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-30" yWindow="0" windowWidth="13035" windowHeight="11370"/>
  </bookViews>
  <sheets>
    <sheet name="Data" sheetId="1" r:id="rId1"/>
  </sheets>
  <calcPr calcId="125725"/>
</workbook>
</file>

<file path=xl/calcChain.xml><?xml version="1.0" encoding="utf-8"?>
<calcChain xmlns="http://schemas.openxmlformats.org/spreadsheetml/2006/main">
  <c r="AV171" i="1"/>
  <c r="V179"/>
  <c r="V171"/>
  <c r="U179"/>
  <c r="U171"/>
  <c r="AY35"/>
  <c r="P611"/>
  <c r="Q611"/>
  <c r="R611"/>
  <c r="S611"/>
  <c r="T611"/>
  <c r="U611"/>
  <c r="V611"/>
  <c r="W611"/>
  <c r="X611"/>
  <c r="Y611"/>
  <c r="Z611"/>
  <c r="AA611"/>
  <c r="AB611"/>
  <c r="AC611"/>
  <c r="AD611"/>
  <c r="AE611"/>
  <c r="AF611"/>
  <c r="AG611"/>
  <c r="AH611"/>
  <c r="AI611"/>
  <c r="AJ611"/>
  <c r="AK611"/>
  <c r="AL611"/>
  <c r="AM611"/>
  <c r="AN611"/>
  <c r="AO611"/>
  <c r="AP611"/>
  <c r="AQ611"/>
  <c r="AR611"/>
  <c r="AS611"/>
  <c r="AT611"/>
  <c r="AU611"/>
  <c r="AV611"/>
  <c r="AW611"/>
  <c r="BC611" s="1"/>
  <c r="P603"/>
  <c r="Q603"/>
  <c r="R603"/>
  <c r="S603"/>
  <c r="T603"/>
  <c r="U603"/>
  <c r="V603"/>
  <c r="W603"/>
  <c r="X603"/>
  <c r="Y603"/>
  <c r="Z603"/>
  <c r="AA603"/>
  <c r="AB603"/>
  <c r="AC603"/>
  <c r="AD603"/>
  <c r="AE603"/>
  <c r="AF603"/>
  <c r="AG603"/>
  <c r="AH603"/>
  <c r="AI603"/>
  <c r="AJ603"/>
  <c r="AK603"/>
  <c r="AL603"/>
  <c r="AM603"/>
  <c r="AN603"/>
  <c r="AO603"/>
  <c r="AP603"/>
  <c r="AQ603"/>
  <c r="AR603"/>
  <c r="AS603"/>
  <c r="AT603"/>
  <c r="AU603"/>
  <c r="AV603"/>
  <c r="AW603"/>
  <c r="BB611" s="1"/>
  <c r="P595"/>
  <c r="Q595"/>
  <c r="R595"/>
  <c r="S595"/>
  <c r="T595"/>
  <c r="U595"/>
  <c r="V595"/>
  <c r="W595"/>
  <c r="X595"/>
  <c r="Y595"/>
  <c r="Z595"/>
  <c r="AA595"/>
  <c r="AB595"/>
  <c r="AC595"/>
  <c r="AD595"/>
  <c r="AE595"/>
  <c r="AF595"/>
  <c r="AG595"/>
  <c r="AH595"/>
  <c r="AI595"/>
  <c r="AJ595"/>
  <c r="AK595"/>
  <c r="AL595"/>
  <c r="AM595"/>
  <c r="AN595"/>
  <c r="AO595"/>
  <c r="AP595"/>
  <c r="AQ595"/>
  <c r="AR595"/>
  <c r="AS595"/>
  <c r="AT595"/>
  <c r="AU595"/>
  <c r="AV595"/>
  <c r="AW595"/>
  <c r="BA611" s="1"/>
  <c r="P587"/>
  <c r="Q587"/>
  <c r="R587"/>
  <c r="S587"/>
  <c r="T587"/>
  <c r="U587"/>
  <c r="V587"/>
  <c r="W587"/>
  <c r="X587"/>
  <c r="Y587"/>
  <c r="Z587"/>
  <c r="AA587"/>
  <c r="AB587"/>
  <c r="AC587"/>
  <c r="AD587"/>
  <c r="AE587"/>
  <c r="AF587"/>
  <c r="AG587"/>
  <c r="AH587"/>
  <c r="AI587"/>
  <c r="AJ587"/>
  <c r="AK587"/>
  <c r="AL587"/>
  <c r="AM587"/>
  <c r="AN587"/>
  <c r="AO587"/>
  <c r="AP587"/>
  <c r="AQ587"/>
  <c r="AR587"/>
  <c r="AS587"/>
  <c r="AT587"/>
  <c r="AU587"/>
  <c r="AV587"/>
  <c r="AW587"/>
  <c r="AZ611" s="1"/>
  <c r="B132"/>
  <c r="B164"/>
  <c r="B196" s="1"/>
  <c r="B324"/>
  <c r="B356" s="1"/>
  <c r="AY387" s="1"/>
  <c r="B420"/>
  <c r="B452" s="1"/>
  <c r="P579"/>
  <c r="Q579"/>
  <c r="R579"/>
  <c r="S579"/>
  <c r="T579"/>
  <c r="U579"/>
  <c r="V579"/>
  <c r="W579"/>
  <c r="X579"/>
  <c r="Y579"/>
  <c r="Z579"/>
  <c r="AA579"/>
  <c r="AB579"/>
  <c r="AC579"/>
  <c r="AD579"/>
  <c r="AE579"/>
  <c r="AF579"/>
  <c r="AW579" s="1"/>
  <c r="BC579" s="1"/>
  <c r="AG579"/>
  <c r="AH579"/>
  <c r="AI579"/>
  <c r="AJ579"/>
  <c r="AK579"/>
  <c r="AL579"/>
  <c r="AM579"/>
  <c r="AN579"/>
  <c r="AO579"/>
  <c r="AP579"/>
  <c r="AQ579"/>
  <c r="AR579"/>
  <c r="AS579"/>
  <c r="AT579"/>
  <c r="AU579"/>
  <c r="AV579"/>
  <c r="P571"/>
  <c r="Q571"/>
  <c r="R571"/>
  <c r="S571"/>
  <c r="T571"/>
  <c r="U571"/>
  <c r="V571"/>
  <c r="W571"/>
  <c r="X571"/>
  <c r="Y571"/>
  <c r="Z571"/>
  <c r="AA571"/>
  <c r="AB571"/>
  <c r="AC571"/>
  <c r="AD571"/>
  <c r="AE571"/>
  <c r="AF571"/>
  <c r="AG571"/>
  <c r="AH571"/>
  <c r="AW571" s="1"/>
  <c r="BB579" s="1"/>
  <c r="AI571"/>
  <c r="AJ571"/>
  <c r="AK571"/>
  <c r="AL571"/>
  <c r="AM571"/>
  <c r="AN571"/>
  <c r="AO571"/>
  <c r="AP571"/>
  <c r="AQ571"/>
  <c r="AR571"/>
  <c r="AS571"/>
  <c r="AT571"/>
  <c r="AU571"/>
  <c r="AV571"/>
  <c r="P563"/>
  <c r="Q563"/>
  <c r="R563"/>
  <c r="S563"/>
  <c r="T563"/>
  <c r="U563"/>
  <c r="V563"/>
  <c r="W563"/>
  <c r="X563"/>
  <c r="Y563"/>
  <c r="Z563"/>
  <c r="AA563"/>
  <c r="AB563"/>
  <c r="AC563"/>
  <c r="AD563"/>
  <c r="AE563"/>
  <c r="AF563"/>
  <c r="AG563"/>
  <c r="AH563"/>
  <c r="AI563"/>
  <c r="AJ563"/>
  <c r="AK563"/>
  <c r="AL563"/>
  <c r="AW563" s="1"/>
  <c r="BA579" s="1"/>
  <c r="AM563"/>
  <c r="AN563"/>
  <c r="AO563"/>
  <c r="AP563"/>
  <c r="AQ563"/>
  <c r="AR563"/>
  <c r="AS563"/>
  <c r="AT563"/>
  <c r="AU563"/>
  <c r="AV563"/>
  <c r="P555"/>
  <c r="Q555"/>
  <c r="R555"/>
  <c r="S555"/>
  <c r="T555"/>
  <c r="U555"/>
  <c r="V555"/>
  <c r="W555"/>
  <c r="X555"/>
  <c r="Y555"/>
  <c r="Z555"/>
  <c r="AA555"/>
  <c r="AB555"/>
  <c r="AC555"/>
  <c r="AD555"/>
  <c r="AE555"/>
  <c r="AF555"/>
  <c r="AG555"/>
  <c r="AH555"/>
  <c r="AI555"/>
  <c r="AJ555"/>
  <c r="AK555"/>
  <c r="AL555"/>
  <c r="AW555" s="1"/>
  <c r="AZ579" s="1"/>
  <c r="AM555"/>
  <c r="AN555"/>
  <c r="AO555"/>
  <c r="AP555"/>
  <c r="AQ555"/>
  <c r="AR555"/>
  <c r="AS555"/>
  <c r="AT555"/>
  <c r="AU555"/>
  <c r="AV555"/>
  <c r="P547"/>
  <c r="Q547"/>
  <c r="R547"/>
  <c r="S547"/>
  <c r="T547"/>
  <c r="U547"/>
  <c r="V547"/>
  <c r="W547"/>
  <c r="X547"/>
  <c r="Y547"/>
  <c r="Z547"/>
  <c r="AA547"/>
  <c r="AB547"/>
  <c r="AC547"/>
  <c r="AD547"/>
  <c r="AE547"/>
  <c r="AF547"/>
  <c r="AG547"/>
  <c r="AH547"/>
  <c r="AI547"/>
  <c r="AJ547"/>
  <c r="AK547"/>
  <c r="AL547"/>
  <c r="AM547"/>
  <c r="AN547"/>
  <c r="AO547"/>
  <c r="AP547"/>
  <c r="AW547" s="1"/>
  <c r="BC547" s="1"/>
  <c r="AQ547"/>
  <c r="AR547"/>
  <c r="AS547"/>
  <c r="AT547"/>
  <c r="AU547"/>
  <c r="AV547"/>
  <c r="P539"/>
  <c r="Q539"/>
  <c r="R539"/>
  <c r="S539"/>
  <c r="T539"/>
  <c r="U539"/>
  <c r="V539"/>
  <c r="W539"/>
  <c r="X539"/>
  <c r="Y539"/>
  <c r="Z539"/>
  <c r="AA539"/>
  <c r="AB539"/>
  <c r="AC539"/>
  <c r="AD539"/>
  <c r="AE539"/>
  <c r="AF539"/>
  <c r="AG539"/>
  <c r="AH539"/>
  <c r="AI539"/>
  <c r="AJ539"/>
  <c r="AK539"/>
  <c r="AL539"/>
  <c r="AM539"/>
  <c r="AN539"/>
  <c r="AO539"/>
  <c r="AP539"/>
  <c r="AQ539"/>
  <c r="AR539"/>
  <c r="AS539"/>
  <c r="AT539"/>
  <c r="AU539"/>
  <c r="AV539"/>
  <c r="AW539"/>
  <c r="BB547" s="1"/>
  <c r="P531"/>
  <c r="Q531"/>
  <c r="R531"/>
  <c r="S531"/>
  <c r="T531"/>
  <c r="U531"/>
  <c r="V531"/>
  <c r="W531"/>
  <c r="X531"/>
  <c r="Y531"/>
  <c r="Z531"/>
  <c r="AA531"/>
  <c r="AB531"/>
  <c r="AC531"/>
  <c r="AD531"/>
  <c r="AE531"/>
  <c r="AF531"/>
  <c r="AG531"/>
  <c r="AH531"/>
  <c r="AI531"/>
  <c r="AJ531"/>
  <c r="AK531"/>
  <c r="AL531"/>
  <c r="AM531"/>
  <c r="AN531"/>
  <c r="AO531"/>
  <c r="AP531"/>
  <c r="AQ531"/>
  <c r="AR531"/>
  <c r="AS531"/>
  <c r="AT531"/>
  <c r="AU531"/>
  <c r="AV531"/>
  <c r="AW531"/>
  <c r="BA547" s="1"/>
  <c r="P523"/>
  <c r="Q523"/>
  <c r="R523"/>
  <c r="S523"/>
  <c r="T523"/>
  <c r="U523"/>
  <c r="V523"/>
  <c r="W523"/>
  <c r="X523"/>
  <c r="Y523"/>
  <c r="Z523"/>
  <c r="AA523"/>
  <c r="AB523"/>
  <c r="AC523"/>
  <c r="AD523"/>
  <c r="AE523"/>
  <c r="AF523"/>
  <c r="AG523"/>
  <c r="AH523"/>
  <c r="AI523"/>
  <c r="AJ523"/>
  <c r="AK523"/>
  <c r="AL523"/>
  <c r="AM523"/>
  <c r="AN523"/>
  <c r="AO523"/>
  <c r="AP523"/>
  <c r="AQ523"/>
  <c r="AR523"/>
  <c r="AS523"/>
  <c r="AT523"/>
  <c r="AU523"/>
  <c r="AV523"/>
  <c r="AW523"/>
  <c r="AZ547" s="1"/>
  <c r="P515"/>
  <c r="Q515"/>
  <c r="R515"/>
  <c r="S515"/>
  <c r="T515"/>
  <c r="U515"/>
  <c r="V515"/>
  <c r="W515"/>
  <c r="X515"/>
  <c r="Y515"/>
  <c r="Z515"/>
  <c r="AA515"/>
  <c r="AB515"/>
  <c r="AC515"/>
  <c r="AD515"/>
  <c r="AE515"/>
  <c r="AF515"/>
  <c r="AG515"/>
  <c r="AH515"/>
  <c r="AI515"/>
  <c r="AJ515"/>
  <c r="AK515"/>
  <c r="AL515"/>
  <c r="AM515"/>
  <c r="AN515"/>
  <c r="AO515"/>
  <c r="AP515"/>
  <c r="AQ515"/>
  <c r="AR515"/>
  <c r="AS515"/>
  <c r="AT515"/>
  <c r="AU515"/>
  <c r="AV515"/>
  <c r="AW515"/>
  <c r="BC515" s="1"/>
  <c r="P507"/>
  <c r="Q507"/>
  <c r="R507"/>
  <c r="S507"/>
  <c r="T507"/>
  <c r="U507"/>
  <c r="V507"/>
  <c r="W507"/>
  <c r="X507"/>
  <c r="Y507"/>
  <c r="Z507"/>
  <c r="AA507"/>
  <c r="AB507"/>
  <c r="AC507"/>
  <c r="AD507"/>
  <c r="AE507"/>
  <c r="AF507"/>
  <c r="AG507"/>
  <c r="AH507"/>
  <c r="AI507"/>
  <c r="AJ507"/>
  <c r="AK507"/>
  <c r="AL507"/>
  <c r="AM507"/>
  <c r="AN507"/>
  <c r="AO507"/>
  <c r="AP507"/>
  <c r="AQ507"/>
  <c r="AR507"/>
  <c r="AS507"/>
  <c r="AT507"/>
  <c r="AU507"/>
  <c r="AV507"/>
  <c r="AW507"/>
  <c r="BB515" s="1"/>
  <c r="P499"/>
  <c r="Q499"/>
  <c r="R499"/>
  <c r="S499"/>
  <c r="T499"/>
  <c r="U499"/>
  <c r="V499"/>
  <c r="W499"/>
  <c r="X499"/>
  <c r="Y499"/>
  <c r="Z499"/>
  <c r="AA499"/>
  <c r="AB499"/>
  <c r="AC499"/>
  <c r="AD499"/>
  <c r="AE499"/>
  <c r="AF499"/>
  <c r="AG499"/>
  <c r="AH499"/>
  <c r="AI499"/>
  <c r="AJ499"/>
  <c r="AK499"/>
  <c r="AL499"/>
  <c r="AM499"/>
  <c r="AN499"/>
  <c r="AO499"/>
  <c r="AP499"/>
  <c r="AQ499"/>
  <c r="AR499"/>
  <c r="AS499"/>
  <c r="AT499"/>
  <c r="AU499"/>
  <c r="AV499"/>
  <c r="AW499"/>
  <c r="BA515" s="1"/>
  <c r="P491"/>
  <c r="Q491"/>
  <c r="R491"/>
  <c r="S491"/>
  <c r="T491"/>
  <c r="U491"/>
  <c r="V491"/>
  <c r="W491"/>
  <c r="X491"/>
  <c r="Y491"/>
  <c r="Z491"/>
  <c r="AA491"/>
  <c r="AB491"/>
  <c r="AC491"/>
  <c r="AD491"/>
  <c r="AE491"/>
  <c r="AF491"/>
  <c r="AG491"/>
  <c r="AH491"/>
  <c r="AI491"/>
  <c r="AJ491"/>
  <c r="AK491"/>
  <c r="AL491"/>
  <c r="AM491"/>
  <c r="AN491"/>
  <c r="AO491"/>
  <c r="AP491"/>
  <c r="AQ491"/>
  <c r="AR491"/>
  <c r="AS491"/>
  <c r="AT491"/>
  <c r="AU491"/>
  <c r="AV491"/>
  <c r="AW491"/>
  <c r="AZ515" s="1"/>
  <c r="P483"/>
  <c r="Q483"/>
  <c r="R483"/>
  <c r="S483"/>
  <c r="T483"/>
  <c r="U483"/>
  <c r="V483"/>
  <c r="W483"/>
  <c r="X483"/>
  <c r="Y483"/>
  <c r="Z483"/>
  <c r="AA483"/>
  <c r="AB483"/>
  <c r="AC483"/>
  <c r="AD483"/>
  <c r="AE483"/>
  <c r="AF483"/>
  <c r="AG483"/>
  <c r="AH483"/>
  <c r="AI483"/>
  <c r="AJ483"/>
  <c r="AK483"/>
  <c r="AL483"/>
  <c r="AM483"/>
  <c r="AN483"/>
  <c r="AO483"/>
  <c r="AP483"/>
  <c r="AQ483"/>
  <c r="AR483"/>
  <c r="AS483"/>
  <c r="AT483"/>
  <c r="AU483"/>
  <c r="AV483"/>
  <c r="AW483"/>
  <c r="BC483" s="1"/>
  <c r="P475"/>
  <c r="Q475"/>
  <c r="R475"/>
  <c r="S475"/>
  <c r="T475"/>
  <c r="U475"/>
  <c r="V475"/>
  <c r="W475"/>
  <c r="X475"/>
  <c r="Y475"/>
  <c r="Z475"/>
  <c r="AA475"/>
  <c r="AB475"/>
  <c r="AC475"/>
  <c r="AD475"/>
  <c r="AE475"/>
  <c r="AF475"/>
  <c r="AG475"/>
  <c r="AH475"/>
  <c r="AI475"/>
  <c r="AJ475"/>
  <c r="AK475"/>
  <c r="AL475"/>
  <c r="AM475"/>
  <c r="AN475"/>
  <c r="AO475"/>
  <c r="AP475"/>
  <c r="AQ475"/>
  <c r="AR475"/>
  <c r="AS475"/>
  <c r="AT475"/>
  <c r="AU475"/>
  <c r="AV475"/>
  <c r="AW475"/>
  <c r="BB483" s="1"/>
  <c r="P467"/>
  <c r="Q467"/>
  <c r="R467"/>
  <c r="S467"/>
  <c r="T467"/>
  <c r="U467"/>
  <c r="V467"/>
  <c r="W467"/>
  <c r="X467"/>
  <c r="Y467"/>
  <c r="Z467"/>
  <c r="AA467"/>
  <c r="AB467"/>
  <c r="AC467"/>
  <c r="AD467"/>
  <c r="AE467"/>
  <c r="AF467"/>
  <c r="AG467"/>
  <c r="AH467"/>
  <c r="AI467"/>
  <c r="AJ467"/>
  <c r="AK467"/>
  <c r="AL467"/>
  <c r="AM467"/>
  <c r="AN467"/>
  <c r="AO467"/>
  <c r="AP467"/>
  <c r="AQ467"/>
  <c r="AR467"/>
  <c r="AS467"/>
  <c r="AT467"/>
  <c r="AU467"/>
  <c r="AV467"/>
  <c r="AW467"/>
  <c r="BA483" s="1"/>
  <c r="P459"/>
  <c r="Q459"/>
  <c r="R459"/>
  <c r="S459"/>
  <c r="T459"/>
  <c r="U459"/>
  <c r="V459"/>
  <c r="W459"/>
  <c r="X459"/>
  <c r="Y459"/>
  <c r="Z459"/>
  <c r="AA459"/>
  <c r="AB459"/>
  <c r="AC459"/>
  <c r="AD459"/>
  <c r="AE459"/>
  <c r="AF459"/>
  <c r="AG459"/>
  <c r="AH459"/>
  <c r="AI459"/>
  <c r="AJ459"/>
  <c r="AK459"/>
  <c r="AL459"/>
  <c r="AM459"/>
  <c r="AN459"/>
  <c r="AO459"/>
  <c r="AP459"/>
  <c r="AQ459"/>
  <c r="AR459"/>
  <c r="AS459"/>
  <c r="AT459"/>
  <c r="AU459"/>
  <c r="AV459"/>
  <c r="AW459"/>
  <c r="AZ483" s="1"/>
  <c r="P451"/>
  <c r="Q451"/>
  <c r="R451"/>
  <c r="S451"/>
  <c r="T451"/>
  <c r="U451"/>
  <c r="V451"/>
  <c r="W451"/>
  <c r="X451"/>
  <c r="Y451"/>
  <c r="Z451"/>
  <c r="AA451"/>
  <c r="AB451"/>
  <c r="AC451"/>
  <c r="AD451"/>
  <c r="AE451"/>
  <c r="AF451"/>
  <c r="AG451"/>
  <c r="AH451"/>
  <c r="AI451"/>
  <c r="AJ451"/>
  <c r="AK451"/>
  <c r="AL451"/>
  <c r="AM451"/>
  <c r="AN451"/>
  <c r="AO451"/>
  <c r="AP451"/>
  <c r="AQ451"/>
  <c r="AR451"/>
  <c r="AS451"/>
  <c r="AT451"/>
  <c r="AU451"/>
  <c r="AV451"/>
  <c r="AW451"/>
  <c r="BC451" s="1"/>
  <c r="P443"/>
  <c r="Q443"/>
  <c r="R443"/>
  <c r="S443"/>
  <c r="T443"/>
  <c r="U443"/>
  <c r="V443"/>
  <c r="W443"/>
  <c r="X443"/>
  <c r="Y443"/>
  <c r="Z443"/>
  <c r="AA443"/>
  <c r="AB443"/>
  <c r="AC443"/>
  <c r="AD443"/>
  <c r="AE443"/>
  <c r="AF443"/>
  <c r="AG443"/>
  <c r="AH443"/>
  <c r="AI443"/>
  <c r="AJ443"/>
  <c r="AK443"/>
  <c r="AL443"/>
  <c r="AM443"/>
  <c r="AN443"/>
  <c r="AO443"/>
  <c r="AP443"/>
  <c r="AQ443"/>
  <c r="AR443"/>
  <c r="AS443"/>
  <c r="AT443"/>
  <c r="AU443"/>
  <c r="AV443"/>
  <c r="AW443"/>
  <c r="BB451" s="1"/>
  <c r="P435"/>
  <c r="Q435"/>
  <c r="R435"/>
  <c r="S435"/>
  <c r="T435"/>
  <c r="U435"/>
  <c r="V435"/>
  <c r="W435"/>
  <c r="X435"/>
  <c r="Y435"/>
  <c r="Z435"/>
  <c r="AA435"/>
  <c r="AB435"/>
  <c r="AC435"/>
  <c r="AD435"/>
  <c r="AE435"/>
  <c r="AF435"/>
  <c r="AG435"/>
  <c r="AH435"/>
  <c r="AI435"/>
  <c r="AJ435"/>
  <c r="AK435"/>
  <c r="AL435"/>
  <c r="AM435"/>
  <c r="AN435"/>
  <c r="AO435"/>
  <c r="AP435"/>
  <c r="AQ435"/>
  <c r="AR435"/>
  <c r="AS435"/>
  <c r="AT435"/>
  <c r="AU435"/>
  <c r="AV435"/>
  <c r="AW435"/>
  <c r="BA451" s="1"/>
  <c r="P427"/>
  <c r="Q427"/>
  <c r="R427"/>
  <c r="S427"/>
  <c r="T427"/>
  <c r="U427"/>
  <c r="V427"/>
  <c r="W427"/>
  <c r="X427"/>
  <c r="Y427"/>
  <c r="Z427"/>
  <c r="AA427"/>
  <c r="AB427"/>
  <c r="AC427"/>
  <c r="AD427"/>
  <c r="AE427"/>
  <c r="AF427"/>
  <c r="AG427"/>
  <c r="AH427"/>
  <c r="AI427"/>
  <c r="AJ427"/>
  <c r="AK427"/>
  <c r="AL427"/>
  <c r="AM427"/>
  <c r="AN427"/>
  <c r="AO427"/>
  <c r="AP427"/>
  <c r="AQ427"/>
  <c r="AR427"/>
  <c r="AS427"/>
  <c r="AT427"/>
  <c r="AU427"/>
  <c r="AV427"/>
  <c r="AW427"/>
  <c r="AZ451" s="1"/>
  <c r="AY451"/>
  <c r="P419"/>
  <c r="Q419"/>
  <c r="R419"/>
  <c r="S419"/>
  <c r="T419"/>
  <c r="U419"/>
  <c r="V419"/>
  <c r="W419"/>
  <c r="X419"/>
  <c r="Y419"/>
  <c r="Z419"/>
  <c r="AA419"/>
  <c r="AB419"/>
  <c r="AC419"/>
  <c r="AD419"/>
  <c r="AE419"/>
  <c r="AF419"/>
  <c r="AG419"/>
  <c r="AH419"/>
  <c r="AI419"/>
  <c r="AJ419"/>
  <c r="AK419"/>
  <c r="AL419"/>
  <c r="AM419"/>
  <c r="AN419"/>
  <c r="AO419"/>
  <c r="AP419"/>
  <c r="AQ419"/>
  <c r="AR419"/>
  <c r="AS419"/>
  <c r="AT419"/>
  <c r="AU419"/>
  <c r="AV419"/>
  <c r="AW419"/>
  <c r="BC419" s="1"/>
  <c r="P411"/>
  <c r="Q411"/>
  <c r="R411"/>
  <c r="S411"/>
  <c r="T411"/>
  <c r="U411"/>
  <c r="V411"/>
  <c r="W411"/>
  <c r="X411"/>
  <c r="Y411"/>
  <c r="Z411"/>
  <c r="AA411"/>
  <c r="AB411"/>
  <c r="AC411"/>
  <c r="AD411"/>
  <c r="AE411"/>
  <c r="AF411"/>
  <c r="AG411"/>
  <c r="AH411"/>
  <c r="AI411"/>
  <c r="AJ411"/>
  <c r="AK411"/>
  <c r="AL411"/>
  <c r="AM411"/>
  <c r="AN411"/>
  <c r="AO411"/>
  <c r="AP411"/>
  <c r="AQ411"/>
  <c r="AR411"/>
  <c r="AS411"/>
  <c r="AT411"/>
  <c r="AU411"/>
  <c r="AV411"/>
  <c r="AW411"/>
  <c r="BB419" s="1"/>
  <c r="P403"/>
  <c r="Q403"/>
  <c r="R403"/>
  <c r="S403"/>
  <c r="T403"/>
  <c r="U403"/>
  <c r="V403"/>
  <c r="W403"/>
  <c r="X403"/>
  <c r="Y403"/>
  <c r="Z403"/>
  <c r="AA403"/>
  <c r="AB403"/>
  <c r="AC403"/>
  <c r="AD403"/>
  <c r="AE403"/>
  <c r="AF403"/>
  <c r="AG403"/>
  <c r="AH403"/>
  <c r="AI403"/>
  <c r="AJ403"/>
  <c r="AK403"/>
  <c r="AL403"/>
  <c r="AM403"/>
  <c r="AN403"/>
  <c r="AO403"/>
  <c r="AP403"/>
  <c r="AQ403"/>
  <c r="AR403"/>
  <c r="AS403"/>
  <c r="AT403"/>
  <c r="AU403"/>
  <c r="AV403"/>
  <c r="AW403"/>
  <c r="BA419" s="1"/>
  <c r="P395"/>
  <c r="Q395"/>
  <c r="R395"/>
  <c r="S395"/>
  <c r="T395"/>
  <c r="U395"/>
  <c r="V395"/>
  <c r="W395"/>
  <c r="X395"/>
  <c r="Y395"/>
  <c r="Z395"/>
  <c r="AA395"/>
  <c r="AB395"/>
  <c r="AC395"/>
  <c r="AD395"/>
  <c r="AE395"/>
  <c r="AF395"/>
  <c r="AG395"/>
  <c r="AH395"/>
  <c r="AI395"/>
  <c r="AJ395"/>
  <c r="AK395"/>
  <c r="AL395"/>
  <c r="AM395"/>
  <c r="AN395"/>
  <c r="AO395"/>
  <c r="AP395"/>
  <c r="AQ395"/>
  <c r="AR395"/>
  <c r="AS395"/>
  <c r="AT395"/>
  <c r="AU395"/>
  <c r="AV395"/>
  <c r="AW395"/>
  <c r="AZ419" s="1"/>
  <c r="AY419"/>
  <c r="P387"/>
  <c r="Q387"/>
  <c r="R387"/>
  <c r="S387"/>
  <c r="T387"/>
  <c r="U387"/>
  <c r="V387"/>
  <c r="W387"/>
  <c r="X387"/>
  <c r="Y387"/>
  <c r="Z387"/>
  <c r="AA387"/>
  <c r="AB387"/>
  <c r="AC387"/>
  <c r="AD387"/>
  <c r="AE387"/>
  <c r="AF387"/>
  <c r="AG387"/>
  <c r="AH387"/>
  <c r="AI387"/>
  <c r="AJ387"/>
  <c r="AK387"/>
  <c r="AL387"/>
  <c r="AM387"/>
  <c r="AN387"/>
  <c r="AO387"/>
  <c r="AP387"/>
  <c r="AQ387"/>
  <c r="AR387"/>
  <c r="AS387"/>
  <c r="AT387"/>
  <c r="AU387"/>
  <c r="AV387"/>
  <c r="AW387"/>
  <c r="BC387" s="1"/>
  <c r="P379"/>
  <c r="Q379"/>
  <c r="R379"/>
  <c r="S379"/>
  <c r="T379"/>
  <c r="U379"/>
  <c r="V379"/>
  <c r="W379"/>
  <c r="X379"/>
  <c r="Y379"/>
  <c r="Z379"/>
  <c r="AA379"/>
  <c r="AB379"/>
  <c r="AC379"/>
  <c r="AD379"/>
  <c r="AE379"/>
  <c r="AF379"/>
  <c r="AG379"/>
  <c r="AH379"/>
  <c r="AI379"/>
  <c r="AJ379"/>
  <c r="AK379"/>
  <c r="AL379"/>
  <c r="AM379"/>
  <c r="AN379"/>
  <c r="AO379"/>
  <c r="AP379"/>
  <c r="AQ379"/>
  <c r="AR379"/>
  <c r="AS379"/>
  <c r="AT379"/>
  <c r="AU379"/>
  <c r="AV379"/>
  <c r="AW379"/>
  <c r="BB387" s="1"/>
  <c r="P371"/>
  <c r="Q371"/>
  <c r="R371"/>
  <c r="S371"/>
  <c r="T371"/>
  <c r="U371"/>
  <c r="V371"/>
  <c r="W371"/>
  <c r="X371"/>
  <c r="Y371"/>
  <c r="Z371"/>
  <c r="AA371"/>
  <c r="AB371"/>
  <c r="AC371"/>
  <c r="AD371"/>
  <c r="AE371"/>
  <c r="AF371"/>
  <c r="AG371"/>
  <c r="AH371"/>
  <c r="AI371"/>
  <c r="AJ371"/>
  <c r="AK371"/>
  <c r="AL371"/>
  <c r="AM371"/>
  <c r="AN371"/>
  <c r="AO371"/>
  <c r="AP371"/>
  <c r="AQ371"/>
  <c r="AR371"/>
  <c r="AS371"/>
  <c r="AT371"/>
  <c r="AU371"/>
  <c r="AV371"/>
  <c r="AW371"/>
  <c r="BA387" s="1"/>
  <c r="P363"/>
  <c r="Q363"/>
  <c r="R363"/>
  <c r="S363"/>
  <c r="T363"/>
  <c r="U363"/>
  <c r="V363"/>
  <c r="W363"/>
  <c r="X363"/>
  <c r="Y363"/>
  <c r="Z363"/>
  <c r="AA363"/>
  <c r="AB363"/>
  <c r="AC363"/>
  <c r="AD363"/>
  <c r="AE363"/>
  <c r="AF363"/>
  <c r="AG363"/>
  <c r="AH363"/>
  <c r="AI363"/>
  <c r="AJ363"/>
  <c r="AK363"/>
  <c r="AL363"/>
  <c r="AM363"/>
  <c r="AN363"/>
  <c r="AO363"/>
  <c r="AP363"/>
  <c r="AQ363"/>
  <c r="AR363"/>
  <c r="AS363"/>
  <c r="AT363"/>
  <c r="AU363"/>
  <c r="AV363"/>
  <c r="AW363"/>
  <c r="AZ387" s="1"/>
  <c r="P355"/>
  <c r="Q355"/>
  <c r="R355"/>
  <c r="S355"/>
  <c r="T355"/>
  <c r="U355"/>
  <c r="V355"/>
  <c r="W355"/>
  <c r="X355"/>
  <c r="Y355"/>
  <c r="Z355"/>
  <c r="AA355"/>
  <c r="AB355"/>
  <c r="AC355"/>
  <c r="AD355"/>
  <c r="AE355"/>
  <c r="AF355"/>
  <c r="AG355"/>
  <c r="AH355"/>
  <c r="AI355"/>
  <c r="AJ355"/>
  <c r="AK355"/>
  <c r="AL355"/>
  <c r="AM355"/>
  <c r="AN355"/>
  <c r="AO355"/>
  <c r="AP355"/>
  <c r="AQ355"/>
  <c r="AR355"/>
  <c r="AS355"/>
  <c r="AT355"/>
  <c r="AU355"/>
  <c r="AV355"/>
  <c r="AW355"/>
  <c r="BC355" s="1"/>
  <c r="P347"/>
  <c r="Q347"/>
  <c r="R347"/>
  <c r="S347"/>
  <c r="T347"/>
  <c r="U347"/>
  <c r="V347"/>
  <c r="W347"/>
  <c r="X347"/>
  <c r="Y347"/>
  <c r="Z347"/>
  <c r="AA347"/>
  <c r="AB347"/>
  <c r="AC347"/>
  <c r="AD347"/>
  <c r="AE347"/>
  <c r="AF347"/>
  <c r="AG347"/>
  <c r="AH347"/>
  <c r="AI347"/>
  <c r="AJ347"/>
  <c r="AK347"/>
  <c r="AL347"/>
  <c r="AM347"/>
  <c r="AN347"/>
  <c r="AO347"/>
  <c r="AP347"/>
  <c r="AQ347"/>
  <c r="AR347"/>
  <c r="AS347"/>
  <c r="AT347"/>
  <c r="AU347"/>
  <c r="AV347"/>
  <c r="AW347"/>
  <c r="BB355" s="1"/>
  <c r="P339"/>
  <c r="Q339"/>
  <c r="R339"/>
  <c r="S339"/>
  <c r="T339"/>
  <c r="U339"/>
  <c r="V339"/>
  <c r="W339"/>
  <c r="X339"/>
  <c r="Y339"/>
  <c r="Z339"/>
  <c r="AA339"/>
  <c r="AB339"/>
  <c r="AC339"/>
  <c r="AD339"/>
  <c r="AE339"/>
  <c r="AF339"/>
  <c r="AG339"/>
  <c r="AH339"/>
  <c r="AI339"/>
  <c r="AJ339"/>
  <c r="AK339"/>
  <c r="AL339"/>
  <c r="AM339"/>
  <c r="AN339"/>
  <c r="AO339"/>
  <c r="AP339"/>
  <c r="AQ339"/>
  <c r="AR339"/>
  <c r="AS339"/>
  <c r="AT339"/>
  <c r="AU339"/>
  <c r="AV339"/>
  <c r="AW339"/>
  <c r="BA355" s="1"/>
  <c r="P331"/>
  <c r="Q331"/>
  <c r="R331"/>
  <c r="S331"/>
  <c r="T331"/>
  <c r="U331"/>
  <c r="V331"/>
  <c r="W331"/>
  <c r="X331"/>
  <c r="Y331"/>
  <c r="Z331"/>
  <c r="AA331"/>
  <c r="AB331"/>
  <c r="AC331"/>
  <c r="AD331"/>
  <c r="AE331"/>
  <c r="AF331"/>
  <c r="AG331"/>
  <c r="AH331"/>
  <c r="AI331"/>
  <c r="AJ331"/>
  <c r="AK331"/>
  <c r="AL331"/>
  <c r="AM331"/>
  <c r="AN331"/>
  <c r="AO331"/>
  <c r="AP331"/>
  <c r="AQ331"/>
  <c r="AR331"/>
  <c r="AS331"/>
  <c r="AT331"/>
  <c r="AU331"/>
  <c r="AV331"/>
  <c r="AW331"/>
  <c r="AZ355" s="1"/>
  <c r="AY355"/>
  <c r="P323"/>
  <c r="Q323"/>
  <c r="R323"/>
  <c r="S323"/>
  <c r="T323"/>
  <c r="U323"/>
  <c r="V323"/>
  <c r="W323"/>
  <c r="X323"/>
  <c r="Y323"/>
  <c r="Z323"/>
  <c r="AA323"/>
  <c r="AB323"/>
  <c r="AC323"/>
  <c r="AD323"/>
  <c r="AE323"/>
  <c r="AF323"/>
  <c r="AG323"/>
  <c r="AH323"/>
  <c r="AI323"/>
  <c r="AJ323"/>
  <c r="AK323"/>
  <c r="AL323"/>
  <c r="AM323"/>
  <c r="AN323"/>
  <c r="AO323"/>
  <c r="AP323"/>
  <c r="AQ323"/>
  <c r="AR323"/>
  <c r="AS323"/>
  <c r="AT323"/>
  <c r="AU323"/>
  <c r="AV323"/>
  <c r="AW323"/>
  <c r="BC323" s="1"/>
  <c r="P315"/>
  <c r="Q315"/>
  <c r="R315"/>
  <c r="S315"/>
  <c r="T315"/>
  <c r="U315"/>
  <c r="V315"/>
  <c r="W315"/>
  <c r="X315"/>
  <c r="Y315"/>
  <c r="Z315"/>
  <c r="AA315"/>
  <c r="AB315"/>
  <c r="AC315"/>
  <c r="AD315"/>
  <c r="AE315"/>
  <c r="AF315"/>
  <c r="AG315"/>
  <c r="AH315"/>
  <c r="AI315"/>
  <c r="AJ315"/>
  <c r="AK315"/>
  <c r="AL315"/>
  <c r="AM315"/>
  <c r="AN315"/>
  <c r="AO315"/>
  <c r="AP315"/>
  <c r="AQ315"/>
  <c r="AR315"/>
  <c r="AS315"/>
  <c r="AT315"/>
  <c r="AU315"/>
  <c r="AV315"/>
  <c r="AW315"/>
  <c r="BB323" s="1"/>
  <c r="P307"/>
  <c r="Q307"/>
  <c r="R307"/>
  <c r="S307"/>
  <c r="T307"/>
  <c r="U307"/>
  <c r="V307"/>
  <c r="W307"/>
  <c r="X307"/>
  <c r="Y307"/>
  <c r="Z307"/>
  <c r="AA307"/>
  <c r="AB307"/>
  <c r="AC307"/>
  <c r="AD307"/>
  <c r="AE307"/>
  <c r="AF307"/>
  <c r="AG307"/>
  <c r="AH307"/>
  <c r="AI307"/>
  <c r="AJ307"/>
  <c r="AK307"/>
  <c r="AL307"/>
  <c r="AM307"/>
  <c r="AN307"/>
  <c r="AO307"/>
  <c r="AP307"/>
  <c r="AQ307"/>
  <c r="AR307"/>
  <c r="AS307"/>
  <c r="AT307"/>
  <c r="AU307"/>
  <c r="AV307"/>
  <c r="AW307"/>
  <c r="BA323" s="1"/>
  <c r="P299"/>
  <c r="Q299"/>
  <c r="R299"/>
  <c r="S299"/>
  <c r="T299"/>
  <c r="U299"/>
  <c r="V299"/>
  <c r="W299"/>
  <c r="X299"/>
  <c r="Y299"/>
  <c r="Z299"/>
  <c r="AA299"/>
  <c r="AB299"/>
  <c r="AC299"/>
  <c r="AD299"/>
  <c r="AE299"/>
  <c r="AF299"/>
  <c r="AG299"/>
  <c r="AH299"/>
  <c r="AI299"/>
  <c r="AJ299"/>
  <c r="AK299"/>
  <c r="AL299"/>
  <c r="AM299"/>
  <c r="AN299"/>
  <c r="AO299"/>
  <c r="AP299"/>
  <c r="AQ299"/>
  <c r="AR299"/>
  <c r="AS299"/>
  <c r="AT299"/>
  <c r="AU299"/>
  <c r="AV299"/>
  <c r="AW299"/>
  <c r="AZ323" s="1"/>
  <c r="AY323"/>
  <c r="P291"/>
  <c r="Q291"/>
  <c r="R291"/>
  <c r="S291"/>
  <c r="T291"/>
  <c r="U291"/>
  <c r="V291"/>
  <c r="W291"/>
  <c r="X291"/>
  <c r="Y291"/>
  <c r="Z291"/>
  <c r="AA291"/>
  <c r="AB291"/>
  <c r="AC291"/>
  <c r="AD291"/>
  <c r="AE291"/>
  <c r="AF291"/>
  <c r="AG291"/>
  <c r="AH291"/>
  <c r="AI291"/>
  <c r="AJ291"/>
  <c r="AK291"/>
  <c r="AL291"/>
  <c r="AM291"/>
  <c r="AN291"/>
  <c r="AO291"/>
  <c r="AP291"/>
  <c r="AQ291"/>
  <c r="AR291"/>
  <c r="AS291"/>
  <c r="AT291"/>
  <c r="AU291"/>
  <c r="AV291"/>
  <c r="AW291"/>
  <c r="BC291" s="1"/>
  <c r="P283"/>
  <c r="Q283"/>
  <c r="R283"/>
  <c r="S283"/>
  <c r="T283"/>
  <c r="U283"/>
  <c r="V283"/>
  <c r="W283"/>
  <c r="X283"/>
  <c r="Y283"/>
  <c r="Z283"/>
  <c r="AA283"/>
  <c r="AB283"/>
  <c r="AC283"/>
  <c r="AD283"/>
  <c r="AE283"/>
  <c r="AF283"/>
  <c r="AG283"/>
  <c r="AH283"/>
  <c r="AI283"/>
  <c r="AJ283"/>
  <c r="AK283"/>
  <c r="AL283"/>
  <c r="AM283"/>
  <c r="AN283"/>
  <c r="AO283"/>
  <c r="AP283"/>
  <c r="AQ283"/>
  <c r="AR283"/>
  <c r="AS283"/>
  <c r="AT283"/>
  <c r="AU283"/>
  <c r="AV283"/>
  <c r="AW283"/>
  <c r="BB291" s="1"/>
  <c r="P275"/>
  <c r="Q275"/>
  <c r="R275"/>
  <c r="S275"/>
  <c r="T275"/>
  <c r="U275"/>
  <c r="V275"/>
  <c r="W275"/>
  <c r="X275"/>
  <c r="Y275"/>
  <c r="Z275"/>
  <c r="AA275"/>
  <c r="AB275"/>
  <c r="AC275"/>
  <c r="AD275"/>
  <c r="AE275"/>
  <c r="AF275"/>
  <c r="AG275"/>
  <c r="AH275"/>
  <c r="AI275"/>
  <c r="AJ275"/>
  <c r="AK275"/>
  <c r="AL275"/>
  <c r="AM275"/>
  <c r="AN275"/>
  <c r="AO275"/>
  <c r="AP275"/>
  <c r="AQ275"/>
  <c r="AR275"/>
  <c r="AS275"/>
  <c r="AT275"/>
  <c r="AU275"/>
  <c r="AV275"/>
  <c r="AW275"/>
  <c r="BA291" s="1"/>
  <c r="P267"/>
  <c r="Q267"/>
  <c r="R267"/>
  <c r="S267"/>
  <c r="T267"/>
  <c r="U267"/>
  <c r="V267"/>
  <c r="W267"/>
  <c r="X267"/>
  <c r="Y267"/>
  <c r="Z267"/>
  <c r="AA267"/>
  <c r="AB267"/>
  <c r="AC267"/>
  <c r="AD267"/>
  <c r="AE267"/>
  <c r="AF267"/>
  <c r="AG267"/>
  <c r="AH267"/>
  <c r="AI267"/>
  <c r="AJ267"/>
  <c r="AK267"/>
  <c r="AL267"/>
  <c r="AM267"/>
  <c r="AN267"/>
  <c r="AO267"/>
  <c r="AP267"/>
  <c r="AQ267"/>
  <c r="AR267"/>
  <c r="AS267"/>
  <c r="AT267"/>
  <c r="AU267"/>
  <c r="AV267"/>
  <c r="AW267"/>
  <c r="AZ291" s="1"/>
  <c r="P259"/>
  <c r="Q259"/>
  <c r="R259"/>
  <c r="S259"/>
  <c r="T259"/>
  <c r="U259"/>
  <c r="V259"/>
  <c r="W259"/>
  <c r="X259"/>
  <c r="Y259"/>
  <c r="Z259"/>
  <c r="AA259"/>
  <c r="AB259"/>
  <c r="AC259"/>
  <c r="AD259"/>
  <c r="AE259"/>
  <c r="AF259"/>
  <c r="AG259"/>
  <c r="AH259"/>
  <c r="AI259"/>
  <c r="AJ259"/>
  <c r="AK259"/>
  <c r="AL259"/>
  <c r="AM259"/>
  <c r="AN259"/>
  <c r="AO259"/>
  <c r="AP259"/>
  <c r="AQ259"/>
  <c r="AR259"/>
  <c r="AS259"/>
  <c r="AT259"/>
  <c r="AU259"/>
  <c r="AV259"/>
  <c r="AW259"/>
  <c r="BC259" s="1"/>
  <c r="P251"/>
  <c r="Q251"/>
  <c r="R251"/>
  <c r="S251"/>
  <c r="T251"/>
  <c r="U251"/>
  <c r="V251"/>
  <c r="W251"/>
  <c r="X251"/>
  <c r="Y251"/>
  <c r="Z251"/>
  <c r="AA251"/>
  <c r="AB251"/>
  <c r="AC251"/>
  <c r="AD251"/>
  <c r="AE251"/>
  <c r="AF251"/>
  <c r="AG251"/>
  <c r="AH251"/>
  <c r="AI251"/>
  <c r="AJ251"/>
  <c r="AK251"/>
  <c r="AL251"/>
  <c r="AM251"/>
  <c r="AN251"/>
  <c r="AO251"/>
  <c r="AP251"/>
  <c r="AQ251"/>
  <c r="AR251"/>
  <c r="AS251"/>
  <c r="AT251"/>
  <c r="AU251"/>
  <c r="AV251"/>
  <c r="AW251"/>
  <c r="BB259" s="1"/>
  <c r="P243"/>
  <c r="Q243"/>
  <c r="R243"/>
  <c r="S243"/>
  <c r="T243"/>
  <c r="U243"/>
  <c r="V243"/>
  <c r="W243"/>
  <c r="X243"/>
  <c r="Y243"/>
  <c r="Z243"/>
  <c r="AA243"/>
  <c r="AB243"/>
  <c r="AC243"/>
  <c r="AD243"/>
  <c r="AE243"/>
  <c r="AF243"/>
  <c r="AG243"/>
  <c r="AH243"/>
  <c r="AI243"/>
  <c r="AJ243"/>
  <c r="AK243"/>
  <c r="AL243"/>
  <c r="AM243"/>
  <c r="AN243"/>
  <c r="AO243"/>
  <c r="AP243"/>
  <c r="AQ243"/>
  <c r="AR243"/>
  <c r="AS243"/>
  <c r="AT243"/>
  <c r="AU243"/>
  <c r="AV243"/>
  <c r="AW243"/>
  <c r="BA259" s="1"/>
  <c r="P235"/>
  <c r="Q235"/>
  <c r="R235"/>
  <c r="S235"/>
  <c r="T235"/>
  <c r="U235"/>
  <c r="V235"/>
  <c r="W235"/>
  <c r="X235"/>
  <c r="Y235"/>
  <c r="Z235"/>
  <c r="AA235"/>
  <c r="AB235"/>
  <c r="AC235"/>
  <c r="AD235"/>
  <c r="AE235"/>
  <c r="AF235"/>
  <c r="AG235"/>
  <c r="AH235"/>
  <c r="AI235"/>
  <c r="AJ235"/>
  <c r="AK235"/>
  <c r="AL235"/>
  <c r="AM235"/>
  <c r="AN235"/>
  <c r="AO235"/>
  <c r="AP235"/>
  <c r="AQ235"/>
  <c r="AR235"/>
  <c r="AS235"/>
  <c r="AT235"/>
  <c r="AU235"/>
  <c r="AV235"/>
  <c r="AW235"/>
  <c r="AZ259" s="1"/>
  <c r="P227"/>
  <c r="Q227"/>
  <c r="R227"/>
  <c r="S227"/>
  <c r="T227"/>
  <c r="U227"/>
  <c r="V227"/>
  <c r="W227"/>
  <c r="X227"/>
  <c r="Y227"/>
  <c r="Z227"/>
  <c r="AA227"/>
  <c r="AB227"/>
  <c r="AC227"/>
  <c r="AD227"/>
  <c r="AE227"/>
  <c r="AF227"/>
  <c r="AG227"/>
  <c r="AH227"/>
  <c r="AI227"/>
  <c r="AJ227"/>
  <c r="AK227"/>
  <c r="AL227"/>
  <c r="AM227"/>
  <c r="AN227"/>
  <c r="AO227"/>
  <c r="AP227"/>
  <c r="AQ227"/>
  <c r="AR227"/>
  <c r="AS227"/>
  <c r="AT227"/>
  <c r="AU227"/>
  <c r="AV227"/>
  <c r="AW227"/>
  <c r="BC227" s="1"/>
  <c r="P219"/>
  <c r="Q219"/>
  <c r="R219"/>
  <c r="S219"/>
  <c r="T219"/>
  <c r="U219"/>
  <c r="V219"/>
  <c r="W219"/>
  <c r="X219"/>
  <c r="Y219"/>
  <c r="Z219"/>
  <c r="AA219"/>
  <c r="AB219"/>
  <c r="AC219"/>
  <c r="AD219"/>
  <c r="AE219"/>
  <c r="AF219"/>
  <c r="AG219"/>
  <c r="AH219"/>
  <c r="AI219"/>
  <c r="AJ219"/>
  <c r="AK219"/>
  <c r="AL219"/>
  <c r="AM219"/>
  <c r="AN219"/>
  <c r="AO219"/>
  <c r="AP219"/>
  <c r="AQ219"/>
  <c r="AR219"/>
  <c r="AS219"/>
  <c r="AT219"/>
  <c r="AU219"/>
  <c r="AV219"/>
  <c r="AW219"/>
  <c r="BB227" s="1"/>
  <c r="P211"/>
  <c r="Q211"/>
  <c r="R211"/>
  <c r="S211"/>
  <c r="T211"/>
  <c r="U211"/>
  <c r="V211"/>
  <c r="W211"/>
  <c r="X211"/>
  <c r="Y211"/>
  <c r="Z211"/>
  <c r="AA211"/>
  <c r="AB211"/>
  <c r="AC211"/>
  <c r="AD211"/>
  <c r="AE211"/>
  <c r="AF211"/>
  <c r="AG211"/>
  <c r="AH211"/>
  <c r="AI211"/>
  <c r="AJ211"/>
  <c r="AK211"/>
  <c r="AL211"/>
  <c r="AM211"/>
  <c r="AN211"/>
  <c r="AO211"/>
  <c r="AP211"/>
  <c r="AQ211"/>
  <c r="AR211"/>
  <c r="AS211"/>
  <c r="AT211"/>
  <c r="AU211"/>
  <c r="AV211"/>
  <c r="AW211"/>
  <c r="BA227" s="1"/>
  <c r="P203"/>
  <c r="Q203"/>
  <c r="R203"/>
  <c r="S203"/>
  <c r="T203"/>
  <c r="U203"/>
  <c r="V203"/>
  <c r="W203"/>
  <c r="X203"/>
  <c r="Y203"/>
  <c r="Z203"/>
  <c r="AA203"/>
  <c r="AB203"/>
  <c r="AC203"/>
  <c r="AD203"/>
  <c r="AE203"/>
  <c r="AF203"/>
  <c r="AG203"/>
  <c r="AH203"/>
  <c r="AI203"/>
  <c r="AJ203"/>
  <c r="AK203"/>
  <c r="AL203"/>
  <c r="AM203"/>
  <c r="AN203"/>
  <c r="AO203"/>
  <c r="AP203"/>
  <c r="AQ203"/>
  <c r="AR203"/>
  <c r="AS203"/>
  <c r="AT203"/>
  <c r="AU203"/>
  <c r="AV203"/>
  <c r="AW203"/>
  <c r="AZ227" s="1"/>
  <c r="P195"/>
  <c r="Q195"/>
  <c r="R195"/>
  <c r="S195"/>
  <c r="T195"/>
  <c r="U195"/>
  <c r="V195"/>
  <c r="W195"/>
  <c r="X195"/>
  <c r="Y195"/>
  <c r="Z195"/>
  <c r="AA195"/>
  <c r="AB195"/>
  <c r="AC195"/>
  <c r="AD195"/>
  <c r="AE195"/>
  <c r="AF195"/>
  <c r="AG195"/>
  <c r="AH195"/>
  <c r="AI195"/>
  <c r="AJ195"/>
  <c r="AK195"/>
  <c r="AL195"/>
  <c r="AM195"/>
  <c r="AN195"/>
  <c r="AO195"/>
  <c r="AP195"/>
  <c r="AQ195"/>
  <c r="AR195"/>
  <c r="AS195"/>
  <c r="AT195"/>
  <c r="AU195"/>
  <c r="AV195"/>
  <c r="AW195"/>
  <c r="BC195" s="1"/>
  <c r="P187"/>
  <c r="Q187"/>
  <c r="R187"/>
  <c r="S187"/>
  <c r="T187"/>
  <c r="U187"/>
  <c r="V187"/>
  <c r="W187"/>
  <c r="X187"/>
  <c r="Y187"/>
  <c r="Z187"/>
  <c r="AA187"/>
  <c r="AB187"/>
  <c r="AC187"/>
  <c r="AD187"/>
  <c r="AE187"/>
  <c r="AF187"/>
  <c r="AG187"/>
  <c r="AH187"/>
  <c r="AI187"/>
  <c r="AJ187"/>
  <c r="AK187"/>
  <c r="AL187"/>
  <c r="AM187"/>
  <c r="AN187"/>
  <c r="AO187"/>
  <c r="AP187"/>
  <c r="AQ187"/>
  <c r="AR187"/>
  <c r="AS187"/>
  <c r="AT187"/>
  <c r="AU187"/>
  <c r="AV187"/>
  <c r="AW187"/>
  <c r="BB195" s="1"/>
  <c r="P179"/>
  <c r="Q179"/>
  <c r="R179"/>
  <c r="S179"/>
  <c r="T179"/>
  <c r="W179"/>
  <c r="X179"/>
  <c r="Y179"/>
  <c r="Z179"/>
  <c r="AA179"/>
  <c r="AB179"/>
  <c r="AC179"/>
  <c r="AD179"/>
  <c r="AE179"/>
  <c r="AF179"/>
  <c r="AG179"/>
  <c r="AH179"/>
  <c r="AI179"/>
  <c r="AJ179"/>
  <c r="AK179"/>
  <c r="AL179"/>
  <c r="AM179"/>
  <c r="AN179"/>
  <c r="AO179"/>
  <c r="AP179"/>
  <c r="AQ179"/>
  <c r="AR179"/>
  <c r="AS179"/>
  <c r="AT179"/>
  <c r="AU179"/>
  <c r="AV179"/>
  <c r="AW179"/>
  <c r="BA195" s="1"/>
  <c r="P171"/>
  <c r="AW171" s="1"/>
  <c r="AZ195" s="1"/>
  <c r="Q171"/>
  <c r="R171"/>
  <c r="S171"/>
  <c r="T171"/>
  <c r="W171"/>
  <c r="X171"/>
  <c r="Y171"/>
  <c r="Z171"/>
  <c r="AA171"/>
  <c r="AB171"/>
  <c r="AC171"/>
  <c r="AD171"/>
  <c r="AE171"/>
  <c r="AF171"/>
  <c r="AG171"/>
  <c r="AH171"/>
  <c r="AI171"/>
  <c r="AJ171"/>
  <c r="AK171"/>
  <c r="AL171"/>
  <c r="AM171"/>
  <c r="AN171"/>
  <c r="AO171"/>
  <c r="AP171"/>
  <c r="AQ171"/>
  <c r="AR171"/>
  <c r="AS171"/>
  <c r="AT171"/>
  <c r="AU171"/>
  <c r="AY195"/>
  <c r="P163"/>
  <c r="Q163"/>
  <c r="R163"/>
  <c r="S163"/>
  <c r="T163"/>
  <c r="U163"/>
  <c r="V163"/>
  <c r="W163"/>
  <c r="X163"/>
  <c r="Y163"/>
  <c r="Z163"/>
  <c r="AA163"/>
  <c r="AB163"/>
  <c r="AC163"/>
  <c r="AD163"/>
  <c r="AE163"/>
  <c r="AF163"/>
  <c r="AG163"/>
  <c r="AH163"/>
  <c r="AI163"/>
  <c r="AJ163"/>
  <c r="AK163"/>
  <c r="AL163"/>
  <c r="AM163"/>
  <c r="AN163"/>
  <c r="AO163"/>
  <c r="AP163"/>
  <c r="AQ163"/>
  <c r="AR163"/>
  <c r="AS163"/>
  <c r="AT163"/>
  <c r="AU163"/>
  <c r="AV163"/>
  <c r="AW163"/>
  <c r="BC163" s="1"/>
  <c r="P155"/>
  <c r="Q155"/>
  <c r="R155"/>
  <c r="S155"/>
  <c r="T155"/>
  <c r="U155"/>
  <c r="V155"/>
  <c r="W155"/>
  <c r="X155"/>
  <c r="Y155"/>
  <c r="Z155"/>
  <c r="AA155"/>
  <c r="AB155"/>
  <c r="AC155"/>
  <c r="AD155"/>
  <c r="AE155"/>
  <c r="AF155"/>
  <c r="AG155"/>
  <c r="AH155"/>
  <c r="AI155"/>
  <c r="AJ155"/>
  <c r="AK155"/>
  <c r="AL155"/>
  <c r="AM155"/>
  <c r="AN155"/>
  <c r="AO155"/>
  <c r="AP155"/>
  <c r="AQ155"/>
  <c r="AR155"/>
  <c r="AS155"/>
  <c r="AT155"/>
  <c r="AU155"/>
  <c r="AV155"/>
  <c r="AW155"/>
  <c r="BB163" s="1"/>
  <c r="P147"/>
  <c r="Q147"/>
  <c r="R147"/>
  <c r="S147"/>
  <c r="T147"/>
  <c r="U147"/>
  <c r="V147"/>
  <c r="W147"/>
  <c r="X147"/>
  <c r="Y147"/>
  <c r="Z147"/>
  <c r="AA147"/>
  <c r="AB147"/>
  <c r="AC147"/>
  <c r="AD147"/>
  <c r="AE147"/>
  <c r="AF147"/>
  <c r="AG147"/>
  <c r="AH147"/>
  <c r="AI147"/>
  <c r="AJ147"/>
  <c r="AK147"/>
  <c r="AL147"/>
  <c r="AM147"/>
  <c r="AN147"/>
  <c r="AO147"/>
  <c r="AP147"/>
  <c r="AQ147"/>
  <c r="AR147"/>
  <c r="AS147"/>
  <c r="AT147"/>
  <c r="AU147"/>
  <c r="AV147"/>
  <c r="AW147"/>
  <c r="BA163" s="1"/>
  <c r="P139"/>
  <c r="Q139"/>
  <c r="R139"/>
  <c r="S139"/>
  <c r="T139"/>
  <c r="U139"/>
  <c r="V139"/>
  <c r="W139"/>
  <c r="X139"/>
  <c r="Y139"/>
  <c r="Z139"/>
  <c r="AA139"/>
  <c r="AB139"/>
  <c r="AC139"/>
  <c r="AD139"/>
  <c r="AE139"/>
  <c r="AF139"/>
  <c r="AG139"/>
  <c r="AH139"/>
  <c r="AI139"/>
  <c r="AJ139"/>
  <c r="AK139"/>
  <c r="AL139"/>
  <c r="AM139"/>
  <c r="AN139"/>
  <c r="AO139"/>
  <c r="AP139"/>
  <c r="AQ139"/>
  <c r="AR139"/>
  <c r="AS139"/>
  <c r="AT139"/>
  <c r="AU139"/>
  <c r="AV139"/>
  <c r="AW139"/>
  <c r="AZ163" s="1"/>
  <c r="AY163"/>
  <c r="AX67"/>
  <c r="AX99"/>
  <c r="AX131" s="1"/>
  <c r="P35"/>
  <c r="Q35"/>
  <c r="R35"/>
  <c r="S35"/>
  <c r="T35"/>
  <c r="U35"/>
  <c r="V35"/>
  <c r="W35"/>
  <c r="X35"/>
  <c r="Y35"/>
  <c r="Z35"/>
  <c r="AA35"/>
  <c r="AB35"/>
  <c r="AC35"/>
  <c r="AD35"/>
  <c r="AE35"/>
  <c r="AF35"/>
  <c r="AG35"/>
  <c r="AH35"/>
  <c r="AI35"/>
  <c r="AJ35"/>
  <c r="AK35"/>
  <c r="AL35"/>
  <c r="AM35"/>
  <c r="AN35"/>
  <c r="AO35"/>
  <c r="AP35"/>
  <c r="AQ35"/>
  <c r="AR35"/>
  <c r="AS35"/>
  <c r="AT35"/>
  <c r="AU35"/>
  <c r="AV35"/>
  <c r="AW35"/>
  <c r="BC35" s="1"/>
  <c r="P27"/>
  <c r="Q27"/>
  <c r="R27"/>
  <c r="S27"/>
  <c r="T27"/>
  <c r="U27"/>
  <c r="V27"/>
  <c r="W27"/>
  <c r="X27"/>
  <c r="Y27"/>
  <c r="Z27"/>
  <c r="AA27"/>
  <c r="AB27"/>
  <c r="AC27"/>
  <c r="AD27"/>
  <c r="AE27"/>
  <c r="AF27"/>
  <c r="AG27"/>
  <c r="AH27"/>
  <c r="AI27"/>
  <c r="AJ27"/>
  <c r="AK27"/>
  <c r="AL27"/>
  <c r="AM27"/>
  <c r="AN27"/>
  <c r="AO27"/>
  <c r="AP27"/>
  <c r="AQ27"/>
  <c r="AR27"/>
  <c r="AS27"/>
  <c r="AT27"/>
  <c r="AU27"/>
  <c r="AV27"/>
  <c r="AW27"/>
  <c r="BB35" s="1"/>
  <c r="P19"/>
  <c r="Q19"/>
  <c r="R19"/>
  <c r="S19"/>
  <c r="T19"/>
  <c r="U19"/>
  <c r="V19"/>
  <c r="W19"/>
  <c r="X19"/>
  <c r="Y19"/>
  <c r="Z19"/>
  <c r="AA19"/>
  <c r="AB19"/>
  <c r="AC19"/>
  <c r="AD19"/>
  <c r="AE19"/>
  <c r="AF19"/>
  <c r="AG19"/>
  <c r="AH19"/>
  <c r="AI19"/>
  <c r="AJ19"/>
  <c r="AK19"/>
  <c r="AL19"/>
  <c r="AM19"/>
  <c r="AN19"/>
  <c r="AO19"/>
  <c r="AP19"/>
  <c r="AQ19"/>
  <c r="AR19"/>
  <c r="AS19"/>
  <c r="AT19"/>
  <c r="AU19"/>
  <c r="AV19"/>
  <c r="AW19"/>
  <c r="BA35" s="1"/>
  <c r="P11"/>
  <c r="Q11"/>
  <c r="R11"/>
  <c r="S11"/>
  <c r="T11"/>
  <c r="U11"/>
  <c r="V11"/>
  <c r="W11"/>
  <c r="X11"/>
  <c r="Y11"/>
  <c r="Z11"/>
  <c r="AA11"/>
  <c r="AB11"/>
  <c r="AC11"/>
  <c r="AD11"/>
  <c r="AE11"/>
  <c r="AF11"/>
  <c r="AG11"/>
  <c r="AH11"/>
  <c r="AI11"/>
  <c r="AJ11"/>
  <c r="AK11"/>
  <c r="AL11"/>
  <c r="AM11"/>
  <c r="AN11"/>
  <c r="AO11"/>
  <c r="AP11"/>
  <c r="AQ11"/>
  <c r="AR11"/>
  <c r="AS11"/>
  <c r="AT11"/>
  <c r="AU11"/>
  <c r="AV11"/>
  <c r="AW11"/>
  <c r="AZ35" s="1"/>
  <c r="A36"/>
  <c r="A68" s="1"/>
  <c r="A100" s="1"/>
  <c r="A132" s="1"/>
  <c r="A164" s="1"/>
  <c r="A196" s="1"/>
  <c r="A228" s="1"/>
  <c r="A260" s="1"/>
  <c r="A292" s="1"/>
  <c r="A324" s="1"/>
  <c r="A356" s="1"/>
  <c r="A388" s="1"/>
  <c r="A420" s="1"/>
  <c r="A452" s="1"/>
  <c r="A484" s="1"/>
  <c r="A516" s="1"/>
  <c r="A548" s="1"/>
  <c r="A580" s="1"/>
  <c r="P131"/>
  <c r="Q131"/>
  <c r="R131"/>
  <c r="S131"/>
  <c r="T131"/>
  <c r="U131"/>
  <c r="V131"/>
  <c r="W131"/>
  <c r="X131"/>
  <c r="Y131"/>
  <c r="Z131"/>
  <c r="AA131"/>
  <c r="AB131"/>
  <c r="AC131"/>
  <c r="AD131"/>
  <c r="AE131"/>
  <c r="AF131"/>
  <c r="AG131"/>
  <c r="AH131"/>
  <c r="AI131"/>
  <c r="AJ131"/>
  <c r="AK131"/>
  <c r="AL131"/>
  <c r="AM131"/>
  <c r="AN131"/>
  <c r="AO131"/>
  <c r="AP131"/>
  <c r="AQ131"/>
  <c r="AR131"/>
  <c r="AS131"/>
  <c r="AT131"/>
  <c r="AU131"/>
  <c r="AV131"/>
  <c r="AW131"/>
  <c r="BC131" s="1"/>
  <c r="P123"/>
  <c r="Q123"/>
  <c r="R123"/>
  <c r="S123"/>
  <c r="T123"/>
  <c r="U123"/>
  <c r="V123"/>
  <c r="W123"/>
  <c r="X123"/>
  <c r="Y123"/>
  <c r="Z123"/>
  <c r="AA123"/>
  <c r="AB123"/>
  <c r="AC123"/>
  <c r="AD123"/>
  <c r="AE123"/>
  <c r="AF123"/>
  <c r="AG123"/>
  <c r="AH123"/>
  <c r="AI123"/>
  <c r="AJ123"/>
  <c r="AK123"/>
  <c r="AL123"/>
  <c r="AM123"/>
  <c r="AN123"/>
  <c r="AO123"/>
  <c r="AP123"/>
  <c r="AQ123"/>
  <c r="AR123"/>
  <c r="AS123"/>
  <c r="AT123"/>
  <c r="AU123"/>
  <c r="AV123"/>
  <c r="AW123"/>
  <c r="BB131" s="1"/>
  <c r="P115"/>
  <c r="Q115"/>
  <c r="R115"/>
  <c r="S115"/>
  <c r="T115"/>
  <c r="U115"/>
  <c r="V115"/>
  <c r="W115"/>
  <c r="X115"/>
  <c r="Y115"/>
  <c r="Z115"/>
  <c r="AA115"/>
  <c r="AB115"/>
  <c r="AC115"/>
  <c r="AD115"/>
  <c r="AE115"/>
  <c r="AF115"/>
  <c r="AG115"/>
  <c r="AH115"/>
  <c r="AI115"/>
  <c r="AJ115"/>
  <c r="AK115"/>
  <c r="AL115"/>
  <c r="AM115"/>
  <c r="AN115"/>
  <c r="AO115"/>
  <c r="AP115"/>
  <c r="AQ115"/>
  <c r="AR115"/>
  <c r="AS115"/>
  <c r="AT115"/>
  <c r="AU115"/>
  <c r="AV115"/>
  <c r="AW115"/>
  <c r="BA131" s="1"/>
  <c r="P107"/>
  <c r="Q107"/>
  <c r="R107"/>
  <c r="S107"/>
  <c r="T107"/>
  <c r="U107"/>
  <c r="V107"/>
  <c r="W107"/>
  <c r="X107"/>
  <c r="Y107"/>
  <c r="Z107"/>
  <c r="AA107"/>
  <c r="AB107"/>
  <c r="AC107"/>
  <c r="AD107"/>
  <c r="AE107"/>
  <c r="AF107"/>
  <c r="AG107"/>
  <c r="AH107"/>
  <c r="AI107"/>
  <c r="AJ107"/>
  <c r="AK107"/>
  <c r="AL107"/>
  <c r="AM107"/>
  <c r="AN107"/>
  <c r="AO107"/>
  <c r="AP107"/>
  <c r="AQ107"/>
  <c r="AR107"/>
  <c r="AS107"/>
  <c r="AT107"/>
  <c r="AU107"/>
  <c r="AV107"/>
  <c r="AW107"/>
  <c r="AZ131" s="1"/>
  <c r="AY131"/>
  <c r="P99"/>
  <c r="Q99"/>
  <c r="R99"/>
  <c r="S99"/>
  <c r="T99"/>
  <c r="U99"/>
  <c r="V99"/>
  <c r="W99"/>
  <c r="X99"/>
  <c r="Y99"/>
  <c r="Z99"/>
  <c r="AA99"/>
  <c r="AB99"/>
  <c r="AC99"/>
  <c r="AD99"/>
  <c r="AE99"/>
  <c r="AF99"/>
  <c r="AG99"/>
  <c r="AH99"/>
  <c r="AI99"/>
  <c r="AJ99"/>
  <c r="AK99"/>
  <c r="AL99"/>
  <c r="AM99"/>
  <c r="AN99"/>
  <c r="AO99"/>
  <c r="AP99"/>
  <c r="AQ99"/>
  <c r="AR99"/>
  <c r="AS99"/>
  <c r="AT99"/>
  <c r="AU99"/>
  <c r="AV99"/>
  <c r="AW99"/>
  <c r="BC99" s="1"/>
  <c r="P91"/>
  <c r="Q91"/>
  <c r="R91"/>
  <c r="S91"/>
  <c r="T91"/>
  <c r="U91"/>
  <c r="V91"/>
  <c r="W91"/>
  <c r="X91"/>
  <c r="Y91"/>
  <c r="Z91"/>
  <c r="AA91"/>
  <c r="AB91"/>
  <c r="AC91"/>
  <c r="AD91"/>
  <c r="AE91"/>
  <c r="AF91"/>
  <c r="AG91"/>
  <c r="AH91"/>
  <c r="AI91"/>
  <c r="AJ91"/>
  <c r="AK91"/>
  <c r="AL91"/>
  <c r="AM91"/>
  <c r="AN91"/>
  <c r="AO91"/>
  <c r="AP91"/>
  <c r="AQ91"/>
  <c r="AR91"/>
  <c r="AS91"/>
  <c r="AT91"/>
  <c r="AU91"/>
  <c r="AV91"/>
  <c r="AW91"/>
  <c r="BB99" s="1"/>
  <c r="P83"/>
  <c r="Q83"/>
  <c r="R83"/>
  <c r="S83"/>
  <c r="T83"/>
  <c r="U83"/>
  <c r="V83"/>
  <c r="W83"/>
  <c r="X83"/>
  <c r="Y83"/>
  <c r="Z83"/>
  <c r="AA83"/>
  <c r="AB83"/>
  <c r="AC83"/>
  <c r="AD83"/>
  <c r="AE83"/>
  <c r="AF83"/>
  <c r="AG83"/>
  <c r="AH83"/>
  <c r="AI83"/>
  <c r="AJ83"/>
  <c r="AK83"/>
  <c r="AL83"/>
  <c r="AM83"/>
  <c r="AN83"/>
  <c r="AO83"/>
  <c r="AP83"/>
  <c r="AQ83"/>
  <c r="AR83"/>
  <c r="AS83"/>
  <c r="AT83"/>
  <c r="AU83"/>
  <c r="AV83"/>
  <c r="AW83"/>
  <c r="BA99" s="1"/>
  <c r="P75"/>
  <c r="Q75"/>
  <c r="R75"/>
  <c r="S75"/>
  <c r="T75"/>
  <c r="U75"/>
  <c r="V75"/>
  <c r="W75"/>
  <c r="X75"/>
  <c r="Y75"/>
  <c r="Z75"/>
  <c r="AA75"/>
  <c r="AB75"/>
  <c r="AC75"/>
  <c r="AD75"/>
  <c r="AE75"/>
  <c r="AF75"/>
  <c r="AG75"/>
  <c r="AH75"/>
  <c r="AI75"/>
  <c r="AJ75"/>
  <c r="AK75"/>
  <c r="AL75"/>
  <c r="AM75"/>
  <c r="AN75"/>
  <c r="AO75"/>
  <c r="AP75"/>
  <c r="AQ75"/>
  <c r="AR75"/>
  <c r="AS75"/>
  <c r="AT75"/>
  <c r="AU75"/>
  <c r="AV75"/>
  <c r="AW75"/>
  <c r="AZ99" s="1"/>
  <c r="AY99"/>
  <c r="P67"/>
  <c r="Q67"/>
  <c r="R67"/>
  <c r="S67"/>
  <c r="T67"/>
  <c r="U67"/>
  <c r="V67"/>
  <c r="W67"/>
  <c r="X67"/>
  <c r="Y67"/>
  <c r="Z67"/>
  <c r="AA67"/>
  <c r="AB67"/>
  <c r="AC67"/>
  <c r="AD67"/>
  <c r="AE67"/>
  <c r="AF67"/>
  <c r="AG67"/>
  <c r="AH67"/>
  <c r="AI67"/>
  <c r="AJ67"/>
  <c r="AK67"/>
  <c r="AL67"/>
  <c r="AM67"/>
  <c r="AN67"/>
  <c r="AO67"/>
  <c r="AP67"/>
  <c r="AQ67"/>
  <c r="AR67"/>
  <c r="AS67"/>
  <c r="AT67"/>
  <c r="AU67"/>
  <c r="AV67"/>
  <c r="AW67"/>
  <c r="BC67" s="1"/>
  <c r="P59"/>
  <c r="Q59"/>
  <c r="R59"/>
  <c r="S59"/>
  <c r="T59"/>
  <c r="U59"/>
  <c r="V59"/>
  <c r="W59"/>
  <c r="X59"/>
  <c r="Y59"/>
  <c r="Z59"/>
  <c r="AA59"/>
  <c r="AB59"/>
  <c r="AC59"/>
  <c r="AD59"/>
  <c r="AE59"/>
  <c r="AF59"/>
  <c r="AG59"/>
  <c r="AH59"/>
  <c r="AI59"/>
  <c r="AJ59"/>
  <c r="AK59"/>
  <c r="AL59"/>
  <c r="AM59"/>
  <c r="AN59"/>
  <c r="AO59"/>
  <c r="AP59"/>
  <c r="AQ59"/>
  <c r="AR59"/>
  <c r="AS59"/>
  <c r="AT59"/>
  <c r="AU59"/>
  <c r="AV59"/>
  <c r="AW59"/>
  <c r="BB67" s="1"/>
  <c r="P51"/>
  <c r="Q51"/>
  <c r="R51"/>
  <c r="S51"/>
  <c r="T51"/>
  <c r="U51"/>
  <c r="V51"/>
  <c r="W51"/>
  <c r="X51"/>
  <c r="Y51"/>
  <c r="Z51"/>
  <c r="AA51"/>
  <c r="AB51"/>
  <c r="AC51"/>
  <c r="AD51"/>
  <c r="AE51"/>
  <c r="AF51"/>
  <c r="AG51"/>
  <c r="AH51"/>
  <c r="AI51"/>
  <c r="AJ51"/>
  <c r="AK51"/>
  <c r="AL51"/>
  <c r="AM51"/>
  <c r="AN51"/>
  <c r="AO51"/>
  <c r="AP51"/>
  <c r="AQ51"/>
  <c r="AR51"/>
  <c r="AS51"/>
  <c r="AT51"/>
  <c r="AU51"/>
  <c r="AV51"/>
  <c r="AW51"/>
  <c r="BA67" s="1"/>
  <c r="P43"/>
  <c r="Q43"/>
  <c r="R43"/>
  <c r="S43"/>
  <c r="T43"/>
  <c r="U43"/>
  <c r="V43"/>
  <c r="W43"/>
  <c r="X43"/>
  <c r="Y43"/>
  <c r="Z43"/>
  <c r="AA43"/>
  <c r="AB43"/>
  <c r="AC43"/>
  <c r="AD43"/>
  <c r="AE43"/>
  <c r="AF43"/>
  <c r="AG43"/>
  <c r="AH43"/>
  <c r="AI43"/>
  <c r="AJ43"/>
  <c r="AK43"/>
  <c r="AL43"/>
  <c r="AM43"/>
  <c r="AN43"/>
  <c r="AO43"/>
  <c r="AP43"/>
  <c r="AQ43"/>
  <c r="AR43"/>
  <c r="AS43"/>
  <c r="AT43"/>
  <c r="AU43"/>
  <c r="AV43"/>
  <c r="AW43"/>
  <c r="AZ67" s="1"/>
  <c r="AY67"/>
  <c r="AX163" l="1"/>
  <c r="B484"/>
  <c r="AY483"/>
  <c r="B228"/>
  <c r="AY227"/>
  <c r="AY259" l="1"/>
  <c r="B260"/>
  <c r="AY291" s="1"/>
  <c r="AY515"/>
  <c r="B516"/>
  <c r="AX195"/>
  <c r="B548" l="1"/>
  <c r="AY547"/>
  <c r="AX227"/>
  <c r="AY579" l="1"/>
  <c r="B580"/>
  <c r="AY611" s="1"/>
  <c r="AX259"/>
  <c r="AX291" l="1"/>
  <c r="AX323" l="1"/>
  <c r="AX355" l="1"/>
  <c r="AX387" l="1"/>
  <c r="AX419" l="1"/>
  <c r="AX451" l="1"/>
  <c r="AX483" l="1"/>
  <c r="AX515" l="1"/>
  <c r="AX547" l="1"/>
  <c r="AX579" l="1"/>
  <c r="AX611" l="1"/>
</calcChain>
</file>

<file path=xl/comments1.xml><?xml version="1.0" encoding="utf-8"?>
<comments xmlns="http://schemas.openxmlformats.org/spreadsheetml/2006/main">
  <authors>
    <author xml:space="preserve"> </author>
  </authors>
  <commentList>
    <comment ref="AL18" authorId="0">
      <text>
        <r>
          <rPr>
            <b/>
            <sz val="8"/>
            <color indexed="81"/>
            <rFont val="Tahoma"/>
          </rPr>
          <t>Juvenile</t>
        </r>
      </text>
    </comment>
    <comment ref="I36" authorId="0">
      <text>
        <r>
          <rPr>
            <b/>
            <sz val="8"/>
            <color indexed="81"/>
            <rFont val="Tahoma"/>
          </rPr>
          <t>SNOW FLURRIES</t>
        </r>
      </text>
    </comment>
    <comment ref="AB46" authorId="0">
      <text>
        <r>
          <rPr>
            <b/>
            <sz val="8"/>
            <color indexed="81"/>
            <rFont val="Tahoma"/>
          </rPr>
          <t>SEX UNCERTAIN RECORDED AS F?</t>
        </r>
      </text>
    </comment>
    <comment ref="AP76" authorId="0">
      <text>
        <r>
          <rPr>
            <b/>
            <sz val="8"/>
            <color indexed="81"/>
            <rFont val="Tahoma"/>
          </rPr>
          <t>Tag 002 (White/Yellow Flexi-tag)</t>
        </r>
      </text>
    </comment>
    <comment ref="AN108" authorId="0">
      <text>
        <r>
          <rPr>
            <b/>
            <sz val="8"/>
            <color indexed="81"/>
            <rFont val="Tahoma"/>
          </rPr>
          <t>Weaner</t>
        </r>
      </text>
    </comment>
    <comment ref="S110" authorId="0">
      <text>
        <r>
          <rPr>
            <b/>
            <sz val="8"/>
            <color indexed="81"/>
            <rFont val="Tahoma"/>
          </rPr>
          <t>TAG 000 (White/Yellow Flexi-tag)</t>
        </r>
      </text>
    </comment>
    <comment ref="AN110" authorId="0">
      <text>
        <r>
          <rPr>
            <b/>
            <sz val="8"/>
            <color indexed="81"/>
            <rFont val="Tahoma"/>
          </rPr>
          <t>One tagged 007 (White/Yellow Flexi-tag)</t>
        </r>
      </text>
    </comment>
    <comment ref="P124" authorId="0">
      <text>
        <r>
          <rPr>
            <b/>
            <sz val="8"/>
            <color indexed="81"/>
            <rFont val="Tahoma"/>
          </rPr>
          <t>A recently weaned crabeater pup with patches of unmolted lanugo.</t>
        </r>
      </text>
    </comment>
    <comment ref="E132" authorId="0">
      <text>
        <r>
          <rPr>
            <b/>
            <sz val="8"/>
            <color indexed="81"/>
            <rFont val="Tahoma"/>
          </rPr>
          <t xml:space="preserve"> :p. San Telmo to Golondrina, Modulo to Ballena N</t>
        </r>
        <r>
          <rPr>
            <sz val="8"/>
            <color indexed="81"/>
            <rFont val="Tahoma"/>
          </rPr>
          <t xml:space="preserve">
</t>
        </r>
      </text>
    </comment>
    <comment ref="E133" authorId="0">
      <text>
        <r>
          <rPr>
            <b/>
            <sz val="8"/>
            <color indexed="81"/>
            <rFont val="Tahoma"/>
          </rPr>
          <t>Modulo to Glacier</t>
        </r>
      </text>
    </comment>
    <comment ref="E134" authorId="0">
      <text>
        <r>
          <rPr>
            <b/>
            <sz val="8"/>
            <color indexed="81"/>
            <rFont val="Tahoma"/>
          </rPr>
          <t xml:space="preserve"> Yamana to Bahamonde
</t>
        </r>
      </text>
    </comment>
    <comment ref="P140" authorId="0">
      <text>
        <r>
          <rPr>
            <b/>
            <sz val="8"/>
            <color indexed="81"/>
            <rFont val="Tahoma"/>
          </rPr>
          <t>Tag 008</t>
        </r>
      </text>
    </comment>
    <comment ref="D229" authorId="0">
      <text>
        <r>
          <rPr>
            <b/>
            <sz val="8"/>
            <color indexed="81"/>
            <rFont val="Tahoma"/>
          </rPr>
          <t xml:space="preserve"> :Includes some time doing part of the survey on the 11th (Ballena to Roquerio)</t>
        </r>
        <r>
          <rPr>
            <sz val="8"/>
            <color indexed="81"/>
            <rFont val="Tahoma"/>
          </rPr>
          <t xml:space="preserve">
</t>
        </r>
      </text>
    </comment>
    <comment ref="AE260" authorId="0">
      <text>
        <r>
          <rPr>
            <b/>
            <sz val="8"/>
            <color indexed="81"/>
            <rFont val="Tahoma"/>
          </rPr>
          <t>Weaner 311</t>
        </r>
        <r>
          <rPr>
            <sz val="8"/>
            <color indexed="81"/>
            <rFont val="Tahoma"/>
          </rPr>
          <t xml:space="preserve">
</t>
        </r>
      </text>
    </comment>
    <comment ref="P292" authorId="0">
      <text>
        <r>
          <rPr>
            <b/>
            <sz val="8"/>
            <color indexed="81"/>
            <rFont val="Tahoma"/>
          </rPr>
          <t xml:space="preserve"> :Weaners 319, 322</t>
        </r>
      </text>
    </comment>
    <comment ref="S302" authorId="0">
      <text>
        <r>
          <rPr>
            <b/>
            <sz val="8"/>
            <color indexed="81"/>
            <rFont val="Tahoma"/>
          </rPr>
          <t xml:space="preserve"> :000 Tag</t>
        </r>
      </text>
    </comment>
    <comment ref="P304" authorId="0">
      <text>
        <r>
          <rPr>
            <b/>
            <sz val="8"/>
            <color indexed="81"/>
            <rFont val="Tahoma"/>
          </rPr>
          <t xml:space="preserve"> :012 Tag</t>
        </r>
      </text>
    </comment>
    <comment ref="P313" authorId="0">
      <text>
        <r>
          <rPr>
            <b/>
            <sz val="8"/>
            <color indexed="81"/>
            <rFont val="Tahoma"/>
          </rPr>
          <t xml:space="preserve"> :Orange 19</t>
        </r>
      </text>
    </comment>
    <comment ref="P356" authorId="0">
      <text>
        <r>
          <rPr>
            <b/>
            <sz val="8"/>
            <color indexed="81"/>
            <rFont val="Tahoma"/>
          </rPr>
          <t xml:space="preserve"> :Weaners 321, 322</t>
        </r>
      </text>
    </comment>
    <comment ref="M372" authorId="0">
      <text>
        <r>
          <rPr>
            <b/>
            <sz val="8"/>
            <color indexed="81"/>
            <rFont val="Tahoma"/>
          </rPr>
          <t xml:space="preserve"> :Mant tags. See resight file.</t>
        </r>
      </text>
    </comment>
    <comment ref="L388" authorId="0">
      <text>
        <r>
          <rPr>
            <b/>
            <sz val="8"/>
            <color indexed="81"/>
            <rFont val="Tahoma"/>
          </rPr>
          <t xml:space="preserve"> :Fog.  300m vis.</t>
        </r>
      </text>
    </comment>
    <comment ref="M404" authorId="0">
      <text>
        <r>
          <rPr>
            <b/>
            <sz val="8"/>
            <color indexed="81"/>
            <rFont val="Tahoma"/>
          </rPr>
          <t xml:space="preserve"> :Many tags.  See resight file.</t>
        </r>
      </text>
    </comment>
  </commentList>
</comments>
</file>

<file path=xl/sharedStrings.xml><?xml version="1.0" encoding="utf-8"?>
<sst xmlns="http://schemas.openxmlformats.org/spreadsheetml/2006/main" count="959" uniqueCount="104">
  <si>
    <t>P. Media Luna</t>
  </si>
  <si>
    <t>Punta Yuseff</t>
  </si>
  <si>
    <t>P. Larga</t>
  </si>
  <si>
    <t>P. Marko</t>
  </si>
  <si>
    <t>P. Daniel</t>
  </si>
  <si>
    <t>P. Modulo S.</t>
  </si>
  <si>
    <t>P. Modulo N.</t>
  </si>
  <si>
    <t>Paso Ancho</t>
  </si>
  <si>
    <t>Modulo flats</t>
  </si>
  <si>
    <t>Hue E</t>
  </si>
  <si>
    <t>Hue W</t>
  </si>
  <si>
    <t>Copi</t>
  </si>
  <si>
    <t>Maderas</t>
  </si>
  <si>
    <t>Cachorros E</t>
  </si>
  <si>
    <t>Cachorros</t>
  </si>
  <si>
    <t>Chungungo</t>
  </si>
  <si>
    <t>Ballena Sur</t>
  </si>
  <si>
    <t>Ballena Norte</t>
  </si>
  <si>
    <t>P. Delphin to P. La Caverna</t>
  </si>
  <si>
    <t>P. Bahamonde</t>
  </si>
  <si>
    <t>P. Nibaldo</t>
  </si>
  <si>
    <t>P. Roquerio</t>
  </si>
  <si>
    <t>P. Alcazar</t>
  </si>
  <si>
    <t>P. Pinochet de la Barra</t>
  </si>
  <si>
    <t>P. Papua</t>
  </si>
  <si>
    <t>P. Antarctico</t>
  </si>
  <si>
    <t>P. Angosta</t>
  </si>
  <si>
    <t>Loberia</t>
  </si>
  <si>
    <t>P. Yamana</t>
  </si>
  <si>
    <t>P. Golondrina to P. del Lobero</t>
  </si>
  <si>
    <t>P. Paulina to P. Aranda</t>
  </si>
  <si>
    <t>Punta San Telmo</t>
  </si>
  <si>
    <t>East-side beaches</t>
  </si>
  <si>
    <t>North-end</t>
  </si>
  <si>
    <t>West-side</t>
  </si>
  <si>
    <t>Species</t>
  </si>
  <si>
    <t>Code</t>
  </si>
  <si>
    <t>Sex/age class</t>
  </si>
  <si>
    <t>Elephant seal</t>
  </si>
  <si>
    <t>SES</t>
  </si>
  <si>
    <t>Weddell seal</t>
  </si>
  <si>
    <t>Leopard seal</t>
  </si>
  <si>
    <t>LEP</t>
  </si>
  <si>
    <t>WED</t>
  </si>
  <si>
    <t>Female</t>
  </si>
  <si>
    <t>Male</t>
  </si>
  <si>
    <t>Unknown</t>
  </si>
  <si>
    <t>Pup</t>
  </si>
  <si>
    <t>Crabeater seal</t>
  </si>
  <si>
    <t>TOTAL</t>
  </si>
  <si>
    <t>TOTALS</t>
  </si>
  <si>
    <t>Juv male</t>
  </si>
  <si>
    <t>Juv female</t>
  </si>
  <si>
    <t>Date</t>
  </si>
  <si>
    <t>Start time</t>
  </si>
  <si>
    <r>
      <t>Temperature (</t>
    </r>
    <r>
      <rPr>
        <b/>
        <vertAlign val="superscript"/>
        <sz val="10"/>
        <rFont val="Arial"/>
        <family val="2"/>
      </rPr>
      <t>o</t>
    </r>
    <r>
      <rPr>
        <b/>
        <sz val="10"/>
        <rFont val="Arial"/>
        <family val="2"/>
      </rPr>
      <t>C)</t>
    </r>
  </si>
  <si>
    <t>Wind (mph)</t>
  </si>
  <si>
    <t>Precipitation</t>
  </si>
  <si>
    <t>Cloud cover (%)</t>
  </si>
  <si>
    <t>Visibility</t>
  </si>
  <si>
    <t>End time</t>
  </si>
  <si>
    <t>Obs.</t>
  </si>
  <si>
    <t>2009/10 Weekly Phocid Census Data, Cape Shirreff (&amp; Punta San Telmo)</t>
  </si>
  <si>
    <t>WEEK #</t>
  </si>
  <si>
    <t>Wind direction</t>
  </si>
  <si>
    <t>RB &amp; RMB</t>
  </si>
  <si>
    <t>NE</t>
  </si>
  <si>
    <t>No</t>
  </si>
  <si>
    <t>?</t>
  </si>
  <si>
    <t>Good</t>
  </si>
  <si>
    <t>Tide</t>
  </si>
  <si>
    <t>Conditions (Weather &amp; Tide)</t>
  </si>
  <si>
    <t>RB</t>
  </si>
  <si>
    <t>RMB</t>
  </si>
  <si>
    <t>NW</t>
  </si>
  <si>
    <t>Y</t>
  </si>
  <si>
    <t>M</t>
  </si>
  <si>
    <t>E</t>
  </si>
  <si>
    <t>Low</t>
  </si>
  <si>
    <t>Juv unk</t>
  </si>
  <si>
    <t>P. Pocitas</t>
  </si>
  <si>
    <t>CRB</t>
  </si>
  <si>
    <t>TOTAL CAPE WIDE COUNTS</t>
  </si>
  <si>
    <t>None</t>
  </si>
  <si>
    <t>N</t>
  </si>
  <si>
    <t>Flurries</t>
  </si>
  <si>
    <t>Mid</t>
  </si>
  <si>
    <t>none</t>
  </si>
  <si>
    <t>MG</t>
  </si>
  <si>
    <t>Med</t>
  </si>
  <si>
    <t>WSW</t>
  </si>
  <si>
    <t>Exc</t>
  </si>
  <si>
    <t>MG &amp; CB</t>
  </si>
  <si>
    <t>W</t>
  </si>
  <si>
    <t>High</t>
  </si>
  <si>
    <t>Fair</t>
  </si>
  <si>
    <t>13:50:00 PM</t>
  </si>
  <si>
    <t>Snow</t>
  </si>
  <si>
    <t>Sprinkles</t>
  </si>
  <si>
    <t>CAB</t>
  </si>
  <si>
    <t>Lt Mist</t>
  </si>
  <si>
    <t>RV</t>
  </si>
  <si>
    <t>DK</t>
  </si>
  <si>
    <t>NOT DONE</t>
  </si>
</sst>
</file>

<file path=xl/styles.xml><?xml version="1.0" encoding="utf-8"?>
<styleSheet xmlns="http://schemas.openxmlformats.org/spreadsheetml/2006/main">
  <numFmts count="1">
    <numFmt numFmtId="164" formatCode="0.0"/>
  </numFmts>
  <fonts count="11">
    <font>
      <sz val="10"/>
      <name val="Arial"/>
    </font>
    <font>
      <sz val="10"/>
      <name val="Arial"/>
    </font>
    <font>
      <b/>
      <sz val="10"/>
      <name val="Arial"/>
      <family val="2"/>
    </font>
    <font>
      <sz val="8"/>
      <name val="Arial"/>
    </font>
    <font>
      <b/>
      <vertAlign val="superscript"/>
      <sz val="10"/>
      <name val="Arial"/>
      <family val="2"/>
    </font>
    <font>
      <sz val="24"/>
      <name val="Arial"/>
    </font>
    <font>
      <b/>
      <sz val="8"/>
      <color indexed="81"/>
      <name val="Tahoma"/>
    </font>
    <font>
      <sz val="10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8"/>
      <color indexed="81"/>
      <name val="Tahoma"/>
    </font>
  </fonts>
  <fills count="6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3"/>
        <bgColor indexed="64"/>
      </patternFill>
    </fill>
  </fills>
  <borders count="3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2" borderId="0" xfId="0" applyFont="1" applyFill="1"/>
    <xf numFmtId="0" fontId="1" fillId="2" borderId="10" xfId="0" applyFont="1" applyFill="1" applyBorder="1"/>
    <xf numFmtId="0" fontId="0" fillId="3" borderId="11" xfId="0" applyFill="1" applyBorder="1"/>
    <xf numFmtId="0" fontId="0" fillId="3" borderId="1" xfId="0" applyFill="1" applyBorder="1"/>
    <xf numFmtId="0" fontId="0" fillId="3" borderId="12" xfId="0" applyFill="1" applyBorder="1"/>
    <xf numFmtId="0" fontId="0" fillId="3" borderId="13" xfId="0" applyFill="1" applyBorder="1"/>
    <xf numFmtId="0" fontId="2" fillId="3" borderId="14" xfId="0" applyFont="1" applyFill="1" applyBorder="1"/>
    <xf numFmtId="0" fontId="0" fillId="3" borderId="15" xfId="0" applyFill="1" applyBorder="1"/>
    <xf numFmtId="0" fontId="2" fillId="3" borderId="13" xfId="0" applyFont="1" applyFill="1" applyBorder="1"/>
    <xf numFmtId="0" fontId="2" fillId="3" borderId="16" xfId="0" applyFont="1" applyFill="1" applyBorder="1"/>
    <xf numFmtId="0" fontId="2" fillId="3" borderId="17" xfId="0" applyFont="1" applyFill="1" applyBorder="1" applyAlignment="1">
      <alignment wrapText="1"/>
    </xf>
    <xf numFmtId="0" fontId="2" fillId="3" borderId="18" xfId="0" applyFont="1" applyFill="1" applyBorder="1" applyAlignment="1">
      <alignment wrapText="1"/>
    </xf>
    <xf numFmtId="0" fontId="2" fillId="3" borderId="17" xfId="0" applyFont="1" applyFill="1" applyBorder="1" applyAlignment="1">
      <alignment textRotation="90"/>
    </xf>
    <xf numFmtId="0" fontId="2" fillId="3" borderId="18" xfId="0" applyFont="1" applyFill="1" applyBorder="1" applyAlignment="1">
      <alignment textRotation="90"/>
    </xf>
    <xf numFmtId="0" fontId="2" fillId="3" borderId="17" xfId="0" applyFont="1" applyFill="1" applyBorder="1"/>
    <xf numFmtId="0" fontId="0" fillId="0" borderId="19" xfId="0" applyFill="1" applyBorder="1"/>
    <xf numFmtId="0" fontId="0" fillId="0" borderId="20" xfId="0" applyFill="1" applyBorder="1"/>
    <xf numFmtId="0" fontId="2" fillId="3" borderId="21" xfId="0" applyFont="1" applyFill="1" applyBorder="1" applyAlignment="1">
      <alignment wrapText="1"/>
    </xf>
    <xf numFmtId="15" fontId="0" fillId="0" borderId="22" xfId="0" applyNumberFormat="1" applyFill="1" applyBorder="1"/>
    <xf numFmtId="15" fontId="1" fillId="4" borderId="19" xfId="0" applyNumberFormat="1" applyFont="1" applyFill="1" applyBorder="1"/>
    <xf numFmtId="20" fontId="0" fillId="0" borderId="19" xfId="0" applyNumberFormat="1" applyFill="1" applyBorder="1"/>
    <xf numFmtId="0" fontId="0" fillId="0" borderId="22" xfId="0" applyFill="1" applyBorder="1" applyAlignment="1">
      <alignment horizontal="center"/>
    </xf>
    <xf numFmtId="164" fontId="0" fillId="0" borderId="22" xfId="0" applyNumberFormat="1" applyFill="1" applyBorder="1" applyAlignment="1">
      <alignment horizontal="center"/>
    </xf>
    <xf numFmtId="0" fontId="0" fillId="0" borderId="23" xfId="0" applyFill="1" applyBorder="1" applyAlignment="1">
      <alignment horizontal="center"/>
    </xf>
    <xf numFmtId="0" fontId="2" fillId="3" borderId="18" xfId="0" applyFont="1" applyFill="1" applyBorder="1" applyAlignment="1">
      <alignment horizontal="center" textRotation="90"/>
    </xf>
    <xf numFmtId="0" fontId="2" fillId="3" borderId="16" xfId="0" applyFont="1" applyFill="1" applyBorder="1" applyAlignment="1">
      <alignment horizontal="center" textRotation="90"/>
    </xf>
    <xf numFmtId="0" fontId="2" fillId="3" borderId="17" xfId="0" applyFont="1" applyFill="1" applyBorder="1" applyAlignment="1">
      <alignment horizontal="center" textRotation="90"/>
    </xf>
    <xf numFmtId="0" fontId="2" fillId="0" borderId="0" xfId="0" applyFont="1"/>
    <xf numFmtId="0" fontId="0" fillId="3" borderId="13" xfId="0" applyFill="1" applyBorder="1" applyAlignment="1">
      <alignment horizontal="center"/>
    </xf>
    <xf numFmtId="0" fontId="2" fillId="3" borderId="13" xfId="0" applyFont="1" applyFill="1" applyBorder="1" applyAlignment="1">
      <alignment horizontal="left"/>
    </xf>
    <xf numFmtId="0" fontId="2" fillId="3" borderId="16" xfId="0" applyFont="1" applyFill="1" applyBorder="1" applyAlignment="1"/>
    <xf numFmtId="0" fontId="0" fillId="0" borderId="24" xfId="0" applyBorder="1"/>
    <xf numFmtId="0" fontId="0" fillId="0" borderId="25" xfId="0" applyBorder="1"/>
    <xf numFmtId="0" fontId="0" fillId="5" borderId="0" xfId="0" applyFill="1" applyBorder="1"/>
    <xf numFmtId="0" fontId="0" fillId="3" borderId="26" xfId="0" applyFill="1" applyBorder="1" applyAlignment="1">
      <alignment horizontal="center"/>
    </xf>
    <xf numFmtId="0" fontId="0" fillId="5" borderId="27" xfId="0" applyFill="1" applyBorder="1"/>
    <xf numFmtId="0" fontId="0" fillId="0" borderId="28" xfId="0" applyBorder="1"/>
    <xf numFmtId="0" fontId="2" fillId="5" borderId="29" xfId="0" applyFont="1" applyFill="1" applyBorder="1" applyAlignment="1">
      <alignment horizontal="center" vertical="center" textRotation="90"/>
    </xf>
    <xf numFmtId="0" fontId="2" fillId="5" borderId="0" xfId="0" applyFont="1" applyFill="1" applyBorder="1" applyAlignment="1">
      <alignment horizontal="center" vertical="center" textRotation="90"/>
    </xf>
    <xf numFmtId="15" fontId="0" fillId="0" borderId="9" xfId="0" applyNumberFormat="1" applyBorder="1"/>
    <xf numFmtId="0" fontId="2" fillId="3" borderId="30" xfId="0" applyFont="1" applyFill="1" applyBorder="1" applyAlignment="1">
      <alignment horizontal="left"/>
    </xf>
    <xf numFmtId="0" fontId="7" fillId="0" borderId="31" xfId="0" applyFont="1" applyFill="1" applyBorder="1" applyAlignment="1">
      <alignment horizontal="center" vertical="center"/>
    </xf>
    <xf numFmtId="0" fontId="2" fillId="3" borderId="32" xfId="0" applyFont="1" applyFill="1" applyBorder="1" applyAlignment="1">
      <alignment horizontal="center" textRotation="90"/>
    </xf>
    <xf numFmtId="0" fontId="2" fillId="3" borderId="25" xfId="0" applyFont="1" applyFill="1" applyBorder="1" applyAlignment="1">
      <alignment horizontal="center"/>
    </xf>
    <xf numFmtId="0" fontId="2" fillId="3" borderId="28" xfId="0" applyFont="1" applyFill="1" applyBorder="1" applyAlignment="1">
      <alignment horizontal="center"/>
    </xf>
    <xf numFmtId="0" fontId="9" fillId="3" borderId="33" xfId="0" applyFont="1" applyFill="1" applyBorder="1" applyAlignment="1">
      <alignment horizontal="center" textRotation="90"/>
    </xf>
    <xf numFmtId="0" fontId="0" fillId="3" borderId="34" xfId="0" applyFill="1" applyBorder="1"/>
    <xf numFmtId="0" fontId="1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34" xfId="0" applyFont="1" applyFill="1" applyBorder="1" applyAlignment="1">
      <alignment horizontal="center"/>
    </xf>
    <xf numFmtId="0" fontId="1" fillId="2" borderId="0" xfId="0" applyFont="1" applyFill="1" applyAlignment="1"/>
    <xf numFmtId="0" fontId="1" fillId="2" borderId="10" xfId="0" applyFont="1" applyFill="1" applyBorder="1" applyAlignment="1"/>
    <xf numFmtId="0" fontId="1" fillId="2" borderId="34" xfId="0" applyFont="1" applyFill="1" applyBorder="1" applyAlignment="1"/>
    <xf numFmtId="0" fontId="2" fillId="0" borderId="2" xfId="0" applyFont="1" applyBorder="1"/>
    <xf numFmtId="0" fontId="2" fillId="3" borderId="33" xfId="0" applyFont="1" applyFill="1" applyBorder="1"/>
    <xf numFmtId="0" fontId="2" fillId="3" borderId="2" xfId="0" applyFont="1" applyFill="1" applyBorder="1"/>
    <xf numFmtId="0" fontId="2" fillId="3" borderId="35" xfId="0" applyFont="1" applyFill="1" applyBorder="1"/>
    <xf numFmtId="0" fontId="2" fillId="3" borderId="36" xfId="0" applyFont="1" applyFill="1" applyBorder="1"/>
    <xf numFmtId="0" fontId="0" fillId="0" borderId="0" xfId="0" applyFill="1" applyBorder="1"/>
    <xf numFmtId="0" fontId="0" fillId="0" borderId="22" xfId="0" applyFill="1" applyBorder="1" applyAlignment="1">
      <alignment horizontal="left"/>
    </xf>
    <xf numFmtId="16" fontId="1" fillId="0" borderId="19" xfId="0" applyNumberFormat="1" applyFont="1" applyFill="1" applyBorder="1"/>
    <xf numFmtId="20" fontId="1" fillId="0" borderId="19" xfId="0" applyNumberFormat="1" applyFont="1" applyFill="1" applyBorder="1"/>
    <xf numFmtId="0" fontId="1" fillId="0" borderId="19" xfId="0" applyFont="1" applyFill="1" applyBorder="1"/>
    <xf numFmtId="20" fontId="1" fillId="2" borderId="0" xfId="0" applyNumberFormat="1" applyFont="1" applyFill="1"/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1" xfId="0" applyBorder="1" applyAlignment="1">
      <alignment horizontal="left"/>
    </xf>
    <xf numFmtId="0" fontId="8" fillId="3" borderId="37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8" fillId="3" borderId="38" xfId="0" applyFont="1" applyFill="1" applyBorder="1" applyAlignment="1">
      <alignment horizontal="center" vertical="center"/>
    </xf>
    <xf numFmtId="0" fontId="5" fillId="0" borderId="10" xfId="0" applyFont="1" applyBorder="1" applyAlignment="1"/>
    <xf numFmtId="0" fontId="0" fillId="0" borderId="10" xfId="0" applyBorder="1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C612"/>
  <sheetViews>
    <sheetView tabSelected="1" zoomScale="70" workbookViewId="0">
      <pane xSplit="15" ySplit="3" topLeftCell="P4" activePane="bottomRight" state="frozen"/>
      <selection pane="topRight" activeCell="M1" sqref="M1"/>
      <selection pane="bottomLeft" activeCell="A4" sqref="A4"/>
      <selection pane="bottomRight" activeCell="P4" sqref="P4"/>
    </sheetView>
  </sheetViews>
  <sheetFormatPr defaultRowHeight="12.75"/>
  <cols>
    <col min="1" max="1" width="6" customWidth="1"/>
    <col min="2" max="2" width="10.28515625" bestFit="1" customWidth="1"/>
    <col min="3" max="3" width="6.5703125" customWidth="1"/>
    <col min="4" max="4" width="5.7109375" bestFit="1" customWidth="1"/>
    <col min="5" max="5" width="6.140625" customWidth="1"/>
    <col min="6" max="6" width="4.28515625" bestFit="1" customWidth="1"/>
    <col min="7" max="7" width="3.42578125" bestFit="1" customWidth="1"/>
    <col min="8" max="8" width="6" bestFit="1" customWidth="1"/>
    <col min="9" max="9" width="3.28515625" bestFit="1" customWidth="1"/>
    <col min="10" max="10" width="4.42578125" bestFit="1" customWidth="1"/>
    <col min="11" max="11" width="4.28515625" bestFit="1" customWidth="1"/>
    <col min="12" max="12" width="5.28515625" bestFit="1" customWidth="1"/>
    <col min="13" max="13" width="16.85546875" style="37" bestFit="1" customWidth="1"/>
    <col min="14" max="14" width="6" bestFit="1" customWidth="1"/>
    <col min="15" max="15" width="9.7109375" bestFit="1" customWidth="1"/>
    <col min="16" max="48" width="3.42578125" bestFit="1" customWidth="1"/>
    <col min="49" max="49" width="10.28515625" customWidth="1"/>
    <col min="50" max="50" width="4.28515625" customWidth="1"/>
    <col min="51" max="51" width="10.28515625" bestFit="1" customWidth="1"/>
    <col min="52" max="52" width="5.28515625" customWidth="1"/>
    <col min="53" max="53" width="5.85546875" customWidth="1"/>
    <col min="54" max="54" width="5.140625" customWidth="1"/>
    <col min="55" max="55" width="5.28515625" customWidth="1"/>
  </cols>
  <sheetData>
    <row r="1" spans="1:55" ht="30.75" thickBot="1">
      <c r="A1" s="81" t="s">
        <v>62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82"/>
      <c r="X1" s="82"/>
      <c r="Y1" s="82"/>
      <c r="Z1" s="82"/>
      <c r="AA1" s="82"/>
      <c r="AB1" s="82"/>
      <c r="AC1" s="82"/>
      <c r="AD1" s="82"/>
      <c r="AE1" s="82"/>
      <c r="AF1" s="82"/>
      <c r="AG1" s="82"/>
      <c r="AH1" s="82"/>
      <c r="AI1" s="82"/>
      <c r="AJ1" s="82"/>
      <c r="AK1" s="82"/>
      <c r="AL1" s="82"/>
      <c r="AM1" s="82"/>
      <c r="AN1" s="82"/>
      <c r="AO1" s="82"/>
      <c r="AP1" s="82"/>
      <c r="AQ1" s="82"/>
      <c r="AR1" s="82"/>
      <c r="AS1" s="82"/>
      <c r="AT1" s="82"/>
      <c r="AU1" s="82"/>
      <c r="AV1" s="82"/>
      <c r="AW1" s="82"/>
    </row>
    <row r="2" spans="1:55" ht="13.5" thickTop="1">
      <c r="A2" s="15"/>
      <c r="B2" s="15"/>
      <c r="C2" s="15"/>
      <c r="D2" s="15"/>
      <c r="E2" s="15"/>
      <c r="F2" s="16" t="s">
        <v>71</v>
      </c>
      <c r="G2" s="15"/>
      <c r="H2" s="15"/>
      <c r="I2" s="15"/>
      <c r="J2" s="15"/>
      <c r="K2" s="15"/>
      <c r="L2" s="17"/>
      <c r="M2" s="16"/>
      <c r="N2" s="15"/>
      <c r="O2" s="15"/>
      <c r="P2" s="16" t="s">
        <v>32</v>
      </c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7"/>
      <c r="AJ2" s="16" t="s">
        <v>33</v>
      </c>
      <c r="AK2" s="15"/>
      <c r="AL2" s="15"/>
      <c r="AM2" s="15"/>
      <c r="AN2" s="15"/>
      <c r="AO2" s="15"/>
      <c r="AP2" s="15"/>
      <c r="AQ2" s="17"/>
      <c r="AR2" s="18" t="s">
        <v>34</v>
      </c>
      <c r="AS2" s="15"/>
      <c r="AT2" s="15"/>
      <c r="AU2" s="15"/>
      <c r="AV2" s="17"/>
      <c r="AW2" s="15"/>
      <c r="AX2" s="50" t="s">
        <v>82</v>
      </c>
      <c r="AY2" s="38"/>
      <c r="AZ2" s="39"/>
      <c r="BA2" s="38"/>
      <c r="BB2" s="38"/>
      <c r="BC2" s="44"/>
    </row>
    <row r="3" spans="1:55" ht="154.5" thickBot="1">
      <c r="A3" s="55" t="s">
        <v>63</v>
      </c>
      <c r="B3" s="19" t="s">
        <v>53</v>
      </c>
      <c r="C3" s="20" t="s">
        <v>54</v>
      </c>
      <c r="D3" s="21" t="s">
        <v>60</v>
      </c>
      <c r="E3" s="27" t="s">
        <v>61</v>
      </c>
      <c r="F3" s="35" t="s">
        <v>55</v>
      </c>
      <c r="G3" s="36" t="s">
        <v>56</v>
      </c>
      <c r="H3" s="36" t="s">
        <v>64</v>
      </c>
      <c r="I3" s="36" t="s">
        <v>57</v>
      </c>
      <c r="J3" s="36" t="s">
        <v>58</v>
      </c>
      <c r="K3" s="36" t="s">
        <v>70</v>
      </c>
      <c r="L3" s="34" t="s">
        <v>59</v>
      </c>
      <c r="M3" s="19" t="s">
        <v>35</v>
      </c>
      <c r="N3" s="24" t="s">
        <v>36</v>
      </c>
      <c r="O3" s="21" t="s">
        <v>37</v>
      </c>
      <c r="P3" s="22" t="s">
        <v>0</v>
      </c>
      <c r="Q3" s="22" t="s">
        <v>1</v>
      </c>
      <c r="R3" s="22" t="s">
        <v>2</v>
      </c>
      <c r="S3" s="22" t="s">
        <v>3</v>
      </c>
      <c r="T3" s="22" t="s">
        <v>4</v>
      </c>
      <c r="U3" s="22" t="s">
        <v>5</v>
      </c>
      <c r="V3" s="22" t="s">
        <v>6</v>
      </c>
      <c r="W3" s="22" t="s">
        <v>7</v>
      </c>
      <c r="X3" s="22" t="s">
        <v>8</v>
      </c>
      <c r="Y3" s="22" t="s">
        <v>9</v>
      </c>
      <c r="Z3" s="22" t="s">
        <v>10</v>
      </c>
      <c r="AA3" s="22" t="s">
        <v>11</v>
      </c>
      <c r="AB3" s="22" t="s">
        <v>12</v>
      </c>
      <c r="AC3" s="22" t="s">
        <v>13</v>
      </c>
      <c r="AD3" s="22" t="s">
        <v>14</v>
      </c>
      <c r="AE3" s="22" t="s">
        <v>15</v>
      </c>
      <c r="AF3" s="22" t="s">
        <v>16</v>
      </c>
      <c r="AG3" s="22" t="s">
        <v>17</v>
      </c>
      <c r="AH3" s="22" t="s">
        <v>18</v>
      </c>
      <c r="AI3" s="23" t="s">
        <v>19</v>
      </c>
      <c r="AJ3" s="22" t="s">
        <v>20</v>
      </c>
      <c r="AK3" s="22" t="s">
        <v>21</v>
      </c>
      <c r="AL3" s="22" t="s">
        <v>22</v>
      </c>
      <c r="AM3" s="22" t="s">
        <v>23</v>
      </c>
      <c r="AN3" s="22" t="s">
        <v>24</v>
      </c>
      <c r="AO3" s="22" t="s">
        <v>25</v>
      </c>
      <c r="AP3" s="22" t="s">
        <v>80</v>
      </c>
      <c r="AQ3" s="23" t="s">
        <v>26</v>
      </c>
      <c r="AR3" s="22" t="s">
        <v>27</v>
      </c>
      <c r="AS3" s="22" t="s">
        <v>28</v>
      </c>
      <c r="AT3" s="22" t="s">
        <v>29</v>
      </c>
      <c r="AU3" s="22" t="s">
        <v>30</v>
      </c>
      <c r="AV3" s="23" t="s">
        <v>31</v>
      </c>
      <c r="AW3" s="40" t="s">
        <v>50</v>
      </c>
      <c r="AX3" s="52" t="s">
        <v>63</v>
      </c>
      <c r="AY3" s="53" t="s">
        <v>53</v>
      </c>
      <c r="AZ3" s="53" t="s">
        <v>39</v>
      </c>
      <c r="BA3" s="53" t="s">
        <v>43</v>
      </c>
      <c r="BB3" s="53" t="s">
        <v>42</v>
      </c>
      <c r="BC3" s="54" t="s">
        <v>81</v>
      </c>
    </row>
    <row r="4" spans="1:55" ht="13.9" customHeight="1" thickTop="1">
      <c r="A4" s="78">
        <v>1</v>
      </c>
      <c r="B4" s="28">
        <v>40109</v>
      </c>
      <c r="C4" s="30">
        <v>0.48958333333333331</v>
      </c>
      <c r="D4" s="30">
        <v>0.66666666666666663</v>
      </c>
      <c r="E4" s="26" t="s">
        <v>65</v>
      </c>
      <c r="F4" s="31">
        <v>3.1</v>
      </c>
      <c r="G4" s="31">
        <v>10</v>
      </c>
      <c r="H4" s="31" t="s">
        <v>66</v>
      </c>
      <c r="I4" s="31" t="s">
        <v>67</v>
      </c>
      <c r="J4" s="31" t="s">
        <v>68</v>
      </c>
      <c r="K4" s="31" t="s">
        <v>68</v>
      </c>
      <c r="L4" s="33" t="s">
        <v>69</v>
      </c>
      <c r="M4" s="63" t="s">
        <v>38</v>
      </c>
      <c r="N4" t="s">
        <v>39</v>
      </c>
      <c r="O4" s="1" t="s">
        <v>47</v>
      </c>
      <c r="P4">
        <v>17</v>
      </c>
      <c r="AI4" s="1"/>
      <c r="AQ4" s="1"/>
      <c r="AV4" s="1"/>
      <c r="AW4" s="2"/>
      <c r="AX4" s="47"/>
      <c r="AY4" s="48"/>
      <c r="AZ4" s="43"/>
      <c r="BA4" s="43"/>
      <c r="BB4" s="43"/>
      <c r="BC4" s="45"/>
    </row>
    <row r="5" spans="1:55">
      <c r="A5" s="79"/>
      <c r="B5" s="29">
        <v>40110</v>
      </c>
      <c r="C5" s="30">
        <v>0.59375</v>
      </c>
      <c r="D5" s="30">
        <v>0.6875</v>
      </c>
      <c r="E5" s="25" t="s">
        <v>65</v>
      </c>
      <c r="F5" s="32">
        <v>-2.5</v>
      </c>
      <c r="G5" s="31">
        <v>7</v>
      </c>
      <c r="H5" s="31" t="s">
        <v>66</v>
      </c>
      <c r="I5" s="31" t="s">
        <v>67</v>
      </c>
      <c r="J5" s="31" t="s">
        <v>68</v>
      </c>
      <c r="K5" s="31" t="s">
        <v>68</v>
      </c>
      <c r="L5" s="33" t="s">
        <v>69</v>
      </c>
      <c r="M5" s="64"/>
      <c r="N5" s="12"/>
      <c r="O5" s="1" t="s">
        <v>51</v>
      </c>
      <c r="AI5" s="1"/>
      <c r="AQ5" s="1"/>
      <c r="AV5" s="1"/>
      <c r="AW5" s="2"/>
      <c r="AX5" s="47"/>
      <c r="AY5" s="48"/>
      <c r="AZ5" s="43"/>
      <c r="BA5" s="43"/>
      <c r="BB5" s="43"/>
      <c r="BC5" s="45"/>
    </row>
    <row r="6" spans="1:55">
      <c r="A6" s="79"/>
      <c r="B6" s="10"/>
      <c r="C6" s="10"/>
      <c r="D6" s="10"/>
      <c r="E6" s="10"/>
      <c r="F6" s="57"/>
      <c r="G6" s="57"/>
      <c r="H6" s="57"/>
      <c r="I6" s="57"/>
      <c r="J6" s="57"/>
      <c r="K6" s="57"/>
      <c r="L6" s="57"/>
      <c r="M6" s="65"/>
      <c r="N6" s="13"/>
      <c r="O6" s="1" t="s">
        <v>52</v>
      </c>
      <c r="AI6" s="1"/>
      <c r="AQ6" s="1"/>
      <c r="AV6" s="1"/>
      <c r="AW6" s="2"/>
      <c r="AX6" s="47"/>
      <c r="AY6" s="48"/>
      <c r="AZ6" s="43"/>
      <c r="BA6" s="43"/>
      <c r="BB6" s="43"/>
      <c r="BC6" s="45"/>
    </row>
    <row r="7" spans="1:55">
      <c r="A7" s="79"/>
      <c r="B7" s="10"/>
      <c r="C7" s="10"/>
      <c r="D7" s="10"/>
      <c r="E7" s="10"/>
      <c r="F7" s="57"/>
      <c r="G7" s="57"/>
      <c r="H7" s="57"/>
      <c r="I7" s="57"/>
      <c r="J7" s="57"/>
      <c r="K7" s="57"/>
      <c r="L7" s="57"/>
      <c r="M7" s="65"/>
      <c r="N7" s="13"/>
      <c r="O7" s="1" t="s">
        <v>79</v>
      </c>
      <c r="AI7" s="1"/>
      <c r="AQ7" s="1"/>
      <c r="AV7" s="1"/>
      <c r="AW7" s="2"/>
      <c r="AX7" s="47"/>
      <c r="AY7" s="48"/>
      <c r="AZ7" s="43"/>
      <c r="BA7" s="43"/>
      <c r="BB7" s="43"/>
      <c r="BC7" s="45"/>
    </row>
    <row r="8" spans="1:55">
      <c r="A8" s="79"/>
      <c r="B8" s="10"/>
      <c r="C8" s="10"/>
      <c r="D8" s="10"/>
      <c r="E8" s="10"/>
      <c r="F8" s="57"/>
      <c r="G8" s="57"/>
      <c r="H8" s="57"/>
      <c r="I8" s="57"/>
      <c r="J8" s="57"/>
      <c r="K8" s="57"/>
      <c r="L8" s="57"/>
      <c r="M8" s="65"/>
      <c r="N8" s="13"/>
      <c r="O8" s="1" t="s">
        <v>44</v>
      </c>
      <c r="P8">
        <v>20</v>
      </c>
      <c r="AI8" s="1"/>
      <c r="AQ8" s="1"/>
      <c r="AV8" s="1"/>
      <c r="AW8" s="2"/>
      <c r="AX8" s="47"/>
      <c r="AY8" s="48"/>
      <c r="AZ8" s="43"/>
      <c r="BA8" s="43"/>
      <c r="BB8" s="43"/>
      <c r="BC8" s="45"/>
    </row>
    <row r="9" spans="1:55">
      <c r="A9" s="79"/>
      <c r="B9" s="10"/>
      <c r="C9" s="10"/>
      <c r="D9" s="10"/>
      <c r="E9" s="10"/>
      <c r="F9" s="57"/>
      <c r="G9" s="57"/>
      <c r="H9" s="57"/>
      <c r="I9" s="57"/>
      <c r="J9" s="57"/>
      <c r="K9" s="57"/>
      <c r="L9" s="57"/>
      <c r="M9" s="65"/>
      <c r="N9" s="13"/>
      <c r="O9" s="1" t="s">
        <v>45</v>
      </c>
      <c r="P9">
        <v>4</v>
      </c>
      <c r="S9">
        <v>2</v>
      </c>
      <c r="V9">
        <v>1</v>
      </c>
      <c r="AI9" s="1"/>
      <c r="AQ9" s="1"/>
      <c r="AV9" s="1"/>
      <c r="AW9" s="2"/>
      <c r="AX9" s="47"/>
      <c r="AY9" s="48"/>
      <c r="AZ9" s="43"/>
      <c r="BA9" s="43"/>
      <c r="BB9" s="43"/>
      <c r="BC9" s="45"/>
    </row>
    <row r="10" spans="1:55">
      <c r="A10" s="79"/>
      <c r="B10" s="10"/>
      <c r="C10" s="10"/>
      <c r="D10" s="10"/>
      <c r="E10" s="10"/>
      <c r="F10" s="57"/>
      <c r="G10" s="57"/>
      <c r="H10" s="57"/>
      <c r="I10" s="57"/>
      <c r="J10" s="57"/>
      <c r="K10" s="57"/>
      <c r="L10" s="57"/>
      <c r="M10" s="65"/>
      <c r="N10" s="13"/>
      <c r="O10" s="1" t="s">
        <v>46</v>
      </c>
      <c r="AI10" s="1"/>
      <c r="AQ10" s="1"/>
      <c r="AV10" s="1"/>
      <c r="AW10" s="2"/>
      <c r="AX10" s="47"/>
      <c r="AY10" s="48"/>
      <c r="AZ10" s="43"/>
      <c r="BA10" s="43"/>
      <c r="BB10" s="43"/>
      <c r="BC10" s="45"/>
    </row>
    <row r="11" spans="1:55" ht="13.5" thickBot="1">
      <c r="A11" s="79"/>
      <c r="B11" s="10"/>
      <c r="C11" s="10"/>
      <c r="D11" s="10"/>
      <c r="E11" s="10"/>
      <c r="F11" s="57"/>
      <c r="G11" s="57"/>
      <c r="H11" s="57"/>
      <c r="I11" s="57"/>
      <c r="J11" s="57"/>
      <c r="K11" s="57"/>
      <c r="L11" s="57"/>
      <c r="M11" s="66"/>
      <c r="N11" s="14"/>
      <c r="O11" s="4" t="s">
        <v>49</v>
      </c>
      <c r="P11" s="3">
        <f>SUM(P4:P10)</f>
        <v>41</v>
      </c>
      <c r="Q11" s="3">
        <f t="shared" ref="Q11:AV11" si="0">SUM(Q4:Q10)</f>
        <v>0</v>
      </c>
      <c r="R11" s="3">
        <f t="shared" si="0"/>
        <v>0</v>
      </c>
      <c r="S11" s="3">
        <f t="shared" si="0"/>
        <v>2</v>
      </c>
      <c r="T11" s="3">
        <f t="shared" si="0"/>
        <v>0</v>
      </c>
      <c r="U11" s="3">
        <f t="shared" si="0"/>
        <v>0</v>
      </c>
      <c r="V11" s="3">
        <f t="shared" si="0"/>
        <v>1</v>
      </c>
      <c r="W11" s="3">
        <f t="shared" si="0"/>
        <v>0</v>
      </c>
      <c r="X11" s="3">
        <f t="shared" si="0"/>
        <v>0</v>
      </c>
      <c r="Y11" s="3">
        <f t="shared" si="0"/>
        <v>0</v>
      </c>
      <c r="Z11" s="3">
        <f t="shared" si="0"/>
        <v>0</v>
      </c>
      <c r="AA11" s="3">
        <f t="shared" si="0"/>
        <v>0</v>
      </c>
      <c r="AB11" s="3">
        <f t="shared" si="0"/>
        <v>0</v>
      </c>
      <c r="AC11" s="3">
        <f t="shared" si="0"/>
        <v>0</v>
      </c>
      <c r="AD11" s="3">
        <f t="shared" si="0"/>
        <v>0</v>
      </c>
      <c r="AE11" s="3">
        <f t="shared" si="0"/>
        <v>0</v>
      </c>
      <c r="AF11" s="3">
        <f t="shared" si="0"/>
        <v>0</v>
      </c>
      <c r="AG11" s="3">
        <f t="shared" si="0"/>
        <v>0</v>
      </c>
      <c r="AH11" s="3">
        <f t="shared" si="0"/>
        <v>0</v>
      </c>
      <c r="AI11" s="4">
        <f t="shared" si="0"/>
        <v>0</v>
      </c>
      <c r="AJ11" s="3">
        <f t="shared" si="0"/>
        <v>0</v>
      </c>
      <c r="AK11" s="3">
        <f t="shared" si="0"/>
        <v>0</v>
      </c>
      <c r="AL11" s="3">
        <f t="shared" si="0"/>
        <v>0</v>
      </c>
      <c r="AM11" s="3">
        <f t="shared" si="0"/>
        <v>0</v>
      </c>
      <c r="AN11" s="3">
        <f t="shared" si="0"/>
        <v>0</v>
      </c>
      <c r="AO11" s="3">
        <f t="shared" si="0"/>
        <v>0</v>
      </c>
      <c r="AP11" s="3">
        <f t="shared" si="0"/>
        <v>0</v>
      </c>
      <c r="AQ11" s="4">
        <f t="shared" si="0"/>
        <v>0</v>
      </c>
      <c r="AR11" s="3">
        <f t="shared" si="0"/>
        <v>0</v>
      </c>
      <c r="AS11" s="3">
        <f t="shared" si="0"/>
        <v>0</v>
      </c>
      <c r="AT11" s="3">
        <f t="shared" si="0"/>
        <v>0</v>
      </c>
      <c r="AU11" s="3">
        <f t="shared" si="0"/>
        <v>0</v>
      </c>
      <c r="AV11" s="4">
        <f t="shared" si="0"/>
        <v>0</v>
      </c>
      <c r="AW11" s="41">
        <f>SUM(P11:AV11)</f>
        <v>44</v>
      </c>
      <c r="AX11" s="47"/>
      <c r="AY11" s="48"/>
      <c r="AZ11" s="43"/>
      <c r="BA11" s="43"/>
      <c r="BB11" s="43"/>
      <c r="BC11" s="45"/>
    </row>
    <row r="12" spans="1:55">
      <c r="A12" s="79"/>
      <c r="B12" s="10"/>
      <c r="C12" s="10"/>
      <c r="D12" s="10"/>
      <c r="E12" s="10"/>
      <c r="F12" s="57"/>
      <c r="G12" s="57"/>
      <c r="H12" s="57"/>
      <c r="I12" s="57"/>
      <c r="J12" s="57"/>
      <c r="K12" s="57"/>
      <c r="L12" s="57"/>
      <c r="M12" s="63" t="s">
        <v>40</v>
      </c>
      <c r="N12" t="s">
        <v>43</v>
      </c>
      <c r="O12" s="1" t="s">
        <v>47</v>
      </c>
      <c r="AD12">
        <v>1</v>
      </c>
      <c r="AI12" s="1"/>
      <c r="AL12">
        <v>1</v>
      </c>
      <c r="AQ12" s="1"/>
      <c r="AV12" s="1"/>
      <c r="AW12" s="2"/>
      <c r="AX12" s="47"/>
      <c r="AY12" s="48"/>
      <c r="AZ12" s="43"/>
      <c r="BA12" s="43"/>
      <c r="BB12" s="43"/>
      <c r="BC12" s="45"/>
    </row>
    <row r="13" spans="1:55">
      <c r="A13" s="79"/>
      <c r="B13" s="10"/>
      <c r="C13" s="10"/>
      <c r="D13" s="10"/>
      <c r="E13" s="10"/>
      <c r="F13" s="57"/>
      <c r="G13" s="57"/>
      <c r="H13" s="57"/>
      <c r="I13" s="57"/>
      <c r="J13" s="57"/>
      <c r="K13" s="57"/>
      <c r="L13" s="57"/>
      <c r="M13" s="64"/>
      <c r="N13" s="12"/>
      <c r="O13" s="1" t="s">
        <v>51</v>
      </c>
      <c r="AI13" s="1"/>
      <c r="AQ13" s="1"/>
      <c r="AV13" s="1"/>
      <c r="AW13" s="2"/>
      <c r="AX13" s="47"/>
      <c r="AY13" s="48"/>
      <c r="AZ13" s="43"/>
      <c r="BA13" s="43"/>
      <c r="BB13" s="43"/>
      <c r="BC13" s="45"/>
    </row>
    <row r="14" spans="1:55">
      <c r="A14" s="79"/>
      <c r="B14" s="10"/>
      <c r="C14" s="10"/>
      <c r="D14" s="10"/>
      <c r="E14" s="10"/>
      <c r="F14" s="57"/>
      <c r="G14" s="57"/>
      <c r="H14" s="57"/>
      <c r="I14" s="57"/>
      <c r="J14" s="57"/>
      <c r="K14" s="57"/>
      <c r="L14" s="57"/>
      <c r="M14" s="65"/>
      <c r="N14" s="13"/>
      <c r="O14" s="1" t="s">
        <v>52</v>
      </c>
      <c r="AI14" s="1"/>
      <c r="AQ14" s="1"/>
      <c r="AV14" s="1"/>
      <c r="AW14" s="2"/>
      <c r="AX14" s="47"/>
      <c r="AY14" s="48"/>
      <c r="AZ14" s="43"/>
      <c r="BA14" s="43"/>
      <c r="BB14" s="43"/>
      <c r="BC14" s="45"/>
    </row>
    <row r="15" spans="1:55">
      <c r="A15" s="79"/>
      <c r="B15" s="10"/>
      <c r="C15" s="10"/>
      <c r="D15" s="10"/>
      <c r="E15" s="10"/>
      <c r="F15" s="57"/>
      <c r="G15" s="57"/>
      <c r="H15" s="57"/>
      <c r="I15" s="57"/>
      <c r="J15" s="57"/>
      <c r="K15" s="57"/>
      <c r="L15" s="57"/>
      <c r="M15" s="65"/>
      <c r="N15" s="13"/>
      <c r="O15" s="1" t="s">
        <v>79</v>
      </c>
      <c r="AI15" s="1"/>
      <c r="AQ15" s="1"/>
      <c r="AV15" s="1"/>
      <c r="AW15" s="2"/>
      <c r="AX15" s="47"/>
      <c r="AY15" s="48"/>
      <c r="AZ15" s="43"/>
      <c r="BA15" s="43"/>
      <c r="BB15" s="43"/>
      <c r="BC15" s="45"/>
    </row>
    <row r="16" spans="1:55">
      <c r="A16" s="79"/>
      <c r="B16" s="10"/>
      <c r="C16" s="10"/>
      <c r="D16" s="10"/>
      <c r="E16" s="10"/>
      <c r="F16" s="57"/>
      <c r="G16" s="57"/>
      <c r="H16" s="57"/>
      <c r="I16" s="57"/>
      <c r="J16" s="57"/>
      <c r="K16" s="57"/>
      <c r="L16" s="57"/>
      <c r="M16" s="65"/>
      <c r="N16" s="13"/>
      <c r="O16" s="1" t="s">
        <v>44</v>
      </c>
      <c r="AD16">
        <v>1</v>
      </c>
      <c r="AF16">
        <v>1</v>
      </c>
      <c r="AI16" s="1"/>
      <c r="AL16">
        <v>2</v>
      </c>
      <c r="AQ16" s="1"/>
      <c r="AV16" s="1"/>
      <c r="AW16" s="2"/>
      <c r="AX16" s="47"/>
      <c r="AY16" s="48"/>
      <c r="AZ16" s="43"/>
      <c r="BA16" s="43"/>
      <c r="BB16" s="43"/>
      <c r="BC16" s="45"/>
    </row>
    <row r="17" spans="1:55">
      <c r="A17" s="79"/>
      <c r="B17" s="10"/>
      <c r="C17" s="10"/>
      <c r="D17" s="10"/>
      <c r="E17" s="10"/>
      <c r="F17" s="57"/>
      <c r="G17" s="57"/>
      <c r="H17" s="57"/>
      <c r="I17" s="57"/>
      <c r="J17" s="57"/>
      <c r="K17" s="57"/>
      <c r="L17" s="57"/>
      <c r="M17" s="65"/>
      <c r="N17" s="13"/>
      <c r="O17" s="1" t="s">
        <v>45</v>
      </c>
      <c r="AG17">
        <v>1</v>
      </c>
      <c r="AI17" s="1"/>
      <c r="AQ17" s="1"/>
      <c r="AV17" s="1"/>
      <c r="AW17" s="2"/>
      <c r="AX17" s="47"/>
      <c r="AY17" s="48"/>
      <c r="AZ17" s="43"/>
      <c r="BA17" s="43"/>
      <c r="BB17" s="43"/>
      <c r="BC17" s="45"/>
    </row>
    <row r="18" spans="1:55">
      <c r="A18" s="79"/>
      <c r="B18" s="10"/>
      <c r="C18" s="10"/>
      <c r="D18" s="10"/>
      <c r="E18" s="10"/>
      <c r="F18" s="57"/>
      <c r="G18" s="57"/>
      <c r="H18" s="57"/>
      <c r="I18" s="57"/>
      <c r="J18" s="57"/>
      <c r="K18" s="57"/>
      <c r="L18" s="57"/>
      <c r="M18" s="65"/>
      <c r="N18" s="13"/>
      <c r="O18" s="1" t="s">
        <v>46</v>
      </c>
      <c r="AI18" s="1"/>
      <c r="AL18">
        <v>1</v>
      </c>
      <c r="AQ18" s="1"/>
      <c r="AV18" s="1"/>
      <c r="AW18" s="2"/>
      <c r="AX18" s="47"/>
      <c r="AY18" s="48"/>
      <c r="AZ18" s="43"/>
      <c r="BA18" s="43"/>
      <c r="BB18" s="43"/>
      <c r="BC18" s="45"/>
    </row>
    <row r="19" spans="1:55" ht="13.5" thickBot="1">
      <c r="A19" s="79"/>
      <c r="B19" s="10"/>
      <c r="C19" s="10"/>
      <c r="D19" s="10"/>
      <c r="E19" s="10"/>
      <c r="F19" s="57"/>
      <c r="G19" s="57"/>
      <c r="H19" s="57"/>
      <c r="I19" s="57"/>
      <c r="J19" s="57"/>
      <c r="K19" s="57"/>
      <c r="L19" s="57"/>
      <c r="M19" s="66"/>
      <c r="N19" s="14"/>
      <c r="O19" s="4" t="s">
        <v>49</v>
      </c>
      <c r="P19" s="3">
        <f t="shared" ref="P19:AV19" si="1">SUM(P12:P18)</f>
        <v>0</v>
      </c>
      <c r="Q19" s="3">
        <f t="shared" si="1"/>
        <v>0</v>
      </c>
      <c r="R19" s="3">
        <f t="shared" si="1"/>
        <v>0</v>
      </c>
      <c r="S19" s="3">
        <f t="shared" si="1"/>
        <v>0</v>
      </c>
      <c r="T19" s="3">
        <f t="shared" si="1"/>
        <v>0</v>
      </c>
      <c r="U19" s="3">
        <f t="shared" si="1"/>
        <v>0</v>
      </c>
      <c r="V19" s="3">
        <f t="shared" si="1"/>
        <v>0</v>
      </c>
      <c r="W19" s="3">
        <f t="shared" si="1"/>
        <v>0</v>
      </c>
      <c r="X19" s="3">
        <f t="shared" si="1"/>
        <v>0</v>
      </c>
      <c r="Y19" s="3">
        <f t="shared" si="1"/>
        <v>0</v>
      </c>
      <c r="Z19" s="3">
        <f t="shared" si="1"/>
        <v>0</v>
      </c>
      <c r="AA19" s="3">
        <f t="shared" si="1"/>
        <v>0</v>
      </c>
      <c r="AB19" s="3">
        <f t="shared" si="1"/>
        <v>0</v>
      </c>
      <c r="AC19" s="3">
        <f t="shared" si="1"/>
        <v>0</v>
      </c>
      <c r="AD19" s="3">
        <f t="shared" si="1"/>
        <v>2</v>
      </c>
      <c r="AE19" s="3">
        <f t="shared" si="1"/>
        <v>0</v>
      </c>
      <c r="AF19" s="3">
        <f t="shared" si="1"/>
        <v>1</v>
      </c>
      <c r="AG19" s="3">
        <f t="shared" si="1"/>
        <v>1</v>
      </c>
      <c r="AH19" s="3">
        <f t="shared" si="1"/>
        <v>0</v>
      </c>
      <c r="AI19" s="4">
        <f t="shared" si="1"/>
        <v>0</v>
      </c>
      <c r="AJ19" s="3">
        <f t="shared" si="1"/>
        <v>0</v>
      </c>
      <c r="AK19" s="3">
        <f t="shared" si="1"/>
        <v>0</v>
      </c>
      <c r="AL19" s="3">
        <f t="shared" si="1"/>
        <v>4</v>
      </c>
      <c r="AM19" s="3">
        <f t="shared" si="1"/>
        <v>0</v>
      </c>
      <c r="AN19" s="3">
        <f t="shared" si="1"/>
        <v>0</v>
      </c>
      <c r="AO19" s="3">
        <f t="shared" si="1"/>
        <v>0</v>
      </c>
      <c r="AP19" s="3">
        <f t="shared" si="1"/>
        <v>0</v>
      </c>
      <c r="AQ19" s="4">
        <f t="shared" si="1"/>
        <v>0</v>
      </c>
      <c r="AR19" s="3">
        <f t="shared" si="1"/>
        <v>0</v>
      </c>
      <c r="AS19" s="3">
        <f t="shared" si="1"/>
        <v>0</v>
      </c>
      <c r="AT19" s="3">
        <f t="shared" si="1"/>
        <v>0</v>
      </c>
      <c r="AU19" s="3">
        <f t="shared" si="1"/>
        <v>0</v>
      </c>
      <c r="AV19" s="4">
        <f t="shared" si="1"/>
        <v>0</v>
      </c>
      <c r="AW19" s="41">
        <f>SUM(P19:AV19)</f>
        <v>8</v>
      </c>
      <c r="AX19" s="47"/>
      <c r="AY19" s="48"/>
      <c r="AZ19" s="43"/>
      <c r="BA19" s="43"/>
      <c r="BB19" s="43"/>
      <c r="BC19" s="45"/>
    </row>
    <row r="20" spans="1:55">
      <c r="A20" s="79"/>
      <c r="B20" s="10"/>
      <c r="C20" s="10"/>
      <c r="D20" s="10"/>
      <c r="E20" s="10"/>
      <c r="F20" s="57"/>
      <c r="G20" s="57"/>
      <c r="H20" s="57"/>
      <c r="I20" s="57"/>
      <c r="J20" s="57"/>
      <c r="K20" s="57"/>
      <c r="L20" s="57"/>
      <c r="M20" s="63" t="s">
        <v>41</v>
      </c>
      <c r="N20" t="s">
        <v>42</v>
      </c>
      <c r="O20" s="1" t="s">
        <v>47</v>
      </c>
      <c r="AI20" s="1"/>
      <c r="AQ20" s="1"/>
      <c r="AV20" s="1"/>
      <c r="AW20" s="2"/>
      <c r="AX20" s="47"/>
      <c r="AY20" s="48"/>
      <c r="AZ20" s="43"/>
      <c r="BA20" s="43"/>
      <c r="BB20" s="43"/>
      <c r="BC20" s="45"/>
    </row>
    <row r="21" spans="1:55">
      <c r="A21" s="79"/>
      <c r="B21" s="10"/>
      <c r="C21" s="10"/>
      <c r="D21" s="10"/>
      <c r="E21" s="10"/>
      <c r="F21" s="57"/>
      <c r="G21" s="57"/>
      <c r="H21" s="57"/>
      <c r="I21" s="57"/>
      <c r="J21" s="57"/>
      <c r="K21" s="57"/>
      <c r="L21" s="57"/>
      <c r="M21" s="64"/>
      <c r="N21" s="12"/>
      <c r="O21" s="1" t="s">
        <v>51</v>
      </c>
      <c r="AI21" s="1"/>
      <c r="AQ21" s="1"/>
      <c r="AV21" s="1"/>
      <c r="AW21" s="2"/>
      <c r="AX21" s="47"/>
      <c r="AY21" s="48"/>
      <c r="AZ21" s="43"/>
      <c r="BA21" s="43"/>
      <c r="BB21" s="43"/>
      <c r="BC21" s="45"/>
    </row>
    <row r="22" spans="1:55">
      <c r="A22" s="79"/>
      <c r="B22" s="10"/>
      <c r="C22" s="10"/>
      <c r="D22" s="10"/>
      <c r="E22" s="10"/>
      <c r="F22" s="57"/>
      <c r="G22" s="57"/>
      <c r="H22" s="57"/>
      <c r="I22" s="57"/>
      <c r="J22" s="57"/>
      <c r="K22" s="57"/>
      <c r="L22" s="57"/>
      <c r="M22" s="65"/>
      <c r="N22" s="13"/>
      <c r="O22" s="1" t="s">
        <v>52</v>
      </c>
      <c r="AI22" s="1"/>
      <c r="AQ22" s="1"/>
      <c r="AV22" s="1"/>
      <c r="AW22" s="2"/>
      <c r="AX22" s="47"/>
      <c r="AY22" s="48"/>
      <c r="AZ22" s="43"/>
      <c r="BA22" s="43"/>
      <c r="BB22" s="43"/>
      <c r="BC22" s="45"/>
    </row>
    <row r="23" spans="1:55">
      <c r="A23" s="79"/>
      <c r="B23" s="10"/>
      <c r="C23" s="10"/>
      <c r="D23" s="10"/>
      <c r="E23" s="10"/>
      <c r="F23" s="57"/>
      <c r="G23" s="57"/>
      <c r="H23" s="57"/>
      <c r="I23" s="57"/>
      <c r="J23" s="57"/>
      <c r="K23" s="57"/>
      <c r="L23" s="57"/>
      <c r="M23" s="65"/>
      <c r="N23" s="13"/>
      <c r="O23" s="1" t="s">
        <v>79</v>
      </c>
      <c r="AI23" s="1"/>
      <c r="AQ23" s="1"/>
      <c r="AV23" s="1"/>
      <c r="AW23" s="2"/>
      <c r="AX23" s="47"/>
      <c r="AY23" s="48"/>
      <c r="AZ23" s="43"/>
      <c r="BA23" s="43"/>
      <c r="BB23" s="43"/>
      <c r="BC23" s="45"/>
    </row>
    <row r="24" spans="1:55">
      <c r="A24" s="79"/>
      <c r="B24" s="10"/>
      <c r="C24" s="10"/>
      <c r="D24" s="10"/>
      <c r="E24" s="10"/>
      <c r="F24" s="57"/>
      <c r="G24" s="57"/>
      <c r="H24" s="57"/>
      <c r="I24" s="57"/>
      <c r="J24" s="57"/>
      <c r="K24" s="57"/>
      <c r="L24" s="57"/>
      <c r="M24" s="65"/>
      <c r="N24" s="13"/>
      <c r="O24" s="1" t="s">
        <v>44</v>
      </c>
      <c r="AI24" s="1"/>
      <c r="AQ24" s="1"/>
      <c r="AV24" s="1"/>
      <c r="AW24" s="2"/>
      <c r="AX24" s="47"/>
      <c r="AY24" s="48"/>
      <c r="AZ24" s="43"/>
      <c r="BA24" s="43"/>
      <c r="BB24" s="43"/>
      <c r="BC24" s="45"/>
    </row>
    <row r="25" spans="1:55">
      <c r="A25" s="79"/>
      <c r="B25" s="10"/>
      <c r="C25" s="10"/>
      <c r="D25" s="10"/>
      <c r="E25" s="10"/>
      <c r="F25" s="57"/>
      <c r="G25" s="57"/>
      <c r="H25" s="57"/>
      <c r="I25" s="57"/>
      <c r="J25" s="57"/>
      <c r="K25" s="57"/>
      <c r="L25" s="57"/>
      <c r="M25" s="65"/>
      <c r="N25" s="13"/>
      <c r="O25" s="1" t="s">
        <v>45</v>
      </c>
      <c r="AI25" s="1"/>
      <c r="AQ25" s="1"/>
      <c r="AV25" s="1"/>
      <c r="AW25" s="2"/>
      <c r="AX25" s="47"/>
      <c r="AY25" s="48"/>
      <c r="AZ25" s="43"/>
      <c r="BA25" s="43"/>
      <c r="BB25" s="43"/>
      <c r="BC25" s="45"/>
    </row>
    <row r="26" spans="1:55">
      <c r="A26" s="79"/>
      <c r="B26" s="10"/>
      <c r="C26" s="10"/>
      <c r="D26" s="10"/>
      <c r="E26" s="10"/>
      <c r="F26" s="57"/>
      <c r="G26" s="57"/>
      <c r="H26" s="57"/>
      <c r="I26" s="57"/>
      <c r="J26" s="57"/>
      <c r="K26" s="57"/>
      <c r="L26" s="57"/>
      <c r="M26" s="65"/>
      <c r="N26" s="13"/>
      <c r="O26" s="1" t="s">
        <v>46</v>
      </c>
      <c r="AI26" s="1"/>
      <c r="AQ26" s="1"/>
      <c r="AV26" s="1"/>
      <c r="AW26" s="2"/>
      <c r="AX26" s="47"/>
      <c r="AY26" s="48"/>
      <c r="AZ26" s="43"/>
      <c r="BA26" s="43"/>
      <c r="BB26" s="43"/>
      <c r="BC26" s="45"/>
    </row>
    <row r="27" spans="1:55" ht="13.5" thickBot="1">
      <c r="A27" s="79"/>
      <c r="B27" s="10"/>
      <c r="C27" s="10"/>
      <c r="D27" s="10"/>
      <c r="E27" s="10"/>
      <c r="F27" s="57"/>
      <c r="G27" s="57"/>
      <c r="H27" s="57"/>
      <c r="I27" s="57"/>
      <c r="J27" s="57"/>
      <c r="K27" s="57"/>
      <c r="L27" s="57"/>
      <c r="M27" s="66"/>
      <c r="N27" s="14"/>
      <c r="O27" s="4" t="s">
        <v>49</v>
      </c>
      <c r="P27" s="3">
        <f t="shared" ref="P27:AV27" si="2">SUM(P20:P26)</f>
        <v>0</v>
      </c>
      <c r="Q27" s="3">
        <f t="shared" si="2"/>
        <v>0</v>
      </c>
      <c r="R27" s="3">
        <f t="shared" si="2"/>
        <v>0</v>
      </c>
      <c r="S27" s="3">
        <f t="shared" si="2"/>
        <v>0</v>
      </c>
      <c r="T27" s="3">
        <f t="shared" si="2"/>
        <v>0</v>
      </c>
      <c r="U27" s="3">
        <f t="shared" si="2"/>
        <v>0</v>
      </c>
      <c r="V27" s="3">
        <f t="shared" si="2"/>
        <v>0</v>
      </c>
      <c r="W27" s="3">
        <f t="shared" si="2"/>
        <v>0</v>
      </c>
      <c r="X27" s="3">
        <f t="shared" si="2"/>
        <v>0</v>
      </c>
      <c r="Y27" s="3">
        <f t="shared" si="2"/>
        <v>0</v>
      </c>
      <c r="Z27" s="3">
        <f t="shared" si="2"/>
        <v>0</v>
      </c>
      <c r="AA27" s="3">
        <f t="shared" si="2"/>
        <v>0</v>
      </c>
      <c r="AB27" s="3">
        <f t="shared" si="2"/>
        <v>0</v>
      </c>
      <c r="AC27" s="3">
        <f t="shared" si="2"/>
        <v>0</v>
      </c>
      <c r="AD27" s="3">
        <f t="shared" si="2"/>
        <v>0</v>
      </c>
      <c r="AE27" s="3">
        <f t="shared" si="2"/>
        <v>0</v>
      </c>
      <c r="AF27" s="3">
        <f t="shared" si="2"/>
        <v>0</v>
      </c>
      <c r="AG27" s="3">
        <f t="shared" si="2"/>
        <v>0</v>
      </c>
      <c r="AH27" s="3">
        <f t="shared" si="2"/>
        <v>0</v>
      </c>
      <c r="AI27" s="4">
        <f t="shared" si="2"/>
        <v>0</v>
      </c>
      <c r="AJ27" s="3">
        <f t="shared" si="2"/>
        <v>0</v>
      </c>
      <c r="AK27" s="3">
        <f t="shared" si="2"/>
        <v>0</v>
      </c>
      <c r="AL27" s="3">
        <f t="shared" si="2"/>
        <v>0</v>
      </c>
      <c r="AM27" s="3">
        <f t="shared" si="2"/>
        <v>0</v>
      </c>
      <c r="AN27" s="3">
        <f t="shared" si="2"/>
        <v>0</v>
      </c>
      <c r="AO27" s="3">
        <f t="shared" si="2"/>
        <v>0</v>
      </c>
      <c r="AP27" s="3">
        <f t="shared" si="2"/>
        <v>0</v>
      </c>
      <c r="AQ27" s="4">
        <f t="shared" si="2"/>
        <v>0</v>
      </c>
      <c r="AR27" s="3">
        <f t="shared" si="2"/>
        <v>0</v>
      </c>
      <c r="AS27" s="3">
        <f t="shared" si="2"/>
        <v>0</v>
      </c>
      <c r="AT27" s="3">
        <f t="shared" si="2"/>
        <v>0</v>
      </c>
      <c r="AU27" s="3">
        <f t="shared" si="2"/>
        <v>0</v>
      </c>
      <c r="AV27" s="4">
        <f t="shared" si="2"/>
        <v>0</v>
      </c>
      <c r="AW27" s="41">
        <f>SUM(P27:AV27)</f>
        <v>0</v>
      </c>
      <c r="AX27" s="47"/>
      <c r="AY27" s="48"/>
      <c r="AZ27" s="43"/>
      <c r="BA27" s="43"/>
      <c r="BB27" s="43"/>
      <c r="BC27" s="45"/>
    </row>
    <row r="28" spans="1:55">
      <c r="A28" s="79"/>
      <c r="B28" s="10"/>
      <c r="C28" s="10"/>
      <c r="D28" s="10"/>
      <c r="E28" s="10"/>
      <c r="F28" s="57"/>
      <c r="G28" s="57"/>
      <c r="H28" s="57"/>
      <c r="I28" s="57"/>
      <c r="J28" s="57"/>
      <c r="K28" s="57"/>
      <c r="L28" s="57"/>
      <c r="M28" s="63" t="s">
        <v>48</v>
      </c>
      <c r="N28" t="s">
        <v>81</v>
      </c>
      <c r="O28" s="1" t="s">
        <v>47</v>
      </c>
      <c r="AI28" s="1"/>
      <c r="AQ28" s="1"/>
      <c r="AV28" s="1"/>
      <c r="AW28" s="2"/>
      <c r="AX28" s="47"/>
      <c r="AY28" s="48"/>
      <c r="AZ28" s="43"/>
      <c r="BA28" s="43"/>
      <c r="BB28" s="43"/>
      <c r="BC28" s="45"/>
    </row>
    <row r="29" spans="1:55">
      <c r="A29" s="79"/>
      <c r="B29" s="10"/>
      <c r="C29" s="10"/>
      <c r="D29" s="10"/>
      <c r="E29" s="10"/>
      <c r="F29" s="57"/>
      <c r="G29" s="57"/>
      <c r="H29" s="57"/>
      <c r="I29" s="57"/>
      <c r="J29" s="57"/>
      <c r="K29" s="57"/>
      <c r="L29" s="57"/>
      <c r="M29" s="64"/>
      <c r="N29" s="12"/>
      <c r="O29" s="1" t="s">
        <v>51</v>
      </c>
      <c r="AI29" s="1"/>
      <c r="AQ29" s="1"/>
      <c r="AV29" s="1"/>
      <c r="AW29" s="2"/>
      <c r="AX29" s="47"/>
      <c r="AY29" s="48"/>
      <c r="AZ29" s="43"/>
      <c r="BA29" s="43"/>
      <c r="BB29" s="43"/>
      <c r="BC29" s="45"/>
    </row>
    <row r="30" spans="1:55">
      <c r="A30" s="79"/>
      <c r="B30" s="10"/>
      <c r="C30" s="10"/>
      <c r="D30" s="10"/>
      <c r="E30" s="10"/>
      <c r="F30" s="57"/>
      <c r="G30" s="57"/>
      <c r="H30" s="57"/>
      <c r="I30" s="57"/>
      <c r="J30" s="57"/>
      <c r="K30" s="57"/>
      <c r="L30" s="57"/>
      <c r="M30" s="65"/>
      <c r="N30" s="13"/>
      <c r="O30" s="1" t="s">
        <v>52</v>
      </c>
      <c r="AI30" s="1"/>
      <c r="AQ30" s="1"/>
      <c r="AV30" s="1"/>
      <c r="AW30" s="2"/>
      <c r="AX30" s="47"/>
      <c r="AY30" s="48"/>
      <c r="AZ30" s="43"/>
      <c r="BA30" s="43"/>
      <c r="BB30" s="43"/>
      <c r="BC30" s="45"/>
    </row>
    <row r="31" spans="1:55">
      <c r="A31" s="79"/>
      <c r="B31" s="10"/>
      <c r="C31" s="10"/>
      <c r="D31" s="10"/>
      <c r="E31" s="10"/>
      <c r="F31" s="57"/>
      <c r="G31" s="57"/>
      <c r="H31" s="57"/>
      <c r="I31" s="57"/>
      <c r="J31" s="57"/>
      <c r="K31" s="57"/>
      <c r="L31" s="57"/>
      <c r="M31" s="65"/>
      <c r="N31" s="13"/>
      <c r="O31" s="1" t="s">
        <v>79</v>
      </c>
      <c r="AI31" s="1"/>
      <c r="AQ31" s="1"/>
      <c r="AV31" s="1"/>
      <c r="AW31" s="2"/>
      <c r="AX31" s="47"/>
      <c r="AY31" s="48"/>
      <c r="AZ31" s="43"/>
      <c r="BA31" s="43"/>
      <c r="BB31" s="43"/>
      <c r="BC31" s="45"/>
    </row>
    <row r="32" spans="1:55">
      <c r="A32" s="79"/>
      <c r="B32" s="10"/>
      <c r="C32" s="10"/>
      <c r="D32" s="10"/>
      <c r="E32" s="10"/>
      <c r="F32" s="57"/>
      <c r="G32" s="57"/>
      <c r="H32" s="57"/>
      <c r="I32" s="57"/>
      <c r="J32" s="57"/>
      <c r="K32" s="57"/>
      <c r="L32" s="57"/>
      <c r="M32" s="65"/>
      <c r="N32" s="13"/>
      <c r="O32" s="1" t="s">
        <v>44</v>
      </c>
      <c r="AI32" s="1"/>
      <c r="AQ32" s="1"/>
      <c r="AV32" s="1"/>
      <c r="AW32" s="2"/>
      <c r="AX32" s="47"/>
      <c r="AY32" s="48"/>
      <c r="AZ32" s="43"/>
      <c r="BA32" s="43"/>
      <c r="BB32" s="43"/>
      <c r="BC32" s="45"/>
    </row>
    <row r="33" spans="1:55">
      <c r="A33" s="79"/>
      <c r="B33" s="10"/>
      <c r="C33" s="10"/>
      <c r="D33" s="10"/>
      <c r="E33" s="10"/>
      <c r="F33" s="57"/>
      <c r="G33" s="57"/>
      <c r="H33" s="57"/>
      <c r="I33" s="57"/>
      <c r="J33" s="57"/>
      <c r="K33" s="57"/>
      <c r="L33" s="57"/>
      <c r="M33" s="65"/>
      <c r="N33" s="13"/>
      <c r="O33" s="1" t="s">
        <v>45</v>
      </c>
      <c r="AI33" s="1"/>
      <c r="AQ33" s="1"/>
      <c r="AV33" s="1"/>
      <c r="AW33" s="2"/>
      <c r="AX33" s="47"/>
      <c r="AY33" s="48"/>
      <c r="AZ33" s="43"/>
      <c r="BA33" s="43"/>
      <c r="BB33" s="43"/>
      <c r="BC33" s="45"/>
    </row>
    <row r="34" spans="1:55">
      <c r="A34" s="79"/>
      <c r="B34" s="10"/>
      <c r="C34" s="10"/>
      <c r="D34" s="10"/>
      <c r="E34" s="10"/>
      <c r="F34" s="57"/>
      <c r="G34" s="57"/>
      <c r="H34" s="57"/>
      <c r="I34" s="57"/>
      <c r="J34" s="57"/>
      <c r="K34" s="57"/>
      <c r="L34" s="57"/>
      <c r="M34" s="65"/>
      <c r="N34" s="13"/>
      <c r="O34" s="1" t="s">
        <v>46</v>
      </c>
      <c r="AI34" s="1"/>
      <c r="AQ34" s="1"/>
      <c r="AV34" s="1"/>
      <c r="AW34" s="2"/>
      <c r="AX34" s="47"/>
      <c r="AY34" s="48"/>
      <c r="AZ34" s="43"/>
      <c r="BA34" s="43"/>
      <c r="BB34" s="43"/>
      <c r="BC34" s="45"/>
    </row>
    <row r="35" spans="1:55" ht="13.5" thickBot="1">
      <c r="A35" s="80"/>
      <c r="B35" s="11"/>
      <c r="C35" s="11"/>
      <c r="D35" s="11"/>
      <c r="E35" s="11"/>
      <c r="F35" s="58"/>
      <c r="G35" s="58"/>
      <c r="H35" s="58"/>
      <c r="I35" s="58"/>
      <c r="J35" s="58"/>
      <c r="K35" s="58"/>
      <c r="L35" s="59"/>
      <c r="M35" s="67"/>
      <c r="N35" s="56"/>
      <c r="O35" s="8" t="s">
        <v>49</v>
      </c>
      <c r="P35" s="7">
        <f t="shared" ref="P35:AV35" si="3">SUM(P28:P34)</f>
        <v>0</v>
      </c>
      <c r="Q35" s="7">
        <f t="shared" si="3"/>
        <v>0</v>
      </c>
      <c r="R35" s="7">
        <f t="shared" si="3"/>
        <v>0</v>
      </c>
      <c r="S35" s="7">
        <f t="shared" si="3"/>
        <v>0</v>
      </c>
      <c r="T35" s="7">
        <f t="shared" si="3"/>
        <v>0</v>
      </c>
      <c r="U35" s="7">
        <f t="shared" si="3"/>
        <v>0</v>
      </c>
      <c r="V35" s="7">
        <f t="shared" si="3"/>
        <v>0</v>
      </c>
      <c r="W35" s="7">
        <f t="shared" si="3"/>
        <v>0</v>
      </c>
      <c r="X35" s="7">
        <f t="shared" si="3"/>
        <v>0</v>
      </c>
      <c r="Y35" s="7">
        <f t="shared" si="3"/>
        <v>0</v>
      </c>
      <c r="Z35" s="7">
        <f t="shared" si="3"/>
        <v>0</v>
      </c>
      <c r="AA35" s="7">
        <f t="shared" si="3"/>
        <v>0</v>
      </c>
      <c r="AB35" s="7">
        <f t="shared" si="3"/>
        <v>0</v>
      </c>
      <c r="AC35" s="7">
        <f t="shared" si="3"/>
        <v>0</v>
      </c>
      <c r="AD35" s="7">
        <f t="shared" si="3"/>
        <v>0</v>
      </c>
      <c r="AE35" s="7">
        <f t="shared" si="3"/>
        <v>0</v>
      </c>
      <c r="AF35" s="7">
        <f t="shared" si="3"/>
        <v>0</v>
      </c>
      <c r="AG35" s="7">
        <f t="shared" si="3"/>
        <v>0</v>
      </c>
      <c r="AH35" s="7">
        <f t="shared" si="3"/>
        <v>0</v>
      </c>
      <c r="AI35" s="8">
        <f t="shared" si="3"/>
        <v>0</v>
      </c>
      <c r="AJ35" s="7">
        <f t="shared" si="3"/>
        <v>0</v>
      </c>
      <c r="AK35" s="7">
        <f t="shared" si="3"/>
        <v>0</v>
      </c>
      <c r="AL35" s="7">
        <f t="shared" si="3"/>
        <v>0</v>
      </c>
      <c r="AM35" s="7">
        <f t="shared" si="3"/>
        <v>0</v>
      </c>
      <c r="AN35" s="7">
        <f t="shared" si="3"/>
        <v>0</v>
      </c>
      <c r="AO35" s="7">
        <f t="shared" si="3"/>
        <v>0</v>
      </c>
      <c r="AP35" s="7">
        <f t="shared" si="3"/>
        <v>0</v>
      </c>
      <c r="AQ35" s="8">
        <f t="shared" si="3"/>
        <v>0</v>
      </c>
      <c r="AR35" s="7">
        <f t="shared" si="3"/>
        <v>0</v>
      </c>
      <c r="AS35" s="7">
        <f t="shared" si="3"/>
        <v>0</v>
      </c>
      <c r="AT35" s="7">
        <f t="shared" si="3"/>
        <v>0</v>
      </c>
      <c r="AU35" s="7">
        <f t="shared" si="3"/>
        <v>0</v>
      </c>
      <c r="AV35" s="8">
        <f t="shared" si="3"/>
        <v>0</v>
      </c>
      <c r="AW35" s="42">
        <f>SUM(P35:AV35)</f>
        <v>0</v>
      </c>
      <c r="AX35" s="51">
        <v>1</v>
      </c>
      <c r="AY35" s="49">
        <f>B4</f>
        <v>40109</v>
      </c>
      <c r="AZ35" s="9">
        <f>AW11</f>
        <v>44</v>
      </c>
      <c r="BA35" s="9">
        <f>AW19</f>
        <v>8</v>
      </c>
      <c r="BB35" s="9">
        <f>AW27</f>
        <v>0</v>
      </c>
      <c r="BC35" s="46">
        <f>AW35</f>
        <v>0</v>
      </c>
    </row>
    <row r="36" spans="1:55" ht="13.9" customHeight="1" thickTop="1">
      <c r="A36" s="78">
        <f>A4+1</f>
        <v>2</v>
      </c>
      <c r="B36" s="28">
        <v>40118</v>
      </c>
      <c r="C36" s="30">
        <v>0.51041666666666663</v>
      </c>
      <c r="D36" s="30">
        <v>0.75</v>
      </c>
      <c r="E36" s="25" t="s">
        <v>72</v>
      </c>
      <c r="F36" s="32">
        <v>-2</v>
      </c>
      <c r="G36" s="31">
        <v>15</v>
      </c>
      <c r="H36" s="31" t="s">
        <v>74</v>
      </c>
      <c r="I36" s="31" t="s">
        <v>75</v>
      </c>
      <c r="J36" s="31" t="s">
        <v>68</v>
      </c>
      <c r="K36" s="31" t="s">
        <v>76</v>
      </c>
      <c r="L36" s="33" t="s">
        <v>69</v>
      </c>
      <c r="M36" s="63" t="s">
        <v>38</v>
      </c>
      <c r="N36" t="s">
        <v>39</v>
      </c>
      <c r="O36" s="1" t="s">
        <v>47</v>
      </c>
      <c r="P36">
        <v>19</v>
      </c>
      <c r="AI36" s="1"/>
      <c r="AQ36" s="1"/>
      <c r="AV36" s="1"/>
      <c r="AW36" s="5"/>
      <c r="AX36" s="47"/>
      <c r="AY36" s="48"/>
      <c r="AZ36" s="43"/>
      <c r="BA36" s="43"/>
      <c r="BB36" s="43"/>
      <c r="BC36" s="45"/>
    </row>
    <row r="37" spans="1:55">
      <c r="A37" s="79"/>
      <c r="B37" s="10"/>
      <c r="C37" s="30">
        <v>0.51041666666666663</v>
      </c>
      <c r="D37" s="30">
        <v>0.75</v>
      </c>
      <c r="E37" s="25" t="s">
        <v>73</v>
      </c>
      <c r="F37" s="57"/>
      <c r="G37" s="57"/>
      <c r="H37" s="57"/>
      <c r="I37" s="57"/>
      <c r="J37" s="57"/>
      <c r="K37" s="57"/>
      <c r="L37" s="57"/>
      <c r="M37" s="64"/>
      <c r="N37" s="12"/>
      <c r="O37" s="1" t="s">
        <v>51</v>
      </c>
      <c r="AI37" s="1"/>
      <c r="AQ37" s="1"/>
      <c r="AV37" s="1"/>
      <c r="AW37" s="5"/>
      <c r="AX37" s="47"/>
      <c r="AY37" s="48"/>
      <c r="AZ37" s="43"/>
      <c r="BA37" s="43"/>
      <c r="BB37" s="43"/>
      <c r="BC37" s="45"/>
    </row>
    <row r="38" spans="1:55">
      <c r="A38" s="79"/>
      <c r="B38" s="10"/>
      <c r="C38" s="10"/>
      <c r="D38" s="10"/>
      <c r="E38" s="10"/>
      <c r="F38" s="57"/>
      <c r="G38" s="57"/>
      <c r="H38" s="57"/>
      <c r="I38" s="57"/>
      <c r="J38" s="57"/>
      <c r="K38" s="57"/>
      <c r="L38" s="57"/>
      <c r="M38" s="65"/>
      <c r="N38" s="13"/>
      <c r="O38" s="1" t="s">
        <v>52</v>
      </c>
      <c r="AI38" s="1"/>
      <c r="AQ38" s="1"/>
      <c r="AV38" s="1"/>
      <c r="AW38" s="5"/>
      <c r="AX38" s="47"/>
      <c r="AY38" s="48"/>
      <c r="AZ38" s="43"/>
      <c r="BA38" s="43"/>
      <c r="BB38" s="43"/>
      <c r="BC38" s="45"/>
    </row>
    <row r="39" spans="1:55">
      <c r="A39" s="79"/>
      <c r="B39" s="10"/>
      <c r="C39" s="10"/>
      <c r="D39" s="10"/>
      <c r="E39" s="10"/>
      <c r="F39" s="57"/>
      <c r="G39" s="57"/>
      <c r="H39" s="57"/>
      <c r="I39" s="57"/>
      <c r="J39" s="57"/>
      <c r="K39" s="57"/>
      <c r="L39" s="57"/>
      <c r="M39" s="65"/>
      <c r="N39" s="13"/>
      <c r="O39" s="1" t="s">
        <v>79</v>
      </c>
      <c r="AI39" s="1"/>
      <c r="AQ39" s="1"/>
      <c r="AV39" s="1"/>
      <c r="AW39" s="5"/>
      <c r="AX39" s="47"/>
      <c r="AY39" s="48"/>
      <c r="AZ39" s="43"/>
      <c r="BA39" s="43"/>
      <c r="BB39" s="43"/>
      <c r="BC39" s="45"/>
    </row>
    <row r="40" spans="1:55">
      <c r="A40" s="79"/>
      <c r="B40" s="10"/>
      <c r="C40" s="10"/>
      <c r="D40" s="10"/>
      <c r="E40" s="10"/>
      <c r="F40" s="57"/>
      <c r="G40" s="57"/>
      <c r="H40" s="57"/>
      <c r="I40" s="57"/>
      <c r="J40" s="57"/>
      <c r="K40" s="57"/>
      <c r="L40" s="57"/>
      <c r="M40" s="65"/>
      <c r="N40" s="13"/>
      <c r="O40" s="1" t="s">
        <v>44</v>
      </c>
      <c r="P40">
        <v>15</v>
      </c>
      <c r="AI40" s="1"/>
      <c r="AQ40" s="1"/>
      <c r="AV40" s="1"/>
      <c r="AW40" s="5"/>
      <c r="AX40" s="47"/>
      <c r="AY40" s="48"/>
      <c r="AZ40" s="43"/>
      <c r="BA40" s="43"/>
      <c r="BB40" s="43"/>
      <c r="BC40" s="45"/>
    </row>
    <row r="41" spans="1:55">
      <c r="A41" s="79"/>
      <c r="B41" s="10"/>
      <c r="C41" s="10"/>
      <c r="D41" s="10"/>
      <c r="E41" s="10"/>
      <c r="F41" s="57"/>
      <c r="G41" s="57"/>
      <c r="H41" s="57"/>
      <c r="I41" s="57"/>
      <c r="J41" s="57"/>
      <c r="K41" s="57"/>
      <c r="L41" s="57"/>
      <c r="M41" s="65"/>
      <c r="N41" s="13"/>
      <c r="O41" s="1" t="s">
        <v>45</v>
      </c>
      <c r="P41">
        <v>7</v>
      </c>
      <c r="AI41" s="1"/>
      <c r="AQ41" s="1"/>
      <c r="AV41" s="1"/>
      <c r="AW41" s="5"/>
      <c r="AX41" s="47"/>
      <c r="AY41" s="48"/>
      <c r="AZ41" s="43"/>
      <c r="BA41" s="43"/>
      <c r="BB41" s="43"/>
      <c r="BC41" s="45"/>
    </row>
    <row r="42" spans="1:55">
      <c r="A42" s="79"/>
      <c r="B42" s="10"/>
      <c r="C42" s="10"/>
      <c r="D42" s="10"/>
      <c r="E42" s="10"/>
      <c r="F42" s="57"/>
      <c r="G42" s="57"/>
      <c r="H42" s="57"/>
      <c r="I42" s="57"/>
      <c r="J42" s="57"/>
      <c r="K42" s="57"/>
      <c r="L42" s="57"/>
      <c r="M42" s="65"/>
      <c r="N42" s="13"/>
      <c r="O42" s="1" t="s">
        <v>46</v>
      </c>
      <c r="AI42" s="1"/>
      <c r="AQ42" s="1"/>
      <c r="AV42" s="1"/>
      <c r="AW42" s="5"/>
      <c r="AX42" s="47"/>
      <c r="AY42" s="48"/>
      <c r="AZ42" s="43"/>
      <c r="BA42" s="43"/>
      <c r="BB42" s="43"/>
      <c r="BC42" s="45"/>
    </row>
    <row r="43" spans="1:55" ht="13.5" thickBot="1">
      <c r="A43" s="79"/>
      <c r="B43" s="10"/>
      <c r="C43" s="10"/>
      <c r="D43" s="10"/>
      <c r="E43" s="10"/>
      <c r="F43" s="57"/>
      <c r="G43" s="57"/>
      <c r="H43" s="57"/>
      <c r="I43" s="57"/>
      <c r="J43" s="57"/>
      <c r="K43" s="57"/>
      <c r="L43" s="57"/>
      <c r="M43" s="66"/>
      <c r="N43" s="14"/>
      <c r="O43" s="4" t="s">
        <v>49</v>
      </c>
      <c r="P43" s="3">
        <f t="shared" ref="P43:AV43" si="4">SUM(P36:P42)</f>
        <v>41</v>
      </c>
      <c r="Q43" s="3">
        <f t="shared" si="4"/>
        <v>0</v>
      </c>
      <c r="R43" s="3">
        <f t="shared" si="4"/>
        <v>0</v>
      </c>
      <c r="S43" s="3">
        <f t="shared" si="4"/>
        <v>0</v>
      </c>
      <c r="T43" s="3">
        <f t="shared" si="4"/>
        <v>0</v>
      </c>
      <c r="U43" s="3">
        <f t="shared" si="4"/>
        <v>0</v>
      </c>
      <c r="V43" s="3">
        <f t="shared" si="4"/>
        <v>0</v>
      </c>
      <c r="W43" s="3">
        <f t="shared" si="4"/>
        <v>0</v>
      </c>
      <c r="X43" s="3">
        <f t="shared" si="4"/>
        <v>0</v>
      </c>
      <c r="Y43" s="3">
        <f t="shared" si="4"/>
        <v>0</v>
      </c>
      <c r="Z43" s="3">
        <f t="shared" si="4"/>
        <v>0</v>
      </c>
      <c r="AA43" s="3">
        <f t="shared" si="4"/>
        <v>0</v>
      </c>
      <c r="AB43" s="3">
        <f t="shared" si="4"/>
        <v>0</v>
      </c>
      <c r="AC43" s="3">
        <f t="shared" si="4"/>
        <v>0</v>
      </c>
      <c r="AD43" s="3">
        <f t="shared" si="4"/>
        <v>0</v>
      </c>
      <c r="AE43" s="3">
        <f t="shared" si="4"/>
        <v>0</v>
      </c>
      <c r="AF43" s="3">
        <f t="shared" si="4"/>
        <v>0</v>
      </c>
      <c r="AG43" s="3">
        <f t="shared" si="4"/>
        <v>0</v>
      </c>
      <c r="AH43" s="3">
        <f t="shared" si="4"/>
        <v>0</v>
      </c>
      <c r="AI43" s="4">
        <f t="shared" si="4"/>
        <v>0</v>
      </c>
      <c r="AJ43" s="3">
        <f t="shared" si="4"/>
        <v>0</v>
      </c>
      <c r="AK43" s="3">
        <f t="shared" si="4"/>
        <v>0</v>
      </c>
      <c r="AL43" s="3">
        <f t="shared" si="4"/>
        <v>0</v>
      </c>
      <c r="AM43" s="3">
        <f t="shared" si="4"/>
        <v>0</v>
      </c>
      <c r="AN43" s="3">
        <f t="shared" si="4"/>
        <v>0</v>
      </c>
      <c r="AO43" s="3">
        <f t="shared" si="4"/>
        <v>0</v>
      </c>
      <c r="AP43" s="3">
        <f t="shared" si="4"/>
        <v>0</v>
      </c>
      <c r="AQ43" s="4">
        <f t="shared" si="4"/>
        <v>0</v>
      </c>
      <c r="AR43" s="3">
        <f t="shared" si="4"/>
        <v>0</v>
      </c>
      <c r="AS43" s="3">
        <f t="shared" si="4"/>
        <v>0</v>
      </c>
      <c r="AT43" s="3">
        <f t="shared" si="4"/>
        <v>0</v>
      </c>
      <c r="AU43" s="3">
        <f t="shared" si="4"/>
        <v>0</v>
      </c>
      <c r="AV43" s="4">
        <f t="shared" si="4"/>
        <v>0</v>
      </c>
      <c r="AW43" s="6">
        <f>SUM(P43:AV43)</f>
        <v>41</v>
      </c>
      <c r="AX43" s="47"/>
      <c r="AY43" s="48"/>
      <c r="AZ43" s="43"/>
      <c r="BA43" s="43"/>
      <c r="BB43" s="43"/>
      <c r="BC43" s="45"/>
    </row>
    <row r="44" spans="1:55">
      <c r="A44" s="79"/>
      <c r="B44" s="10"/>
      <c r="C44" s="10"/>
      <c r="D44" s="10"/>
      <c r="E44" s="10"/>
      <c r="F44" s="57"/>
      <c r="G44" s="57"/>
      <c r="H44" s="57"/>
      <c r="I44" s="57"/>
      <c r="J44" s="57"/>
      <c r="K44" s="57"/>
      <c r="L44" s="57"/>
      <c r="M44" s="63" t="s">
        <v>40</v>
      </c>
      <c r="N44" t="s">
        <v>43</v>
      </c>
      <c r="O44" s="1" t="s">
        <v>47</v>
      </c>
      <c r="S44">
        <v>1</v>
      </c>
      <c r="AD44">
        <v>2</v>
      </c>
      <c r="AI44" s="1"/>
      <c r="AQ44" s="1"/>
      <c r="AV44" s="1"/>
      <c r="AW44" s="5"/>
      <c r="AX44" s="47"/>
      <c r="AY44" s="48"/>
      <c r="AZ44" s="43"/>
      <c r="BA44" s="43"/>
      <c r="BB44" s="43"/>
      <c r="BC44" s="45"/>
    </row>
    <row r="45" spans="1:55">
      <c r="A45" s="79"/>
      <c r="B45" s="10"/>
      <c r="C45" s="10"/>
      <c r="D45" s="10"/>
      <c r="E45" s="10"/>
      <c r="F45" s="57"/>
      <c r="G45" s="57"/>
      <c r="H45" s="57"/>
      <c r="I45" s="57"/>
      <c r="J45" s="57"/>
      <c r="K45" s="57"/>
      <c r="L45" s="57"/>
      <c r="M45" s="64"/>
      <c r="N45" s="12"/>
      <c r="O45" s="1" t="s">
        <v>51</v>
      </c>
      <c r="AI45" s="1"/>
      <c r="AQ45" s="1"/>
      <c r="AV45" s="1"/>
      <c r="AW45" s="5"/>
      <c r="AX45" s="47"/>
      <c r="AY45" s="48"/>
      <c r="AZ45" s="43"/>
      <c r="BA45" s="43"/>
      <c r="BB45" s="43"/>
      <c r="BC45" s="45"/>
    </row>
    <row r="46" spans="1:55">
      <c r="A46" s="79"/>
      <c r="B46" s="10"/>
      <c r="C46" s="10"/>
      <c r="D46" s="10"/>
      <c r="E46" s="10"/>
      <c r="F46" s="57"/>
      <c r="G46" s="57"/>
      <c r="H46" s="57"/>
      <c r="I46" s="57"/>
      <c r="J46" s="57"/>
      <c r="K46" s="57"/>
      <c r="L46" s="57"/>
      <c r="M46" s="65"/>
      <c r="N46" s="13"/>
      <c r="O46" s="1" t="s">
        <v>52</v>
      </c>
      <c r="AB46">
        <v>1</v>
      </c>
      <c r="AI46" s="1"/>
      <c r="AQ46" s="1"/>
      <c r="AV46" s="1"/>
      <c r="AW46" s="5"/>
      <c r="AX46" s="47"/>
      <c r="AY46" s="48"/>
      <c r="AZ46" s="43"/>
      <c r="BA46" s="43"/>
      <c r="BB46" s="43"/>
      <c r="BC46" s="45"/>
    </row>
    <row r="47" spans="1:55">
      <c r="A47" s="79"/>
      <c r="B47" s="10"/>
      <c r="C47" s="10"/>
      <c r="D47" s="10"/>
      <c r="E47" s="10"/>
      <c r="F47" s="57"/>
      <c r="G47" s="57"/>
      <c r="H47" s="57"/>
      <c r="I47" s="57"/>
      <c r="J47" s="57"/>
      <c r="K47" s="57"/>
      <c r="L47" s="57"/>
      <c r="M47" s="65"/>
      <c r="N47" s="13"/>
      <c r="O47" s="1" t="s">
        <v>79</v>
      </c>
      <c r="AI47" s="1"/>
      <c r="AQ47" s="1"/>
      <c r="AV47" s="1"/>
      <c r="AW47" s="5"/>
      <c r="AX47" s="47"/>
      <c r="AY47" s="48"/>
      <c r="AZ47" s="43"/>
      <c r="BA47" s="43"/>
      <c r="BB47" s="43"/>
      <c r="BC47" s="45"/>
    </row>
    <row r="48" spans="1:55">
      <c r="A48" s="79"/>
      <c r="B48" s="10"/>
      <c r="C48" s="10"/>
      <c r="D48" s="10"/>
      <c r="E48" s="10"/>
      <c r="F48" s="57"/>
      <c r="G48" s="57"/>
      <c r="H48" s="57"/>
      <c r="I48" s="57"/>
      <c r="J48" s="57"/>
      <c r="K48" s="57"/>
      <c r="L48" s="57"/>
      <c r="M48" s="65"/>
      <c r="N48" s="13"/>
      <c r="O48" s="1" t="s">
        <v>44</v>
      </c>
      <c r="P48">
        <v>1</v>
      </c>
      <c r="S48">
        <v>4</v>
      </c>
      <c r="AD48">
        <v>1</v>
      </c>
      <c r="AE48">
        <v>1</v>
      </c>
      <c r="AI48" s="1"/>
      <c r="AJ48">
        <v>1</v>
      </c>
      <c r="AK48">
        <v>2</v>
      </c>
      <c r="AQ48" s="1"/>
      <c r="AV48" s="1"/>
      <c r="AW48" s="5"/>
      <c r="AX48" s="47"/>
      <c r="AY48" s="48"/>
      <c r="AZ48" s="43"/>
      <c r="BA48" s="43"/>
      <c r="BB48" s="43"/>
      <c r="BC48" s="45"/>
    </row>
    <row r="49" spans="1:55">
      <c r="A49" s="79"/>
      <c r="B49" s="10"/>
      <c r="C49" s="10"/>
      <c r="D49" s="10"/>
      <c r="E49" s="10"/>
      <c r="F49" s="57"/>
      <c r="G49" s="57"/>
      <c r="H49" s="57"/>
      <c r="I49" s="57"/>
      <c r="J49" s="57"/>
      <c r="K49" s="57"/>
      <c r="L49" s="57"/>
      <c r="M49" s="65"/>
      <c r="N49" s="13"/>
      <c r="O49" s="1" t="s">
        <v>45</v>
      </c>
      <c r="P49">
        <v>1</v>
      </c>
      <c r="S49">
        <v>1</v>
      </c>
      <c r="AI49" s="1"/>
      <c r="AQ49" s="1"/>
      <c r="AV49" s="1"/>
      <c r="AW49" s="5"/>
      <c r="AX49" s="47"/>
      <c r="AY49" s="48"/>
      <c r="AZ49" s="43"/>
      <c r="BA49" s="43"/>
      <c r="BB49" s="43"/>
      <c r="BC49" s="45"/>
    </row>
    <row r="50" spans="1:55">
      <c r="A50" s="79"/>
      <c r="B50" s="10"/>
      <c r="C50" s="10"/>
      <c r="D50" s="10"/>
      <c r="E50" s="10"/>
      <c r="F50" s="57"/>
      <c r="G50" s="57"/>
      <c r="H50" s="57"/>
      <c r="I50" s="57"/>
      <c r="J50" s="57"/>
      <c r="K50" s="57"/>
      <c r="L50" s="57"/>
      <c r="M50" s="65"/>
      <c r="N50" s="13"/>
      <c r="O50" s="1" t="s">
        <v>46</v>
      </c>
      <c r="AE50">
        <v>1</v>
      </c>
      <c r="AI50" s="1"/>
      <c r="AJ50">
        <v>1</v>
      </c>
      <c r="AQ50" s="1"/>
      <c r="AU50">
        <v>1</v>
      </c>
      <c r="AV50" s="1"/>
      <c r="AW50" s="5"/>
      <c r="AX50" s="47"/>
      <c r="AY50" s="48"/>
      <c r="AZ50" s="43"/>
      <c r="BA50" s="43"/>
      <c r="BB50" s="43"/>
      <c r="BC50" s="45"/>
    </row>
    <row r="51" spans="1:55" ht="13.5" thickBot="1">
      <c r="A51" s="79"/>
      <c r="B51" s="10"/>
      <c r="C51" s="10"/>
      <c r="D51" s="10"/>
      <c r="E51" s="10"/>
      <c r="F51" s="57"/>
      <c r="G51" s="57"/>
      <c r="H51" s="57"/>
      <c r="I51" s="57"/>
      <c r="J51" s="57"/>
      <c r="K51" s="57"/>
      <c r="L51" s="57"/>
      <c r="M51" s="66"/>
      <c r="N51" s="14"/>
      <c r="O51" s="4" t="s">
        <v>49</v>
      </c>
      <c r="P51" s="3">
        <f t="shared" ref="P51:AV51" si="5">SUM(P44:P50)</f>
        <v>2</v>
      </c>
      <c r="Q51" s="3">
        <f t="shared" si="5"/>
        <v>0</v>
      </c>
      <c r="R51" s="3">
        <f t="shared" si="5"/>
        <v>0</v>
      </c>
      <c r="S51" s="3">
        <f t="shared" si="5"/>
        <v>6</v>
      </c>
      <c r="T51" s="3">
        <f t="shared" si="5"/>
        <v>0</v>
      </c>
      <c r="U51" s="3">
        <f t="shared" si="5"/>
        <v>0</v>
      </c>
      <c r="V51" s="3">
        <f t="shared" si="5"/>
        <v>0</v>
      </c>
      <c r="W51" s="3">
        <f t="shared" si="5"/>
        <v>0</v>
      </c>
      <c r="X51" s="3">
        <f t="shared" si="5"/>
        <v>0</v>
      </c>
      <c r="Y51" s="3">
        <f t="shared" si="5"/>
        <v>0</v>
      </c>
      <c r="Z51" s="3">
        <f t="shared" si="5"/>
        <v>0</v>
      </c>
      <c r="AA51" s="3">
        <f t="shared" si="5"/>
        <v>0</v>
      </c>
      <c r="AB51" s="3">
        <f t="shared" si="5"/>
        <v>1</v>
      </c>
      <c r="AC51" s="3">
        <f t="shared" si="5"/>
        <v>0</v>
      </c>
      <c r="AD51" s="3">
        <f t="shared" si="5"/>
        <v>3</v>
      </c>
      <c r="AE51" s="3">
        <f t="shared" si="5"/>
        <v>2</v>
      </c>
      <c r="AF51" s="3">
        <f t="shared" si="5"/>
        <v>0</v>
      </c>
      <c r="AG51" s="3">
        <f t="shared" si="5"/>
        <v>0</v>
      </c>
      <c r="AH51" s="3">
        <f t="shared" si="5"/>
        <v>0</v>
      </c>
      <c r="AI51" s="4">
        <f t="shared" si="5"/>
        <v>0</v>
      </c>
      <c r="AJ51" s="3">
        <f t="shared" si="5"/>
        <v>2</v>
      </c>
      <c r="AK51" s="3">
        <f t="shared" si="5"/>
        <v>2</v>
      </c>
      <c r="AL51" s="3">
        <f t="shared" si="5"/>
        <v>0</v>
      </c>
      <c r="AM51" s="3">
        <f t="shared" si="5"/>
        <v>0</v>
      </c>
      <c r="AN51" s="3">
        <f t="shared" si="5"/>
        <v>0</v>
      </c>
      <c r="AO51" s="3">
        <f t="shared" si="5"/>
        <v>0</v>
      </c>
      <c r="AP51" s="3">
        <f t="shared" si="5"/>
        <v>0</v>
      </c>
      <c r="AQ51" s="4">
        <f t="shared" si="5"/>
        <v>0</v>
      </c>
      <c r="AR51" s="3">
        <f t="shared" si="5"/>
        <v>0</v>
      </c>
      <c r="AS51" s="3">
        <f t="shared" si="5"/>
        <v>0</v>
      </c>
      <c r="AT51" s="3">
        <f t="shared" si="5"/>
        <v>0</v>
      </c>
      <c r="AU51" s="3">
        <f t="shared" si="5"/>
        <v>1</v>
      </c>
      <c r="AV51" s="4">
        <f t="shared" si="5"/>
        <v>0</v>
      </c>
      <c r="AW51" s="6">
        <f>SUM(P51:AV51)</f>
        <v>19</v>
      </c>
      <c r="AX51" s="47"/>
      <c r="AY51" s="48"/>
      <c r="AZ51" s="43"/>
      <c r="BA51" s="43"/>
      <c r="BB51" s="43"/>
      <c r="BC51" s="45"/>
    </row>
    <row r="52" spans="1:55">
      <c r="A52" s="79"/>
      <c r="B52" s="10"/>
      <c r="C52" s="10"/>
      <c r="D52" s="10"/>
      <c r="E52" s="10"/>
      <c r="F52" s="57"/>
      <c r="G52" s="57"/>
      <c r="H52" s="57"/>
      <c r="I52" s="57"/>
      <c r="J52" s="57"/>
      <c r="K52" s="57"/>
      <c r="L52" s="57"/>
      <c r="M52" s="63" t="s">
        <v>41</v>
      </c>
      <c r="N52" t="s">
        <v>42</v>
      </c>
      <c r="O52" s="1" t="s">
        <v>47</v>
      </c>
      <c r="AI52" s="1"/>
      <c r="AQ52" s="1"/>
      <c r="AV52" s="1"/>
      <c r="AW52" s="5"/>
      <c r="AX52" s="47"/>
      <c r="AY52" s="48"/>
      <c r="AZ52" s="43"/>
      <c r="BA52" s="43"/>
      <c r="BB52" s="43"/>
      <c r="BC52" s="45"/>
    </row>
    <row r="53" spans="1:55">
      <c r="A53" s="79"/>
      <c r="B53" s="10"/>
      <c r="C53" s="10"/>
      <c r="D53" s="10"/>
      <c r="E53" s="10"/>
      <c r="F53" s="57"/>
      <c r="G53" s="57"/>
      <c r="H53" s="57"/>
      <c r="I53" s="57"/>
      <c r="J53" s="57"/>
      <c r="K53" s="57"/>
      <c r="L53" s="57"/>
      <c r="M53" s="64"/>
      <c r="N53" s="12"/>
      <c r="O53" s="1" t="s">
        <v>51</v>
      </c>
      <c r="AI53" s="1"/>
      <c r="AQ53" s="1"/>
      <c r="AV53" s="1"/>
      <c r="AW53" s="5"/>
      <c r="AX53" s="47"/>
      <c r="AY53" s="48"/>
      <c r="AZ53" s="43"/>
      <c r="BA53" s="43"/>
      <c r="BB53" s="43"/>
      <c r="BC53" s="45"/>
    </row>
    <row r="54" spans="1:55">
      <c r="A54" s="79"/>
      <c r="B54" s="10"/>
      <c r="C54" s="10"/>
      <c r="D54" s="10"/>
      <c r="E54" s="10"/>
      <c r="F54" s="57"/>
      <c r="G54" s="57"/>
      <c r="H54" s="57"/>
      <c r="I54" s="57"/>
      <c r="J54" s="57"/>
      <c r="K54" s="57"/>
      <c r="L54" s="57"/>
      <c r="M54" s="65"/>
      <c r="N54" s="13"/>
      <c r="O54" s="1" t="s">
        <v>52</v>
      </c>
      <c r="AI54" s="1"/>
      <c r="AQ54" s="1"/>
      <c r="AV54" s="1"/>
      <c r="AW54" s="5"/>
      <c r="AX54" s="47"/>
      <c r="AY54" s="48"/>
      <c r="AZ54" s="43"/>
      <c r="BA54" s="43"/>
      <c r="BB54" s="43"/>
      <c r="BC54" s="45"/>
    </row>
    <row r="55" spans="1:55">
      <c r="A55" s="79"/>
      <c r="B55" s="10"/>
      <c r="C55" s="10"/>
      <c r="D55" s="10"/>
      <c r="E55" s="10"/>
      <c r="F55" s="57"/>
      <c r="G55" s="57"/>
      <c r="H55" s="57"/>
      <c r="I55" s="57"/>
      <c r="J55" s="57"/>
      <c r="K55" s="57"/>
      <c r="L55" s="57"/>
      <c r="M55" s="65"/>
      <c r="N55" s="13"/>
      <c r="O55" s="1" t="s">
        <v>79</v>
      </c>
      <c r="AI55" s="1"/>
      <c r="AQ55" s="1"/>
      <c r="AV55" s="1"/>
      <c r="AW55" s="5"/>
      <c r="AX55" s="47"/>
      <c r="AY55" s="48"/>
      <c r="AZ55" s="43"/>
      <c r="BA55" s="43"/>
      <c r="BB55" s="43"/>
      <c r="BC55" s="45"/>
    </row>
    <row r="56" spans="1:55">
      <c r="A56" s="79"/>
      <c r="B56" s="10"/>
      <c r="C56" s="10"/>
      <c r="D56" s="10"/>
      <c r="E56" s="10"/>
      <c r="F56" s="57"/>
      <c r="G56" s="57"/>
      <c r="H56" s="57"/>
      <c r="I56" s="57"/>
      <c r="J56" s="57"/>
      <c r="K56" s="57"/>
      <c r="L56" s="57"/>
      <c r="M56" s="65"/>
      <c r="N56" s="13"/>
      <c r="O56" s="1" t="s">
        <v>44</v>
      </c>
      <c r="AI56" s="1"/>
      <c r="AQ56" s="1"/>
      <c r="AV56" s="1"/>
      <c r="AW56" s="5"/>
      <c r="AX56" s="47"/>
      <c r="AY56" s="48"/>
      <c r="AZ56" s="43"/>
      <c r="BA56" s="43"/>
      <c r="BB56" s="43"/>
      <c r="BC56" s="45"/>
    </row>
    <row r="57" spans="1:55">
      <c r="A57" s="79"/>
      <c r="B57" s="10"/>
      <c r="C57" s="10"/>
      <c r="D57" s="10"/>
      <c r="E57" s="10"/>
      <c r="F57" s="57"/>
      <c r="G57" s="57"/>
      <c r="H57" s="57"/>
      <c r="I57" s="57"/>
      <c r="J57" s="57"/>
      <c r="K57" s="57"/>
      <c r="L57" s="57"/>
      <c r="M57" s="65"/>
      <c r="N57" s="13"/>
      <c r="O57" s="1" t="s">
        <v>45</v>
      </c>
      <c r="AI57" s="1"/>
      <c r="AQ57" s="1"/>
      <c r="AV57" s="1"/>
      <c r="AW57" s="5"/>
      <c r="AX57" s="47"/>
      <c r="AY57" s="48"/>
      <c r="AZ57" s="43"/>
      <c r="BA57" s="43"/>
      <c r="BB57" s="43"/>
      <c r="BC57" s="45"/>
    </row>
    <row r="58" spans="1:55">
      <c r="A58" s="79"/>
      <c r="B58" s="10"/>
      <c r="C58" s="10"/>
      <c r="D58" s="10"/>
      <c r="E58" s="10"/>
      <c r="F58" s="57"/>
      <c r="G58" s="57"/>
      <c r="H58" s="57"/>
      <c r="I58" s="57"/>
      <c r="J58" s="57"/>
      <c r="K58" s="57"/>
      <c r="L58" s="57"/>
      <c r="M58" s="65"/>
      <c r="N58" s="13"/>
      <c r="O58" s="1" t="s">
        <v>46</v>
      </c>
      <c r="AI58" s="1"/>
      <c r="AQ58" s="1"/>
      <c r="AV58" s="1"/>
      <c r="AW58" s="5"/>
      <c r="AX58" s="47"/>
      <c r="AY58" s="48"/>
      <c r="AZ58" s="43"/>
      <c r="BA58" s="43"/>
      <c r="BB58" s="43"/>
      <c r="BC58" s="45"/>
    </row>
    <row r="59" spans="1:55" ht="13.5" thickBot="1">
      <c r="A59" s="79"/>
      <c r="B59" s="10"/>
      <c r="C59" s="10"/>
      <c r="D59" s="10"/>
      <c r="E59" s="10"/>
      <c r="F59" s="57"/>
      <c r="G59" s="57"/>
      <c r="H59" s="57"/>
      <c r="I59" s="57"/>
      <c r="J59" s="57"/>
      <c r="K59" s="57"/>
      <c r="L59" s="57"/>
      <c r="M59" s="66"/>
      <c r="N59" s="14"/>
      <c r="O59" s="4" t="s">
        <v>49</v>
      </c>
      <c r="P59" s="3">
        <f t="shared" ref="P59:AV59" si="6">SUM(P52:P58)</f>
        <v>0</v>
      </c>
      <c r="Q59" s="3">
        <f t="shared" si="6"/>
        <v>0</v>
      </c>
      <c r="R59" s="3">
        <f t="shared" si="6"/>
        <v>0</v>
      </c>
      <c r="S59" s="3">
        <f t="shared" si="6"/>
        <v>0</v>
      </c>
      <c r="T59" s="3">
        <f t="shared" si="6"/>
        <v>0</v>
      </c>
      <c r="U59" s="3">
        <f t="shared" si="6"/>
        <v>0</v>
      </c>
      <c r="V59" s="3">
        <f t="shared" si="6"/>
        <v>0</v>
      </c>
      <c r="W59" s="3">
        <f t="shared" si="6"/>
        <v>0</v>
      </c>
      <c r="X59" s="3">
        <f t="shared" si="6"/>
        <v>0</v>
      </c>
      <c r="Y59" s="3">
        <f t="shared" si="6"/>
        <v>0</v>
      </c>
      <c r="Z59" s="3">
        <f t="shared" si="6"/>
        <v>0</v>
      </c>
      <c r="AA59" s="3">
        <f t="shared" si="6"/>
        <v>0</v>
      </c>
      <c r="AB59" s="3">
        <f t="shared" si="6"/>
        <v>0</v>
      </c>
      <c r="AC59" s="3">
        <f t="shared" si="6"/>
        <v>0</v>
      </c>
      <c r="AD59" s="3">
        <f t="shared" si="6"/>
        <v>0</v>
      </c>
      <c r="AE59" s="3">
        <f t="shared" si="6"/>
        <v>0</v>
      </c>
      <c r="AF59" s="3">
        <f t="shared" si="6"/>
        <v>0</v>
      </c>
      <c r="AG59" s="3">
        <f t="shared" si="6"/>
        <v>0</v>
      </c>
      <c r="AH59" s="3">
        <f t="shared" si="6"/>
        <v>0</v>
      </c>
      <c r="AI59" s="4">
        <f t="shared" si="6"/>
        <v>0</v>
      </c>
      <c r="AJ59" s="3">
        <f t="shared" si="6"/>
        <v>0</v>
      </c>
      <c r="AK59" s="3">
        <f t="shared" si="6"/>
        <v>0</v>
      </c>
      <c r="AL59" s="3">
        <f t="shared" si="6"/>
        <v>0</v>
      </c>
      <c r="AM59" s="3">
        <f t="shared" si="6"/>
        <v>0</v>
      </c>
      <c r="AN59" s="3">
        <f t="shared" si="6"/>
        <v>0</v>
      </c>
      <c r="AO59" s="3">
        <f t="shared" si="6"/>
        <v>0</v>
      </c>
      <c r="AP59" s="3">
        <f t="shared" si="6"/>
        <v>0</v>
      </c>
      <c r="AQ59" s="4">
        <f t="shared" si="6"/>
        <v>0</v>
      </c>
      <c r="AR59" s="3">
        <f t="shared" si="6"/>
        <v>0</v>
      </c>
      <c r="AS59" s="3">
        <f t="shared" si="6"/>
        <v>0</v>
      </c>
      <c r="AT59" s="3">
        <f t="shared" si="6"/>
        <v>0</v>
      </c>
      <c r="AU59" s="3">
        <f t="shared" si="6"/>
        <v>0</v>
      </c>
      <c r="AV59" s="4">
        <f t="shared" si="6"/>
        <v>0</v>
      </c>
      <c r="AW59" s="6">
        <f>SUM(P59:AV59)</f>
        <v>0</v>
      </c>
      <c r="AX59" s="47"/>
      <c r="AY59" s="48"/>
      <c r="AZ59" s="43"/>
      <c r="BA59" s="43"/>
      <c r="BB59" s="43"/>
      <c r="BC59" s="45"/>
    </row>
    <row r="60" spans="1:55">
      <c r="A60" s="79"/>
      <c r="B60" s="10"/>
      <c r="C60" s="10"/>
      <c r="D60" s="10"/>
      <c r="E60" s="10"/>
      <c r="F60" s="57"/>
      <c r="G60" s="57"/>
      <c r="H60" s="57"/>
      <c r="I60" s="57"/>
      <c r="J60" s="57"/>
      <c r="K60" s="57"/>
      <c r="L60" s="57"/>
      <c r="M60" s="63" t="s">
        <v>48</v>
      </c>
      <c r="N60" t="s">
        <v>81</v>
      </c>
      <c r="O60" s="1" t="s">
        <v>47</v>
      </c>
      <c r="AI60" s="1"/>
      <c r="AQ60" s="1"/>
      <c r="AV60" s="1"/>
      <c r="AW60" s="5"/>
      <c r="AX60" s="47"/>
      <c r="AY60" s="48"/>
      <c r="AZ60" s="43"/>
      <c r="BA60" s="43"/>
      <c r="BB60" s="43"/>
      <c r="BC60" s="45"/>
    </row>
    <row r="61" spans="1:55">
      <c r="A61" s="79"/>
      <c r="B61" s="10"/>
      <c r="C61" s="10"/>
      <c r="D61" s="10"/>
      <c r="E61" s="10"/>
      <c r="F61" s="57"/>
      <c r="G61" s="57"/>
      <c r="H61" s="57"/>
      <c r="I61" s="57"/>
      <c r="J61" s="57"/>
      <c r="K61" s="57"/>
      <c r="L61" s="57"/>
      <c r="M61" s="64"/>
      <c r="N61" s="12"/>
      <c r="O61" s="1" t="s">
        <v>51</v>
      </c>
      <c r="AI61" s="1"/>
      <c r="AQ61" s="1"/>
      <c r="AV61" s="1"/>
      <c r="AW61" s="5"/>
      <c r="AX61" s="47"/>
      <c r="AY61" s="48"/>
      <c r="AZ61" s="43"/>
      <c r="BA61" s="43"/>
      <c r="BB61" s="43"/>
      <c r="BC61" s="45"/>
    </row>
    <row r="62" spans="1:55">
      <c r="A62" s="79"/>
      <c r="B62" s="10"/>
      <c r="C62" s="10"/>
      <c r="D62" s="10"/>
      <c r="E62" s="10"/>
      <c r="F62" s="57"/>
      <c r="G62" s="57"/>
      <c r="H62" s="57"/>
      <c r="I62" s="57"/>
      <c r="J62" s="57"/>
      <c r="K62" s="57"/>
      <c r="L62" s="57"/>
      <c r="M62" s="65"/>
      <c r="N62" s="13"/>
      <c r="O62" s="1" t="s">
        <v>52</v>
      </c>
      <c r="AI62" s="1"/>
      <c r="AQ62" s="1"/>
      <c r="AV62" s="1"/>
      <c r="AW62" s="5"/>
      <c r="AX62" s="47"/>
      <c r="AY62" s="48"/>
      <c r="AZ62" s="43"/>
      <c r="BA62" s="43"/>
      <c r="BB62" s="43"/>
      <c r="BC62" s="45"/>
    </row>
    <row r="63" spans="1:55">
      <c r="A63" s="79"/>
      <c r="B63" s="10"/>
      <c r="C63" s="10"/>
      <c r="D63" s="10"/>
      <c r="E63" s="10"/>
      <c r="F63" s="57"/>
      <c r="G63" s="57"/>
      <c r="H63" s="57"/>
      <c r="I63" s="57"/>
      <c r="J63" s="57"/>
      <c r="K63" s="57"/>
      <c r="L63" s="57"/>
      <c r="M63" s="65"/>
      <c r="N63" s="13"/>
      <c r="O63" s="1" t="s">
        <v>79</v>
      </c>
      <c r="AI63" s="1"/>
      <c r="AQ63" s="1"/>
      <c r="AV63" s="1"/>
      <c r="AW63" s="5"/>
      <c r="AX63" s="47"/>
      <c r="AY63" s="48"/>
      <c r="AZ63" s="43"/>
      <c r="BA63" s="43"/>
      <c r="BB63" s="43"/>
      <c r="BC63" s="45"/>
    </row>
    <row r="64" spans="1:55">
      <c r="A64" s="79"/>
      <c r="B64" s="10"/>
      <c r="C64" s="10"/>
      <c r="D64" s="10"/>
      <c r="E64" s="10"/>
      <c r="F64" s="57"/>
      <c r="G64" s="57"/>
      <c r="H64" s="57"/>
      <c r="I64" s="57"/>
      <c r="J64" s="57"/>
      <c r="K64" s="57"/>
      <c r="L64" s="57"/>
      <c r="M64" s="65"/>
      <c r="N64" s="13"/>
      <c r="O64" s="1" t="s">
        <v>44</v>
      </c>
      <c r="AI64" s="1"/>
      <c r="AQ64" s="1"/>
      <c r="AV64" s="1"/>
      <c r="AW64" s="5"/>
      <c r="AX64" s="47"/>
      <c r="AY64" s="48"/>
      <c r="AZ64" s="43"/>
      <c r="BA64" s="43"/>
      <c r="BB64" s="43"/>
      <c r="BC64" s="45"/>
    </row>
    <row r="65" spans="1:55">
      <c r="A65" s="79"/>
      <c r="B65" s="10"/>
      <c r="C65" s="10"/>
      <c r="D65" s="10"/>
      <c r="E65" s="10"/>
      <c r="F65" s="57"/>
      <c r="G65" s="57"/>
      <c r="H65" s="57"/>
      <c r="I65" s="57"/>
      <c r="J65" s="57"/>
      <c r="K65" s="57"/>
      <c r="L65" s="57"/>
      <c r="M65" s="65"/>
      <c r="N65" s="13"/>
      <c r="O65" s="1" t="s">
        <v>45</v>
      </c>
      <c r="AI65" s="1"/>
      <c r="AQ65" s="1"/>
      <c r="AV65" s="1"/>
      <c r="AW65" s="5"/>
      <c r="AX65" s="47"/>
      <c r="AY65" s="48"/>
      <c r="AZ65" s="43"/>
      <c r="BA65" s="43"/>
      <c r="BB65" s="43"/>
      <c r="BC65" s="45"/>
    </row>
    <row r="66" spans="1:55">
      <c r="A66" s="79"/>
      <c r="B66" s="10"/>
      <c r="C66" s="10"/>
      <c r="D66" s="10"/>
      <c r="E66" s="10"/>
      <c r="F66" s="57"/>
      <c r="G66" s="57"/>
      <c r="H66" s="57"/>
      <c r="I66" s="57"/>
      <c r="J66" s="57"/>
      <c r="K66" s="57"/>
      <c r="L66" s="57"/>
      <c r="M66" s="65"/>
      <c r="N66" s="13"/>
      <c r="O66" s="1" t="s">
        <v>46</v>
      </c>
      <c r="AB66">
        <v>1</v>
      </c>
      <c r="AI66" s="1"/>
      <c r="AQ66" s="1"/>
      <c r="AV66" s="1"/>
      <c r="AW66" s="5"/>
      <c r="AX66" s="47"/>
      <c r="AY66" s="48"/>
      <c r="AZ66" s="43"/>
      <c r="BA66" s="43"/>
      <c r="BB66" s="43"/>
      <c r="BC66" s="45"/>
    </row>
    <row r="67" spans="1:55" ht="13.5" thickBot="1">
      <c r="A67" s="80"/>
      <c r="B67" s="11"/>
      <c r="C67" s="11"/>
      <c r="D67" s="11"/>
      <c r="E67" s="11"/>
      <c r="F67" s="58"/>
      <c r="G67" s="58"/>
      <c r="H67" s="58"/>
      <c r="I67" s="58"/>
      <c r="J67" s="58"/>
      <c r="K67" s="58"/>
      <c r="L67" s="59"/>
      <c r="M67" s="67"/>
      <c r="N67" s="56"/>
      <c r="O67" s="8" t="s">
        <v>49</v>
      </c>
      <c r="P67" s="7">
        <f t="shared" ref="P67:AV67" si="7">SUM(P60:P66)</f>
        <v>0</v>
      </c>
      <c r="Q67" s="7">
        <f t="shared" si="7"/>
        <v>0</v>
      </c>
      <c r="R67" s="7">
        <f t="shared" si="7"/>
        <v>0</v>
      </c>
      <c r="S67" s="7">
        <f t="shared" si="7"/>
        <v>0</v>
      </c>
      <c r="T67" s="7">
        <f t="shared" si="7"/>
        <v>0</v>
      </c>
      <c r="U67" s="7">
        <f t="shared" si="7"/>
        <v>0</v>
      </c>
      <c r="V67" s="7">
        <f t="shared" si="7"/>
        <v>0</v>
      </c>
      <c r="W67" s="7">
        <f t="shared" si="7"/>
        <v>0</v>
      </c>
      <c r="X67" s="7">
        <f t="shared" si="7"/>
        <v>0</v>
      </c>
      <c r="Y67" s="7">
        <f t="shared" si="7"/>
        <v>0</v>
      </c>
      <c r="Z67" s="7">
        <f t="shared" si="7"/>
        <v>0</v>
      </c>
      <c r="AA67" s="7">
        <f t="shared" si="7"/>
        <v>0</v>
      </c>
      <c r="AB67" s="7">
        <f t="shared" si="7"/>
        <v>1</v>
      </c>
      <c r="AC67" s="7">
        <f t="shared" si="7"/>
        <v>0</v>
      </c>
      <c r="AD67" s="7">
        <f t="shared" si="7"/>
        <v>0</v>
      </c>
      <c r="AE67" s="7">
        <f t="shared" si="7"/>
        <v>0</v>
      </c>
      <c r="AF67" s="7">
        <f t="shared" si="7"/>
        <v>0</v>
      </c>
      <c r="AG67" s="7">
        <f t="shared" si="7"/>
        <v>0</v>
      </c>
      <c r="AH67" s="7">
        <f t="shared" si="7"/>
        <v>0</v>
      </c>
      <c r="AI67" s="8">
        <f t="shared" si="7"/>
        <v>0</v>
      </c>
      <c r="AJ67" s="7">
        <f t="shared" si="7"/>
        <v>0</v>
      </c>
      <c r="AK67" s="7">
        <f t="shared" si="7"/>
        <v>0</v>
      </c>
      <c r="AL67" s="7">
        <f t="shared" si="7"/>
        <v>0</v>
      </c>
      <c r="AM67" s="7">
        <f t="shared" si="7"/>
        <v>0</v>
      </c>
      <c r="AN67" s="7">
        <f t="shared" si="7"/>
        <v>0</v>
      </c>
      <c r="AO67" s="7">
        <f t="shared" si="7"/>
        <v>0</v>
      </c>
      <c r="AP67" s="7">
        <f t="shared" si="7"/>
        <v>0</v>
      </c>
      <c r="AQ67" s="8">
        <f t="shared" si="7"/>
        <v>0</v>
      </c>
      <c r="AR67" s="7">
        <f t="shared" si="7"/>
        <v>0</v>
      </c>
      <c r="AS67" s="7">
        <f t="shared" si="7"/>
        <v>0</v>
      </c>
      <c r="AT67" s="7">
        <f t="shared" si="7"/>
        <v>0</v>
      </c>
      <c r="AU67" s="7">
        <f t="shared" si="7"/>
        <v>0</v>
      </c>
      <c r="AV67" s="8">
        <f t="shared" si="7"/>
        <v>0</v>
      </c>
      <c r="AW67" s="9">
        <f>SUM(P67:AV67)</f>
        <v>1</v>
      </c>
      <c r="AX67" s="51">
        <f>AX35+1</f>
        <v>2</v>
      </c>
      <c r="AY67" s="49">
        <f>B36</f>
        <v>40118</v>
      </c>
      <c r="AZ67" s="9">
        <f>AW43</f>
        <v>41</v>
      </c>
      <c r="BA67" s="9">
        <f>AW51</f>
        <v>19</v>
      </c>
      <c r="BB67" s="9">
        <f>AW59</f>
        <v>0</v>
      </c>
      <c r="BC67" s="46">
        <f>AW67</f>
        <v>1</v>
      </c>
    </row>
    <row r="68" spans="1:55" ht="13.9" customHeight="1" thickTop="1">
      <c r="A68" s="78">
        <f>A36+1</f>
        <v>3</v>
      </c>
      <c r="B68" s="28">
        <v>40125</v>
      </c>
      <c r="C68" s="30">
        <v>0.53125</v>
      </c>
      <c r="D68" s="30">
        <v>0.72916666666666663</v>
      </c>
      <c r="E68" s="26" t="s">
        <v>72</v>
      </c>
      <c r="F68" s="32">
        <v>-3</v>
      </c>
      <c r="G68" s="31">
        <v>5</v>
      </c>
      <c r="H68" s="31" t="s">
        <v>77</v>
      </c>
      <c r="I68" s="31" t="s">
        <v>67</v>
      </c>
      <c r="J68" s="31" t="s">
        <v>68</v>
      </c>
      <c r="K68" s="31" t="s">
        <v>78</v>
      </c>
      <c r="L68" s="33" t="s">
        <v>69</v>
      </c>
      <c r="M68" s="63" t="s">
        <v>38</v>
      </c>
      <c r="N68" t="s">
        <v>39</v>
      </c>
      <c r="O68" s="1" t="s">
        <v>47</v>
      </c>
      <c r="P68">
        <v>18</v>
      </c>
      <c r="AI68" s="1"/>
      <c r="AQ68" s="1"/>
      <c r="AV68" s="1"/>
      <c r="AW68" s="5"/>
      <c r="AX68" s="47"/>
      <c r="AY68" s="48"/>
      <c r="AZ68" s="43"/>
      <c r="BA68" s="43"/>
      <c r="BB68" s="43"/>
      <c r="BC68" s="45"/>
    </row>
    <row r="69" spans="1:55">
      <c r="A69" s="79"/>
      <c r="B69" s="10"/>
      <c r="C69" s="30">
        <v>0.53125</v>
      </c>
      <c r="D69" s="30">
        <v>0.72916666666666663</v>
      </c>
      <c r="E69" s="25" t="s">
        <v>73</v>
      </c>
      <c r="F69" s="57"/>
      <c r="G69" s="57"/>
      <c r="H69" s="57"/>
      <c r="I69" s="57"/>
      <c r="J69" s="57"/>
      <c r="K69" s="57"/>
      <c r="L69" s="57"/>
      <c r="M69" s="64"/>
      <c r="N69" s="12"/>
      <c r="O69" s="1" t="s">
        <v>51</v>
      </c>
      <c r="AF69">
        <v>1</v>
      </c>
      <c r="AI69" s="1"/>
      <c r="AQ69" s="1"/>
      <c r="AV69" s="1"/>
      <c r="AW69" s="5"/>
      <c r="AX69" s="47"/>
      <c r="AY69" s="48"/>
      <c r="AZ69" s="43"/>
      <c r="BA69" s="43"/>
      <c r="BB69" s="43"/>
      <c r="BC69" s="45"/>
    </row>
    <row r="70" spans="1:55">
      <c r="A70" s="79"/>
      <c r="B70" s="10"/>
      <c r="C70" s="10"/>
      <c r="D70" s="10"/>
      <c r="E70" s="10"/>
      <c r="F70" s="57"/>
      <c r="G70" s="57"/>
      <c r="H70" s="57"/>
      <c r="I70" s="57"/>
      <c r="J70" s="57"/>
      <c r="K70" s="57"/>
      <c r="L70" s="57"/>
      <c r="M70" s="65"/>
      <c r="N70" s="13"/>
      <c r="O70" s="1" t="s">
        <v>52</v>
      </c>
      <c r="AI70" s="1"/>
      <c r="AQ70" s="1"/>
      <c r="AV70" s="1"/>
      <c r="AW70" s="5"/>
      <c r="AX70" s="47"/>
      <c r="AY70" s="48"/>
      <c r="AZ70" s="43"/>
      <c r="BA70" s="43"/>
      <c r="BB70" s="43"/>
      <c r="BC70" s="45"/>
    </row>
    <row r="71" spans="1:55">
      <c r="A71" s="79"/>
      <c r="B71" s="10"/>
      <c r="C71" s="10"/>
      <c r="D71" s="10"/>
      <c r="E71" s="10"/>
      <c r="F71" s="57"/>
      <c r="G71" s="57"/>
      <c r="H71" s="57"/>
      <c r="I71" s="57"/>
      <c r="J71" s="57"/>
      <c r="K71" s="57"/>
      <c r="L71" s="57"/>
      <c r="M71" s="65"/>
      <c r="N71" s="13"/>
      <c r="O71" s="1" t="s">
        <v>79</v>
      </c>
      <c r="AI71" s="1"/>
      <c r="AQ71" s="1"/>
      <c r="AV71" s="1"/>
      <c r="AW71" s="5"/>
      <c r="AX71" s="47"/>
      <c r="AY71" s="48"/>
      <c r="AZ71" s="43"/>
      <c r="BA71" s="43"/>
      <c r="BB71" s="43"/>
      <c r="BC71" s="45"/>
    </row>
    <row r="72" spans="1:55">
      <c r="A72" s="79"/>
      <c r="B72" s="10"/>
      <c r="C72" s="10"/>
      <c r="D72" s="10"/>
      <c r="E72" s="10"/>
      <c r="F72" s="57"/>
      <c r="G72" s="57"/>
      <c r="H72" s="57"/>
      <c r="I72" s="57"/>
      <c r="J72" s="57"/>
      <c r="K72" s="57"/>
      <c r="L72" s="57"/>
      <c r="M72" s="65"/>
      <c r="N72" s="13"/>
      <c r="O72" s="1" t="s">
        <v>44</v>
      </c>
      <c r="P72">
        <v>7</v>
      </c>
      <c r="AI72" s="1"/>
      <c r="AQ72" s="1"/>
      <c r="AV72" s="1"/>
      <c r="AW72" s="5"/>
      <c r="AX72" s="47"/>
      <c r="AY72" s="48"/>
      <c r="AZ72" s="43"/>
      <c r="BA72" s="43"/>
      <c r="BB72" s="43"/>
      <c r="BC72" s="45"/>
    </row>
    <row r="73" spans="1:55">
      <c r="A73" s="79"/>
      <c r="B73" s="10"/>
      <c r="C73" s="10"/>
      <c r="D73" s="10"/>
      <c r="E73" s="10"/>
      <c r="F73" s="57"/>
      <c r="G73" s="57"/>
      <c r="H73" s="57"/>
      <c r="I73" s="57"/>
      <c r="J73" s="57"/>
      <c r="K73" s="57"/>
      <c r="L73" s="57"/>
      <c r="M73" s="65"/>
      <c r="N73" s="13"/>
      <c r="O73" s="1" t="s">
        <v>45</v>
      </c>
      <c r="P73">
        <v>7</v>
      </c>
      <c r="AI73" s="1"/>
      <c r="AQ73" s="1"/>
      <c r="AV73" s="1"/>
      <c r="AW73" s="5"/>
      <c r="AX73" s="47"/>
      <c r="AY73" s="48"/>
      <c r="AZ73" s="43"/>
      <c r="BA73" s="43"/>
      <c r="BB73" s="43"/>
      <c r="BC73" s="45"/>
    </row>
    <row r="74" spans="1:55">
      <c r="A74" s="79"/>
      <c r="B74" s="10"/>
      <c r="C74" s="10"/>
      <c r="D74" s="10"/>
      <c r="E74" s="10"/>
      <c r="F74" s="57"/>
      <c r="G74" s="57"/>
      <c r="H74" s="57"/>
      <c r="I74" s="57"/>
      <c r="J74" s="57"/>
      <c r="K74" s="57"/>
      <c r="L74" s="57"/>
      <c r="M74" s="65"/>
      <c r="N74" s="13"/>
      <c r="O74" s="1" t="s">
        <v>46</v>
      </c>
      <c r="AI74" s="1"/>
      <c r="AQ74" s="1"/>
      <c r="AV74" s="1"/>
      <c r="AW74" s="5"/>
      <c r="AX74" s="47"/>
      <c r="AY74" s="48"/>
      <c r="AZ74" s="43"/>
      <c r="BA74" s="43"/>
      <c r="BB74" s="43"/>
      <c r="BC74" s="45"/>
    </row>
    <row r="75" spans="1:55" ht="13.5" thickBot="1">
      <c r="A75" s="79"/>
      <c r="B75" s="10"/>
      <c r="C75" s="10"/>
      <c r="D75" s="10"/>
      <c r="E75" s="10"/>
      <c r="F75" s="57"/>
      <c r="G75" s="57"/>
      <c r="H75" s="57"/>
      <c r="I75" s="57"/>
      <c r="J75" s="57"/>
      <c r="K75" s="57"/>
      <c r="L75" s="57"/>
      <c r="M75" s="66"/>
      <c r="N75" s="14"/>
      <c r="O75" s="4" t="s">
        <v>49</v>
      </c>
      <c r="P75" s="3">
        <f t="shared" ref="P75:AV75" si="8">SUM(P68:P74)</f>
        <v>32</v>
      </c>
      <c r="Q75" s="3">
        <f t="shared" si="8"/>
        <v>0</v>
      </c>
      <c r="R75" s="3">
        <f t="shared" si="8"/>
        <v>0</v>
      </c>
      <c r="S75" s="3">
        <f t="shared" si="8"/>
        <v>0</v>
      </c>
      <c r="T75" s="3">
        <f t="shared" si="8"/>
        <v>0</v>
      </c>
      <c r="U75" s="3">
        <f t="shared" si="8"/>
        <v>0</v>
      </c>
      <c r="V75" s="3">
        <f t="shared" si="8"/>
        <v>0</v>
      </c>
      <c r="W75" s="3">
        <f t="shared" si="8"/>
        <v>0</v>
      </c>
      <c r="X75" s="3">
        <f t="shared" si="8"/>
        <v>0</v>
      </c>
      <c r="Y75" s="3">
        <f t="shared" si="8"/>
        <v>0</v>
      </c>
      <c r="Z75" s="3">
        <f t="shared" si="8"/>
        <v>0</v>
      </c>
      <c r="AA75" s="3">
        <f t="shared" si="8"/>
        <v>0</v>
      </c>
      <c r="AB75" s="3">
        <f t="shared" si="8"/>
        <v>0</v>
      </c>
      <c r="AC75" s="3">
        <f t="shared" si="8"/>
        <v>0</v>
      </c>
      <c r="AD75" s="3">
        <f t="shared" si="8"/>
        <v>0</v>
      </c>
      <c r="AE75" s="3">
        <f t="shared" si="8"/>
        <v>0</v>
      </c>
      <c r="AF75" s="3">
        <f t="shared" si="8"/>
        <v>1</v>
      </c>
      <c r="AG75" s="3">
        <f t="shared" si="8"/>
        <v>0</v>
      </c>
      <c r="AH75" s="3">
        <f t="shared" si="8"/>
        <v>0</v>
      </c>
      <c r="AI75" s="4">
        <f t="shared" si="8"/>
        <v>0</v>
      </c>
      <c r="AJ75" s="3">
        <f t="shared" si="8"/>
        <v>0</v>
      </c>
      <c r="AK75" s="3">
        <f t="shared" si="8"/>
        <v>0</v>
      </c>
      <c r="AL75" s="3">
        <f t="shared" si="8"/>
        <v>0</v>
      </c>
      <c r="AM75" s="3">
        <f t="shared" si="8"/>
        <v>0</v>
      </c>
      <c r="AN75" s="3">
        <f t="shared" si="8"/>
        <v>0</v>
      </c>
      <c r="AO75" s="3">
        <f t="shared" si="8"/>
        <v>0</v>
      </c>
      <c r="AP75" s="3">
        <f t="shared" si="8"/>
        <v>0</v>
      </c>
      <c r="AQ75" s="4">
        <f t="shared" si="8"/>
        <v>0</v>
      </c>
      <c r="AR75" s="3">
        <f t="shared" si="8"/>
        <v>0</v>
      </c>
      <c r="AS75" s="3">
        <f t="shared" si="8"/>
        <v>0</v>
      </c>
      <c r="AT75" s="3">
        <f t="shared" si="8"/>
        <v>0</v>
      </c>
      <c r="AU75" s="3">
        <f t="shared" si="8"/>
        <v>0</v>
      </c>
      <c r="AV75" s="4">
        <f t="shared" si="8"/>
        <v>0</v>
      </c>
      <c r="AW75" s="6">
        <f>SUM(P75:AV75)</f>
        <v>33</v>
      </c>
      <c r="AX75" s="47"/>
      <c r="AY75" s="48"/>
      <c r="AZ75" s="43"/>
      <c r="BA75" s="43"/>
      <c r="BB75" s="43"/>
      <c r="BC75" s="45"/>
    </row>
    <row r="76" spans="1:55">
      <c r="A76" s="79"/>
      <c r="B76" s="10"/>
      <c r="C76" s="10"/>
      <c r="D76" s="10"/>
      <c r="E76" s="10"/>
      <c r="F76" s="57"/>
      <c r="G76" s="57"/>
      <c r="H76" s="57"/>
      <c r="I76" s="57"/>
      <c r="J76" s="57"/>
      <c r="K76" s="57"/>
      <c r="L76" s="57"/>
      <c r="M76" s="63" t="s">
        <v>40</v>
      </c>
      <c r="N76" t="s">
        <v>43</v>
      </c>
      <c r="O76" s="1" t="s">
        <v>47</v>
      </c>
      <c r="AD76">
        <v>1</v>
      </c>
      <c r="AI76" s="1"/>
      <c r="AP76">
        <v>1</v>
      </c>
      <c r="AQ76" s="1"/>
      <c r="AV76" s="1"/>
      <c r="AW76" s="5"/>
      <c r="AX76" s="47"/>
      <c r="AY76" s="48"/>
      <c r="AZ76" s="43"/>
      <c r="BA76" s="43"/>
      <c r="BB76" s="43"/>
      <c r="BC76" s="45"/>
    </row>
    <row r="77" spans="1:55">
      <c r="A77" s="79"/>
      <c r="B77" s="10"/>
      <c r="C77" s="10"/>
      <c r="D77" s="10"/>
      <c r="E77" s="10"/>
      <c r="F77" s="57"/>
      <c r="G77" s="57"/>
      <c r="H77" s="57"/>
      <c r="I77" s="57"/>
      <c r="J77" s="57"/>
      <c r="K77" s="57"/>
      <c r="L77" s="57"/>
      <c r="M77" s="64"/>
      <c r="N77" s="12"/>
      <c r="O77" s="1" t="s">
        <v>51</v>
      </c>
      <c r="AI77" s="1"/>
      <c r="AK77">
        <v>1</v>
      </c>
      <c r="AQ77" s="1"/>
      <c r="AV77" s="1"/>
      <c r="AW77" s="5"/>
      <c r="AX77" s="47"/>
      <c r="AY77" s="48"/>
      <c r="AZ77" s="43"/>
      <c r="BA77" s="43"/>
      <c r="BB77" s="43"/>
      <c r="BC77" s="45"/>
    </row>
    <row r="78" spans="1:55">
      <c r="A78" s="79"/>
      <c r="B78" s="10"/>
      <c r="C78" s="10"/>
      <c r="D78" s="10"/>
      <c r="E78" s="10"/>
      <c r="F78" s="57"/>
      <c r="G78" s="57"/>
      <c r="H78" s="57"/>
      <c r="I78" s="57"/>
      <c r="J78" s="57"/>
      <c r="K78" s="57"/>
      <c r="L78" s="57"/>
      <c r="M78" s="65"/>
      <c r="N78" s="13"/>
      <c r="O78" s="1" t="s">
        <v>52</v>
      </c>
      <c r="AI78" s="1"/>
      <c r="AQ78" s="1"/>
      <c r="AV78" s="1"/>
      <c r="AW78" s="5"/>
      <c r="AX78" s="47"/>
      <c r="AY78" s="48"/>
      <c r="AZ78" s="43"/>
      <c r="BA78" s="43"/>
      <c r="BB78" s="43"/>
      <c r="BC78" s="45"/>
    </row>
    <row r="79" spans="1:55">
      <c r="A79" s="79"/>
      <c r="B79" s="10"/>
      <c r="C79" s="10"/>
      <c r="D79" s="10"/>
      <c r="E79" s="10"/>
      <c r="F79" s="57"/>
      <c r="G79" s="57"/>
      <c r="H79" s="57"/>
      <c r="I79" s="57"/>
      <c r="J79" s="57"/>
      <c r="K79" s="57"/>
      <c r="L79" s="57"/>
      <c r="M79" s="65"/>
      <c r="N79" s="13"/>
      <c r="O79" s="1" t="s">
        <v>79</v>
      </c>
      <c r="AI79" s="1"/>
      <c r="AQ79" s="1"/>
      <c r="AV79" s="1"/>
      <c r="AW79" s="5"/>
      <c r="AX79" s="47"/>
      <c r="AY79" s="48"/>
      <c r="AZ79" s="43"/>
      <c r="BA79" s="43"/>
      <c r="BB79" s="43"/>
      <c r="BC79" s="45"/>
    </row>
    <row r="80" spans="1:55">
      <c r="A80" s="79"/>
      <c r="B80" s="10"/>
      <c r="C80" s="10"/>
      <c r="D80" s="10"/>
      <c r="E80" s="10"/>
      <c r="F80" s="57"/>
      <c r="G80" s="57"/>
      <c r="H80" s="57"/>
      <c r="I80" s="57"/>
      <c r="J80" s="57"/>
      <c r="K80" s="57"/>
      <c r="L80" s="57"/>
      <c r="M80" s="65"/>
      <c r="N80" s="13"/>
      <c r="O80" s="1" t="s">
        <v>44</v>
      </c>
      <c r="P80">
        <v>2</v>
      </c>
      <c r="AG80">
        <v>2</v>
      </c>
      <c r="AI80" s="1"/>
      <c r="AK80">
        <v>1</v>
      </c>
      <c r="AN80">
        <v>1</v>
      </c>
      <c r="AP80">
        <v>1</v>
      </c>
      <c r="AQ80" s="1"/>
      <c r="AV80" s="1"/>
      <c r="AW80" s="5"/>
      <c r="AX80" s="47"/>
      <c r="AY80" s="48"/>
      <c r="AZ80" s="43"/>
      <c r="BA80" s="43"/>
      <c r="BB80" s="43"/>
      <c r="BC80" s="45"/>
    </row>
    <row r="81" spans="1:55">
      <c r="A81" s="79"/>
      <c r="B81" s="10"/>
      <c r="C81" s="10"/>
      <c r="D81" s="10"/>
      <c r="E81" s="10"/>
      <c r="F81" s="57"/>
      <c r="G81" s="57"/>
      <c r="H81" s="57"/>
      <c r="I81" s="57"/>
      <c r="J81" s="57"/>
      <c r="K81" s="57"/>
      <c r="L81" s="57"/>
      <c r="M81" s="65"/>
      <c r="N81" s="13"/>
      <c r="O81" s="1" t="s">
        <v>45</v>
      </c>
      <c r="AB81">
        <v>1</v>
      </c>
      <c r="AI81" s="1">
        <v>1</v>
      </c>
      <c r="AQ81" s="1"/>
      <c r="AV81" s="1"/>
      <c r="AW81" s="5"/>
      <c r="AX81" s="47"/>
      <c r="AY81" s="48"/>
      <c r="AZ81" s="43"/>
      <c r="BA81" s="43"/>
      <c r="BB81" s="43"/>
      <c r="BC81" s="45"/>
    </row>
    <row r="82" spans="1:55">
      <c r="A82" s="79"/>
      <c r="B82" s="10"/>
      <c r="C82" s="10"/>
      <c r="D82" s="10"/>
      <c r="E82" s="10"/>
      <c r="F82" s="57"/>
      <c r="G82" s="57"/>
      <c r="H82" s="57"/>
      <c r="I82" s="57"/>
      <c r="J82" s="57"/>
      <c r="K82" s="57"/>
      <c r="L82" s="57"/>
      <c r="M82" s="65"/>
      <c r="N82" s="13"/>
      <c r="O82" s="1" t="s">
        <v>46</v>
      </c>
      <c r="AI82" s="1"/>
      <c r="AQ82" s="1"/>
      <c r="AV82" s="1"/>
      <c r="AW82" s="5"/>
      <c r="AX82" s="47"/>
      <c r="AY82" s="48"/>
      <c r="AZ82" s="43"/>
      <c r="BA82" s="43"/>
      <c r="BB82" s="43"/>
      <c r="BC82" s="45"/>
    </row>
    <row r="83" spans="1:55" ht="13.5" thickBot="1">
      <c r="A83" s="79"/>
      <c r="B83" s="10"/>
      <c r="C83" s="10"/>
      <c r="D83" s="10"/>
      <c r="E83" s="10"/>
      <c r="F83" s="57"/>
      <c r="G83" s="57"/>
      <c r="H83" s="57"/>
      <c r="I83" s="57"/>
      <c r="J83" s="57"/>
      <c r="K83" s="57"/>
      <c r="L83" s="57"/>
      <c r="M83" s="66"/>
      <c r="N83" s="14"/>
      <c r="O83" s="4" t="s">
        <v>49</v>
      </c>
      <c r="P83" s="3">
        <f t="shared" ref="P83:AV83" si="9">SUM(P76:P82)</f>
        <v>2</v>
      </c>
      <c r="Q83" s="3">
        <f t="shared" si="9"/>
        <v>0</v>
      </c>
      <c r="R83" s="3">
        <f t="shared" si="9"/>
        <v>0</v>
      </c>
      <c r="S83" s="3">
        <f t="shared" si="9"/>
        <v>0</v>
      </c>
      <c r="T83" s="3">
        <f t="shared" si="9"/>
        <v>0</v>
      </c>
      <c r="U83" s="3">
        <f t="shared" si="9"/>
        <v>0</v>
      </c>
      <c r="V83" s="3">
        <f t="shared" si="9"/>
        <v>0</v>
      </c>
      <c r="W83" s="3">
        <f t="shared" si="9"/>
        <v>0</v>
      </c>
      <c r="X83" s="3">
        <f t="shared" si="9"/>
        <v>0</v>
      </c>
      <c r="Y83" s="3">
        <f t="shared" si="9"/>
        <v>0</v>
      </c>
      <c r="Z83" s="3">
        <f t="shared" si="9"/>
        <v>0</v>
      </c>
      <c r="AA83" s="3">
        <f t="shared" si="9"/>
        <v>0</v>
      </c>
      <c r="AB83" s="3">
        <f t="shared" si="9"/>
        <v>1</v>
      </c>
      <c r="AC83" s="3">
        <f t="shared" si="9"/>
        <v>0</v>
      </c>
      <c r="AD83" s="3">
        <f t="shared" si="9"/>
        <v>1</v>
      </c>
      <c r="AE83" s="3">
        <f t="shared" si="9"/>
        <v>0</v>
      </c>
      <c r="AF83" s="3">
        <f t="shared" si="9"/>
        <v>0</v>
      </c>
      <c r="AG83" s="3">
        <f t="shared" si="9"/>
        <v>2</v>
      </c>
      <c r="AH83" s="3">
        <f t="shared" si="9"/>
        <v>0</v>
      </c>
      <c r="AI83" s="4">
        <f t="shared" si="9"/>
        <v>1</v>
      </c>
      <c r="AJ83" s="3">
        <f t="shared" si="9"/>
        <v>0</v>
      </c>
      <c r="AK83" s="3">
        <f t="shared" si="9"/>
        <v>2</v>
      </c>
      <c r="AL83" s="3">
        <f t="shared" si="9"/>
        <v>0</v>
      </c>
      <c r="AM83" s="3">
        <f t="shared" si="9"/>
        <v>0</v>
      </c>
      <c r="AN83" s="3">
        <f t="shared" si="9"/>
        <v>1</v>
      </c>
      <c r="AO83" s="3">
        <f t="shared" si="9"/>
        <v>0</v>
      </c>
      <c r="AP83" s="3">
        <f t="shared" si="9"/>
        <v>2</v>
      </c>
      <c r="AQ83" s="4">
        <f t="shared" si="9"/>
        <v>0</v>
      </c>
      <c r="AR83" s="3">
        <f t="shared" si="9"/>
        <v>0</v>
      </c>
      <c r="AS83" s="3">
        <f t="shared" si="9"/>
        <v>0</v>
      </c>
      <c r="AT83" s="3">
        <f t="shared" si="9"/>
        <v>0</v>
      </c>
      <c r="AU83" s="3">
        <f t="shared" si="9"/>
        <v>0</v>
      </c>
      <c r="AV83" s="4">
        <f t="shared" si="9"/>
        <v>0</v>
      </c>
      <c r="AW83" s="6">
        <f>SUM(P83:AV83)</f>
        <v>12</v>
      </c>
      <c r="AX83" s="47"/>
      <c r="AY83" s="48"/>
      <c r="AZ83" s="43"/>
      <c r="BA83" s="43"/>
      <c r="BB83" s="43"/>
      <c r="BC83" s="45"/>
    </row>
    <row r="84" spans="1:55">
      <c r="A84" s="79"/>
      <c r="B84" s="10"/>
      <c r="C84" s="10"/>
      <c r="D84" s="10"/>
      <c r="E84" s="10"/>
      <c r="F84" s="57"/>
      <c r="G84" s="57"/>
      <c r="H84" s="57"/>
      <c r="I84" s="57"/>
      <c r="J84" s="57"/>
      <c r="K84" s="57"/>
      <c r="L84" s="57"/>
      <c r="M84" s="63" t="s">
        <v>41</v>
      </c>
      <c r="N84" t="s">
        <v>42</v>
      </c>
      <c r="O84" s="1" t="s">
        <v>47</v>
      </c>
      <c r="AI84" s="1"/>
      <c r="AQ84" s="1"/>
      <c r="AV84" s="1"/>
      <c r="AW84" s="5"/>
      <c r="AX84" s="47"/>
      <c r="AY84" s="48"/>
      <c r="AZ84" s="43"/>
      <c r="BA84" s="43"/>
      <c r="BB84" s="43"/>
      <c r="BC84" s="45"/>
    </row>
    <row r="85" spans="1:55">
      <c r="A85" s="79"/>
      <c r="B85" s="10"/>
      <c r="C85" s="10"/>
      <c r="D85" s="10"/>
      <c r="E85" s="10"/>
      <c r="F85" s="57"/>
      <c r="G85" s="57"/>
      <c r="H85" s="57"/>
      <c r="I85" s="57"/>
      <c r="J85" s="57"/>
      <c r="K85" s="57"/>
      <c r="L85" s="57"/>
      <c r="M85" s="64"/>
      <c r="N85" s="12"/>
      <c r="O85" s="1" t="s">
        <v>51</v>
      </c>
      <c r="AI85" s="1"/>
      <c r="AQ85" s="1"/>
      <c r="AV85" s="1"/>
      <c r="AW85" s="5"/>
      <c r="AX85" s="47"/>
      <c r="AY85" s="48"/>
      <c r="AZ85" s="43"/>
      <c r="BA85" s="43"/>
      <c r="BB85" s="43"/>
      <c r="BC85" s="45"/>
    </row>
    <row r="86" spans="1:55">
      <c r="A86" s="79"/>
      <c r="B86" s="10"/>
      <c r="C86" s="10"/>
      <c r="D86" s="10"/>
      <c r="E86" s="10"/>
      <c r="F86" s="57"/>
      <c r="G86" s="57"/>
      <c r="H86" s="57"/>
      <c r="I86" s="57"/>
      <c r="J86" s="57"/>
      <c r="K86" s="57"/>
      <c r="L86" s="57"/>
      <c r="M86" s="65"/>
      <c r="N86" s="13"/>
      <c r="O86" s="1" t="s">
        <v>52</v>
      </c>
      <c r="AI86" s="1"/>
      <c r="AQ86" s="1"/>
      <c r="AV86" s="1"/>
      <c r="AW86" s="5"/>
      <c r="AX86" s="47"/>
      <c r="AY86" s="48"/>
      <c r="AZ86" s="43"/>
      <c r="BA86" s="43"/>
      <c r="BB86" s="43"/>
      <c r="BC86" s="45"/>
    </row>
    <row r="87" spans="1:55">
      <c r="A87" s="79"/>
      <c r="B87" s="10"/>
      <c r="C87" s="10"/>
      <c r="D87" s="10"/>
      <c r="E87" s="10"/>
      <c r="F87" s="57"/>
      <c r="G87" s="57"/>
      <c r="H87" s="57"/>
      <c r="I87" s="57"/>
      <c r="J87" s="57"/>
      <c r="K87" s="57"/>
      <c r="L87" s="57"/>
      <c r="M87" s="65"/>
      <c r="N87" s="13"/>
      <c r="O87" s="1" t="s">
        <v>79</v>
      </c>
      <c r="AI87" s="1"/>
      <c r="AQ87" s="1"/>
      <c r="AV87" s="1"/>
      <c r="AW87" s="5"/>
      <c r="AX87" s="47"/>
      <c r="AY87" s="48"/>
      <c r="AZ87" s="43"/>
      <c r="BA87" s="43"/>
      <c r="BB87" s="43"/>
      <c r="BC87" s="45"/>
    </row>
    <row r="88" spans="1:55">
      <c r="A88" s="79"/>
      <c r="B88" s="10"/>
      <c r="C88" s="10"/>
      <c r="D88" s="10"/>
      <c r="E88" s="10"/>
      <c r="F88" s="57"/>
      <c r="G88" s="57"/>
      <c r="H88" s="57"/>
      <c r="I88" s="57"/>
      <c r="J88" s="57"/>
      <c r="K88" s="57"/>
      <c r="L88" s="57"/>
      <c r="M88" s="65"/>
      <c r="N88" s="13"/>
      <c r="O88" s="1" t="s">
        <v>44</v>
      </c>
      <c r="AI88" s="1"/>
      <c r="AQ88" s="1"/>
      <c r="AV88" s="1"/>
      <c r="AW88" s="5"/>
      <c r="AX88" s="47"/>
      <c r="AY88" s="48"/>
      <c r="AZ88" s="43"/>
      <c r="BA88" s="43"/>
      <c r="BB88" s="43"/>
      <c r="BC88" s="45"/>
    </row>
    <row r="89" spans="1:55">
      <c r="A89" s="79"/>
      <c r="B89" s="10"/>
      <c r="C89" s="10"/>
      <c r="D89" s="10"/>
      <c r="E89" s="10"/>
      <c r="F89" s="57"/>
      <c r="G89" s="57"/>
      <c r="H89" s="57"/>
      <c r="I89" s="57"/>
      <c r="J89" s="57"/>
      <c r="K89" s="57"/>
      <c r="L89" s="57"/>
      <c r="M89" s="65"/>
      <c r="N89" s="13"/>
      <c r="O89" s="1" t="s">
        <v>45</v>
      </c>
      <c r="AI89" s="1"/>
      <c r="AQ89" s="1"/>
      <c r="AV89" s="1"/>
      <c r="AW89" s="5"/>
      <c r="AX89" s="47"/>
      <c r="AY89" s="48"/>
      <c r="AZ89" s="43"/>
      <c r="BA89" s="43"/>
      <c r="BB89" s="43"/>
      <c r="BC89" s="45"/>
    </row>
    <row r="90" spans="1:55">
      <c r="A90" s="79"/>
      <c r="B90" s="10"/>
      <c r="C90" s="10"/>
      <c r="D90" s="10"/>
      <c r="E90" s="10"/>
      <c r="F90" s="57"/>
      <c r="G90" s="57"/>
      <c r="H90" s="57"/>
      <c r="I90" s="57"/>
      <c r="J90" s="57"/>
      <c r="K90" s="57"/>
      <c r="L90" s="57"/>
      <c r="M90" s="65"/>
      <c r="N90" s="13"/>
      <c r="O90" s="1" t="s">
        <v>46</v>
      </c>
      <c r="AI90" s="1"/>
      <c r="AQ90" s="1"/>
      <c r="AV90" s="1"/>
      <c r="AW90" s="5"/>
      <c r="AX90" s="47"/>
      <c r="AY90" s="48"/>
      <c r="AZ90" s="43"/>
      <c r="BA90" s="43"/>
      <c r="BB90" s="43"/>
      <c r="BC90" s="45"/>
    </row>
    <row r="91" spans="1:55" ht="13.5" thickBot="1">
      <c r="A91" s="79"/>
      <c r="B91" s="10"/>
      <c r="C91" s="10"/>
      <c r="D91" s="10"/>
      <c r="E91" s="10"/>
      <c r="F91" s="57"/>
      <c r="G91" s="57"/>
      <c r="H91" s="57"/>
      <c r="I91" s="57"/>
      <c r="J91" s="57"/>
      <c r="K91" s="57"/>
      <c r="L91" s="57"/>
      <c r="M91" s="66"/>
      <c r="N91" s="14"/>
      <c r="O91" s="4" t="s">
        <v>49</v>
      </c>
      <c r="P91" s="3">
        <f t="shared" ref="P91:AV91" si="10">SUM(P84:P90)</f>
        <v>0</v>
      </c>
      <c r="Q91" s="3">
        <f t="shared" si="10"/>
        <v>0</v>
      </c>
      <c r="R91" s="3">
        <f t="shared" si="10"/>
        <v>0</v>
      </c>
      <c r="S91" s="3">
        <f t="shared" si="10"/>
        <v>0</v>
      </c>
      <c r="T91" s="3">
        <f t="shared" si="10"/>
        <v>0</v>
      </c>
      <c r="U91" s="3">
        <f t="shared" si="10"/>
        <v>0</v>
      </c>
      <c r="V91" s="3">
        <f t="shared" si="10"/>
        <v>0</v>
      </c>
      <c r="W91" s="3">
        <f t="shared" si="10"/>
        <v>0</v>
      </c>
      <c r="X91" s="3">
        <f t="shared" si="10"/>
        <v>0</v>
      </c>
      <c r="Y91" s="3">
        <f t="shared" si="10"/>
        <v>0</v>
      </c>
      <c r="Z91" s="3">
        <f t="shared" si="10"/>
        <v>0</v>
      </c>
      <c r="AA91" s="3">
        <f t="shared" si="10"/>
        <v>0</v>
      </c>
      <c r="AB91" s="3">
        <f t="shared" si="10"/>
        <v>0</v>
      </c>
      <c r="AC91" s="3">
        <f t="shared" si="10"/>
        <v>0</v>
      </c>
      <c r="AD91" s="3">
        <f t="shared" si="10"/>
        <v>0</v>
      </c>
      <c r="AE91" s="3">
        <f t="shared" si="10"/>
        <v>0</v>
      </c>
      <c r="AF91" s="3">
        <f t="shared" si="10"/>
        <v>0</v>
      </c>
      <c r="AG91" s="3">
        <f t="shared" si="10"/>
        <v>0</v>
      </c>
      <c r="AH91" s="3">
        <f t="shared" si="10"/>
        <v>0</v>
      </c>
      <c r="AI91" s="4">
        <f t="shared" si="10"/>
        <v>0</v>
      </c>
      <c r="AJ91" s="3">
        <f t="shared" si="10"/>
        <v>0</v>
      </c>
      <c r="AK91" s="3">
        <f t="shared" si="10"/>
        <v>0</v>
      </c>
      <c r="AL91" s="3">
        <f t="shared" si="10"/>
        <v>0</v>
      </c>
      <c r="AM91" s="3">
        <f t="shared" si="10"/>
        <v>0</v>
      </c>
      <c r="AN91" s="3">
        <f t="shared" si="10"/>
        <v>0</v>
      </c>
      <c r="AO91" s="3">
        <f t="shared" si="10"/>
        <v>0</v>
      </c>
      <c r="AP91" s="3">
        <f t="shared" si="10"/>
        <v>0</v>
      </c>
      <c r="AQ91" s="4">
        <f t="shared" si="10"/>
        <v>0</v>
      </c>
      <c r="AR91" s="3">
        <f t="shared" si="10"/>
        <v>0</v>
      </c>
      <c r="AS91" s="3">
        <f t="shared" si="10"/>
        <v>0</v>
      </c>
      <c r="AT91" s="3">
        <f t="shared" si="10"/>
        <v>0</v>
      </c>
      <c r="AU91" s="3">
        <f t="shared" si="10"/>
        <v>0</v>
      </c>
      <c r="AV91" s="4">
        <f t="shared" si="10"/>
        <v>0</v>
      </c>
      <c r="AW91" s="6">
        <f>SUM(P91:AV91)</f>
        <v>0</v>
      </c>
      <c r="AX91" s="47"/>
      <c r="AY91" s="48"/>
      <c r="AZ91" s="43"/>
      <c r="BA91" s="43"/>
      <c r="BB91" s="43"/>
      <c r="BC91" s="45"/>
    </row>
    <row r="92" spans="1:55">
      <c r="A92" s="79"/>
      <c r="B92" s="10"/>
      <c r="C92" s="10"/>
      <c r="D92" s="10"/>
      <c r="E92" s="10"/>
      <c r="F92" s="57"/>
      <c r="G92" s="57"/>
      <c r="H92" s="57"/>
      <c r="I92" s="57"/>
      <c r="J92" s="57"/>
      <c r="K92" s="57"/>
      <c r="L92" s="57"/>
      <c r="M92" s="63" t="s">
        <v>48</v>
      </c>
      <c r="N92" t="s">
        <v>81</v>
      </c>
      <c r="O92" s="1" t="s">
        <v>47</v>
      </c>
      <c r="AI92" s="1"/>
      <c r="AQ92" s="1"/>
      <c r="AV92" s="1"/>
      <c r="AW92" s="5"/>
      <c r="AX92" s="47"/>
      <c r="AY92" s="48"/>
      <c r="AZ92" s="43"/>
      <c r="BA92" s="43"/>
      <c r="BB92" s="43"/>
      <c r="BC92" s="45"/>
    </row>
    <row r="93" spans="1:55">
      <c r="A93" s="79"/>
      <c r="B93" s="10"/>
      <c r="C93" s="10"/>
      <c r="D93" s="10"/>
      <c r="E93" s="10"/>
      <c r="F93" s="57"/>
      <c r="G93" s="57"/>
      <c r="H93" s="57"/>
      <c r="I93" s="57"/>
      <c r="J93" s="57"/>
      <c r="K93" s="57"/>
      <c r="L93" s="57"/>
      <c r="M93" s="64"/>
      <c r="N93" s="12"/>
      <c r="O93" s="1" t="s">
        <v>51</v>
      </c>
      <c r="AI93" s="1"/>
      <c r="AQ93" s="1"/>
      <c r="AV93" s="1"/>
      <c r="AW93" s="5"/>
      <c r="AX93" s="47"/>
      <c r="AY93" s="48"/>
      <c r="AZ93" s="43"/>
      <c r="BA93" s="43"/>
      <c r="BB93" s="43"/>
      <c r="BC93" s="45"/>
    </row>
    <row r="94" spans="1:55">
      <c r="A94" s="79"/>
      <c r="B94" s="10"/>
      <c r="C94" s="10"/>
      <c r="D94" s="10"/>
      <c r="E94" s="10"/>
      <c r="F94" s="57"/>
      <c r="G94" s="57"/>
      <c r="H94" s="57"/>
      <c r="I94" s="57"/>
      <c r="J94" s="57"/>
      <c r="K94" s="57"/>
      <c r="L94" s="57"/>
      <c r="M94" s="65"/>
      <c r="N94" s="13"/>
      <c r="O94" s="1" t="s">
        <v>52</v>
      </c>
      <c r="AI94" s="1"/>
      <c r="AQ94" s="1"/>
      <c r="AV94" s="1"/>
      <c r="AW94" s="5"/>
      <c r="AX94" s="47"/>
      <c r="AY94" s="48"/>
      <c r="AZ94" s="43"/>
      <c r="BA94" s="43"/>
      <c r="BB94" s="43"/>
      <c r="BC94" s="45"/>
    </row>
    <row r="95" spans="1:55">
      <c r="A95" s="79"/>
      <c r="B95" s="10"/>
      <c r="C95" s="10"/>
      <c r="D95" s="10"/>
      <c r="E95" s="10"/>
      <c r="F95" s="57"/>
      <c r="G95" s="57"/>
      <c r="H95" s="57"/>
      <c r="I95" s="57"/>
      <c r="J95" s="57"/>
      <c r="K95" s="57"/>
      <c r="L95" s="57"/>
      <c r="M95" s="65"/>
      <c r="N95" s="13"/>
      <c r="O95" s="1" t="s">
        <v>79</v>
      </c>
      <c r="AI95" s="1"/>
      <c r="AQ95" s="1"/>
      <c r="AV95" s="1"/>
      <c r="AW95" s="5"/>
      <c r="AX95" s="47"/>
      <c r="AY95" s="48"/>
      <c r="AZ95" s="43"/>
      <c r="BA95" s="43"/>
      <c r="BB95" s="43"/>
      <c r="BC95" s="45"/>
    </row>
    <row r="96" spans="1:55">
      <c r="A96" s="79"/>
      <c r="B96" s="10"/>
      <c r="C96" s="10"/>
      <c r="D96" s="10"/>
      <c r="E96" s="10"/>
      <c r="F96" s="57"/>
      <c r="G96" s="57"/>
      <c r="H96" s="57"/>
      <c r="I96" s="57"/>
      <c r="J96" s="57"/>
      <c r="K96" s="57"/>
      <c r="L96" s="57"/>
      <c r="M96" s="65"/>
      <c r="N96" s="13"/>
      <c r="O96" s="1" t="s">
        <v>44</v>
      </c>
      <c r="AI96" s="1"/>
      <c r="AQ96" s="1"/>
      <c r="AV96" s="1"/>
      <c r="AW96" s="5"/>
      <c r="AX96" s="47"/>
      <c r="AY96" s="48"/>
      <c r="AZ96" s="43"/>
      <c r="BA96" s="43"/>
      <c r="BB96" s="43"/>
      <c r="BC96" s="45"/>
    </row>
    <row r="97" spans="1:55">
      <c r="A97" s="79"/>
      <c r="B97" s="10"/>
      <c r="C97" s="10"/>
      <c r="D97" s="10"/>
      <c r="E97" s="10"/>
      <c r="F97" s="57"/>
      <c r="G97" s="57"/>
      <c r="H97" s="57"/>
      <c r="I97" s="57"/>
      <c r="J97" s="57"/>
      <c r="K97" s="57"/>
      <c r="L97" s="57"/>
      <c r="M97" s="65"/>
      <c r="N97" s="13"/>
      <c r="O97" s="1" t="s">
        <v>45</v>
      </c>
      <c r="AI97" s="1"/>
      <c r="AQ97" s="1"/>
      <c r="AV97" s="1"/>
      <c r="AW97" s="5"/>
      <c r="AX97" s="47"/>
      <c r="AY97" s="48"/>
      <c r="AZ97" s="43"/>
      <c r="BA97" s="43"/>
      <c r="BB97" s="43"/>
      <c r="BC97" s="45"/>
    </row>
    <row r="98" spans="1:55">
      <c r="A98" s="79"/>
      <c r="B98" s="10"/>
      <c r="C98" s="10"/>
      <c r="D98" s="10"/>
      <c r="E98" s="10"/>
      <c r="F98" s="57"/>
      <c r="G98" s="57"/>
      <c r="H98" s="57"/>
      <c r="I98" s="57"/>
      <c r="J98" s="57"/>
      <c r="K98" s="57"/>
      <c r="L98" s="57"/>
      <c r="M98" s="65"/>
      <c r="N98" s="13"/>
      <c r="O98" s="1" t="s">
        <v>46</v>
      </c>
      <c r="AI98" s="1"/>
      <c r="AQ98" s="1"/>
      <c r="AV98" s="1"/>
      <c r="AW98" s="5"/>
      <c r="AX98" s="47"/>
      <c r="AY98" s="48"/>
      <c r="AZ98" s="43"/>
      <c r="BA98" s="43"/>
      <c r="BB98" s="43"/>
      <c r="BC98" s="45"/>
    </row>
    <row r="99" spans="1:55" ht="13.5" thickBot="1">
      <c r="A99" s="80"/>
      <c r="B99" s="11"/>
      <c r="C99" s="11"/>
      <c r="D99" s="11"/>
      <c r="E99" s="11"/>
      <c r="F99" s="58"/>
      <c r="G99" s="58"/>
      <c r="H99" s="58"/>
      <c r="I99" s="58"/>
      <c r="J99" s="58"/>
      <c r="K99" s="58"/>
      <c r="L99" s="59"/>
      <c r="M99" s="67"/>
      <c r="N99" s="56"/>
      <c r="O99" s="8" t="s">
        <v>49</v>
      </c>
      <c r="P99" s="7">
        <f t="shared" ref="P99:AV99" si="11">SUM(P92:P98)</f>
        <v>0</v>
      </c>
      <c r="Q99" s="7">
        <f t="shared" si="11"/>
        <v>0</v>
      </c>
      <c r="R99" s="7">
        <f t="shared" si="11"/>
        <v>0</v>
      </c>
      <c r="S99" s="7">
        <f t="shared" si="11"/>
        <v>0</v>
      </c>
      <c r="T99" s="7">
        <f t="shared" si="11"/>
        <v>0</v>
      </c>
      <c r="U99" s="7">
        <f t="shared" si="11"/>
        <v>0</v>
      </c>
      <c r="V99" s="7">
        <f t="shared" si="11"/>
        <v>0</v>
      </c>
      <c r="W99" s="7">
        <f t="shared" si="11"/>
        <v>0</v>
      </c>
      <c r="X99" s="7">
        <f t="shared" si="11"/>
        <v>0</v>
      </c>
      <c r="Y99" s="7">
        <f t="shared" si="11"/>
        <v>0</v>
      </c>
      <c r="Z99" s="7">
        <f t="shared" si="11"/>
        <v>0</v>
      </c>
      <c r="AA99" s="7">
        <f t="shared" si="11"/>
        <v>0</v>
      </c>
      <c r="AB99" s="7">
        <f t="shared" si="11"/>
        <v>0</v>
      </c>
      <c r="AC99" s="7">
        <f t="shared" si="11"/>
        <v>0</v>
      </c>
      <c r="AD99" s="7">
        <f t="shared" si="11"/>
        <v>0</v>
      </c>
      <c r="AE99" s="7">
        <f t="shared" si="11"/>
        <v>0</v>
      </c>
      <c r="AF99" s="7">
        <f t="shared" si="11"/>
        <v>0</v>
      </c>
      <c r="AG99" s="7">
        <f t="shared" si="11"/>
        <v>0</v>
      </c>
      <c r="AH99" s="7">
        <f t="shared" si="11"/>
        <v>0</v>
      </c>
      <c r="AI99" s="8">
        <f t="shared" si="11"/>
        <v>0</v>
      </c>
      <c r="AJ99" s="7">
        <f t="shared" si="11"/>
        <v>0</v>
      </c>
      <c r="AK99" s="7">
        <f t="shared" si="11"/>
        <v>0</v>
      </c>
      <c r="AL99" s="7">
        <f t="shared" si="11"/>
        <v>0</v>
      </c>
      <c r="AM99" s="7">
        <f t="shared" si="11"/>
        <v>0</v>
      </c>
      <c r="AN99" s="7">
        <f t="shared" si="11"/>
        <v>0</v>
      </c>
      <c r="AO99" s="7">
        <f t="shared" si="11"/>
        <v>0</v>
      </c>
      <c r="AP99" s="7">
        <f t="shared" si="11"/>
        <v>0</v>
      </c>
      <c r="AQ99" s="8">
        <f t="shared" si="11"/>
        <v>0</v>
      </c>
      <c r="AR99" s="7">
        <f t="shared" si="11"/>
        <v>0</v>
      </c>
      <c r="AS99" s="7">
        <f t="shared" si="11"/>
        <v>0</v>
      </c>
      <c r="AT99" s="7">
        <f t="shared" si="11"/>
        <v>0</v>
      </c>
      <c r="AU99" s="7">
        <f t="shared" si="11"/>
        <v>0</v>
      </c>
      <c r="AV99" s="8">
        <f t="shared" si="11"/>
        <v>0</v>
      </c>
      <c r="AW99" s="9">
        <f>SUM(P99:AV99)</f>
        <v>0</v>
      </c>
      <c r="AX99" s="51">
        <f>AX67+1</f>
        <v>3</v>
      </c>
      <c r="AY99" s="49">
        <f>B68</f>
        <v>40125</v>
      </c>
      <c r="AZ99" s="9">
        <f>AW75</f>
        <v>33</v>
      </c>
      <c r="BA99" s="9">
        <f>AW83</f>
        <v>12</v>
      </c>
      <c r="BB99" s="9">
        <f>AW91</f>
        <v>0</v>
      </c>
      <c r="BC99" s="46">
        <f>AW99</f>
        <v>0</v>
      </c>
    </row>
    <row r="100" spans="1:55" ht="13.9" customHeight="1" thickTop="1">
      <c r="A100" s="78">
        <f>A68+1</f>
        <v>4</v>
      </c>
      <c r="B100" s="28">
        <v>40131</v>
      </c>
      <c r="C100" s="30">
        <v>0.48958333333333331</v>
      </c>
      <c r="D100" s="30">
        <v>0.6875</v>
      </c>
      <c r="E100" s="26" t="s">
        <v>72</v>
      </c>
      <c r="F100" s="31">
        <v>2.2999999999999998</v>
      </c>
      <c r="G100" s="31">
        <v>5</v>
      </c>
      <c r="H100" s="31" t="s">
        <v>74</v>
      </c>
      <c r="I100" s="31" t="s">
        <v>67</v>
      </c>
      <c r="J100" s="31" t="s">
        <v>68</v>
      </c>
      <c r="K100" s="31" t="s">
        <v>78</v>
      </c>
      <c r="L100" s="33" t="s">
        <v>69</v>
      </c>
      <c r="M100" s="63" t="s">
        <v>38</v>
      </c>
      <c r="N100" t="s">
        <v>39</v>
      </c>
      <c r="O100" s="1" t="s">
        <v>47</v>
      </c>
      <c r="P100">
        <v>16</v>
      </c>
      <c r="AI100" s="1"/>
      <c r="AQ100" s="1"/>
      <c r="AV100" s="1"/>
      <c r="AW100" s="5"/>
      <c r="AX100" s="47"/>
      <c r="AY100" s="48"/>
      <c r="AZ100" s="43"/>
      <c r="BA100" s="43"/>
      <c r="BB100" s="43"/>
      <c r="BC100" s="45"/>
    </row>
    <row r="101" spans="1:55">
      <c r="A101" s="79"/>
      <c r="B101" s="10"/>
      <c r="C101" s="30">
        <v>0.48958333333333331</v>
      </c>
      <c r="D101" s="30">
        <v>0.6875</v>
      </c>
      <c r="E101" s="25" t="s">
        <v>73</v>
      </c>
      <c r="F101" s="57"/>
      <c r="G101" s="57"/>
      <c r="H101" s="57"/>
      <c r="I101" s="57"/>
      <c r="J101" s="57"/>
      <c r="K101" s="57"/>
      <c r="L101" s="57"/>
      <c r="M101" s="64"/>
      <c r="N101" s="12"/>
      <c r="O101" s="1" t="s">
        <v>51</v>
      </c>
      <c r="P101">
        <v>1</v>
      </c>
      <c r="Q101">
        <v>7</v>
      </c>
      <c r="S101">
        <v>1</v>
      </c>
      <c r="V101">
        <v>2</v>
      </c>
      <c r="AB101">
        <v>1</v>
      </c>
      <c r="AE101">
        <v>1</v>
      </c>
      <c r="AI101" s="1"/>
      <c r="AQ101" s="1"/>
      <c r="AV101" s="1">
        <v>1</v>
      </c>
      <c r="AW101" s="5"/>
      <c r="AX101" s="47"/>
      <c r="AY101" s="48"/>
      <c r="AZ101" s="43"/>
      <c r="BA101" s="43"/>
      <c r="BB101" s="43"/>
      <c r="BC101" s="45"/>
    </row>
    <row r="102" spans="1:55">
      <c r="A102" s="79"/>
      <c r="B102" s="10"/>
      <c r="C102" s="10"/>
      <c r="D102" s="10"/>
      <c r="E102" s="10"/>
      <c r="F102" s="57"/>
      <c r="G102" s="57"/>
      <c r="H102" s="57"/>
      <c r="I102" s="57"/>
      <c r="J102" s="57"/>
      <c r="K102" s="57"/>
      <c r="L102" s="57"/>
      <c r="M102" s="65"/>
      <c r="N102" s="13"/>
      <c r="O102" s="1" t="s">
        <v>52</v>
      </c>
      <c r="AI102" s="1"/>
      <c r="AK102">
        <v>1</v>
      </c>
      <c r="AQ102" s="1"/>
      <c r="AV102" s="1">
        <v>1</v>
      </c>
      <c r="AW102" s="5"/>
      <c r="AX102" s="47"/>
      <c r="AY102" s="48"/>
      <c r="AZ102" s="43"/>
      <c r="BA102" s="43"/>
      <c r="BB102" s="43"/>
      <c r="BC102" s="45"/>
    </row>
    <row r="103" spans="1:55">
      <c r="A103" s="79"/>
      <c r="B103" s="10"/>
      <c r="C103" s="10"/>
      <c r="D103" s="10"/>
      <c r="E103" s="10"/>
      <c r="F103" s="57"/>
      <c r="G103" s="57"/>
      <c r="H103" s="57"/>
      <c r="I103" s="57"/>
      <c r="J103" s="57"/>
      <c r="K103" s="57"/>
      <c r="L103" s="57"/>
      <c r="M103" s="65"/>
      <c r="N103" s="13"/>
      <c r="O103" s="1" t="s">
        <v>79</v>
      </c>
      <c r="P103">
        <v>2</v>
      </c>
      <c r="Q103">
        <v>6</v>
      </c>
      <c r="AI103" s="1"/>
      <c r="AK103">
        <v>1</v>
      </c>
      <c r="AQ103" s="1"/>
      <c r="AV103" s="1"/>
      <c r="AW103" s="5"/>
      <c r="AX103" s="47"/>
      <c r="AY103" s="48"/>
      <c r="AZ103" s="43"/>
      <c r="BA103" s="43"/>
      <c r="BB103" s="43"/>
      <c r="BC103" s="45"/>
    </row>
    <row r="104" spans="1:55">
      <c r="A104" s="79"/>
      <c r="B104" s="10"/>
      <c r="C104" s="10"/>
      <c r="D104" s="10"/>
      <c r="E104" s="10"/>
      <c r="F104" s="57"/>
      <c r="G104" s="57"/>
      <c r="H104" s="57"/>
      <c r="I104" s="57"/>
      <c r="J104" s="57"/>
      <c r="K104" s="57"/>
      <c r="L104" s="57"/>
      <c r="M104" s="65"/>
      <c r="N104" s="13"/>
      <c r="O104" s="1" t="s">
        <v>44</v>
      </c>
      <c r="P104">
        <v>5</v>
      </c>
      <c r="AI104" s="1"/>
      <c r="AQ104" s="1"/>
      <c r="AV104" s="1"/>
      <c r="AW104" s="5"/>
      <c r="AX104" s="47"/>
      <c r="AY104" s="48"/>
      <c r="AZ104" s="43"/>
      <c r="BA104" s="43"/>
      <c r="BB104" s="43"/>
      <c r="BC104" s="45"/>
    </row>
    <row r="105" spans="1:55">
      <c r="A105" s="79"/>
      <c r="B105" s="10"/>
      <c r="C105" s="10"/>
      <c r="D105" s="10"/>
      <c r="E105" s="10"/>
      <c r="F105" s="57"/>
      <c r="G105" s="57"/>
      <c r="H105" s="57"/>
      <c r="I105" s="57"/>
      <c r="J105" s="57"/>
      <c r="K105" s="57"/>
      <c r="L105" s="57"/>
      <c r="M105" s="65"/>
      <c r="N105" s="13"/>
      <c r="O105" s="1" t="s">
        <v>45</v>
      </c>
      <c r="P105">
        <v>6</v>
      </c>
      <c r="Q105">
        <v>1</v>
      </c>
      <c r="AI105" s="1"/>
      <c r="AQ105" s="1"/>
      <c r="AV105" s="1">
        <v>1</v>
      </c>
      <c r="AW105" s="5"/>
      <c r="AX105" s="47"/>
      <c r="AY105" s="48"/>
      <c r="AZ105" s="43"/>
      <c r="BA105" s="43"/>
      <c r="BB105" s="43"/>
      <c r="BC105" s="45"/>
    </row>
    <row r="106" spans="1:55">
      <c r="A106" s="79"/>
      <c r="B106" s="10"/>
      <c r="C106" s="10"/>
      <c r="D106" s="10"/>
      <c r="E106" s="10"/>
      <c r="F106" s="57"/>
      <c r="G106" s="57"/>
      <c r="H106" s="57"/>
      <c r="I106" s="57"/>
      <c r="J106" s="57"/>
      <c r="K106" s="57"/>
      <c r="L106" s="57"/>
      <c r="M106" s="65"/>
      <c r="N106" s="13"/>
      <c r="O106" s="1" t="s">
        <v>46</v>
      </c>
      <c r="AC106">
        <v>1</v>
      </c>
      <c r="AI106" s="1"/>
      <c r="AQ106" s="1"/>
      <c r="AV106" s="1"/>
      <c r="AW106" s="5"/>
      <c r="AX106" s="47"/>
      <c r="AY106" s="48"/>
      <c r="AZ106" s="43"/>
      <c r="BA106" s="43"/>
      <c r="BB106" s="43"/>
      <c r="BC106" s="45"/>
    </row>
    <row r="107" spans="1:55" ht="13.5" thickBot="1">
      <c r="A107" s="79"/>
      <c r="B107" s="10"/>
      <c r="C107" s="10"/>
      <c r="D107" s="10"/>
      <c r="E107" s="10"/>
      <c r="F107" s="57"/>
      <c r="G107" s="57"/>
      <c r="H107" s="57"/>
      <c r="I107" s="57"/>
      <c r="J107" s="57"/>
      <c r="K107" s="57"/>
      <c r="L107" s="57"/>
      <c r="M107" s="66"/>
      <c r="N107" s="14"/>
      <c r="O107" s="4" t="s">
        <v>49</v>
      </c>
      <c r="P107" s="3">
        <f t="shared" ref="P107:AV107" si="12">SUM(P100:P106)</f>
        <v>30</v>
      </c>
      <c r="Q107" s="3">
        <f t="shared" si="12"/>
        <v>14</v>
      </c>
      <c r="R107" s="3">
        <f t="shared" si="12"/>
        <v>0</v>
      </c>
      <c r="S107" s="3">
        <f t="shared" si="12"/>
        <v>1</v>
      </c>
      <c r="T107" s="3">
        <f t="shared" si="12"/>
        <v>0</v>
      </c>
      <c r="U107" s="3">
        <f t="shared" si="12"/>
        <v>0</v>
      </c>
      <c r="V107" s="3">
        <f t="shared" si="12"/>
        <v>2</v>
      </c>
      <c r="W107" s="3">
        <f t="shared" si="12"/>
        <v>0</v>
      </c>
      <c r="X107" s="3">
        <f t="shared" si="12"/>
        <v>0</v>
      </c>
      <c r="Y107" s="3">
        <f t="shared" si="12"/>
        <v>0</v>
      </c>
      <c r="Z107" s="3">
        <f t="shared" si="12"/>
        <v>0</v>
      </c>
      <c r="AA107" s="3">
        <f t="shared" si="12"/>
        <v>0</v>
      </c>
      <c r="AB107" s="3">
        <f t="shared" si="12"/>
        <v>1</v>
      </c>
      <c r="AC107" s="3">
        <f t="shared" si="12"/>
        <v>1</v>
      </c>
      <c r="AD107" s="3">
        <f t="shared" si="12"/>
        <v>0</v>
      </c>
      <c r="AE107" s="3">
        <f t="shared" si="12"/>
        <v>1</v>
      </c>
      <c r="AF107" s="3">
        <f t="shared" si="12"/>
        <v>0</v>
      </c>
      <c r="AG107" s="3">
        <f t="shared" si="12"/>
        <v>0</v>
      </c>
      <c r="AH107" s="3">
        <f t="shared" si="12"/>
        <v>0</v>
      </c>
      <c r="AI107" s="4">
        <f t="shared" si="12"/>
        <v>0</v>
      </c>
      <c r="AJ107" s="3">
        <f t="shared" si="12"/>
        <v>0</v>
      </c>
      <c r="AK107" s="3">
        <f t="shared" si="12"/>
        <v>2</v>
      </c>
      <c r="AL107" s="3">
        <f t="shared" si="12"/>
        <v>0</v>
      </c>
      <c r="AM107" s="3">
        <f t="shared" si="12"/>
        <v>0</v>
      </c>
      <c r="AN107" s="3">
        <f t="shared" si="12"/>
        <v>0</v>
      </c>
      <c r="AO107" s="3">
        <f t="shared" si="12"/>
        <v>0</v>
      </c>
      <c r="AP107" s="3">
        <f t="shared" si="12"/>
        <v>0</v>
      </c>
      <c r="AQ107" s="4">
        <f t="shared" si="12"/>
        <v>0</v>
      </c>
      <c r="AR107" s="3">
        <f t="shared" si="12"/>
        <v>0</v>
      </c>
      <c r="AS107" s="3">
        <f t="shared" si="12"/>
        <v>0</v>
      </c>
      <c r="AT107" s="3">
        <f t="shared" si="12"/>
        <v>0</v>
      </c>
      <c r="AU107" s="3">
        <f t="shared" si="12"/>
        <v>0</v>
      </c>
      <c r="AV107" s="4">
        <f t="shared" si="12"/>
        <v>3</v>
      </c>
      <c r="AW107" s="6">
        <f>SUM(P107:AV107)</f>
        <v>55</v>
      </c>
      <c r="AX107" s="47"/>
      <c r="AY107" s="48"/>
      <c r="AZ107" s="43"/>
      <c r="BA107" s="43"/>
      <c r="BB107" s="43"/>
      <c r="BC107" s="45"/>
    </row>
    <row r="108" spans="1:55">
      <c r="A108" s="79"/>
      <c r="B108" s="10"/>
      <c r="C108" s="10"/>
      <c r="D108" s="10"/>
      <c r="E108" s="10"/>
      <c r="F108" s="57"/>
      <c r="G108" s="57"/>
      <c r="H108" s="57"/>
      <c r="I108" s="57"/>
      <c r="J108" s="57"/>
      <c r="K108" s="57"/>
      <c r="L108" s="57"/>
      <c r="M108" s="63" t="s">
        <v>40</v>
      </c>
      <c r="N108" t="s">
        <v>43</v>
      </c>
      <c r="O108" s="1" t="s">
        <v>47</v>
      </c>
      <c r="AD108">
        <v>1</v>
      </c>
      <c r="AI108" s="1">
        <v>1</v>
      </c>
      <c r="AN108">
        <v>1</v>
      </c>
      <c r="AQ108" s="1"/>
      <c r="AV108" s="1"/>
      <c r="AW108" s="5"/>
      <c r="AX108" s="47"/>
      <c r="AY108" s="48"/>
      <c r="AZ108" s="43"/>
      <c r="BA108" s="43"/>
      <c r="BB108" s="43"/>
      <c r="BC108" s="45"/>
    </row>
    <row r="109" spans="1:55">
      <c r="A109" s="79"/>
      <c r="B109" s="10"/>
      <c r="C109" s="10"/>
      <c r="D109" s="10"/>
      <c r="E109" s="10"/>
      <c r="F109" s="57"/>
      <c r="G109" s="57"/>
      <c r="H109" s="57"/>
      <c r="I109" s="57"/>
      <c r="J109" s="57"/>
      <c r="K109" s="57"/>
      <c r="L109" s="57"/>
      <c r="M109" s="64"/>
      <c r="N109" s="12"/>
      <c r="O109" s="1" t="s">
        <v>51</v>
      </c>
      <c r="R109">
        <v>1</v>
      </c>
      <c r="S109">
        <v>1</v>
      </c>
      <c r="AI109" s="1"/>
      <c r="AL109">
        <v>1</v>
      </c>
      <c r="AQ109" s="1"/>
      <c r="AV109" s="1"/>
      <c r="AW109" s="5"/>
      <c r="AX109" s="47"/>
      <c r="AY109" s="48"/>
      <c r="AZ109" s="43"/>
      <c r="BA109" s="43"/>
      <c r="BB109" s="43"/>
      <c r="BC109" s="45"/>
    </row>
    <row r="110" spans="1:55">
      <c r="A110" s="79"/>
      <c r="B110" s="10"/>
      <c r="C110" s="10"/>
      <c r="D110" s="10"/>
      <c r="E110" s="10"/>
      <c r="F110" s="57"/>
      <c r="G110" s="57"/>
      <c r="H110" s="57"/>
      <c r="I110" s="57"/>
      <c r="J110" s="57"/>
      <c r="K110" s="57"/>
      <c r="L110" s="57"/>
      <c r="M110" s="65"/>
      <c r="N110" s="13"/>
      <c r="O110" s="1" t="s">
        <v>52</v>
      </c>
      <c r="S110">
        <v>1</v>
      </c>
      <c r="AE110">
        <v>1</v>
      </c>
      <c r="AI110" s="1"/>
      <c r="AN110">
        <v>2</v>
      </c>
      <c r="AQ110" s="1"/>
      <c r="AV110" s="1"/>
      <c r="AW110" s="5"/>
      <c r="AX110" s="47"/>
      <c r="AY110" s="48"/>
      <c r="AZ110" s="43"/>
      <c r="BA110" s="43"/>
      <c r="BB110" s="43"/>
      <c r="BC110" s="45"/>
    </row>
    <row r="111" spans="1:55">
      <c r="A111" s="79"/>
      <c r="B111" s="10"/>
      <c r="C111" s="10"/>
      <c r="D111" s="10"/>
      <c r="E111" s="10"/>
      <c r="F111" s="57"/>
      <c r="G111" s="57"/>
      <c r="H111" s="57"/>
      <c r="I111" s="57"/>
      <c r="J111" s="57"/>
      <c r="K111" s="57"/>
      <c r="L111" s="57"/>
      <c r="M111" s="65"/>
      <c r="N111" s="13"/>
      <c r="O111" s="1" t="s">
        <v>79</v>
      </c>
      <c r="P111">
        <v>2</v>
      </c>
      <c r="AI111" s="1">
        <v>1</v>
      </c>
      <c r="AQ111" s="1"/>
      <c r="AV111" s="1"/>
      <c r="AW111" s="5"/>
      <c r="AX111" s="47"/>
      <c r="AY111" s="48"/>
      <c r="AZ111" s="43"/>
      <c r="BA111" s="43"/>
      <c r="BB111" s="43"/>
      <c r="BC111" s="45"/>
    </row>
    <row r="112" spans="1:55">
      <c r="A112" s="79"/>
      <c r="B112" s="10"/>
      <c r="C112" s="10"/>
      <c r="D112" s="10"/>
      <c r="E112" s="10"/>
      <c r="F112" s="57"/>
      <c r="G112" s="57"/>
      <c r="H112" s="57"/>
      <c r="I112" s="57"/>
      <c r="J112" s="57"/>
      <c r="K112" s="57"/>
      <c r="L112" s="57"/>
      <c r="M112" s="65"/>
      <c r="N112" s="13"/>
      <c r="O112" s="1" t="s">
        <v>44</v>
      </c>
      <c r="P112">
        <v>1</v>
      </c>
      <c r="R112">
        <v>1</v>
      </c>
      <c r="S112">
        <v>1</v>
      </c>
      <c r="AI112" s="1"/>
      <c r="AM112">
        <v>1</v>
      </c>
      <c r="AQ112" s="1"/>
      <c r="AV112" s="1">
        <v>9</v>
      </c>
      <c r="AW112" s="5"/>
      <c r="AX112" s="47"/>
      <c r="AY112" s="48"/>
      <c r="AZ112" s="43"/>
      <c r="BA112" s="43"/>
      <c r="BB112" s="43"/>
      <c r="BC112" s="45"/>
    </row>
    <row r="113" spans="1:55">
      <c r="A113" s="79"/>
      <c r="B113" s="10"/>
      <c r="C113" s="10"/>
      <c r="D113" s="10"/>
      <c r="E113" s="10"/>
      <c r="F113" s="57"/>
      <c r="G113" s="57"/>
      <c r="H113" s="57"/>
      <c r="I113" s="57"/>
      <c r="J113" s="57"/>
      <c r="K113" s="57"/>
      <c r="L113" s="57"/>
      <c r="M113" s="65"/>
      <c r="N113" s="13"/>
      <c r="O113" s="1" t="s">
        <v>45</v>
      </c>
      <c r="P113">
        <v>3</v>
      </c>
      <c r="AC113">
        <v>1</v>
      </c>
      <c r="AI113" s="1">
        <v>1</v>
      </c>
      <c r="AQ113" s="1"/>
      <c r="AV113" s="1">
        <v>4</v>
      </c>
      <c r="AW113" s="5"/>
      <c r="AX113" s="47"/>
      <c r="AY113" s="48"/>
      <c r="AZ113" s="43"/>
      <c r="BA113" s="43"/>
      <c r="BB113" s="43"/>
      <c r="BC113" s="45"/>
    </row>
    <row r="114" spans="1:55">
      <c r="A114" s="79"/>
      <c r="B114" s="10"/>
      <c r="C114" s="10"/>
      <c r="D114" s="10"/>
      <c r="E114" s="10"/>
      <c r="F114" s="57"/>
      <c r="G114" s="57"/>
      <c r="H114" s="57"/>
      <c r="I114" s="57"/>
      <c r="J114" s="57"/>
      <c r="K114" s="57"/>
      <c r="L114" s="57"/>
      <c r="M114" s="65"/>
      <c r="N114" s="13"/>
      <c r="O114" s="1" t="s">
        <v>46</v>
      </c>
      <c r="AI114" s="1">
        <v>1</v>
      </c>
      <c r="AQ114" s="1"/>
      <c r="AV114" s="1"/>
      <c r="AW114" s="5"/>
      <c r="AX114" s="47"/>
      <c r="AY114" s="48"/>
      <c r="AZ114" s="43"/>
      <c r="BA114" s="43"/>
      <c r="BB114" s="43"/>
      <c r="BC114" s="45"/>
    </row>
    <row r="115" spans="1:55" ht="13.5" thickBot="1">
      <c r="A115" s="79"/>
      <c r="B115" s="10"/>
      <c r="C115" s="10"/>
      <c r="D115" s="10"/>
      <c r="E115" s="10"/>
      <c r="F115" s="57"/>
      <c r="G115" s="57"/>
      <c r="H115" s="57"/>
      <c r="I115" s="57"/>
      <c r="J115" s="57"/>
      <c r="K115" s="57"/>
      <c r="L115" s="57"/>
      <c r="M115" s="66"/>
      <c r="N115" s="14"/>
      <c r="O115" s="4" t="s">
        <v>49</v>
      </c>
      <c r="P115" s="3">
        <f t="shared" ref="P115:AV115" si="13">SUM(P108:P114)</f>
        <v>6</v>
      </c>
      <c r="Q115" s="3">
        <f t="shared" si="13"/>
        <v>0</v>
      </c>
      <c r="R115" s="3">
        <f t="shared" si="13"/>
        <v>2</v>
      </c>
      <c r="S115" s="3">
        <f t="shared" si="13"/>
        <v>3</v>
      </c>
      <c r="T115" s="3">
        <f t="shared" si="13"/>
        <v>0</v>
      </c>
      <c r="U115" s="3">
        <f t="shared" si="13"/>
        <v>0</v>
      </c>
      <c r="V115" s="3">
        <f t="shared" si="13"/>
        <v>0</v>
      </c>
      <c r="W115" s="3">
        <f t="shared" si="13"/>
        <v>0</v>
      </c>
      <c r="X115" s="3">
        <f t="shared" si="13"/>
        <v>0</v>
      </c>
      <c r="Y115" s="3">
        <f t="shared" si="13"/>
        <v>0</v>
      </c>
      <c r="Z115" s="3">
        <f t="shared" si="13"/>
        <v>0</v>
      </c>
      <c r="AA115" s="3">
        <f t="shared" si="13"/>
        <v>0</v>
      </c>
      <c r="AB115" s="3">
        <f t="shared" si="13"/>
        <v>0</v>
      </c>
      <c r="AC115" s="3">
        <f t="shared" si="13"/>
        <v>1</v>
      </c>
      <c r="AD115" s="3">
        <f t="shared" si="13"/>
        <v>1</v>
      </c>
      <c r="AE115" s="3">
        <f t="shared" si="13"/>
        <v>1</v>
      </c>
      <c r="AF115" s="3">
        <f t="shared" si="13"/>
        <v>0</v>
      </c>
      <c r="AG115" s="3">
        <f t="shared" si="13"/>
        <v>0</v>
      </c>
      <c r="AH115" s="3">
        <f t="shared" si="13"/>
        <v>0</v>
      </c>
      <c r="AI115" s="4">
        <f t="shared" si="13"/>
        <v>4</v>
      </c>
      <c r="AJ115" s="3">
        <f t="shared" si="13"/>
        <v>0</v>
      </c>
      <c r="AK115" s="3">
        <f t="shared" si="13"/>
        <v>0</v>
      </c>
      <c r="AL115" s="3">
        <f t="shared" si="13"/>
        <v>1</v>
      </c>
      <c r="AM115" s="3">
        <f t="shared" si="13"/>
        <v>1</v>
      </c>
      <c r="AN115" s="3">
        <f t="shared" si="13"/>
        <v>3</v>
      </c>
      <c r="AO115" s="3">
        <f t="shared" si="13"/>
        <v>0</v>
      </c>
      <c r="AP115" s="3">
        <f t="shared" si="13"/>
        <v>0</v>
      </c>
      <c r="AQ115" s="4">
        <f t="shared" si="13"/>
        <v>0</v>
      </c>
      <c r="AR115" s="3">
        <f t="shared" si="13"/>
        <v>0</v>
      </c>
      <c r="AS115" s="3">
        <f t="shared" si="13"/>
        <v>0</v>
      </c>
      <c r="AT115" s="3">
        <f t="shared" si="13"/>
        <v>0</v>
      </c>
      <c r="AU115" s="3">
        <f t="shared" si="13"/>
        <v>0</v>
      </c>
      <c r="AV115" s="4">
        <f t="shared" si="13"/>
        <v>13</v>
      </c>
      <c r="AW115" s="6">
        <f>SUM(P115:AV115)</f>
        <v>36</v>
      </c>
      <c r="AX115" s="47"/>
      <c r="AY115" s="48"/>
      <c r="AZ115" s="43"/>
      <c r="BA115" s="43"/>
      <c r="BB115" s="43"/>
      <c r="BC115" s="45"/>
    </row>
    <row r="116" spans="1:55">
      <c r="A116" s="79"/>
      <c r="B116" s="10"/>
      <c r="C116" s="10"/>
      <c r="D116" s="10"/>
      <c r="E116" s="10"/>
      <c r="F116" s="57"/>
      <c r="G116" s="57"/>
      <c r="H116" s="57"/>
      <c r="I116" s="57"/>
      <c r="J116" s="57"/>
      <c r="K116" s="57"/>
      <c r="L116" s="57"/>
      <c r="M116" s="63" t="s">
        <v>41</v>
      </c>
      <c r="N116" t="s">
        <v>42</v>
      </c>
      <c r="O116" s="1" t="s">
        <v>47</v>
      </c>
      <c r="AI116" s="1"/>
      <c r="AQ116" s="1"/>
      <c r="AV116" s="1"/>
      <c r="AW116" s="5"/>
      <c r="AX116" s="47"/>
      <c r="AY116" s="48"/>
      <c r="AZ116" s="43"/>
      <c r="BA116" s="43"/>
      <c r="BB116" s="43"/>
      <c r="BC116" s="45"/>
    </row>
    <row r="117" spans="1:55">
      <c r="A117" s="79"/>
      <c r="B117" s="10"/>
      <c r="C117" s="10"/>
      <c r="D117" s="10"/>
      <c r="E117" s="10"/>
      <c r="F117" s="57"/>
      <c r="G117" s="57"/>
      <c r="H117" s="57"/>
      <c r="I117" s="57"/>
      <c r="J117" s="57"/>
      <c r="K117" s="57"/>
      <c r="L117" s="57"/>
      <c r="M117" s="64"/>
      <c r="N117" s="12"/>
      <c r="O117" s="1" t="s">
        <v>51</v>
      </c>
      <c r="AI117" s="1"/>
      <c r="AQ117" s="1"/>
      <c r="AV117" s="1"/>
      <c r="AW117" s="5"/>
      <c r="AX117" s="47"/>
      <c r="AY117" s="48"/>
      <c r="AZ117" s="43"/>
      <c r="BA117" s="43"/>
      <c r="BB117" s="43"/>
      <c r="BC117" s="45"/>
    </row>
    <row r="118" spans="1:55">
      <c r="A118" s="79"/>
      <c r="B118" s="10"/>
      <c r="C118" s="10"/>
      <c r="D118" s="10"/>
      <c r="E118" s="10"/>
      <c r="F118" s="57"/>
      <c r="G118" s="57"/>
      <c r="H118" s="57"/>
      <c r="I118" s="57"/>
      <c r="J118" s="57"/>
      <c r="K118" s="57"/>
      <c r="L118" s="57"/>
      <c r="M118" s="65"/>
      <c r="N118" s="13"/>
      <c r="O118" s="1" t="s">
        <v>52</v>
      </c>
      <c r="AI118" s="1"/>
      <c r="AQ118" s="1"/>
      <c r="AV118" s="1"/>
      <c r="AW118" s="5"/>
      <c r="AX118" s="47"/>
      <c r="AY118" s="48"/>
      <c r="AZ118" s="43"/>
      <c r="BA118" s="43"/>
      <c r="BB118" s="43"/>
      <c r="BC118" s="45"/>
    </row>
    <row r="119" spans="1:55">
      <c r="A119" s="79"/>
      <c r="B119" s="10"/>
      <c r="C119" s="10"/>
      <c r="D119" s="10"/>
      <c r="E119" s="10"/>
      <c r="F119" s="57"/>
      <c r="G119" s="57"/>
      <c r="H119" s="57"/>
      <c r="I119" s="57"/>
      <c r="J119" s="57"/>
      <c r="K119" s="57"/>
      <c r="L119" s="57"/>
      <c r="M119" s="65"/>
      <c r="N119" s="13"/>
      <c r="O119" s="1" t="s">
        <v>79</v>
      </c>
      <c r="AI119" s="1"/>
      <c r="AQ119" s="1"/>
      <c r="AV119" s="1"/>
      <c r="AW119" s="5"/>
      <c r="AX119" s="47"/>
      <c r="AY119" s="48"/>
      <c r="AZ119" s="43"/>
      <c r="BA119" s="43"/>
      <c r="BB119" s="43"/>
      <c r="BC119" s="45"/>
    </row>
    <row r="120" spans="1:55">
      <c r="A120" s="79"/>
      <c r="B120" s="10"/>
      <c r="C120" s="10"/>
      <c r="D120" s="10"/>
      <c r="E120" s="10"/>
      <c r="F120" s="57"/>
      <c r="G120" s="57"/>
      <c r="H120" s="57"/>
      <c r="I120" s="57"/>
      <c r="J120" s="57"/>
      <c r="K120" s="57"/>
      <c r="L120" s="57"/>
      <c r="M120" s="65"/>
      <c r="N120" s="13"/>
      <c r="O120" s="1" t="s">
        <v>44</v>
      </c>
      <c r="AI120" s="1"/>
      <c r="AQ120" s="1"/>
      <c r="AV120" s="1"/>
      <c r="AW120" s="5"/>
      <c r="AX120" s="47"/>
      <c r="AY120" s="48"/>
      <c r="AZ120" s="43"/>
      <c r="BA120" s="43"/>
      <c r="BB120" s="43"/>
      <c r="BC120" s="45"/>
    </row>
    <row r="121" spans="1:55">
      <c r="A121" s="79"/>
      <c r="B121" s="10"/>
      <c r="C121" s="10"/>
      <c r="D121" s="10"/>
      <c r="E121" s="10"/>
      <c r="F121" s="57"/>
      <c r="G121" s="57"/>
      <c r="H121" s="57"/>
      <c r="I121" s="57"/>
      <c r="J121" s="57"/>
      <c r="K121" s="57"/>
      <c r="L121" s="57"/>
      <c r="M121" s="65"/>
      <c r="N121" s="13"/>
      <c r="O121" s="1" t="s">
        <v>45</v>
      </c>
      <c r="AI121" s="1"/>
      <c r="AQ121" s="1"/>
      <c r="AV121" s="1"/>
      <c r="AW121" s="5"/>
      <c r="AX121" s="47"/>
      <c r="AY121" s="48"/>
      <c r="AZ121" s="43"/>
      <c r="BA121" s="43"/>
      <c r="BB121" s="43"/>
      <c r="BC121" s="45"/>
    </row>
    <row r="122" spans="1:55">
      <c r="A122" s="79"/>
      <c r="B122" s="10"/>
      <c r="C122" s="10"/>
      <c r="D122" s="10"/>
      <c r="E122" s="10"/>
      <c r="F122" s="57"/>
      <c r="G122" s="57"/>
      <c r="H122" s="57"/>
      <c r="I122" s="57"/>
      <c r="J122" s="57"/>
      <c r="K122" s="57"/>
      <c r="L122" s="57"/>
      <c r="M122" s="65"/>
      <c r="N122" s="13"/>
      <c r="O122" s="1" t="s">
        <v>46</v>
      </c>
      <c r="AI122" s="1"/>
      <c r="AQ122" s="1"/>
      <c r="AV122" s="1"/>
      <c r="AW122" s="5"/>
      <c r="AX122" s="47"/>
      <c r="AY122" s="48"/>
      <c r="AZ122" s="43"/>
      <c r="BA122" s="43"/>
      <c r="BB122" s="43"/>
      <c r="BC122" s="45"/>
    </row>
    <row r="123" spans="1:55" ht="13.5" thickBot="1">
      <c r="A123" s="79"/>
      <c r="B123" s="10"/>
      <c r="C123" s="10"/>
      <c r="D123" s="10"/>
      <c r="E123" s="10"/>
      <c r="F123" s="57"/>
      <c r="G123" s="57"/>
      <c r="H123" s="57"/>
      <c r="I123" s="57"/>
      <c r="J123" s="57"/>
      <c r="K123" s="57"/>
      <c r="L123" s="57"/>
      <c r="M123" s="66"/>
      <c r="N123" s="14"/>
      <c r="O123" s="4" t="s">
        <v>49</v>
      </c>
      <c r="P123" s="3">
        <f t="shared" ref="P123:AV123" si="14">SUM(P116:P122)</f>
        <v>0</v>
      </c>
      <c r="Q123" s="3">
        <f t="shared" si="14"/>
        <v>0</v>
      </c>
      <c r="R123" s="3">
        <f t="shared" si="14"/>
        <v>0</v>
      </c>
      <c r="S123" s="3">
        <f t="shared" si="14"/>
        <v>0</v>
      </c>
      <c r="T123" s="3">
        <f t="shared" si="14"/>
        <v>0</v>
      </c>
      <c r="U123" s="3">
        <f t="shared" si="14"/>
        <v>0</v>
      </c>
      <c r="V123" s="3">
        <f t="shared" si="14"/>
        <v>0</v>
      </c>
      <c r="W123" s="3">
        <f t="shared" si="14"/>
        <v>0</v>
      </c>
      <c r="X123" s="3">
        <f t="shared" si="14"/>
        <v>0</v>
      </c>
      <c r="Y123" s="3">
        <f t="shared" si="14"/>
        <v>0</v>
      </c>
      <c r="Z123" s="3">
        <f t="shared" si="14"/>
        <v>0</v>
      </c>
      <c r="AA123" s="3">
        <f t="shared" si="14"/>
        <v>0</v>
      </c>
      <c r="AB123" s="3">
        <f t="shared" si="14"/>
        <v>0</v>
      </c>
      <c r="AC123" s="3">
        <f t="shared" si="14"/>
        <v>0</v>
      </c>
      <c r="AD123" s="3">
        <f t="shared" si="14"/>
        <v>0</v>
      </c>
      <c r="AE123" s="3">
        <f t="shared" si="14"/>
        <v>0</v>
      </c>
      <c r="AF123" s="3">
        <f t="shared" si="14"/>
        <v>0</v>
      </c>
      <c r="AG123" s="3">
        <f t="shared" si="14"/>
        <v>0</v>
      </c>
      <c r="AH123" s="3">
        <f t="shared" si="14"/>
        <v>0</v>
      </c>
      <c r="AI123" s="4">
        <f t="shared" si="14"/>
        <v>0</v>
      </c>
      <c r="AJ123" s="3">
        <f t="shared" si="14"/>
        <v>0</v>
      </c>
      <c r="AK123" s="3">
        <f t="shared" si="14"/>
        <v>0</v>
      </c>
      <c r="AL123" s="3">
        <f t="shared" si="14"/>
        <v>0</v>
      </c>
      <c r="AM123" s="3">
        <f t="shared" si="14"/>
        <v>0</v>
      </c>
      <c r="AN123" s="3">
        <f t="shared" si="14"/>
        <v>0</v>
      </c>
      <c r="AO123" s="3">
        <f t="shared" si="14"/>
        <v>0</v>
      </c>
      <c r="AP123" s="3">
        <f t="shared" si="14"/>
        <v>0</v>
      </c>
      <c r="AQ123" s="4">
        <f t="shared" si="14"/>
        <v>0</v>
      </c>
      <c r="AR123" s="3">
        <f t="shared" si="14"/>
        <v>0</v>
      </c>
      <c r="AS123" s="3">
        <f t="shared" si="14"/>
        <v>0</v>
      </c>
      <c r="AT123" s="3">
        <f t="shared" si="14"/>
        <v>0</v>
      </c>
      <c r="AU123" s="3">
        <f t="shared" si="14"/>
        <v>0</v>
      </c>
      <c r="AV123" s="4">
        <f t="shared" si="14"/>
        <v>0</v>
      </c>
      <c r="AW123" s="6">
        <f>SUM(P123:AV123)</f>
        <v>0</v>
      </c>
      <c r="AX123" s="47"/>
      <c r="AY123" s="48"/>
      <c r="AZ123" s="43"/>
      <c r="BA123" s="43"/>
      <c r="BB123" s="43"/>
      <c r="BC123" s="45"/>
    </row>
    <row r="124" spans="1:55">
      <c r="A124" s="79"/>
      <c r="B124" s="10"/>
      <c r="C124" s="10"/>
      <c r="D124" s="10"/>
      <c r="E124" s="10"/>
      <c r="F124" s="57"/>
      <c r="G124" s="57"/>
      <c r="H124" s="57"/>
      <c r="I124" s="57"/>
      <c r="J124" s="57"/>
      <c r="K124" s="57"/>
      <c r="L124" s="57"/>
      <c r="M124" s="63" t="s">
        <v>48</v>
      </c>
      <c r="N124" t="s">
        <v>81</v>
      </c>
      <c r="O124" s="1" t="s">
        <v>47</v>
      </c>
      <c r="P124">
        <v>1</v>
      </c>
      <c r="AI124" s="1"/>
      <c r="AQ124" s="1"/>
      <c r="AV124" s="1"/>
      <c r="AW124" s="5"/>
      <c r="AX124" s="47"/>
      <c r="AY124" s="48"/>
      <c r="AZ124" s="43"/>
      <c r="BA124" s="43"/>
      <c r="BB124" s="43"/>
      <c r="BC124" s="45"/>
    </row>
    <row r="125" spans="1:55">
      <c r="A125" s="79"/>
      <c r="B125" s="10"/>
      <c r="C125" s="10"/>
      <c r="D125" s="10"/>
      <c r="E125" s="10"/>
      <c r="F125" s="57"/>
      <c r="G125" s="57"/>
      <c r="H125" s="57"/>
      <c r="I125" s="57"/>
      <c r="J125" s="57"/>
      <c r="K125" s="57"/>
      <c r="L125" s="57"/>
      <c r="M125" s="64"/>
      <c r="N125" s="12"/>
      <c r="O125" s="1" t="s">
        <v>51</v>
      </c>
      <c r="AI125" s="1"/>
      <c r="AQ125" s="1"/>
      <c r="AV125" s="1"/>
      <c r="AW125" s="5"/>
      <c r="AX125" s="47"/>
      <c r="AY125" s="48"/>
      <c r="AZ125" s="43"/>
      <c r="BA125" s="43"/>
      <c r="BB125" s="43"/>
      <c r="BC125" s="45"/>
    </row>
    <row r="126" spans="1:55">
      <c r="A126" s="79"/>
      <c r="B126" s="10"/>
      <c r="C126" s="10"/>
      <c r="D126" s="10"/>
      <c r="E126" s="10"/>
      <c r="F126" s="57"/>
      <c r="G126" s="57"/>
      <c r="H126" s="57"/>
      <c r="I126" s="57"/>
      <c r="J126" s="57"/>
      <c r="K126" s="57"/>
      <c r="L126" s="57"/>
      <c r="M126" s="65"/>
      <c r="N126" s="13"/>
      <c r="O126" s="1" t="s">
        <v>52</v>
      </c>
      <c r="AI126" s="1"/>
      <c r="AQ126" s="1"/>
      <c r="AV126" s="1"/>
      <c r="AW126" s="5"/>
      <c r="AX126" s="47"/>
      <c r="AY126" s="48"/>
      <c r="AZ126" s="43"/>
      <c r="BA126" s="43"/>
      <c r="BB126" s="43"/>
      <c r="BC126" s="45"/>
    </row>
    <row r="127" spans="1:55">
      <c r="A127" s="79"/>
      <c r="B127" s="10"/>
      <c r="C127" s="10"/>
      <c r="D127" s="10"/>
      <c r="E127" s="10"/>
      <c r="F127" s="57"/>
      <c r="G127" s="57"/>
      <c r="H127" s="57"/>
      <c r="I127" s="57"/>
      <c r="J127" s="57"/>
      <c r="K127" s="57"/>
      <c r="L127" s="57"/>
      <c r="M127" s="65"/>
      <c r="N127" s="13"/>
      <c r="O127" s="1" t="s">
        <v>79</v>
      </c>
      <c r="AI127" s="1"/>
      <c r="AQ127" s="1"/>
      <c r="AV127" s="1"/>
      <c r="AW127" s="5"/>
      <c r="AX127" s="47"/>
      <c r="AY127" s="48"/>
      <c r="AZ127" s="43"/>
      <c r="BA127" s="43"/>
      <c r="BB127" s="43"/>
      <c r="BC127" s="45"/>
    </row>
    <row r="128" spans="1:55">
      <c r="A128" s="79"/>
      <c r="B128" s="10"/>
      <c r="C128" s="10"/>
      <c r="D128" s="10"/>
      <c r="E128" s="10"/>
      <c r="F128" s="57"/>
      <c r="G128" s="57"/>
      <c r="H128" s="57"/>
      <c r="I128" s="57"/>
      <c r="J128" s="57"/>
      <c r="K128" s="57"/>
      <c r="L128" s="57"/>
      <c r="M128" s="65"/>
      <c r="N128" s="13"/>
      <c r="O128" s="1" t="s">
        <v>44</v>
      </c>
      <c r="AI128" s="1"/>
      <c r="AQ128" s="1"/>
      <c r="AV128" s="1"/>
      <c r="AW128" s="5"/>
      <c r="AX128" s="47"/>
      <c r="AY128" s="48"/>
      <c r="AZ128" s="43"/>
      <c r="BA128" s="43"/>
      <c r="BB128" s="43"/>
      <c r="BC128" s="45"/>
    </row>
    <row r="129" spans="1:55">
      <c r="A129" s="79"/>
      <c r="B129" s="10"/>
      <c r="C129" s="10"/>
      <c r="D129" s="10"/>
      <c r="E129" s="10"/>
      <c r="F129" s="57"/>
      <c r="G129" s="57"/>
      <c r="H129" s="57"/>
      <c r="I129" s="57"/>
      <c r="J129" s="57"/>
      <c r="K129" s="57"/>
      <c r="L129" s="57"/>
      <c r="M129" s="65"/>
      <c r="N129" s="13"/>
      <c r="O129" s="1" t="s">
        <v>45</v>
      </c>
      <c r="AI129" s="1"/>
      <c r="AQ129" s="1"/>
      <c r="AV129" s="1"/>
      <c r="AW129" s="5"/>
      <c r="AX129" s="47"/>
      <c r="AY129" s="48"/>
      <c r="AZ129" s="43"/>
      <c r="BA129" s="43"/>
      <c r="BB129" s="43"/>
      <c r="BC129" s="45"/>
    </row>
    <row r="130" spans="1:55">
      <c r="A130" s="79"/>
      <c r="B130" s="10"/>
      <c r="C130" s="10"/>
      <c r="D130" s="10"/>
      <c r="E130" s="10"/>
      <c r="F130" s="57"/>
      <c r="G130" s="57"/>
      <c r="H130" s="57"/>
      <c r="I130" s="57"/>
      <c r="J130" s="57"/>
      <c r="K130" s="57"/>
      <c r="L130" s="57"/>
      <c r="M130" s="65"/>
      <c r="N130" s="13"/>
      <c r="O130" s="1" t="s">
        <v>46</v>
      </c>
      <c r="AI130" s="1"/>
      <c r="AQ130" s="1"/>
      <c r="AV130" s="1"/>
      <c r="AW130" s="5"/>
      <c r="AX130" s="47"/>
      <c r="AY130" s="48"/>
      <c r="AZ130" s="43"/>
      <c r="BA130" s="43"/>
      <c r="BB130" s="43"/>
      <c r="BC130" s="45"/>
    </row>
    <row r="131" spans="1:55" ht="13.5" thickBot="1">
      <c r="A131" s="80"/>
      <c r="B131" s="11"/>
      <c r="C131" s="11"/>
      <c r="D131" s="11"/>
      <c r="E131" s="11"/>
      <c r="F131" s="58"/>
      <c r="G131" s="58"/>
      <c r="H131" s="58"/>
      <c r="I131" s="58"/>
      <c r="J131" s="58"/>
      <c r="K131" s="58"/>
      <c r="L131" s="59"/>
      <c r="M131" s="67"/>
      <c r="N131" s="56"/>
      <c r="O131" s="8" t="s">
        <v>49</v>
      </c>
      <c r="P131" s="7">
        <f t="shared" ref="P131:AV131" si="15">SUM(P124:P130)</f>
        <v>1</v>
      </c>
      <c r="Q131" s="7">
        <f t="shared" si="15"/>
        <v>0</v>
      </c>
      <c r="R131" s="7">
        <f t="shared" si="15"/>
        <v>0</v>
      </c>
      <c r="S131" s="7">
        <f t="shared" si="15"/>
        <v>0</v>
      </c>
      <c r="T131" s="7">
        <f t="shared" si="15"/>
        <v>0</v>
      </c>
      <c r="U131" s="7">
        <f t="shared" si="15"/>
        <v>0</v>
      </c>
      <c r="V131" s="7">
        <f t="shared" si="15"/>
        <v>0</v>
      </c>
      <c r="W131" s="7">
        <f t="shared" si="15"/>
        <v>0</v>
      </c>
      <c r="X131" s="7">
        <f t="shared" si="15"/>
        <v>0</v>
      </c>
      <c r="Y131" s="7">
        <f t="shared" si="15"/>
        <v>0</v>
      </c>
      <c r="Z131" s="7">
        <f t="shared" si="15"/>
        <v>0</v>
      </c>
      <c r="AA131" s="7">
        <f t="shared" si="15"/>
        <v>0</v>
      </c>
      <c r="AB131" s="7">
        <f t="shared" si="15"/>
        <v>0</v>
      </c>
      <c r="AC131" s="7">
        <f t="shared" si="15"/>
        <v>0</v>
      </c>
      <c r="AD131" s="7">
        <f t="shared" si="15"/>
        <v>0</v>
      </c>
      <c r="AE131" s="7">
        <f t="shared" si="15"/>
        <v>0</v>
      </c>
      <c r="AF131" s="7">
        <f t="shared" si="15"/>
        <v>0</v>
      </c>
      <c r="AG131" s="7">
        <f t="shared" si="15"/>
        <v>0</v>
      </c>
      <c r="AH131" s="7">
        <f t="shared" si="15"/>
        <v>0</v>
      </c>
      <c r="AI131" s="8">
        <f t="shared" si="15"/>
        <v>0</v>
      </c>
      <c r="AJ131" s="7">
        <f t="shared" si="15"/>
        <v>0</v>
      </c>
      <c r="AK131" s="7">
        <f t="shared" si="15"/>
        <v>0</v>
      </c>
      <c r="AL131" s="7">
        <f t="shared" si="15"/>
        <v>0</v>
      </c>
      <c r="AM131" s="7">
        <f t="shared" si="15"/>
        <v>0</v>
      </c>
      <c r="AN131" s="7">
        <f t="shared" si="15"/>
        <v>0</v>
      </c>
      <c r="AO131" s="7">
        <f t="shared" si="15"/>
        <v>0</v>
      </c>
      <c r="AP131" s="7">
        <f t="shared" si="15"/>
        <v>0</v>
      </c>
      <c r="AQ131" s="8">
        <f t="shared" si="15"/>
        <v>0</v>
      </c>
      <c r="AR131" s="7">
        <f t="shared" si="15"/>
        <v>0</v>
      </c>
      <c r="AS131" s="7">
        <f t="shared" si="15"/>
        <v>0</v>
      </c>
      <c r="AT131" s="7">
        <f t="shared" si="15"/>
        <v>0</v>
      </c>
      <c r="AU131" s="7">
        <f t="shared" si="15"/>
        <v>0</v>
      </c>
      <c r="AV131" s="8">
        <f t="shared" si="15"/>
        <v>0</v>
      </c>
      <c r="AW131" s="9">
        <f>SUM(P131:AV131)</f>
        <v>1</v>
      </c>
      <c r="AX131" s="51">
        <f>AX99+1</f>
        <v>4</v>
      </c>
      <c r="AY131" s="49">
        <f>B100</f>
        <v>40131</v>
      </c>
      <c r="AZ131" s="9">
        <f>AW107</f>
        <v>55</v>
      </c>
      <c r="BA131" s="9">
        <f>AW115</f>
        <v>36</v>
      </c>
      <c r="BB131" s="9">
        <f>AW123</f>
        <v>0</v>
      </c>
      <c r="BC131" s="46">
        <f>AW131</f>
        <v>1</v>
      </c>
    </row>
    <row r="132" spans="1:55" ht="13.5" thickTop="1">
      <c r="A132" s="78">
        <f>A100+1</f>
        <v>5</v>
      </c>
      <c r="B132" s="28">
        <f>B100+7</f>
        <v>40138</v>
      </c>
      <c r="C132" s="30">
        <v>0.47916666666666669</v>
      </c>
      <c r="D132" s="30">
        <v>0.60416666666666663</v>
      </c>
      <c r="E132" s="26" t="s">
        <v>72</v>
      </c>
      <c r="F132" s="31">
        <v>5.5</v>
      </c>
      <c r="G132" s="31">
        <v>14</v>
      </c>
      <c r="H132" s="31" t="s">
        <v>66</v>
      </c>
      <c r="I132" s="31" t="s">
        <v>67</v>
      </c>
      <c r="J132" s="31">
        <v>90</v>
      </c>
      <c r="K132" s="31" t="s">
        <v>89</v>
      </c>
      <c r="L132" s="33" t="s">
        <v>69</v>
      </c>
      <c r="M132" s="63" t="s">
        <v>38</v>
      </c>
      <c r="N132" t="s">
        <v>39</v>
      </c>
      <c r="O132" s="1" t="s">
        <v>47</v>
      </c>
      <c r="P132">
        <v>12</v>
      </c>
      <c r="AI132" s="1"/>
      <c r="AQ132" s="1"/>
      <c r="AV132" s="1"/>
      <c r="AW132" s="5"/>
      <c r="AX132" s="47"/>
      <c r="AY132" s="48"/>
      <c r="AZ132" s="43"/>
      <c r="BA132" s="43"/>
      <c r="BB132" s="43"/>
      <c r="BC132" s="45"/>
    </row>
    <row r="133" spans="1:55">
      <c r="A133" s="79"/>
      <c r="B133" s="10"/>
      <c r="C133" s="30">
        <v>0.4861111111111111</v>
      </c>
      <c r="D133" s="30">
        <v>0.54861111111111105</v>
      </c>
      <c r="E133" s="25" t="s">
        <v>88</v>
      </c>
      <c r="F133" s="57"/>
      <c r="G133" s="57"/>
      <c r="H133" s="57"/>
      <c r="I133" s="57"/>
      <c r="J133" s="57"/>
      <c r="K133" s="57"/>
      <c r="L133" s="57"/>
      <c r="M133" s="64"/>
      <c r="N133" s="12"/>
      <c r="O133" s="1" t="s">
        <v>51</v>
      </c>
      <c r="P133">
        <v>27</v>
      </c>
      <c r="Q133">
        <v>11</v>
      </c>
      <c r="S133">
        <v>22</v>
      </c>
      <c r="AB133">
        <v>2</v>
      </c>
      <c r="AE133">
        <v>2</v>
      </c>
      <c r="AG133">
        <v>1</v>
      </c>
      <c r="AI133" s="1">
        <v>1</v>
      </c>
      <c r="AJ133">
        <v>1</v>
      </c>
      <c r="AL133">
        <v>1</v>
      </c>
      <c r="AQ133" s="1"/>
      <c r="AR133">
        <v>1</v>
      </c>
      <c r="AV133" s="1">
        <v>11</v>
      </c>
      <c r="AW133" s="5"/>
      <c r="AX133" s="47"/>
      <c r="AY133" s="48"/>
      <c r="AZ133" s="43"/>
      <c r="BA133" s="43"/>
      <c r="BB133" s="43"/>
      <c r="BC133" s="45"/>
    </row>
    <row r="134" spans="1:55">
      <c r="A134" s="79"/>
      <c r="B134" s="10"/>
      <c r="C134" s="30">
        <v>0.47916666666666669</v>
      </c>
      <c r="D134" s="30">
        <v>0.60763888888888895</v>
      </c>
      <c r="E134" s="25" t="s">
        <v>73</v>
      </c>
      <c r="F134" s="57"/>
      <c r="G134" s="57"/>
      <c r="H134" s="57"/>
      <c r="I134" s="57"/>
      <c r="J134" s="57"/>
      <c r="K134" s="57"/>
      <c r="L134" s="57"/>
      <c r="M134" s="65"/>
      <c r="N134" s="13"/>
      <c r="O134" s="1" t="s">
        <v>52</v>
      </c>
      <c r="P134">
        <v>2</v>
      </c>
      <c r="AE134">
        <v>1</v>
      </c>
      <c r="AI134" s="1"/>
      <c r="AQ134" s="1">
        <v>1</v>
      </c>
      <c r="AV134" s="1">
        <v>1</v>
      </c>
      <c r="AW134" s="5"/>
      <c r="AX134" s="47"/>
      <c r="AY134" s="48"/>
      <c r="AZ134" s="43"/>
      <c r="BA134" s="43"/>
      <c r="BB134" s="43"/>
      <c r="BC134" s="45"/>
    </row>
    <row r="135" spans="1:55">
      <c r="A135" s="79"/>
      <c r="B135" s="10"/>
      <c r="C135" s="10"/>
      <c r="D135" s="10"/>
      <c r="E135" s="10"/>
      <c r="F135" s="57"/>
      <c r="G135" s="57"/>
      <c r="H135" s="57"/>
      <c r="I135" s="57"/>
      <c r="J135" s="57"/>
      <c r="K135" s="57"/>
      <c r="L135" s="57"/>
      <c r="M135" s="65"/>
      <c r="N135" s="13"/>
      <c r="O135" s="1" t="s">
        <v>79</v>
      </c>
      <c r="P135">
        <v>6</v>
      </c>
      <c r="AA135">
        <v>1</v>
      </c>
      <c r="AB135">
        <v>3</v>
      </c>
      <c r="AI135" s="1"/>
      <c r="AQ135" s="1"/>
      <c r="AR135">
        <v>1</v>
      </c>
      <c r="AV135" s="1">
        <v>4</v>
      </c>
      <c r="AW135" s="5"/>
      <c r="AX135" s="47"/>
      <c r="AY135" s="48"/>
      <c r="AZ135" s="43"/>
      <c r="BA135" s="43"/>
      <c r="BB135" s="43"/>
      <c r="BC135" s="45"/>
    </row>
    <row r="136" spans="1:55">
      <c r="A136" s="79"/>
      <c r="B136" s="10"/>
      <c r="C136" s="10"/>
      <c r="D136" s="10"/>
      <c r="E136" s="10"/>
      <c r="F136" s="57"/>
      <c r="G136" s="57"/>
      <c r="H136" s="57"/>
      <c r="I136" s="57"/>
      <c r="J136" s="57"/>
      <c r="K136" s="57"/>
      <c r="L136" s="57"/>
      <c r="M136" s="65"/>
      <c r="N136" s="13"/>
      <c r="O136" s="1" t="s">
        <v>44</v>
      </c>
      <c r="P136">
        <v>2</v>
      </c>
      <c r="AI136" s="1"/>
      <c r="AQ136" s="1"/>
      <c r="AV136" s="1"/>
      <c r="AW136" s="5"/>
      <c r="AX136" s="47"/>
      <c r="AY136" s="48"/>
      <c r="AZ136" s="43"/>
      <c r="BA136" s="43"/>
      <c r="BB136" s="43"/>
      <c r="BC136" s="45"/>
    </row>
    <row r="137" spans="1:55">
      <c r="A137" s="79"/>
      <c r="B137" s="10"/>
      <c r="C137" s="10"/>
      <c r="D137" s="10"/>
      <c r="E137" s="10"/>
      <c r="F137" s="57"/>
      <c r="G137" s="57"/>
      <c r="H137" s="57"/>
      <c r="I137" s="57"/>
      <c r="J137" s="57"/>
      <c r="K137" s="57"/>
      <c r="L137" s="57"/>
      <c r="M137" s="65"/>
      <c r="N137" s="13"/>
      <c r="O137" s="1" t="s">
        <v>45</v>
      </c>
      <c r="P137">
        <v>6</v>
      </c>
      <c r="AI137" s="1"/>
      <c r="AQ137" s="1"/>
      <c r="AV137" s="1"/>
      <c r="AW137" s="5"/>
      <c r="AX137" s="47"/>
      <c r="AY137" s="48"/>
      <c r="AZ137" s="43"/>
      <c r="BA137" s="43"/>
      <c r="BB137" s="43"/>
      <c r="BC137" s="45"/>
    </row>
    <row r="138" spans="1:55">
      <c r="A138" s="79"/>
      <c r="B138" s="10"/>
      <c r="C138" s="10"/>
      <c r="D138" s="10"/>
      <c r="E138" s="10"/>
      <c r="F138" s="57"/>
      <c r="G138" s="57"/>
      <c r="H138" s="57"/>
      <c r="I138" s="57"/>
      <c r="J138" s="57"/>
      <c r="K138" s="57"/>
      <c r="L138" s="57"/>
      <c r="M138" s="65"/>
      <c r="N138" s="13"/>
      <c r="O138" s="1" t="s">
        <v>46</v>
      </c>
      <c r="AI138" s="1"/>
      <c r="AQ138" s="1"/>
      <c r="AV138" s="1"/>
      <c r="AW138" s="5"/>
      <c r="AX138" s="47"/>
      <c r="AY138" s="48"/>
      <c r="AZ138" s="43"/>
      <c r="BA138" s="43"/>
      <c r="BB138" s="43"/>
      <c r="BC138" s="45"/>
    </row>
    <row r="139" spans="1:55" ht="13.5" thickBot="1">
      <c r="A139" s="79"/>
      <c r="B139" s="10"/>
      <c r="C139" s="10"/>
      <c r="D139" s="10"/>
      <c r="E139" s="10"/>
      <c r="F139" s="57"/>
      <c r="G139" s="57"/>
      <c r="H139" s="57"/>
      <c r="I139" s="57"/>
      <c r="J139" s="57"/>
      <c r="K139" s="57"/>
      <c r="L139" s="57"/>
      <c r="M139" s="66"/>
      <c r="N139" s="14"/>
      <c r="O139" s="4" t="s">
        <v>49</v>
      </c>
      <c r="P139" s="3">
        <f t="shared" ref="P139:AV139" si="16">SUM(P132:P138)</f>
        <v>55</v>
      </c>
      <c r="Q139" s="3">
        <f t="shared" si="16"/>
        <v>11</v>
      </c>
      <c r="R139" s="3">
        <f t="shared" si="16"/>
        <v>0</v>
      </c>
      <c r="S139" s="3">
        <f t="shared" si="16"/>
        <v>22</v>
      </c>
      <c r="T139" s="3">
        <f t="shared" si="16"/>
        <v>0</v>
      </c>
      <c r="U139" s="3">
        <f t="shared" si="16"/>
        <v>0</v>
      </c>
      <c r="V139" s="3">
        <f t="shared" si="16"/>
        <v>0</v>
      </c>
      <c r="W139" s="3">
        <f t="shared" si="16"/>
        <v>0</v>
      </c>
      <c r="X139" s="3">
        <f t="shared" si="16"/>
        <v>0</v>
      </c>
      <c r="Y139" s="3">
        <f t="shared" si="16"/>
        <v>0</v>
      </c>
      <c r="Z139" s="3">
        <f t="shared" si="16"/>
        <v>0</v>
      </c>
      <c r="AA139" s="3">
        <f t="shared" si="16"/>
        <v>1</v>
      </c>
      <c r="AB139" s="3">
        <f t="shared" si="16"/>
        <v>5</v>
      </c>
      <c r="AC139" s="3">
        <f t="shared" si="16"/>
        <v>0</v>
      </c>
      <c r="AD139" s="3">
        <f t="shared" si="16"/>
        <v>0</v>
      </c>
      <c r="AE139" s="3">
        <f t="shared" si="16"/>
        <v>3</v>
      </c>
      <c r="AF139" s="3">
        <f t="shared" si="16"/>
        <v>0</v>
      </c>
      <c r="AG139" s="3">
        <f t="shared" si="16"/>
        <v>1</v>
      </c>
      <c r="AH139" s="3">
        <f t="shared" si="16"/>
        <v>0</v>
      </c>
      <c r="AI139" s="4">
        <f t="shared" si="16"/>
        <v>1</v>
      </c>
      <c r="AJ139" s="3">
        <f t="shared" si="16"/>
        <v>1</v>
      </c>
      <c r="AK139" s="3">
        <f t="shared" si="16"/>
        <v>0</v>
      </c>
      <c r="AL139" s="3">
        <f t="shared" si="16"/>
        <v>1</v>
      </c>
      <c r="AM139" s="3">
        <f t="shared" si="16"/>
        <v>0</v>
      </c>
      <c r="AN139" s="3">
        <f t="shared" si="16"/>
        <v>0</v>
      </c>
      <c r="AO139" s="3">
        <f t="shared" si="16"/>
        <v>0</v>
      </c>
      <c r="AP139" s="3">
        <f t="shared" si="16"/>
        <v>0</v>
      </c>
      <c r="AQ139" s="4">
        <f t="shared" si="16"/>
        <v>1</v>
      </c>
      <c r="AR139" s="3">
        <f t="shared" si="16"/>
        <v>2</v>
      </c>
      <c r="AS139" s="3">
        <f t="shared" si="16"/>
        <v>0</v>
      </c>
      <c r="AT139" s="3">
        <f t="shared" si="16"/>
        <v>0</v>
      </c>
      <c r="AU139" s="3">
        <f t="shared" si="16"/>
        <v>0</v>
      </c>
      <c r="AV139" s="4">
        <f t="shared" si="16"/>
        <v>16</v>
      </c>
      <c r="AW139" s="6">
        <f>SUM(P139:AV139)</f>
        <v>120</v>
      </c>
      <c r="AX139" s="47"/>
      <c r="AY139" s="48"/>
      <c r="AZ139" s="43"/>
      <c r="BA139" s="43"/>
      <c r="BB139" s="43"/>
      <c r="BC139" s="45"/>
    </row>
    <row r="140" spans="1:55">
      <c r="A140" s="79"/>
      <c r="B140" s="10"/>
      <c r="C140" s="10"/>
      <c r="D140" s="10"/>
      <c r="E140" s="10"/>
      <c r="F140" s="57"/>
      <c r="G140" s="57"/>
      <c r="H140" s="57"/>
      <c r="I140" s="57"/>
      <c r="J140" s="57"/>
      <c r="K140" s="57"/>
      <c r="L140" s="57"/>
      <c r="M140" s="63" t="s">
        <v>40</v>
      </c>
      <c r="N140" t="s">
        <v>43</v>
      </c>
      <c r="O140" s="1" t="s">
        <v>47</v>
      </c>
      <c r="P140" s="68">
        <v>1</v>
      </c>
      <c r="R140" s="68"/>
      <c r="AI140" s="1"/>
      <c r="AQ140" s="1"/>
      <c r="AV140" s="1"/>
      <c r="AW140" s="5"/>
      <c r="AX140" s="47"/>
      <c r="AY140" s="48"/>
      <c r="AZ140" s="43"/>
      <c r="BA140" s="43"/>
      <c r="BB140" s="43"/>
      <c r="BC140" s="45"/>
    </row>
    <row r="141" spans="1:55">
      <c r="A141" s="79"/>
      <c r="B141" s="10"/>
      <c r="C141" s="10"/>
      <c r="D141" s="10"/>
      <c r="E141" s="10"/>
      <c r="F141" s="57"/>
      <c r="G141" s="57"/>
      <c r="H141" s="57"/>
      <c r="I141" s="57"/>
      <c r="J141" s="57"/>
      <c r="K141" s="57"/>
      <c r="L141" s="57"/>
      <c r="M141" s="64"/>
      <c r="N141" s="12"/>
      <c r="O141" s="1" t="s">
        <v>51</v>
      </c>
      <c r="P141" s="68">
        <v>1</v>
      </c>
      <c r="R141" s="68"/>
      <c r="AE141">
        <v>1</v>
      </c>
      <c r="AI141" s="1"/>
      <c r="AL141">
        <v>1</v>
      </c>
      <c r="AQ141" s="1"/>
      <c r="AV141" s="1">
        <v>1</v>
      </c>
      <c r="AW141" s="5"/>
      <c r="AX141" s="47"/>
      <c r="AY141" s="48"/>
      <c r="AZ141" s="43"/>
      <c r="BA141" s="43"/>
      <c r="BB141" s="43"/>
      <c r="BC141" s="45"/>
    </row>
    <row r="142" spans="1:55">
      <c r="A142" s="79"/>
      <c r="B142" s="10"/>
      <c r="C142" s="10"/>
      <c r="D142" s="10"/>
      <c r="E142" s="10"/>
      <c r="F142" s="57"/>
      <c r="G142" s="57"/>
      <c r="H142" s="57"/>
      <c r="I142" s="57"/>
      <c r="J142" s="57"/>
      <c r="K142" s="57"/>
      <c r="L142" s="57"/>
      <c r="M142" s="65"/>
      <c r="N142" s="13"/>
      <c r="O142" s="1" t="s">
        <v>52</v>
      </c>
      <c r="P142" s="68"/>
      <c r="R142" s="68"/>
      <c r="AI142" s="1"/>
      <c r="AQ142" s="1"/>
      <c r="AV142" s="1">
        <v>2</v>
      </c>
      <c r="AW142" s="5"/>
      <c r="AX142" s="47"/>
      <c r="AY142" s="48"/>
      <c r="AZ142" s="43"/>
      <c r="BA142" s="43"/>
      <c r="BB142" s="43"/>
      <c r="BC142" s="45"/>
    </row>
    <row r="143" spans="1:55">
      <c r="A143" s="79"/>
      <c r="B143" s="10"/>
      <c r="C143" s="10"/>
      <c r="D143" s="10"/>
      <c r="E143" s="10"/>
      <c r="F143" s="57"/>
      <c r="G143" s="57"/>
      <c r="H143" s="57"/>
      <c r="I143" s="57"/>
      <c r="J143" s="57"/>
      <c r="K143" s="57"/>
      <c r="L143" s="57"/>
      <c r="M143" s="65"/>
      <c r="N143" s="13"/>
      <c r="O143" s="1" t="s">
        <v>79</v>
      </c>
      <c r="P143" s="68"/>
      <c r="R143" s="68"/>
      <c r="AI143" s="1"/>
      <c r="AQ143" s="1"/>
      <c r="AV143" s="1"/>
      <c r="AW143" s="5"/>
      <c r="AX143" s="47"/>
      <c r="AY143" s="48"/>
      <c r="AZ143" s="43"/>
      <c r="BA143" s="43"/>
      <c r="BB143" s="43"/>
      <c r="BC143" s="45"/>
    </row>
    <row r="144" spans="1:55">
      <c r="A144" s="79"/>
      <c r="B144" s="10"/>
      <c r="C144" s="10"/>
      <c r="D144" s="10"/>
      <c r="E144" s="10"/>
      <c r="F144" s="57"/>
      <c r="G144" s="57"/>
      <c r="H144" s="57"/>
      <c r="I144" s="57"/>
      <c r="J144" s="57"/>
      <c r="K144" s="57"/>
      <c r="L144" s="57"/>
      <c r="M144" s="65"/>
      <c r="N144" s="13"/>
      <c r="O144" s="1" t="s">
        <v>44</v>
      </c>
      <c r="P144" s="68">
        <v>3</v>
      </c>
      <c r="R144" s="68">
        <v>1</v>
      </c>
      <c r="AI144" s="1"/>
      <c r="AL144">
        <v>3</v>
      </c>
      <c r="AM144">
        <v>2</v>
      </c>
      <c r="AQ144" s="1"/>
      <c r="AV144" s="1">
        <v>4</v>
      </c>
      <c r="AW144" s="5"/>
      <c r="AX144" s="47"/>
      <c r="AY144" s="48"/>
      <c r="AZ144" s="43"/>
      <c r="BA144" s="43"/>
      <c r="BB144" s="43"/>
      <c r="BC144" s="45"/>
    </row>
    <row r="145" spans="1:55">
      <c r="A145" s="79"/>
      <c r="B145" s="10"/>
      <c r="C145" s="10"/>
      <c r="D145" s="10"/>
      <c r="E145" s="10"/>
      <c r="F145" s="57"/>
      <c r="G145" s="57"/>
      <c r="H145" s="57"/>
      <c r="I145" s="57"/>
      <c r="J145" s="57"/>
      <c r="K145" s="57"/>
      <c r="L145" s="57"/>
      <c r="M145" s="65"/>
      <c r="N145" s="13"/>
      <c r="O145" s="1" t="s">
        <v>45</v>
      </c>
      <c r="P145" s="68"/>
      <c r="R145" s="68">
        <v>0</v>
      </c>
      <c r="AE145">
        <v>1</v>
      </c>
      <c r="AI145" s="1">
        <v>1</v>
      </c>
      <c r="AL145">
        <v>2</v>
      </c>
      <c r="AQ145" s="1"/>
      <c r="AV145" s="1">
        <v>1</v>
      </c>
      <c r="AW145" s="5"/>
      <c r="AX145" s="47"/>
      <c r="AY145" s="48"/>
      <c r="AZ145" s="43"/>
      <c r="BA145" s="43"/>
      <c r="BB145" s="43"/>
      <c r="BC145" s="45"/>
    </row>
    <row r="146" spans="1:55">
      <c r="A146" s="79"/>
      <c r="B146" s="10"/>
      <c r="C146" s="10"/>
      <c r="D146" s="10"/>
      <c r="E146" s="10"/>
      <c r="F146" s="57"/>
      <c r="G146" s="57"/>
      <c r="H146" s="57"/>
      <c r="I146" s="57"/>
      <c r="J146" s="57"/>
      <c r="K146" s="57"/>
      <c r="L146" s="57"/>
      <c r="M146" s="65"/>
      <c r="N146" s="13"/>
      <c r="O146" s="1" t="s">
        <v>46</v>
      </c>
      <c r="P146" s="68"/>
      <c r="R146" s="68">
        <v>0</v>
      </c>
      <c r="AI146" s="1"/>
      <c r="AQ146" s="1"/>
      <c r="AV146" s="1"/>
      <c r="AW146" s="5"/>
      <c r="AX146" s="47"/>
      <c r="AY146" s="48"/>
      <c r="AZ146" s="43"/>
      <c r="BA146" s="43"/>
      <c r="BB146" s="43"/>
      <c r="BC146" s="45"/>
    </row>
    <row r="147" spans="1:55" ht="13.5" thickBot="1">
      <c r="A147" s="79"/>
      <c r="B147" s="10"/>
      <c r="C147" s="10"/>
      <c r="D147" s="10"/>
      <c r="E147" s="10"/>
      <c r="F147" s="57"/>
      <c r="G147" s="57"/>
      <c r="H147" s="57"/>
      <c r="I147" s="57"/>
      <c r="J147" s="57"/>
      <c r="K147" s="57"/>
      <c r="L147" s="57"/>
      <c r="M147" s="66"/>
      <c r="N147" s="14"/>
      <c r="O147" s="4" t="s">
        <v>49</v>
      </c>
      <c r="P147" s="3">
        <f t="shared" ref="P147:AV147" si="17">SUM(P140:P146)</f>
        <v>5</v>
      </c>
      <c r="Q147" s="3">
        <f t="shared" si="17"/>
        <v>0</v>
      </c>
      <c r="R147" s="3">
        <f t="shared" si="17"/>
        <v>1</v>
      </c>
      <c r="S147" s="3">
        <f t="shared" si="17"/>
        <v>0</v>
      </c>
      <c r="T147" s="3">
        <f t="shared" si="17"/>
        <v>0</v>
      </c>
      <c r="U147" s="3">
        <f t="shared" si="17"/>
        <v>0</v>
      </c>
      <c r="V147" s="3">
        <f t="shared" si="17"/>
        <v>0</v>
      </c>
      <c r="W147" s="3">
        <f t="shared" si="17"/>
        <v>0</v>
      </c>
      <c r="X147" s="3">
        <f t="shared" si="17"/>
        <v>0</v>
      </c>
      <c r="Y147" s="3">
        <f t="shared" si="17"/>
        <v>0</v>
      </c>
      <c r="Z147" s="3">
        <f t="shared" si="17"/>
        <v>0</v>
      </c>
      <c r="AA147" s="3">
        <f t="shared" si="17"/>
        <v>0</v>
      </c>
      <c r="AB147" s="3">
        <f t="shared" si="17"/>
        <v>0</v>
      </c>
      <c r="AC147" s="3">
        <f t="shared" si="17"/>
        <v>0</v>
      </c>
      <c r="AD147" s="3">
        <f t="shared" si="17"/>
        <v>0</v>
      </c>
      <c r="AE147" s="3">
        <f t="shared" si="17"/>
        <v>2</v>
      </c>
      <c r="AF147" s="3">
        <f t="shared" si="17"/>
        <v>0</v>
      </c>
      <c r="AG147" s="3">
        <f t="shared" si="17"/>
        <v>0</v>
      </c>
      <c r="AH147" s="3">
        <f t="shared" si="17"/>
        <v>0</v>
      </c>
      <c r="AI147" s="4">
        <f t="shared" si="17"/>
        <v>1</v>
      </c>
      <c r="AJ147" s="3">
        <f t="shared" si="17"/>
        <v>0</v>
      </c>
      <c r="AK147" s="3">
        <f t="shared" si="17"/>
        <v>0</v>
      </c>
      <c r="AL147" s="3">
        <f t="shared" si="17"/>
        <v>6</v>
      </c>
      <c r="AM147" s="3">
        <f t="shared" si="17"/>
        <v>2</v>
      </c>
      <c r="AN147" s="3">
        <f t="shared" si="17"/>
        <v>0</v>
      </c>
      <c r="AO147" s="3">
        <f t="shared" si="17"/>
        <v>0</v>
      </c>
      <c r="AP147" s="3">
        <f t="shared" si="17"/>
        <v>0</v>
      </c>
      <c r="AQ147" s="4">
        <f t="shared" si="17"/>
        <v>0</v>
      </c>
      <c r="AR147" s="3">
        <f t="shared" si="17"/>
        <v>0</v>
      </c>
      <c r="AS147" s="3">
        <f t="shared" si="17"/>
        <v>0</v>
      </c>
      <c r="AT147" s="3">
        <f t="shared" si="17"/>
        <v>0</v>
      </c>
      <c r="AU147" s="3">
        <f t="shared" si="17"/>
        <v>0</v>
      </c>
      <c r="AV147" s="4">
        <f t="shared" si="17"/>
        <v>8</v>
      </c>
      <c r="AW147" s="6">
        <f>SUM(P147:AV147)</f>
        <v>25</v>
      </c>
      <c r="AX147" s="47"/>
      <c r="AY147" s="48"/>
      <c r="AZ147" s="43"/>
      <c r="BA147" s="43"/>
      <c r="BB147" s="43"/>
      <c r="BC147" s="45"/>
    </row>
    <row r="148" spans="1:55">
      <c r="A148" s="79"/>
      <c r="B148" s="10"/>
      <c r="C148" s="10"/>
      <c r="D148" s="10"/>
      <c r="E148" s="10"/>
      <c r="F148" s="57"/>
      <c r="G148" s="57"/>
      <c r="H148" s="57"/>
      <c r="I148" s="57"/>
      <c r="J148" s="57"/>
      <c r="K148" s="57"/>
      <c r="L148" s="57"/>
      <c r="M148" s="63" t="s">
        <v>41</v>
      </c>
      <c r="N148" t="s">
        <v>42</v>
      </c>
      <c r="O148" s="1" t="s">
        <v>47</v>
      </c>
      <c r="AI148" s="1"/>
      <c r="AQ148" s="1"/>
      <c r="AV148" s="1"/>
      <c r="AW148" s="5"/>
      <c r="AX148" s="47"/>
      <c r="AY148" s="48"/>
      <c r="AZ148" s="43"/>
      <c r="BA148" s="43"/>
      <c r="BB148" s="43"/>
      <c r="BC148" s="45"/>
    </row>
    <row r="149" spans="1:55">
      <c r="A149" s="79"/>
      <c r="B149" s="10"/>
      <c r="C149" s="10"/>
      <c r="D149" s="10"/>
      <c r="E149" s="10"/>
      <c r="F149" s="57"/>
      <c r="G149" s="57"/>
      <c r="H149" s="57"/>
      <c r="I149" s="57"/>
      <c r="J149" s="57"/>
      <c r="K149" s="57"/>
      <c r="L149" s="57"/>
      <c r="M149" s="64"/>
      <c r="N149" s="12"/>
      <c r="O149" s="1" t="s">
        <v>51</v>
      </c>
      <c r="AI149" s="1"/>
      <c r="AQ149" s="1"/>
      <c r="AV149" s="1"/>
      <c r="AW149" s="5"/>
      <c r="AX149" s="47"/>
      <c r="AY149" s="48"/>
      <c r="AZ149" s="43"/>
      <c r="BA149" s="43"/>
      <c r="BB149" s="43"/>
      <c r="BC149" s="45"/>
    </row>
    <row r="150" spans="1:55">
      <c r="A150" s="79"/>
      <c r="B150" s="10"/>
      <c r="C150" s="10"/>
      <c r="D150" s="10"/>
      <c r="E150" s="10"/>
      <c r="F150" s="57"/>
      <c r="G150" s="57"/>
      <c r="H150" s="57"/>
      <c r="I150" s="57"/>
      <c r="J150" s="57"/>
      <c r="K150" s="57"/>
      <c r="L150" s="57"/>
      <c r="M150" s="65"/>
      <c r="N150" s="13"/>
      <c r="O150" s="1" t="s">
        <v>52</v>
      </c>
      <c r="AI150" s="1"/>
      <c r="AQ150" s="1"/>
      <c r="AV150" s="1"/>
      <c r="AW150" s="5"/>
      <c r="AX150" s="47"/>
      <c r="AY150" s="48"/>
      <c r="AZ150" s="43"/>
      <c r="BA150" s="43"/>
      <c r="BB150" s="43"/>
      <c r="BC150" s="45"/>
    </row>
    <row r="151" spans="1:55">
      <c r="A151" s="79"/>
      <c r="B151" s="10"/>
      <c r="C151" s="10"/>
      <c r="D151" s="10"/>
      <c r="E151" s="10"/>
      <c r="F151" s="57"/>
      <c r="G151" s="57"/>
      <c r="H151" s="57"/>
      <c r="I151" s="57"/>
      <c r="J151" s="57"/>
      <c r="K151" s="57"/>
      <c r="L151" s="57"/>
      <c r="M151" s="65"/>
      <c r="N151" s="13"/>
      <c r="O151" s="1" t="s">
        <v>79</v>
      </c>
      <c r="AI151" s="1"/>
      <c r="AQ151" s="1"/>
      <c r="AV151" s="1"/>
      <c r="AW151" s="5"/>
      <c r="AX151" s="47"/>
      <c r="AY151" s="48"/>
      <c r="AZ151" s="43"/>
      <c r="BA151" s="43"/>
      <c r="BB151" s="43"/>
      <c r="BC151" s="45"/>
    </row>
    <row r="152" spans="1:55">
      <c r="A152" s="79"/>
      <c r="B152" s="10"/>
      <c r="C152" s="10"/>
      <c r="D152" s="10"/>
      <c r="E152" s="10"/>
      <c r="F152" s="57"/>
      <c r="G152" s="57"/>
      <c r="H152" s="57"/>
      <c r="I152" s="57"/>
      <c r="J152" s="57"/>
      <c r="K152" s="57"/>
      <c r="L152" s="57"/>
      <c r="M152" s="65"/>
      <c r="N152" s="13"/>
      <c r="O152" s="1" t="s">
        <v>44</v>
      </c>
      <c r="AI152" s="1"/>
      <c r="AQ152" s="1"/>
      <c r="AV152" s="1"/>
      <c r="AW152" s="5"/>
      <c r="AX152" s="47"/>
      <c r="AY152" s="48"/>
      <c r="AZ152" s="43"/>
      <c r="BA152" s="43"/>
      <c r="BB152" s="43"/>
      <c r="BC152" s="45"/>
    </row>
    <row r="153" spans="1:55">
      <c r="A153" s="79"/>
      <c r="B153" s="10"/>
      <c r="C153" s="10"/>
      <c r="D153" s="10"/>
      <c r="E153" s="10"/>
      <c r="F153" s="57"/>
      <c r="G153" s="57"/>
      <c r="H153" s="57"/>
      <c r="I153" s="57"/>
      <c r="J153" s="57"/>
      <c r="K153" s="57"/>
      <c r="L153" s="57"/>
      <c r="M153" s="65"/>
      <c r="N153" s="13"/>
      <c r="O153" s="1" t="s">
        <v>45</v>
      </c>
      <c r="AI153" s="1"/>
      <c r="AQ153" s="1"/>
      <c r="AV153" s="1"/>
      <c r="AW153" s="5"/>
      <c r="AX153" s="47"/>
      <c r="AY153" s="48"/>
      <c r="AZ153" s="43"/>
      <c r="BA153" s="43"/>
      <c r="BB153" s="43"/>
      <c r="BC153" s="45"/>
    </row>
    <row r="154" spans="1:55">
      <c r="A154" s="79"/>
      <c r="B154" s="10"/>
      <c r="C154" s="10"/>
      <c r="D154" s="10"/>
      <c r="E154" s="10"/>
      <c r="F154" s="57"/>
      <c r="G154" s="57"/>
      <c r="H154" s="57"/>
      <c r="I154" s="57"/>
      <c r="J154" s="57"/>
      <c r="K154" s="57"/>
      <c r="L154" s="57"/>
      <c r="M154" s="65"/>
      <c r="N154" s="13"/>
      <c r="O154" s="1" t="s">
        <v>46</v>
      </c>
      <c r="AI154" s="1"/>
      <c r="AQ154" s="1"/>
      <c r="AV154" s="1"/>
      <c r="AW154" s="5"/>
      <c r="AX154" s="47"/>
      <c r="AY154" s="48"/>
      <c r="AZ154" s="43"/>
      <c r="BA154" s="43"/>
      <c r="BB154" s="43"/>
      <c r="BC154" s="45"/>
    </row>
    <row r="155" spans="1:55" ht="13.5" thickBot="1">
      <c r="A155" s="79"/>
      <c r="B155" s="10"/>
      <c r="C155" s="10"/>
      <c r="D155" s="10"/>
      <c r="E155" s="10"/>
      <c r="F155" s="57"/>
      <c r="G155" s="57"/>
      <c r="H155" s="57"/>
      <c r="I155" s="57"/>
      <c r="J155" s="57"/>
      <c r="K155" s="57"/>
      <c r="L155" s="57"/>
      <c r="M155" s="66"/>
      <c r="N155" s="14"/>
      <c r="O155" s="4" t="s">
        <v>49</v>
      </c>
      <c r="P155" s="3">
        <f t="shared" ref="P155:AV155" si="18">SUM(P148:P154)</f>
        <v>0</v>
      </c>
      <c r="Q155" s="3">
        <f t="shared" si="18"/>
        <v>0</v>
      </c>
      <c r="R155" s="3">
        <f t="shared" si="18"/>
        <v>0</v>
      </c>
      <c r="S155" s="3">
        <f t="shared" si="18"/>
        <v>0</v>
      </c>
      <c r="T155" s="3">
        <f t="shared" si="18"/>
        <v>0</v>
      </c>
      <c r="U155" s="3">
        <f t="shared" si="18"/>
        <v>0</v>
      </c>
      <c r="V155" s="3">
        <f t="shared" si="18"/>
        <v>0</v>
      </c>
      <c r="W155" s="3">
        <f t="shared" si="18"/>
        <v>0</v>
      </c>
      <c r="X155" s="3">
        <f t="shared" si="18"/>
        <v>0</v>
      </c>
      <c r="Y155" s="3">
        <f t="shared" si="18"/>
        <v>0</v>
      </c>
      <c r="Z155" s="3">
        <f t="shared" si="18"/>
        <v>0</v>
      </c>
      <c r="AA155" s="3">
        <f t="shared" si="18"/>
        <v>0</v>
      </c>
      <c r="AB155" s="3">
        <f t="shared" si="18"/>
        <v>0</v>
      </c>
      <c r="AC155" s="3">
        <f t="shared" si="18"/>
        <v>0</v>
      </c>
      <c r="AD155" s="3">
        <f t="shared" si="18"/>
        <v>0</v>
      </c>
      <c r="AE155" s="3">
        <f t="shared" si="18"/>
        <v>0</v>
      </c>
      <c r="AF155" s="3">
        <f t="shared" si="18"/>
        <v>0</v>
      </c>
      <c r="AG155" s="3">
        <f t="shared" si="18"/>
        <v>0</v>
      </c>
      <c r="AH155" s="3">
        <f t="shared" si="18"/>
        <v>0</v>
      </c>
      <c r="AI155" s="4">
        <f t="shared" si="18"/>
        <v>0</v>
      </c>
      <c r="AJ155" s="3">
        <f t="shared" si="18"/>
        <v>0</v>
      </c>
      <c r="AK155" s="3">
        <f t="shared" si="18"/>
        <v>0</v>
      </c>
      <c r="AL155" s="3">
        <f t="shared" si="18"/>
        <v>0</v>
      </c>
      <c r="AM155" s="3">
        <f t="shared" si="18"/>
        <v>0</v>
      </c>
      <c r="AN155" s="3">
        <f t="shared" si="18"/>
        <v>0</v>
      </c>
      <c r="AO155" s="3">
        <f t="shared" si="18"/>
        <v>0</v>
      </c>
      <c r="AP155" s="3">
        <f t="shared" si="18"/>
        <v>0</v>
      </c>
      <c r="AQ155" s="4">
        <f t="shared" si="18"/>
        <v>0</v>
      </c>
      <c r="AR155" s="3">
        <f t="shared" si="18"/>
        <v>0</v>
      </c>
      <c r="AS155" s="3">
        <f t="shared" si="18"/>
        <v>0</v>
      </c>
      <c r="AT155" s="3">
        <f t="shared" si="18"/>
        <v>0</v>
      </c>
      <c r="AU155" s="3">
        <f t="shared" si="18"/>
        <v>0</v>
      </c>
      <c r="AV155" s="4">
        <f t="shared" si="18"/>
        <v>0</v>
      </c>
      <c r="AW155" s="6">
        <f>SUM(P155:AV155)</f>
        <v>0</v>
      </c>
      <c r="AX155" s="47"/>
      <c r="AY155" s="48"/>
      <c r="AZ155" s="43"/>
      <c r="BA155" s="43"/>
      <c r="BB155" s="43"/>
      <c r="BC155" s="45"/>
    </row>
    <row r="156" spans="1:55">
      <c r="A156" s="79"/>
      <c r="B156" s="10"/>
      <c r="C156" s="10"/>
      <c r="D156" s="10"/>
      <c r="E156" s="10"/>
      <c r="F156" s="57"/>
      <c r="G156" s="57"/>
      <c r="H156" s="57"/>
      <c r="I156" s="57"/>
      <c r="J156" s="57"/>
      <c r="K156" s="57"/>
      <c r="L156" s="57"/>
      <c r="M156" s="63" t="s">
        <v>48</v>
      </c>
      <c r="N156" t="s">
        <v>81</v>
      </c>
      <c r="O156" s="1" t="s">
        <v>47</v>
      </c>
      <c r="AI156" s="1"/>
      <c r="AQ156" s="1"/>
      <c r="AV156" s="1"/>
      <c r="AW156" s="5"/>
      <c r="AX156" s="47"/>
      <c r="AY156" s="48"/>
      <c r="AZ156" s="43"/>
      <c r="BA156" s="43"/>
      <c r="BB156" s="43"/>
      <c r="BC156" s="45"/>
    </row>
    <row r="157" spans="1:55">
      <c r="A157" s="79"/>
      <c r="B157" s="10"/>
      <c r="C157" s="10"/>
      <c r="D157" s="10"/>
      <c r="E157" s="10"/>
      <c r="F157" s="57"/>
      <c r="G157" s="57"/>
      <c r="H157" s="57"/>
      <c r="I157" s="57"/>
      <c r="J157" s="57"/>
      <c r="K157" s="57"/>
      <c r="L157" s="57"/>
      <c r="M157" s="64"/>
      <c r="N157" s="12"/>
      <c r="O157" s="1" t="s">
        <v>51</v>
      </c>
      <c r="AI157" s="1"/>
      <c r="AQ157" s="1"/>
      <c r="AV157" s="1"/>
      <c r="AW157" s="5"/>
      <c r="AX157" s="47"/>
      <c r="AY157" s="48"/>
      <c r="AZ157" s="43"/>
      <c r="BA157" s="43"/>
      <c r="BB157" s="43"/>
      <c r="BC157" s="45"/>
    </row>
    <row r="158" spans="1:55">
      <c r="A158" s="79"/>
      <c r="B158" s="10"/>
      <c r="C158" s="10"/>
      <c r="D158" s="10"/>
      <c r="E158" s="10"/>
      <c r="F158" s="57"/>
      <c r="G158" s="57"/>
      <c r="H158" s="57"/>
      <c r="I158" s="57"/>
      <c r="J158" s="57"/>
      <c r="K158" s="57"/>
      <c r="L158" s="57"/>
      <c r="M158" s="65"/>
      <c r="N158" s="13"/>
      <c r="O158" s="1" t="s">
        <v>52</v>
      </c>
      <c r="AI158" s="1"/>
      <c r="AQ158" s="1"/>
      <c r="AV158" s="1"/>
      <c r="AW158" s="5"/>
      <c r="AX158" s="47"/>
      <c r="AY158" s="48"/>
      <c r="AZ158" s="43"/>
      <c r="BA158" s="43"/>
      <c r="BB158" s="43"/>
      <c r="BC158" s="45"/>
    </row>
    <row r="159" spans="1:55">
      <c r="A159" s="79"/>
      <c r="B159" s="10"/>
      <c r="C159" s="10"/>
      <c r="D159" s="10"/>
      <c r="E159" s="10"/>
      <c r="F159" s="57"/>
      <c r="G159" s="57"/>
      <c r="H159" s="57"/>
      <c r="I159" s="57"/>
      <c r="J159" s="57"/>
      <c r="K159" s="57"/>
      <c r="L159" s="57"/>
      <c r="M159" s="65"/>
      <c r="N159" s="13"/>
      <c r="O159" s="1" t="s">
        <v>79</v>
      </c>
      <c r="AI159" s="1"/>
      <c r="AQ159" s="1"/>
      <c r="AV159" s="1"/>
      <c r="AW159" s="5"/>
      <c r="AX159" s="47"/>
      <c r="AY159" s="48"/>
      <c r="AZ159" s="43"/>
      <c r="BA159" s="43"/>
      <c r="BB159" s="43"/>
      <c r="BC159" s="45"/>
    </row>
    <row r="160" spans="1:55">
      <c r="A160" s="79"/>
      <c r="B160" s="10"/>
      <c r="C160" s="10"/>
      <c r="D160" s="10"/>
      <c r="E160" s="10"/>
      <c r="F160" s="57"/>
      <c r="G160" s="57"/>
      <c r="H160" s="57"/>
      <c r="I160" s="57"/>
      <c r="J160" s="57"/>
      <c r="K160" s="57"/>
      <c r="L160" s="57"/>
      <c r="M160" s="65"/>
      <c r="N160" s="13"/>
      <c r="O160" s="1" t="s">
        <v>44</v>
      </c>
      <c r="AI160" s="1"/>
      <c r="AQ160" s="1"/>
      <c r="AV160" s="1"/>
      <c r="AW160" s="5"/>
      <c r="AX160" s="47"/>
      <c r="AY160" s="48"/>
      <c r="AZ160" s="43"/>
      <c r="BA160" s="43"/>
      <c r="BB160" s="43"/>
      <c r="BC160" s="45"/>
    </row>
    <row r="161" spans="1:55">
      <c r="A161" s="79"/>
      <c r="B161" s="10"/>
      <c r="C161" s="10"/>
      <c r="D161" s="10"/>
      <c r="E161" s="10"/>
      <c r="F161" s="57"/>
      <c r="G161" s="57"/>
      <c r="H161" s="57"/>
      <c r="I161" s="57"/>
      <c r="J161" s="57"/>
      <c r="K161" s="57"/>
      <c r="L161" s="57"/>
      <c r="M161" s="65"/>
      <c r="N161" s="13"/>
      <c r="O161" s="1" t="s">
        <v>45</v>
      </c>
      <c r="AI161" s="1"/>
      <c r="AQ161" s="1"/>
      <c r="AV161" s="1"/>
      <c r="AW161" s="5"/>
      <c r="AX161" s="47"/>
      <c r="AY161" s="48"/>
      <c r="AZ161" s="43"/>
      <c r="BA161" s="43"/>
      <c r="BB161" s="43"/>
      <c r="BC161" s="45"/>
    </row>
    <row r="162" spans="1:55">
      <c r="A162" s="79"/>
      <c r="B162" s="10"/>
      <c r="C162" s="10"/>
      <c r="D162" s="10"/>
      <c r="E162" s="10"/>
      <c r="F162" s="57"/>
      <c r="G162" s="57"/>
      <c r="H162" s="57"/>
      <c r="I162" s="57"/>
      <c r="J162" s="57"/>
      <c r="K162" s="57"/>
      <c r="L162" s="57"/>
      <c r="M162" s="65"/>
      <c r="N162" s="13"/>
      <c r="O162" s="1" t="s">
        <v>46</v>
      </c>
      <c r="AI162" s="1"/>
      <c r="AQ162" s="1"/>
      <c r="AV162" s="1"/>
      <c r="AW162" s="5"/>
      <c r="AX162" s="47"/>
      <c r="AY162" s="48"/>
      <c r="AZ162" s="43"/>
      <c r="BA162" s="43"/>
      <c r="BB162" s="43"/>
      <c r="BC162" s="45"/>
    </row>
    <row r="163" spans="1:55" ht="13.5" thickBot="1">
      <c r="A163" s="80"/>
      <c r="B163" s="11"/>
      <c r="C163" s="11"/>
      <c r="D163" s="11"/>
      <c r="E163" s="11"/>
      <c r="F163" s="58"/>
      <c r="G163" s="58"/>
      <c r="H163" s="58"/>
      <c r="I163" s="58"/>
      <c r="J163" s="58"/>
      <c r="K163" s="58"/>
      <c r="L163" s="59"/>
      <c r="M163" s="67"/>
      <c r="N163" s="56"/>
      <c r="O163" s="8" t="s">
        <v>49</v>
      </c>
      <c r="P163" s="7">
        <f t="shared" ref="P163:AV163" si="19">SUM(P156:P162)</f>
        <v>0</v>
      </c>
      <c r="Q163" s="7">
        <f t="shared" si="19"/>
        <v>0</v>
      </c>
      <c r="R163" s="7">
        <f t="shared" si="19"/>
        <v>0</v>
      </c>
      <c r="S163" s="7">
        <f t="shared" si="19"/>
        <v>0</v>
      </c>
      <c r="T163" s="7">
        <f t="shared" si="19"/>
        <v>0</v>
      </c>
      <c r="U163" s="7">
        <f t="shared" si="19"/>
        <v>0</v>
      </c>
      <c r="V163" s="7">
        <f t="shared" si="19"/>
        <v>0</v>
      </c>
      <c r="W163" s="7">
        <f t="shared" si="19"/>
        <v>0</v>
      </c>
      <c r="X163" s="7">
        <f t="shared" si="19"/>
        <v>0</v>
      </c>
      <c r="Y163" s="7">
        <f t="shared" si="19"/>
        <v>0</v>
      </c>
      <c r="Z163" s="7">
        <f t="shared" si="19"/>
        <v>0</v>
      </c>
      <c r="AA163" s="7">
        <f t="shared" si="19"/>
        <v>0</v>
      </c>
      <c r="AB163" s="7">
        <f t="shared" si="19"/>
        <v>0</v>
      </c>
      <c r="AC163" s="7">
        <f t="shared" si="19"/>
        <v>0</v>
      </c>
      <c r="AD163" s="7">
        <f t="shared" si="19"/>
        <v>0</v>
      </c>
      <c r="AE163" s="7">
        <f t="shared" si="19"/>
        <v>0</v>
      </c>
      <c r="AF163" s="7">
        <f t="shared" si="19"/>
        <v>0</v>
      </c>
      <c r="AG163" s="7">
        <f t="shared" si="19"/>
        <v>0</v>
      </c>
      <c r="AH163" s="7">
        <f t="shared" si="19"/>
        <v>0</v>
      </c>
      <c r="AI163" s="8">
        <f t="shared" si="19"/>
        <v>0</v>
      </c>
      <c r="AJ163" s="7">
        <f t="shared" si="19"/>
        <v>0</v>
      </c>
      <c r="AK163" s="7">
        <f t="shared" si="19"/>
        <v>0</v>
      </c>
      <c r="AL163" s="7">
        <f t="shared" si="19"/>
        <v>0</v>
      </c>
      <c r="AM163" s="7">
        <f t="shared" si="19"/>
        <v>0</v>
      </c>
      <c r="AN163" s="7">
        <f t="shared" si="19"/>
        <v>0</v>
      </c>
      <c r="AO163" s="7">
        <f t="shared" si="19"/>
        <v>0</v>
      </c>
      <c r="AP163" s="7">
        <f t="shared" si="19"/>
        <v>0</v>
      </c>
      <c r="AQ163" s="8">
        <f t="shared" si="19"/>
        <v>0</v>
      </c>
      <c r="AR163" s="7">
        <f t="shared" si="19"/>
        <v>0</v>
      </c>
      <c r="AS163" s="7">
        <f t="shared" si="19"/>
        <v>0</v>
      </c>
      <c r="AT163" s="7">
        <f t="shared" si="19"/>
        <v>0</v>
      </c>
      <c r="AU163" s="7">
        <f t="shared" si="19"/>
        <v>0</v>
      </c>
      <c r="AV163" s="8">
        <f t="shared" si="19"/>
        <v>0</v>
      </c>
      <c r="AW163" s="9">
        <f>SUM(P163:AV163)</f>
        <v>0</v>
      </c>
      <c r="AX163" s="51">
        <f>AX131+1</f>
        <v>5</v>
      </c>
      <c r="AY163" s="49">
        <f>B132</f>
        <v>40138</v>
      </c>
      <c r="AZ163" s="9">
        <f>AW139</f>
        <v>120</v>
      </c>
      <c r="BA163" s="9">
        <f>AW147</f>
        <v>25</v>
      </c>
      <c r="BB163" s="9">
        <f>AW155</f>
        <v>0</v>
      </c>
      <c r="BC163" s="46">
        <f>AW163</f>
        <v>0</v>
      </c>
    </row>
    <row r="164" spans="1:55" ht="13.5" thickTop="1">
      <c r="A164" s="78">
        <f>A132+1</f>
        <v>6</v>
      </c>
      <c r="B164" s="28">
        <f>B132+7</f>
        <v>40145</v>
      </c>
      <c r="C164" s="30">
        <v>0.44791666666666669</v>
      </c>
      <c r="D164" s="30">
        <v>0.54861111111111105</v>
      </c>
      <c r="E164" s="26" t="s">
        <v>72</v>
      </c>
      <c r="F164" s="31">
        <v>2.2000000000000002</v>
      </c>
      <c r="G164" s="31">
        <v>6</v>
      </c>
      <c r="H164" s="31" t="s">
        <v>90</v>
      </c>
      <c r="I164" s="31" t="s">
        <v>84</v>
      </c>
      <c r="J164" s="31">
        <v>90</v>
      </c>
      <c r="K164" s="31" t="s">
        <v>78</v>
      </c>
      <c r="L164" s="33" t="s">
        <v>91</v>
      </c>
      <c r="M164" s="63" t="s">
        <v>38</v>
      </c>
      <c r="N164" t="s">
        <v>39</v>
      </c>
      <c r="O164" s="1" t="s">
        <v>47</v>
      </c>
      <c r="P164">
        <v>10</v>
      </c>
      <c r="Q164">
        <v>1</v>
      </c>
      <c r="S164">
        <v>1</v>
      </c>
      <c r="U164">
        <v>1</v>
      </c>
      <c r="AI164" s="1"/>
      <c r="AQ164" s="1"/>
      <c r="AV164" s="1"/>
      <c r="AW164" s="5"/>
      <c r="AX164" s="47"/>
      <c r="AY164" s="48"/>
      <c r="AZ164" s="43"/>
      <c r="BA164" s="43"/>
      <c r="BB164" s="43"/>
      <c r="BC164" s="45"/>
    </row>
    <row r="165" spans="1:55">
      <c r="A165" s="79"/>
      <c r="B165" s="10"/>
      <c r="C165" s="30">
        <v>0.40625</v>
      </c>
      <c r="D165" s="30">
        <v>0.54861111111111105</v>
      </c>
      <c r="E165" s="25" t="s">
        <v>73</v>
      </c>
      <c r="F165" s="57"/>
      <c r="G165" s="57"/>
      <c r="H165" s="57"/>
      <c r="I165" s="57"/>
      <c r="J165" s="57"/>
      <c r="K165" s="57"/>
      <c r="L165" s="57"/>
      <c r="M165" s="64"/>
      <c r="N165" s="12"/>
      <c r="O165" s="1" t="s">
        <v>51</v>
      </c>
      <c r="P165">
        <v>51</v>
      </c>
      <c r="Q165">
        <v>20</v>
      </c>
      <c r="R165">
        <v>5</v>
      </c>
      <c r="S165">
        <v>27</v>
      </c>
      <c r="V165">
        <v>2</v>
      </c>
      <c r="AB165">
        <v>5</v>
      </c>
      <c r="AC165">
        <v>1</v>
      </c>
      <c r="AD165">
        <v>2</v>
      </c>
      <c r="AE165">
        <v>2</v>
      </c>
      <c r="AG165">
        <v>4</v>
      </c>
      <c r="AI165" s="1">
        <v>2</v>
      </c>
      <c r="AJ165" s="68">
        <v>1</v>
      </c>
      <c r="AM165">
        <v>1</v>
      </c>
      <c r="AQ165" s="1"/>
      <c r="AV165" s="1">
        <v>21</v>
      </c>
      <c r="AW165" s="5"/>
      <c r="AX165" s="47"/>
      <c r="AY165" s="48"/>
      <c r="AZ165" s="43"/>
      <c r="BA165" s="43"/>
      <c r="BB165" s="43"/>
      <c r="BC165" s="45"/>
    </row>
    <row r="166" spans="1:55">
      <c r="A166" s="79"/>
      <c r="B166" s="10"/>
      <c r="C166" s="30">
        <v>0.46527777777777773</v>
      </c>
      <c r="D166" s="30">
        <v>0.54166666666666663</v>
      </c>
      <c r="E166" s="25" t="s">
        <v>88</v>
      </c>
      <c r="F166" s="57"/>
      <c r="G166" s="57"/>
      <c r="H166" s="57"/>
      <c r="I166" s="57"/>
      <c r="J166" s="57"/>
      <c r="K166" s="57"/>
      <c r="L166" s="57"/>
      <c r="M166" s="65"/>
      <c r="N166" s="13"/>
      <c r="O166" s="1" t="s">
        <v>52</v>
      </c>
      <c r="V166">
        <v>1</v>
      </c>
      <c r="AG166">
        <v>1</v>
      </c>
      <c r="AI166" s="1"/>
      <c r="AQ166" s="1"/>
      <c r="AV166" s="1">
        <v>6</v>
      </c>
      <c r="AW166" s="5"/>
      <c r="AX166" s="47"/>
      <c r="AY166" s="48"/>
      <c r="AZ166" s="43"/>
      <c r="BA166" s="43"/>
      <c r="BB166" s="43"/>
      <c r="BC166" s="45"/>
    </row>
    <row r="167" spans="1:55">
      <c r="A167" s="79"/>
      <c r="B167" s="10"/>
      <c r="C167" s="10"/>
      <c r="D167" s="10"/>
      <c r="E167" s="10"/>
      <c r="F167" s="57"/>
      <c r="G167" s="57"/>
      <c r="H167" s="57"/>
      <c r="I167" s="57"/>
      <c r="J167" s="57"/>
      <c r="K167" s="57"/>
      <c r="L167" s="57"/>
      <c r="M167" s="65"/>
      <c r="N167" s="13"/>
      <c r="O167" s="1" t="s">
        <v>79</v>
      </c>
      <c r="P167">
        <v>6</v>
      </c>
      <c r="S167">
        <v>1</v>
      </c>
      <c r="AI167" s="1"/>
      <c r="AM167">
        <v>2</v>
      </c>
      <c r="AQ167" s="1"/>
      <c r="AV167" s="1">
        <v>2</v>
      </c>
      <c r="AW167" s="5"/>
      <c r="AX167" s="47"/>
      <c r="AY167" s="48"/>
      <c r="AZ167" s="43"/>
      <c r="BA167" s="43"/>
      <c r="BB167" s="43"/>
      <c r="BC167" s="45"/>
    </row>
    <row r="168" spans="1:55">
      <c r="A168" s="79"/>
      <c r="B168" s="10"/>
      <c r="C168" s="10"/>
      <c r="D168" s="10"/>
      <c r="E168" s="10"/>
      <c r="F168" s="57"/>
      <c r="G168" s="57"/>
      <c r="H168" s="57"/>
      <c r="I168" s="57"/>
      <c r="J168" s="57"/>
      <c r="K168" s="57"/>
      <c r="L168" s="57"/>
      <c r="M168" s="65"/>
      <c r="N168" s="13"/>
      <c r="O168" s="1" t="s">
        <v>44</v>
      </c>
      <c r="P168">
        <v>3</v>
      </c>
      <c r="AE168">
        <v>1</v>
      </c>
      <c r="AI168" s="1"/>
      <c r="AQ168" s="1"/>
      <c r="AV168" s="1"/>
      <c r="AW168" s="5"/>
      <c r="AX168" s="47"/>
      <c r="AY168" s="48"/>
      <c r="AZ168" s="43"/>
      <c r="BA168" s="43"/>
      <c r="BB168" s="43"/>
      <c r="BC168" s="45"/>
    </row>
    <row r="169" spans="1:55">
      <c r="A169" s="79"/>
      <c r="B169" s="10"/>
      <c r="C169" s="10"/>
      <c r="D169" s="10"/>
      <c r="E169" s="10"/>
      <c r="F169" s="57"/>
      <c r="G169" s="57"/>
      <c r="H169" s="57"/>
      <c r="I169" s="57"/>
      <c r="J169" s="57"/>
      <c r="K169" s="57"/>
      <c r="L169" s="57"/>
      <c r="M169" s="65"/>
      <c r="N169" s="13"/>
      <c r="O169" s="1" t="s">
        <v>45</v>
      </c>
      <c r="P169">
        <v>3</v>
      </c>
      <c r="AI169" s="1"/>
      <c r="AQ169" s="1"/>
      <c r="AV169" s="1">
        <v>1</v>
      </c>
      <c r="AW169" s="5"/>
      <c r="AX169" s="47"/>
      <c r="AY169" s="48"/>
      <c r="AZ169" s="43"/>
      <c r="BA169" s="43"/>
      <c r="BB169" s="43"/>
      <c r="BC169" s="45"/>
    </row>
    <row r="170" spans="1:55">
      <c r="A170" s="79"/>
      <c r="B170" s="10"/>
      <c r="C170" s="10"/>
      <c r="D170" s="10"/>
      <c r="E170" s="10"/>
      <c r="F170" s="57"/>
      <c r="G170" s="57"/>
      <c r="H170" s="57"/>
      <c r="I170" s="57"/>
      <c r="J170" s="57"/>
      <c r="K170" s="57"/>
      <c r="L170" s="57"/>
      <c r="M170" s="65"/>
      <c r="N170" s="13"/>
      <c r="O170" s="1" t="s">
        <v>46</v>
      </c>
      <c r="AE170">
        <v>1</v>
      </c>
      <c r="AI170" s="1"/>
      <c r="AQ170" s="1"/>
      <c r="AV170" s="1"/>
      <c r="AW170" s="5"/>
      <c r="AX170" s="47"/>
      <c r="AY170" s="48"/>
      <c r="AZ170" s="43"/>
      <c r="BA170" s="43"/>
      <c r="BB170" s="43"/>
      <c r="BC170" s="45"/>
    </row>
    <row r="171" spans="1:55" ht="13.5" thickBot="1">
      <c r="A171" s="79"/>
      <c r="B171" s="10"/>
      <c r="C171" s="10"/>
      <c r="D171" s="10"/>
      <c r="E171" s="10"/>
      <c r="F171" s="57"/>
      <c r="G171" s="57"/>
      <c r="H171" s="57"/>
      <c r="I171" s="57"/>
      <c r="J171" s="57"/>
      <c r="K171" s="57"/>
      <c r="L171" s="57"/>
      <c r="M171" s="66"/>
      <c r="N171" s="14"/>
      <c r="O171" s="4" t="s">
        <v>49</v>
      </c>
      <c r="P171" s="3">
        <f t="shared" ref="P171:AV171" si="20">SUM(P164:P170)</f>
        <v>73</v>
      </c>
      <c r="Q171" s="3">
        <f t="shared" si="20"/>
        <v>21</v>
      </c>
      <c r="R171" s="3">
        <f t="shared" si="20"/>
        <v>5</v>
      </c>
      <c r="S171" s="3">
        <f t="shared" si="20"/>
        <v>29</v>
      </c>
      <c r="T171" s="3">
        <f t="shared" si="20"/>
        <v>0</v>
      </c>
      <c r="U171" s="3">
        <f t="shared" si="20"/>
        <v>1</v>
      </c>
      <c r="V171" s="3">
        <f t="shared" si="20"/>
        <v>3</v>
      </c>
      <c r="W171" s="3">
        <f t="shared" si="20"/>
        <v>0</v>
      </c>
      <c r="X171" s="3">
        <f t="shared" si="20"/>
        <v>0</v>
      </c>
      <c r="Y171" s="3">
        <f t="shared" si="20"/>
        <v>0</v>
      </c>
      <c r="Z171" s="3">
        <f t="shared" si="20"/>
        <v>0</v>
      </c>
      <c r="AA171" s="3">
        <f t="shared" si="20"/>
        <v>0</v>
      </c>
      <c r="AB171" s="3">
        <f t="shared" si="20"/>
        <v>5</v>
      </c>
      <c r="AC171" s="3">
        <f t="shared" si="20"/>
        <v>1</v>
      </c>
      <c r="AD171" s="3">
        <f t="shared" si="20"/>
        <v>2</v>
      </c>
      <c r="AE171" s="3">
        <f t="shared" si="20"/>
        <v>4</v>
      </c>
      <c r="AF171" s="3">
        <f t="shared" si="20"/>
        <v>0</v>
      </c>
      <c r="AG171" s="3">
        <f t="shared" si="20"/>
        <v>5</v>
      </c>
      <c r="AH171" s="3">
        <f t="shared" si="20"/>
        <v>0</v>
      </c>
      <c r="AI171" s="4">
        <f t="shared" si="20"/>
        <v>2</v>
      </c>
      <c r="AJ171" s="3">
        <f t="shared" si="20"/>
        <v>1</v>
      </c>
      <c r="AK171" s="3">
        <f t="shared" si="20"/>
        <v>0</v>
      </c>
      <c r="AL171" s="3">
        <f t="shared" si="20"/>
        <v>0</v>
      </c>
      <c r="AM171" s="3">
        <f t="shared" si="20"/>
        <v>3</v>
      </c>
      <c r="AN171" s="3">
        <f t="shared" si="20"/>
        <v>0</v>
      </c>
      <c r="AO171" s="3">
        <f t="shared" si="20"/>
        <v>0</v>
      </c>
      <c r="AP171" s="3">
        <f t="shared" si="20"/>
        <v>0</v>
      </c>
      <c r="AQ171" s="4">
        <f t="shared" si="20"/>
        <v>0</v>
      </c>
      <c r="AR171" s="3">
        <f t="shared" si="20"/>
        <v>0</v>
      </c>
      <c r="AS171" s="3">
        <f t="shared" si="20"/>
        <v>0</v>
      </c>
      <c r="AT171" s="3">
        <f t="shared" si="20"/>
        <v>0</v>
      </c>
      <c r="AU171" s="3">
        <f t="shared" si="20"/>
        <v>0</v>
      </c>
      <c r="AV171" s="4">
        <f t="shared" si="20"/>
        <v>30</v>
      </c>
      <c r="AW171" s="6">
        <f>SUM(P171:AV171)</f>
        <v>185</v>
      </c>
      <c r="AX171" s="47"/>
      <c r="AY171" s="48"/>
      <c r="AZ171" s="43"/>
      <c r="BA171" s="43"/>
      <c r="BB171" s="43"/>
      <c r="BC171" s="45"/>
    </row>
    <row r="172" spans="1:55">
      <c r="A172" s="79"/>
      <c r="B172" s="10"/>
      <c r="C172" s="10"/>
      <c r="D172" s="10"/>
      <c r="E172" s="10"/>
      <c r="F172" s="57"/>
      <c r="G172" s="57"/>
      <c r="H172" s="57"/>
      <c r="I172" s="57"/>
      <c r="J172" s="57"/>
      <c r="K172" s="57"/>
      <c r="L172" s="57"/>
      <c r="M172" s="63" t="s">
        <v>40</v>
      </c>
      <c r="N172" t="s">
        <v>43</v>
      </c>
      <c r="O172" s="1" t="s">
        <v>47</v>
      </c>
      <c r="P172" s="68"/>
      <c r="R172" s="68"/>
      <c r="S172" s="68"/>
      <c r="T172" s="68"/>
      <c r="U172" s="68"/>
      <c r="V172" s="68"/>
      <c r="AI172" s="1"/>
      <c r="AM172">
        <v>1</v>
      </c>
      <c r="AQ172" s="1"/>
      <c r="AV172" s="1"/>
      <c r="AW172" s="5"/>
      <c r="AX172" s="47"/>
      <c r="AY172" s="48"/>
      <c r="AZ172" s="43"/>
      <c r="BA172" s="43"/>
      <c r="BB172" s="43"/>
      <c r="BC172" s="45"/>
    </row>
    <row r="173" spans="1:55">
      <c r="A173" s="79"/>
      <c r="B173" s="10"/>
      <c r="C173" s="10"/>
      <c r="D173" s="10"/>
      <c r="E173" s="10"/>
      <c r="F173" s="57"/>
      <c r="G173" s="57"/>
      <c r="H173" s="57"/>
      <c r="I173" s="57"/>
      <c r="J173" s="57"/>
      <c r="K173" s="57"/>
      <c r="L173" s="57"/>
      <c r="M173" s="64"/>
      <c r="N173" s="12"/>
      <c r="O173" s="1" t="s">
        <v>51</v>
      </c>
      <c r="P173" s="68"/>
      <c r="R173" s="68"/>
      <c r="S173" s="68"/>
      <c r="T173" s="68"/>
      <c r="U173" s="68"/>
      <c r="V173" s="68"/>
      <c r="AB173">
        <v>1</v>
      </c>
      <c r="AI173" s="1"/>
      <c r="AQ173" s="1"/>
      <c r="AV173" s="1">
        <v>1</v>
      </c>
      <c r="AW173" s="5"/>
      <c r="AX173" s="47"/>
      <c r="AY173" s="48"/>
      <c r="AZ173" s="43"/>
      <c r="BA173" s="43"/>
      <c r="BB173" s="43"/>
      <c r="BC173" s="45"/>
    </row>
    <row r="174" spans="1:55">
      <c r="A174" s="79"/>
      <c r="B174" s="10"/>
      <c r="C174" s="10"/>
      <c r="D174" s="10"/>
      <c r="E174" s="10"/>
      <c r="F174" s="57"/>
      <c r="G174" s="57"/>
      <c r="H174" s="57"/>
      <c r="I174" s="57"/>
      <c r="J174" s="57"/>
      <c r="K174" s="57"/>
      <c r="L174" s="57"/>
      <c r="M174" s="65"/>
      <c r="N174" s="13"/>
      <c r="O174" s="1" t="s">
        <v>52</v>
      </c>
      <c r="P174" s="68"/>
      <c r="R174" s="68"/>
      <c r="S174" s="68"/>
      <c r="T174" s="68"/>
      <c r="U174" s="68"/>
      <c r="V174" s="68"/>
      <c r="AB174">
        <v>1</v>
      </c>
      <c r="AI174" s="1"/>
      <c r="AK174">
        <v>1</v>
      </c>
      <c r="AL174">
        <v>2</v>
      </c>
      <c r="AQ174" s="1"/>
      <c r="AV174" s="1"/>
      <c r="AW174" s="5"/>
      <c r="AX174" s="47"/>
      <c r="AY174" s="48"/>
      <c r="AZ174" s="43"/>
      <c r="BA174" s="43"/>
      <c r="BB174" s="43"/>
      <c r="BC174" s="45"/>
    </row>
    <row r="175" spans="1:55">
      <c r="A175" s="79"/>
      <c r="B175" s="10"/>
      <c r="C175" s="10"/>
      <c r="D175" s="10"/>
      <c r="E175" s="10"/>
      <c r="F175" s="57"/>
      <c r="G175" s="57"/>
      <c r="H175" s="57"/>
      <c r="I175" s="57"/>
      <c r="J175" s="57"/>
      <c r="K175" s="57"/>
      <c r="L175" s="57"/>
      <c r="M175" s="65"/>
      <c r="N175" s="13"/>
      <c r="O175" s="1" t="s">
        <v>79</v>
      </c>
      <c r="P175" s="68"/>
      <c r="R175" s="68"/>
      <c r="S175" s="68"/>
      <c r="T175" s="68"/>
      <c r="U175" s="68"/>
      <c r="V175" s="68"/>
      <c r="AI175" s="1"/>
      <c r="AQ175" s="1"/>
      <c r="AV175" s="1"/>
      <c r="AW175" s="5"/>
      <c r="AX175" s="47"/>
      <c r="AY175" s="48"/>
      <c r="AZ175" s="43"/>
      <c r="BA175" s="43"/>
      <c r="BB175" s="43"/>
      <c r="BC175" s="45"/>
    </row>
    <row r="176" spans="1:55">
      <c r="A176" s="79"/>
      <c r="B176" s="10"/>
      <c r="C176" s="10"/>
      <c r="D176" s="10"/>
      <c r="E176" s="10"/>
      <c r="F176" s="57"/>
      <c r="G176" s="57"/>
      <c r="H176" s="57"/>
      <c r="I176" s="57"/>
      <c r="J176" s="57"/>
      <c r="K176" s="57"/>
      <c r="L176" s="57"/>
      <c r="M176" s="65"/>
      <c r="N176" s="13"/>
      <c r="O176" s="1" t="s">
        <v>44</v>
      </c>
      <c r="P176" s="68">
        <v>1</v>
      </c>
      <c r="R176" s="68">
        <v>1</v>
      </c>
      <c r="S176" s="68"/>
      <c r="T176" s="68"/>
      <c r="U176" s="68"/>
      <c r="V176" s="68"/>
      <c r="AI176" s="1"/>
      <c r="AL176">
        <v>6</v>
      </c>
      <c r="AQ176" s="1"/>
      <c r="AV176" s="1">
        <v>7</v>
      </c>
      <c r="AW176" s="5"/>
      <c r="AX176" s="47"/>
      <c r="AY176" s="48"/>
      <c r="AZ176" s="43"/>
      <c r="BA176" s="43"/>
      <c r="BB176" s="43"/>
      <c r="BC176" s="45"/>
    </row>
    <row r="177" spans="1:55">
      <c r="A177" s="79"/>
      <c r="B177" s="10"/>
      <c r="C177" s="10"/>
      <c r="D177" s="10"/>
      <c r="E177" s="10"/>
      <c r="F177" s="57"/>
      <c r="G177" s="57"/>
      <c r="H177" s="57"/>
      <c r="I177" s="57"/>
      <c r="J177" s="57"/>
      <c r="K177" s="57"/>
      <c r="L177" s="57"/>
      <c r="M177" s="65"/>
      <c r="N177" s="13"/>
      <c r="O177" s="1" t="s">
        <v>45</v>
      </c>
      <c r="P177" s="68"/>
      <c r="R177" s="68"/>
      <c r="S177" s="68"/>
      <c r="T177" s="68"/>
      <c r="U177" s="68"/>
      <c r="V177" s="68"/>
      <c r="AG177">
        <v>2</v>
      </c>
      <c r="AI177" s="1"/>
      <c r="AL177">
        <v>4</v>
      </c>
      <c r="AQ177" s="1"/>
      <c r="AR177">
        <v>1</v>
      </c>
      <c r="AV177" s="1">
        <v>5</v>
      </c>
      <c r="AW177" s="5"/>
      <c r="AX177" s="47"/>
      <c r="AY177" s="48"/>
      <c r="AZ177" s="43"/>
      <c r="BA177" s="43"/>
      <c r="BB177" s="43"/>
      <c r="BC177" s="45"/>
    </row>
    <row r="178" spans="1:55">
      <c r="A178" s="79"/>
      <c r="B178" s="10"/>
      <c r="C178" s="10"/>
      <c r="D178" s="10"/>
      <c r="E178" s="10"/>
      <c r="F178" s="57"/>
      <c r="G178" s="57"/>
      <c r="H178" s="57"/>
      <c r="I178" s="57"/>
      <c r="J178" s="57"/>
      <c r="K178" s="57"/>
      <c r="L178" s="57"/>
      <c r="M178" s="65"/>
      <c r="N178" s="13"/>
      <c r="O178" s="1" t="s">
        <v>46</v>
      </c>
      <c r="P178" s="68"/>
      <c r="R178" s="68"/>
      <c r="S178" s="68"/>
      <c r="T178" s="68"/>
      <c r="U178" s="68"/>
      <c r="V178" s="68"/>
      <c r="AI178" s="1"/>
      <c r="AQ178" s="1"/>
      <c r="AV178" s="1"/>
      <c r="AW178" s="5"/>
      <c r="AX178" s="47"/>
      <c r="AY178" s="48"/>
      <c r="AZ178" s="43"/>
      <c r="BA178" s="43"/>
      <c r="BB178" s="43"/>
      <c r="BC178" s="45"/>
    </row>
    <row r="179" spans="1:55" ht="13.5" thickBot="1">
      <c r="A179" s="79"/>
      <c r="B179" s="10"/>
      <c r="C179" s="10"/>
      <c r="D179" s="10"/>
      <c r="E179" s="10"/>
      <c r="F179" s="57"/>
      <c r="G179" s="57"/>
      <c r="H179" s="57"/>
      <c r="I179" s="57"/>
      <c r="J179" s="57"/>
      <c r="K179" s="57"/>
      <c r="L179" s="57"/>
      <c r="M179" s="66"/>
      <c r="N179" s="14"/>
      <c r="O179" s="4" t="s">
        <v>49</v>
      </c>
      <c r="P179" s="3">
        <f t="shared" ref="P179:AV179" si="21">SUM(P172:P178)</f>
        <v>1</v>
      </c>
      <c r="Q179" s="3">
        <f t="shared" si="21"/>
        <v>0</v>
      </c>
      <c r="R179" s="3">
        <f t="shared" si="21"/>
        <v>1</v>
      </c>
      <c r="S179" s="3">
        <f t="shared" si="21"/>
        <v>0</v>
      </c>
      <c r="T179" s="3">
        <f t="shared" si="21"/>
        <v>0</v>
      </c>
      <c r="U179" s="3">
        <f t="shared" si="21"/>
        <v>0</v>
      </c>
      <c r="V179" s="3">
        <f t="shared" si="21"/>
        <v>0</v>
      </c>
      <c r="W179" s="3">
        <f t="shared" si="21"/>
        <v>0</v>
      </c>
      <c r="X179" s="3">
        <f t="shared" si="21"/>
        <v>0</v>
      </c>
      <c r="Y179" s="3">
        <f t="shared" si="21"/>
        <v>0</v>
      </c>
      <c r="Z179" s="3">
        <f t="shared" si="21"/>
        <v>0</v>
      </c>
      <c r="AA179" s="3">
        <f t="shared" si="21"/>
        <v>0</v>
      </c>
      <c r="AB179" s="3">
        <f t="shared" si="21"/>
        <v>2</v>
      </c>
      <c r="AC179" s="3">
        <f t="shared" si="21"/>
        <v>0</v>
      </c>
      <c r="AD179" s="3">
        <f t="shared" si="21"/>
        <v>0</v>
      </c>
      <c r="AE179" s="3">
        <f t="shared" si="21"/>
        <v>0</v>
      </c>
      <c r="AF179" s="3">
        <f t="shared" si="21"/>
        <v>0</v>
      </c>
      <c r="AG179" s="3">
        <f t="shared" si="21"/>
        <v>2</v>
      </c>
      <c r="AH179" s="3">
        <f t="shared" si="21"/>
        <v>0</v>
      </c>
      <c r="AI179" s="4">
        <f t="shared" si="21"/>
        <v>0</v>
      </c>
      <c r="AJ179" s="3">
        <f t="shared" si="21"/>
        <v>0</v>
      </c>
      <c r="AK179" s="3">
        <f t="shared" si="21"/>
        <v>1</v>
      </c>
      <c r="AL179" s="3">
        <f t="shared" si="21"/>
        <v>12</v>
      </c>
      <c r="AM179" s="3">
        <f t="shared" si="21"/>
        <v>1</v>
      </c>
      <c r="AN179" s="3">
        <f t="shared" si="21"/>
        <v>0</v>
      </c>
      <c r="AO179" s="3">
        <f t="shared" si="21"/>
        <v>0</v>
      </c>
      <c r="AP179" s="3">
        <f t="shared" si="21"/>
        <v>0</v>
      </c>
      <c r="AQ179" s="4">
        <f t="shared" si="21"/>
        <v>0</v>
      </c>
      <c r="AR179" s="3">
        <f t="shared" si="21"/>
        <v>1</v>
      </c>
      <c r="AS179" s="3">
        <f t="shared" si="21"/>
        <v>0</v>
      </c>
      <c r="AT179" s="3">
        <f t="shared" si="21"/>
        <v>0</v>
      </c>
      <c r="AU179" s="3">
        <f t="shared" si="21"/>
        <v>0</v>
      </c>
      <c r="AV179" s="4">
        <f t="shared" si="21"/>
        <v>13</v>
      </c>
      <c r="AW179" s="6">
        <f>SUM(P179:AV179)</f>
        <v>34</v>
      </c>
      <c r="AX179" s="47"/>
      <c r="AY179" s="48"/>
      <c r="AZ179" s="43"/>
      <c r="BA179" s="43"/>
      <c r="BB179" s="43"/>
      <c r="BC179" s="45"/>
    </row>
    <row r="180" spans="1:55">
      <c r="A180" s="79"/>
      <c r="B180" s="10"/>
      <c r="C180" s="10"/>
      <c r="D180" s="10"/>
      <c r="E180" s="10"/>
      <c r="F180" s="57"/>
      <c r="G180" s="57"/>
      <c r="H180" s="57"/>
      <c r="I180" s="57"/>
      <c r="J180" s="57"/>
      <c r="K180" s="57"/>
      <c r="L180" s="57"/>
      <c r="M180" s="63" t="s">
        <v>41</v>
      </c>
      <c r="N180" t="s">
        <v>42</v>
      </c>
      <c r="O180" s="1" t="s">
        <v>47</v>
      </c>
      <c r="AI180" s="1"/>
      <c r="AQ180" s="1"/>
      <c r="AV180" s="1"/>
      <c r="AW180" s="5"/>
      <c r="AX180" s="47"/>
      <c r="AY180" s="48"/>
      <c r="AZ180" s="43"/>
      <c r="BA180" s="43"/>
      <c r="BB180" s="43"/>
      <c r="BC180" s="45"/>
    </row>
    <row r="181" spans="1:55">
      <c r="A181" s="79"/>
      <c r="B181" s="10"/>
      <c r="C181" s="10"/>
      <c r="D181" s="10"/>
      <c r="E181" s="10"/>
      <c r="F181" s="57"/>
      <c r="G181" s="57"/>
      <c r="H181" s="57"/>
      <c r="I181" s="57"/>
      <c r="J181" s="57"/>
      <c r="K181" s="57"/>
      <c r="L181" s="57"/>
      <c r="M181" s="64"/>
      <c r="N181" s="12"/>
      <c r="O181" s="1" t="s">
        <v>51</v>
      </c>
      <c r="AI181" s="1"/>
      <c r="AQ181" s="1"/>
      <c r="AV181" s="1"/>
      <c r="AW181" s="5"/>
      <c r="AX181" s="47"/>
      <c r="AY181" s="48"/>
      <c r="AZ181" s="43"/>
      <c r="BA181" s="43"/>
      <c r="BB181" s="43"/>
      <c r="BC181" s="45"/>
    </row>
    <row r="182" spans="1:55">
      <c r="A182" s="79"/>
      <c r="B182" s="10"/>
      <c r="C182" s="10"/>
      <c r="D182" s="10"/>
      <c r="E182" s="10"/>
      <c r="F182" s="57"/>
      <c r="G182" s="57"/>
      <c r="H182" s="57"/>
      <c r="I182" s="57"/>
      <c r="J182" s="57"/>
      <c r="K182" s="57"/>
      <c r="L182" s="57"/>
      <c r="M182" s="65"/>
      <c r="N182" s="13"/>
      <c r="O182" s="1" t="s">
        <v>52</v>
      </c>
      <c r="AI182" s="1"/>
      <c r="AQ182" s="1"/>
      <c r="AV182" s="1"/>
      <c r="AW182" s="5"/>
      <c r="AX182" s="47"/>
      <c r="AY182" s="48"/>
      <c r="AZ182" s="43"/>
      <c r="BA182" s="43"/>
      <c r="BB182" s="43"/>
      <c r="BC182" s="45"/>
    </row>
    <row r="183" spans="1:55">
      <c r="A183" s="79"/>
      <c r="B183" s="10"/>
      <c r="C183" s="10"/>
      <c r="D183" s="10"/>
      <c r="E183" s="10"/>
      <c r="F183" s="57"/>
      <c r="G183" s="57"/>
      <c r="H183" s="57"/>
      <c r="I183" s="57"/>
      <c r="J183" s="57"/>
      <c r="K183" s="57"/>
      <c r="L183" s="57"/>
      <c r="M183" s="65"/>
      <c r="N183" s="13"/>
      <c r="O183" s="1" t="s">
        <v>79</v>
      </c>
      <c r="AI183" s="1"/>
      <c r="AQ183" s="1"/>
      <c r="AV183" s="1"/>
      <c r="AW183" s="5"/>
      <c r="AX183" s="47"/>
      <c r="AY183" s="48"/>
      <c r="AZ183" s="43"/>
      <c r="BA183" s="43"/>
      <c r="BB183" s="43"/>
      <c r="BC183" s="45"/>
    </row>
    <row r="184" spans="1:55">
      <c r="A184" s="79"/>
      <c r="B184" s="10"/>
      <c r="C184" s="10"/>
      <c r="D184" s="10"/>
      <c r="E184" s="10"/>
      <c r="F184" s="57"/>
      <c r="G184" s="57"/>
      <c r="H184" s="57"/>
      <c r="I184" s="57"/>
      <c r="J184" s="57"/>
      <c r="K184" s="57"/>
      <c r="L184" s="57"/>
      <c r="M184" s="65"/>
      <c r="N184" s="13"/>
      <c r="O184" s="1" t="s">
        <v>44</v>
      </c>
      <c r="AI184" s="1"/>
      <c r="AQ184" s="1"/>
      <c r="AV184" s="1"/>
      <c r="AW184" s="5"/>
      <c r="AX184" s="47"/>
      <c r="AY184" s="48"/>
      <c r="AZ184" s="43"/>
      <c r="BA184" s="43"/>
      <c r="BB184" s="43"/>
      <c r="BC184" s="45"/>
    </row>
    <row r="185" spans="1:55">
      <c r="A185" s="79"/>
      <c r="B185" s="10"/>
      <c r="C185" s="10"/>
      <c r="D185" s="10"/>
      <c r="E185" s="10"/>
      <c r="F185" s="57"/>
      <c r="G185" s="57"/>
      <c r="H185" s="57"/>
      <c r="I185" s="57"/>
      <c r="J185" s="57"/>
      <c r="K185" s="57"/>
      <c r="L185" s="57"/>
      <c r="M185" s="65"/>
      <c r="N185" s="13"/>
      <c r="O185" s="1" t="s">
        <v>45</v>
      </c>
      <c r="AI185" s="1"/>
      <c r="AQ185" s="1"/>
      <c r="AV185" s="1"/>
      <c r="AW185" s="5"/>
      <c r="AX185" s="47"/>
      <c r="AY185" s="48"/>
      <c r="AZ185" s="43"/>
      <c r="BA185" s="43"/>
      <c r="BB185" s="43"/>
      <c r="BC185" s="45"/>
    </row>
    <row r="186" spans="1:55">
      <c r="A186" s="79"/>
      <c r="B186" s="10"/>
      <c r="C186" s="10"/>
      <c r="D186" s="10"/>
      <c r="E186" s="10"/>
      <c r="F186" s="57"/>
      <c r="G186" s="57"/>
      <c r="H186" s="57"/>
      <c r="I186" s="57"/>
      <c r="J186" s="57"/>
      <c r="K186" s="57"/>
      <c r="L186" s="57"/>
      <c r="M186" s="65"/>
      <c r="N186" s="13"/>
      <c r="O186" s="1" t="s">
        <v>46</v>
      </c>
      <c r="AI186" s="1"/>
      <c r="AQ186" s="1"/>
      <c r="AV186" s="1"/>
      <c r="AW186" s="5"/>
      <c r="AX186" s="47"/>
      <c r="AY186" s="48"/>
      <c r="AZ186" s="43"/>
      <c r="BA186" s="43"/>
      <c r="BB186" s="43"/>
      <c r="BC186" s="45"/>
    </row>
    <row r="187" spans="1:55" ht="13.5" thickBot="1">
      <c r="A187" s="79"/>
      <c r="B187" s="10"/>
      <c r="C187" s="10"/>
      <c r="D187" s="10"/>
      <c r="E187" s="10"/>
      <c r="F187" s="57"/>
      <c r="G187" s="57"/>
      <c r="H187" s="57"/>
      <c r="I187" s="57"/>
      <c r="J187" s="57"/>
      <c r="K187" s="57"/>
      <c r="L187" s="57"/>
      <c r="M187" s="66"/>
      <c r="N187" s="14"/>
      <c r="O187" s="4" t="s">
        <v>49</v>
      </c>
      <c r="P187" s="3">
        <f t="shared" ref="P187:AV187" si="22">SUM(P180:P186)</f>
        <v>0</v>
      </c>
      <c r="Q187" s="3">
        <f t="shared" si="22"/>
        <v>0</v>
      </c>
      <c r="R187" s="3">
        <f t="shared" si="22"/>
        <v>0</v>
      </c>
      <c r="S187" s="3">
        <f t="shared" si="22"/>
        <v>0</v>
      </c>
      <c r="T187" s="3">
        <f t="shared" si="22"/>
        <v>0</v>
      </c>
      <c r="U187" s="3">
        <f t="shared" si="22"/>
        <v>0</v>
      </c>
      <c r="V187" s="3">
        <f t="shared" si="22"/>
        <v>0</v>
      </c>
      <c r="W187" s="3">
        <f t="shared" si="22"/>
        <v>0</v>
      </c>
      <c r="X187" s="3">
        <f t="shared" si="22"/>
        <v>0</v>
      </c>
      <c r="Y187" s="3">
        <f t="shared" si="22"/>
        <v>0</v>
      </c>
      <c r="Z187" s="3">
        <f t="shared" si="22"/>
        <v>0</v>
      </c>
      <c r="AA187" s="3">
        <f t="shared" si="22"/>
        <v>0</v>
      </c>
      <c r="AB187" s="3">
        <f t="shared" si="22"/>
        <v>0</v>
      </c>
      <c r="AC187" s="3">
        <f t="shared" si="22"/>
        <v>0</v>
      </c>
      <c r="AD187" s="3">
        <f t="shared" si="22"/>
        <v>0</v>
      </c>
      <c r="AE187" s="3">
        <f t="shared" si="22"/>
        <v>0</v>
      </c>
      <c r="AF187" s="3">
        <f t="shared" si="22"/>
        <v>0</v>
      </c>
      <c r="AG187" s="3">
        <f t="shared" si="22"/>
        <v>0</v>
      </c>
      <c r="AH187" s="3">
        <f t="shared" si="22"/>
        <v>0</v>
      </c>
      <c r="AI187" s="4">
        <f t="shared" si="22"/>
        <v>0</v>
      </c>
      <c r="AJ187" s="3">
        <f t="shared" si="22"/>
        <v>0</v>
      </c>
      <c r="AK187" s="3">
        <f t="shared" si="22"/>
        <v>0</v>
      </c>
      <c r="AL187" s="3">
        <f t="shared" si="22"/>
        <v>0</v>
      </c>
      <c r="AM187" s="3">
        <f t="shared" si="22"/>
        <v>0</v>
      </c>
      <c r="AN187" s="3">
        <f t="shared" si="22"/>
        <v>0</v>
      </c>
      <c r="AO187" s="3">
        <f t="shared" si="22"/>
        <v>0</v>
      </c>
      <c r="AP187" s="3">
        <f t="shared" si="22"/>
        <v>0</v>
      </c>
      <c r="AQ187" s="4">
        <f t="shared" si="22"/>
        <v>0</v>
      </c>
      <c r="AR187" s="3">
        <f t="shared" si="22"/>
        <v>0</v>
      </c>
      <c r="AS187" s="3">
        <f t="shared" si="22"/>
        <v>0</v>
      </c>
      <c r="AT187" s="3">
        <f t="shared" si="22"/>
        <v>0</v>
      </c>
      <c r="AU187" s="3">
        <f t="shared" si="22"/>
        <v>0</v>
      </c>
      <c r="AV187" s="4">
        <f t="shared" si="22"/>
        <v>0</v>
      </c>
      <c r="AW187" s="6">
        <f>SUM(P187:AV187)</f>
        <v>0</v>
      </c>
      <c r="AX187" s="47"/>
      <c r="AY187" s="48"/>
      <c r="AZ187" s="43"/>
      <c r="BA187" s="43"/>
      <c r="BB187" s="43"/>
      <c r="BC187" s="45"/>
    </row>
    <row r="188" spans="1:55">
      <c r="A188" s="79"/>
      <c r="B188" s="10"/>
      <c r="C188" s="10"/>
      <c r="D188" s="10"/>
      <c r="E188" s="10"/>
      <c r="F188" s="57"/>
      <c r="G188" s="57"/>
      <c r="H188" s="57"/>
      <c r="I188" s="57"/>
      <c r="J188" s="57"/>
      <c r="K188" s="57"/>
      <c r="L188" s="57"/>
      <c r="M188" s="63" t="s">
        <v>48</v>
      </c>
      <c r="N188" t="s">
        <v>81</v>
      </c>
      <c r="O188" s="1" t="s">
        <v>47</v>
      </c>
      <c r="AI188" s="1"/>
      <c r="AQ188" s="1"/>
      <c r="AV188" s="1"/>
      <c r="AW188" s="5"/>
      <c r="AX188" s="47"/>
      <c r="AY188" s="48"/>
      <c r="AZ188" s="43"/>
      <c r="BA188" s="43"/>
      <c r="BB188" s="43"/>
      <c r="BC188" s="45"/>
    </row>
    <row r="189" spans="1:55">
      <c r="A189" s="79"/>
      <c r="B189" s="10"/>
      <c r="C189" s="10"/>
      <c r="D189" s="10"/>
      <c r="E189" s="10"/>
      <c r="F189" s="57"/>
      <c r="G189" s="57"/>
      <c r="H189" s="57"/>
      <c r="I189" s="57"/>
      <c r="J189" s="57"/>
      <c r="K189" s="57"/>
      <c r="L189" s="57"/>
      <c r="M189" s="64"/>
      <c r="N189" s="12"/>
      <c r="O189" s="1" t="s">
        <v>51</v>
      </c>
      <c r="AI189" s="1"/>
      <c r="AQ189" s="1"/>
      <c r="AV189" s="1"/>
      <c r="AW189" s="5"/>
      <c r="AX189" s="47"/>
      <c r="AY189" s="48"/>
      <c r="AZ189" s="43"/>
      <c r="BA189" s="43"/>
      <c r="BB189" s="43"/>
      <c r="BC189" s="45"/>
    </row>
    <row r="190" spans="1:55">
      <c r="A190" s="79"/>
      <c r="B190" s="10"/>
      <c r="C190" s="10"/>
      <c r="D190" s="10"/>
      <c r="E190" s="10"/>
      <c r="F190" s="57"/>
      <c r="G190" s="57"/>
      <c r="H190" s="57"/>
      <c r="I190" s="57"/>
      <c r="J190" s="57"/>
      <c r="K190" s="57"/>
      <c r="L190" s="57"/>
      <c r="M190" s="65"/>
      <c r="N190" s="13"/>
      <c r="O190" s="1" t="s">
        <v>52</v>
      </c>
      <c r="AI190" s="1"/>
      <c r="AQ190" s="1"/>
      <c r="AV190" s="1"/>
      <c r="AW190" s="5"/>
      <c r="AX190" s="47"/>
      <c r="AY190" s="48"/>
      <c r="AZ190" s="43"/>
      <c r="BA190" s="43"/>
      <c r="BB190" s="43"/>
      <c r="BC190" s="45"/>
    </row>
    <row r="191" spans="1:55">
      <c r="A191" s="79"/>
      <c r="B191" s="10"/>
      <c r="C191" s="10"/>
      <c r="D191" s="10"/>
      <c r="E191" s="10"/>
      <c r="F191" s="57"/>
      <c r="G191" s="57"/>
      <c r="H191" s="57"/>
      <c r="I191" s="57"/>
      <c r="J191" s="57"/>
      <c r="K191" s="57"/>
      <c r="L191" s="57"/>
      <c r="M191" s="65"/>
      <c r="N191" s="13"/>
      <c r="O191" s="1" t="s">
        <v>79</v>
      </c>
      <c r="AI191" s="1"/>
      <c r="AQ191" s="1"/>
      <c r="AV191" s="1"/>
      <c r="AW191" s="5"/>
      <c r="AX191" s="47"/>
      <c r="AY191" s="48"/>
      <c r="AZ191" s="43"/>
      <c r="BA191" s="43"/>
      <c r="BB191" s="43"/>
      <c r="BC191" s="45"/>
    </row>
    <row r="192" spans="1:55">
      <c r="A192" s="79"/>
      <c r="B192" s="10"/>
      <c r="C192" s="10"/>
      <c r="D192" s="10"/>
      <c r="E192" s="10"/>
      <c r="F192" s="57"/>
      <c r="G192" s="57"/>
      <c r="H192" s="57"/>
      <c r="I192" s="57"/>
      <c r="J192" s="57"/>
      <c r="K192" s="57"/>
      <c r="L192" s="57"/>
      <c r="M192" s="65"/>
      <c r="N192" s="13"/>
      <c r="O192" s="1" t="s">
        <v>44</v>
      </c>
      <c r="AI192" s="1"/>
      <c r="AQ192" s="1"/>
      <c r="AV192" s="1"/>
      <c r="AW192" s="5"/>
      <c r="AX192" s="47"/>
      <c r="AY192" s="48"/>
      <c r="AZ192" s="43"/>
      <c r="BA192" s="43"/>
      <c r="BB192" s="43"/>
      <c r="BC192" s="45"/>
    </row>
    <row r="193" spans="1:55">
      <c r="A193" s="79"/>
      <c r="B193" s="10"/>
      <c r="C193" s="10"/>
      <c r="D193" s="10"/>
      <c r="E193" s="10"/>
      <c r="F193" s="57"/>
      <c r="G193" s="57"/>
      <c r="H193" s="57"/>
      <c r="I193" s="57"/>
      <c r="J193" s="57"/>
      <c r="K193" s="57"/>
      <c r="L193" s="57"/>
      <c r="M193" s="65"/>
      <c r="N193" s="13"/>
      <c r="O193" s="1" t="s">
        <v>45</v>
      </c>
      <c r="AI193" s="1"/>
      <c r="AQ193" s="1"/>
      <c r="AV193" s="1"/>
      <c r="AW193" s="5"/>
      <c r="AX193" s="47"/>
      <c r="AY193" s="48"/>
      <c r="AZ193" s="43"/>
      <c r="BA193" s="43"/>
      <c r="BB193" s="43"/>
      <c r="BC193" s="45"/>
    </row>
    <row r="194" spans="1:55">
      <c r="A194" s="79"/>
      <c r="B194" s="10"/>
      <c r="C194" s="10"/>
      <c r="D194" s="10"/>
      <c r="E194" s="10"/>
      <c r="F194" s="57"/>
      <c r="G194" s="57"/>
      <c r="H194" s="57"/>
      <c r="I194" s="57"/>
      <c r="J194" s="57"/>
      <c r="K194" s="57"/>
      <c r="L194" s="57"/>
      <c r="M194" s="65"/>
      <c r="N194" s="13"/>
      <c r="O194" s="1" t="s">
        <v>46</v>
      </c>
      <c r="AI194" s="1"/>
      <c r="AQ194" s="1"/>
      <c r="AV194" s="1"/>
      <c r="AW194" s="5"/>
      <c r="AX194" s="47"/>
      <c r="AY194" s="48"/>
      <c r="AZ194" s="43"/>
      <c r="BA194" s="43"/>
      <c r="BB194" s="43"/>
      <c r="BC194" s="45"/>
    </row>
    <row r="195" spans="1:55" ht="13.5" thickBot="1">
      <c r="A195" s="80"/>
      <c r="B195" s="11"/>
      <c r="C195" s="11"/>
      <c r="D195" s="11"/>
      <c r="E195" s="11"/>
      <c r="F195" s="58"/>
      <c r="G195" s="58"/>
      <c r="H195" s="58"/>
      <c r="I195" s="58"/>
      <c r="J195" s="58"/>
      <c r="K195" s="58"/>
      <c r="L195" s="59"/>
      <c r="M195" s="67"/>
      <c r="N195" s="56"/>
      <c r="O195" s="8" t="s">
        <v>49</v>
      </c>
      <c r="P195" s="7">
        <f t="shared" ref="P195:AV195" si="23">SUM(P188:P194)</f>
        <v>0</v>
      </c>
      <c r="Q195" s="7">
        <f t="shared" si="23"/>
        <v>0</v>
      </c>
      <c r="R195" s="7">
        <f t="shared" si="23"/>
        <v>0</v>
      </c>
      <c r="S195" s="7">
        <f t="shared" si="23"/>
        <v>0</v>
      </c>
      <c r="T195" s="7">
        <f t="shared" si="23"/>
        <v>0</v>
      </c>
      <c r="U195" s="7">
        <f t="shared" si="23"/>
        <v>0</v>
      </c>
      <c r="V195" s="7">
        <f t="shared" si="23"/>
        <v>0</v>
      </c>
      <c r="W195" s="7">
        <f t="shared" si="23"/>
        <v>0</v>
      </c>
      <c r="X195" s="7">
        <f t="shared" si="23"/>
        <v>0</v>
      </c>
      <c r="Y195" s="7">
        <f t="shared" si="23"/>
        <v>0</v>
      </c>
      <c r="Z195" s="7">
        <f t="shared" si="23"/>
        <v>0</v>
      </c>
      <c r="AA195" s="7">
        <f t="shared" si="23"/>
        <v>0</v>
      </c>
      <c r="AB195" s="7">
        <f t="shared" si="23"/>
        <v>0</v>
      </c>
      <c r="AC195" s="7">
        <f t="shared" si="23"/>
        <v>0</v>
      </c>
      <c r="AD195" s="7">
        <f t="shared" si="23"/>
        <v>0</v>
      </c>
      <c r="AE195" s="7">
        <f t="shared" si="23"/>
        <v>0</v>
      </c>
      <c r="AF195" s="7">
        <f t="shared" si="23"/>
        <v>0</v>
      </c>
      <c r="AG195" s="7">
        <f t="shared" si="23"/>
        <v>0</v>
      </c>
      <c r="AH195" s="7">
        <f t="shared" si="23"/>
        <v>0</v>
      </c>
      <c r="AI195" s="8">
        <f t="shared" si="23"/>
        <v>0</v>
      </c>
      <c r="AJ195" s="7">
        <f t="shared" si="23"/>
        <v>0</v>
      </c>
      <c r="AK195" s="7">
        <f t="shared" si="23"/>
        <v>0</v>
      </c>
      <c r="AL195" s="7">
        <f t="shared" si="23"/>
        <v>0</v>
      </c>
      <c r="AM195" s="7">
        <f t="shared" si="23"/>
        <v>0</v>
      </c>
      <c r="AN195" s="7">
        <f t="shared" si="23"/>
        <v>0</v>
      </c>
      <c r="AO195" s="7">
        <f t="shared" si="23"/>
        <v>0</v>
      </c>
      <c r="AP195" s="7">
        <f t="shared" si="23"/>
        <v>0</v>
      </c>
      <c r="AQ195" s="8">
        <f t="shared" si="23"/>
        <v>0</v>
      </c>
      <c r="AR195" s="7">
        <f t="shared" si="23"/>
        <v>0</v>
      </c>
      <c r="AS195" s="7">
        <f t="shared" si="23"/>
        <v>0</v>
      </c>
      <c r="AT195" s="7">
        <f t="shared" si="23"/>
        <v>0</v>
      </c>
      <c r="AU195" s="7">
        <f t="shared" si="23"/>
        <v>0</v>
      </c>
      <c r="AV195" s="8">
        <f t="shared" si="23"/>
        <v>0</v>
      </c>
      <c r="AW195" s="9">
        <f>SUM(P195:AV195)</f>
        <v>0</v>
      </c>
      <c r="AX195" s="51">
        <f>AX163+1</f>
        <v>6</v>
      </c>
      <c r="AY195" s="49">
        <f>B164</f>
        <v>40145</v>
      </c>
      <c r="AZ195" s="9">
        <f>AW171</f>
        <v>185</v>
      </c>
      <c r="BA195" s="9">
        <f>AW179</f>
        <v>34</v>
      </c>
      <c r="BB195" s="9">
        <f>AW187</f>
        <v>0</v>
      </c>
      <c r="BC195" s="46">
        <f>AW195</f>
        <v>0</v>
      </c>
    </row>
    <row r="196" spans="1:55" ht="13.5" thickTop="1">
      <c r="A196" s="78">
        <f>A164+1</f>
        <v>7</v>
      </c>
      <c r="B196" s="28">
        <f>B164+7</f>
        <v>40152</v>
      </c>
      <c r="C196" s="30">
        <v>0.42708333333333331</v>
      </c>
      <c r="D196" s="30">
        <v>0.5</v>
      </c>
      <c r="E196" s="26" t="s">
        <v>72</v>
      </c>
      <c r="F196" s="31">
        <v>2</v>
      </c>
      <c r="G196" s="31">
        <v>14</v>
      </c>
      <c r="H196" s="31" t="s">
        <v>93</v>
      </c>
      <c r="I196" s="31" t="s">
        <v>84</v>
      </c>
      <c r="J196" s="31">
        <v>100</v>
      </c>
      <c r="K196" s="31" t="s">
        <v>94</v>
      </c>
      <c r="L196" s="33" t="s">
        <v>69</v>
      </c>
      <c r="M196" s="63" t="s">
        <v>38</v>
      </c>
      <c r="N196" t="s">
        <v>39</v>
      </c>
      <c r="O196" s="1" t="s">
        <v>47</v>
      </c>
      <c r="P196">
        <v>11</v>
      </c>
      <c r="Q196">
        <v>2</v>
      </c>
      <c r="T196">
        <v>1</v>
      </c>
      <c r="AA196">
        <v>1</v>
      </c>
      <c r="AI196" s="1"/>
      <c r="AQ196" s="1"/>
      <c r="AV196" s="1"/>
      <c r="AW196" s="5"/>
      <c r="AX196" s="47"/>
      <c r="AY196" s="48"/>
      <c r="AZ196" s="43"/>
      <c r="BA196" s="43"/>
      <c r="BB196" s="43"/>
      <c r="BC196" s="45"/>
    </row>
    <row r="197" spans="1:55">
      <c r="A197" s="79"/>
      <c r="B197" s="10"/>
      <c r="C197" s="30">
        <v>0.43055555555555558</v>
      </c>
      <c r="D197" s="30">
        <v>0.57291666666666663</v>
      </c>
      <c r="E197" s="25" t="s">
        <v>73</v>
      </c>
      <c r="F197" s="57"/>
      <c r="G197" s="57"/>
      <c r="H197" s="57"/>
      <c r="I197" s="57"/>
      <c r="J197" s="57"/>
      <c r="K197" s="57"/>
      <c r="L197" s="57"/>
      <c r="M197" s="64"/>
      <c r="N197" s="12"/>
      <c r="O197" s="1" t="s">
        <v>51</v>
      </c>
      <c r="P197">
        <v>31</v>
      </c>
      <c r="S197">
        <v>3</v>
      </c>
      <c r="X197">
        <v>1</v>
      </c>
      <c r="AE197">
        <v>20</v>
      </c>
      <c r="AG197">
        <v>3</v>
      </c>
      <c r="AI197" s="1">
        <v>2</v>
      </c>
      <c r="AM197">
        <v>2</v>
      </c>
      <c r="AO197">
        <v>2</v>
      </c>
      <c r="AP197">
        <v>1</v>
      </c>
      <c r="AQ197" s="1"/>
      <c r="AV197" s="1">
        <v>25</v>
      </c>
      <c r="AW197" s="5"/>
      <c r="AX197" s="47"/>
      <c r="AY197" s="48"/>
      <c r="AZ197" s="43"/>
      <c r="BA197" s="43"/>
      <c r="BB197" s="43"/>
      <c r="BC197" s="45"/>
    </row>
    <row r="198" spans="1:55">
      <c r="A198" s="79"/>
      <c r="B198" s="10"/>
      <c r="C198" s="30">
        <v>0.43055555555555558</v>
      </c>
      <c r="D198" s="30">
        <v>0.53472222222222221</v>
      </c>
      <c r="E198" s="25" t="s">
        <v>92</v>
      </c>
      <c r="F198" s="57"/>
      <c r="G198" s="57"/>
      <c r="H198" s="57"/>
      <c r="I198" s="57"/>
      <c r="J198" s="57"/>
      <c r="K198" s="57"/>
      <c r="L198" s="57"/>
      <c r="M198" s="65"/>
      <c r="N198" s="13"/>
      <c r="O198" s="1" t="s">
        <v>52</v>
      </c>
      <c r="P198">
        <v>4</v>
      </c>
      <c r="X198">
        <v>1</v>
      </c>
      <c r="AG198">
        <v>1</v>
      </c>
      <c r="AI198" s="1"/>
      <c r="AQ198" s="1"/>
      <c r="AU198">
        <v>1</v>
      </c>
      <c r="AV198" s="1">
        <v>1</v>
      </c>
      <c r="AW198" s="5"/>
      <c r="AX198" s="47"/>
      <c r="AY198" s="48"/>
      <c r="AZ198" s="43"/>
      <c r="BA198" s="43"/>
      <c r="BB198" s="43"/>
      <c r="BC198" s="45"/>
    </row>
    <row r="199" spans="1:55">
      <c r="A199" s="79"/>
      <c r="B199" s="10"/>
      <c r="C199" s="10"/>
      <c r="D199" s="10"/>
      <c r="E199" s="10"/>
      <c r="F199" s="57"/>
      <c r="G199" s="57"/>
      <c r="H199" s="57"/>
      <c r="I199" s="57"/>
      <c r="J199" s="57"/>
      <c r="K199" s="57"/>
      <c r="L199" s="57"/>
      <c r="M199" s="65"/>
      <c r="N199" s="13"/>
      <c r="O199" s="1" t="s">
        <v>79</v>
      </c>
      <c r="P199">
        <v>43</v>
      </c>
      <c r="R199">
        <v>2</v>
      </c>
      <c r="S199">
        <v>4</v>
      </c>
      <c r="Z199">
        <v>2</v>
      </c>
      <c r="AD199">
        <v>1</v>
      </c>
      <c r="AI199" s="1">
        <v>3</v>
      </c>
      <c r="AL199">
        <v>1</v>
      </c>
      <c r="AQ199" s="1"/>
      <c r="AV199" s="1">
        <v>2</v>
      </c>
      <c r="AW199" s="5"/>
      <c r="AX199" s="47"/>
      <c r="AY199" s="48"/>
      <c r="AZ199" s="43"/>
      <c r="BA199" s="43"/>
      <c r="BB199" s="43"/>
      <c r="BC199" s="45"/>
    </row>
    <row r="200" spans="1:55">
      <c r="A200" s="79"/>
      <c r="B200" s="10"/>
      <c r="C200" s="10"/>
      <c r="D200" s="10"/>
      <c r="E200" s="10"/>
      <c r="F200" s="57"/>
      <c r="G200" s="57"/>
      <c r="H200" s="57"/>
      <c r="I200" s="57"/>
      <c r="J200" s="57"/>
      <c r="K200" s="57"/>
      <c r="L200" s="57"/>
      <c r="M200" s="65"/>
      <c r="N200" s="13"/>
      <c r="O200" s="1" t="s">
        <v>44</v>
      </c>
      <c r="P200">
        <v>2</v>
      </c>
      <c r="T200">
        <v>1</v>
      </c>
      <c r="AG200">
        <v>1</v>
      </c>
      <c r="AI200" s="1">
        <v>1</v>
      </c>
      <c r="AQ200" s="1"/>
      <c r="AV200" s="1">
        <v>1</v>
      </c>
      <c r="AW200" s="5"/>
      <c r="AX200" s="47"/>
      <c r="AY200" s="48"/>
      <c r="AZ200" s="43"/>
      <c r="BA200" s="43"/>
      <c r="BB200" s="43"/>
      <c r="BC200" s="45"/>
    </row>
    <row r="201" spans="1:55">
      <c r="A201" s="79"/>
      <c r="B201" s="10"/>
      <c r="C201" s="10"/>
      <c r="D201" s="10"/>
      <c r="E201" s="10"/>
      <c r="F201" s="57"/>
      <c r="G201" s="57"/>
      <c r="H201" s="57"/>
      <c r="I201" s="57"/>
      <c r="J201" s="57"/>
      <c r="K201" s="57"/>
      <c r="L201" s="57"/>
      <c r="M201" s="65"/>
      <c r="N201" s="13"/>
      <c r="O201" s="1" t="s">
        <v>45</v>
      </c>
      <c r="P201">
        <v>2</v>
      </c>
      <c r="Q201">
        <v>36</v>
      </c>
      <c r="AI201" s="1"/>
      <c r="AQ201" s="1"/>
      <c r="AV201" s="1"/>
      <c r="AW201" s="5"/>
      <c r="AX201" s="47"/>
      <c r="AY201" s="48"/>
      <c r="AZ201" s="43"/>
      <c r="BA201" s="43"/>
      <c r="BB201" s="43"/>
      <c r="BC201" s="45"/>
    </row>
    <row r="202" spans="1:55">
      <c r="A202" s="79"/>
      <c r="B202" s="10"/>
      <c r="C202" s="10"/>
      <c r="D202" s="10"/>
      <c r="E202" s="10"/>
      <c r="F202" s="57"/>
      <c r="G202" s="57"/>
      <c r="H202" s="57"/>
      <c r="I202" s="57"/>
      <c r="J202" s="57"/>
      <c r="K202" s="57"/>
      <c r="L202" s="57"/>
      <c r="M202" s="65"/>
      <c r="N202" s="13"/>
      <c r="O202" s="1" t="s">
        <v>46</v>
      </c>
      <c r="P202">
        <v>0</v>
      </c>
      <c r="Q202">
        <v>1</v>
      </c>
      <c r="AI202" s="1"/>
      <c r="AQ202" s="1"/>
      <c r="AV202" s="1"/>
      <c r="AW202" s="5"/>
      <c r="AX202" s="47"/>
      <c r="AY202" s="48"/>
      <c r="AZ202" s="43"/>
      <c r="BA202" s="43"/>
      <c r="BB202" s="43"/>
      <c r="BC202" s="45"/>
    </row>
    <row r="203" spans="1:55" ht="13.5" thickBot="1">
      <c r="A203" s="79"/>
      <c r="B203" s="10"/>
      <c r="C203" s="10"/>
      <c r="D203" s="10"/>
      <c r="E203" s="10"/>
      <c r="F203" s="57"/>
      <c r="G203" s="57"/>
      <c r="H203" s="57"/>
      <c r="I203" s="57"/>
      <c r="J203" s="57"/>
      <c r="K203" s="57"/>
      <c r="L203" s="57"/>
      <c r="M203" s="66"/>
      <c r="N203" s="14"/>
      <c r="O203" s="4" t="s">
        <v>49</v>
      </c>
      <c r="P203" s="3">
        <f t="shared" ref="P203:AV203" si="24">SUM(P196:P202)</f>
        <v>93</v>
      </c>
      <c r="Q203" s="3">
        <f t="shared" si="24"/>
        <v>39</v>
      </c>
      <c r="R203" s="3">
        <f t="shared" si="24"/>
        <v>2</v>
      </c>
      <c r="S203" s="3">
        <f t="shared" si="24"/>
        <v>7</v>
      </c>
      <c r="T203" s="3">
        <f t="shared" si="24"/>
        <v>2</v>
      </c>
      <c r="U203" s="3">
        <f t="shared" si="24"/>
        <v>0</v>
      </c>
      <c r="V203" s="3">
        <f t="shared" si="24"/>
        <v>0</v>
      </c>
      <c r="W203" s="3">
        <f t="shared" si="24"/>
        <v>0</v>
      </c>
      <c r="X203" s="3">
        <f t="shared" si="24"/>
        <v>2</v>
      </c>
      <c r="Y203" s="3">
        <f t="shared" si="24"/>
        <v>0</v>
      </c>
      <c r="Z203" s="3">
        <f t="shared" si="24"/>
        <v>2</v>
      </c>
      <c r="AA203" s="3">
        <f t="shared" si="24"/>
        <v>1</v>
      </c>
      <c r="AB203" s="3">
        <f t="shared" si="24"/>
        <v>0</v>
      </c>
      <c r="AC203" s="3">
        <f t="shared" si="24"/>
        <v>0</v>
      </c>
      <c r="AD203" s="3">
        <f t="shared" si="24"/>
        <v>1</v>
      </c>
      <c r="AE203" s="3">
        <f t="shared" si="24"/>
        <v>20</v>
      </c>
      <c r="AF203" s="3">
        <f t="shared" si="24"/>
        <v>0</v>
      </c>
      <c r="AG203" s="3">
        <f t="shared" si="24"/>
        <v>5</v>
      </c>
      <c r="AH203" s="3">
        <f t="shared" si="24"/>
        <v>0</v>
      </c>
      <c r="AI203" s="4">
        <f t="shared" si="24"/>
        <v>6</v>
      </c>
      <c r="AJ203" s="3">
        <f t="shared" si="24"/>
        <v>0</v>
      </c>
      <c r="AK203" s="3">
        <f t="shared" si="24"/>
        <v>0</v>
      </c>
      <c r="AL203" s="3">
        <f t="shared" si="24"/>
        <v>1</v>
      </c>
      <c r="AM203" s="3">
        <f t="shared" si="24"/>
        <v>2</v>
      </c>
      <c r="AN203" s="3">
        <f t="shared" si="24"/>
        <v>0</v>
      </c>
      <c r="AO203" s="3">
        <f t="shared" si="24"/>
        <v>2</v>
      </c>
      <c r="AP203" s="3">
        <f t="shared" si="24"/>
        <v>1</v>
      </c>
      <c r="AQ203" s="4">
        <f t="shared" si="24"/>
        <v>0</v>
      </c>
      <c r="AR203" s="3">
        <f t="shared" si="24"/>
        <v>0</v>
      </c>
      <c r="AS203" s="3">
        <f t="shared" si="24"/>
        <v>0</v>
      </c>
      <c r="AT203" s="3">
        <f t="shared" si="24"/>
        <v>0</v>
      </c>
      <c r="AU203" s="3">
        <f t="shared" si="24"/>
        <v>1</v>
      </c>
      <c r="AV203" s="4">
        <f t="shared" si="24"/>
        <v>29</v>
      </c>
      <c r="AW203" s="6">
        <f>SUM(P203:AV203)</f>
        <v>216</v>
      </c>
      <c r="AX203" s="47"/>
      <c r="AY203" s="48"/>
      <c r="AZ203" s="43"/>
      <c r="BA203" s="43"/>
      <c r="BB203" s="43"/>
      <c r="BC203" s="45"/>
    </row>
    <row r="204" spans="1:55">
      <c r="A204" s="79"/>
      <c r="B204" s="10"/>
      <c r="C204" s="10"/>
      <c r="D204" s="10"/>
      <c r="E204" s="10"/>
      <c r="F204" s="57"/>
      <c r="G204" s="57"/>
      <c r="H204" s="57"/>
      <c r="I204" s="57"/>
      <c r="J204" s="57"/>
      <c r="K204" s="57"/>
      <c r="L204" s="57"/>
      <c r="M204" s="63" t="s">
        <v>40</v>
      </c>
      <c r="N204" t="s">
        <v>43</v>
      </c>
      <c r="O204" s="1" t="s">
        <v>47</v>
      </c>
      <c r="P204" s="68">
        <v>1</v>
      </c>
      <c r="R204">
        <v>1</v>
      </c>
      <c r="AI204" s="1"/>
      <c r="AQ204" s="1"/>
      <c r="AV204" s="1"/>
      <c r="AW204" s="5"/>
      <c r="AX204" s="47"/>
      <c r="AY204" s="48"/>
      <c r="AZ204" s="43"/>
      <c r="BA204" s="43"/>
      <c r="BB204" s="43"/>
      <c r="BC204" s="45"/>
    </row>
    <row r="205" spans="1:55">
      <c r="A205" s="79"/>
      <c r="B205" s="10"/>
      <c r="C205" s="10"/>
      <c r="D205" s="10"/>
      <c r="E205" s="10"/>
      <c r="F205" s="57"/>
      <c r="G205" s="57"/>
      <c r="H205" s="57"/>
      <c r="I205" s="57"/>
      <c r="J205" s="57"/>
      <c r="K205" s="57"/>
      <c r="L205" s="57"/>
      <c r="M205" s="64"/>
      <c r="N205" s="12"/>
      <c r="O205" s="1" t="s">
        <v>51</v>
      </c>
      <c r="AI205" s="1"/>
      <c r="AL205">
        <v>1</v>
      </c>
      <c r="AQ205" s="1"/>
      <c r="AV205" s="1">
        <v>1</v>
      </c>
      <c r="AW205" s="5"/>
      <c r="AX205" s="47"/>
      <c r="AY205" s="48"/>
      <c r="AZ205" s="43"/>
      <c r="BA205" s="43"/>
      <c r="BB205" s="43"/>
      <c r="BC205" s="45"/>
    </row>
    <row r="206" spans="1:55">
      <c r="A206" s="79"/>
      <c r="B206" s="10"/>
      <c r="C206" s="10"/>
      <c r="D206" s="10"/>
      <c r="E206" s="10"/>
      <c r="F206" s="57"/>
      <c r="G206" s="57"/>
      <c r="H206" s="57"/>
      <c r="I206" s="57"/>
      <c r="J206" s="57"/>
      <c r="K206" s="57"/>
      <c r="L206" s="57"/>
      <c r="M206" s="65"/>
      <c r="N206" s="13"/>
      <c r="O206" s="1" t="s">
        <v>52</v>
      </c>
      <c r="AI206" s="1"/>
      <c r="AL206">
        <v>1</v>
      </c>
      <c r="AQ206" s="1"/>
      <c r="AV206" s="1">
        <v>3</v>
      </c>
      <c r="AW206" s="5"/>
      <c r="AX206" s="47"/>
      <c r="AY206" s="48"/>
      <c r="AZ206" s="43"/>
      <c r="BA206" s="43"/>
      <c r="BB206" s="43"/>
      <c r="BC206" s="45"/>
    </row>
    <row r="207" spans="1:55">
      <c r="A207" s="79"/>
      <c r="B207" s="10"/>
      <c r="C207" s="10"/>
      <c r="D207" s="10"/>
      <c r="E207" s="10"/>
      <c r="F207" s="57"/>
      <c r="G207" s="57"/>
      <c r="H207" s="57"/>
      <c r="I207" s="57"/>
      <c r="J207" s="57"/>
      <c r="K207" s="57"/>
      <c r="L207" s="57"/>
      <c r="M207" s="65"/>
      <c r="N207" s="13"/>
      <c r="O207" s="1" t="s">
        <v>79</v>
      </c>
      <c r="P207">
        <v>1</v>
      </c>
      <c r="AI207" s="1"/>
      <c r="AQ207" s="1"/>
      <c r="AV207" s="1"/>
      <c r="AW207" s="5"/>
      <c r="AX207" s="47"/>
      <c r="AY207" s="48"/>
      <c r="AZ207" s="43"/>
      <c r="BA207" s="43"/>
      <c r="BB207" s="43"/>
      <c r="BC207" s="45"/>
    </row>
    <row r="208" spans="1:55">
      <c r="A208" s="79"/>
      <c r="B208" s="10"/>
      <c r="C208" s="10"/>
      <c r="D208" s="10"/>
      <c r="E208" s="10"/>
      <c r="F208" s="57"/>
      <c r="G208" s="57"/>
      <c r="H208" s="57"/>
      <c r="I208" s="57"/>
      <c r="J208" s="57"/>
      <c r="K208" s="57"/>
      <c r="L208" s="57"/>
      <c r="M208" s="65"/>
      <c r="N208" s="13"/>
      <c r="O208" s="1" t="s">
        <v>44</v>
      </c>
      <c r="S208">
        <v>2</v>
      </c>
      <c r="AG208">
        <v>1</v>
      </c>
      <c r="AI208" s="1"/>
      <c r="AL208">
        <v>1</v>
      </c>
      <c r="AQ208" s="1"/>
      <c r="AV208" s="1">
        <v>4</v>
      </c>
      <c r="AW208" s="5"/>
      <c r="AX208" s="47"/>
      <c r="AY208" s="48"/>
      <c r="AZ208" s="43"/>
      <c r="BA208" s="43"/>
      <c r="BB208" s="43"/>
      <c r="BC208" s="45"/>
    </row>
    <row r="209" spans="1:55">
      <c r="A209" s="79"/>
      <c r="B209" s="10"/>
      <c r="C209" s="10"/>
      <c r="D209" s="10"/>
      <c r="E209" s="10"/>
      <c r="F209" s="57"/>
      <c r="G209" s="57"/>
      <c r="H209" s="57"/>
      <c r="I209" s="57"/>
      <c r="J209" s="57"/>
      <c r="K209" s="57"/>
      <c r="L209" s="57"/>
      <c r="M209" s="65"/>
      <c r="N209" s="13"/>
      <c r="O209" s="1" t="s">
        <v>45</v>
      </c>
      <c r="AI209" s="1"/>
      <c r="AL209">
        <v>2</v>
      </c>
      <c r="AQ209" s="1"/>
      <c r="AV209" s="1">
        <v>2</v>
      </c>
      <c r="AW209" s="5"/>
      <c r="AX209" s="47"/>
      <c r="AY209" s="48"/>
      <c r="AZ209" s="43"/>
      <c r="BA209" s="43"/>
      <c r="BB209" s="43"/>
      <c r="BC209" s="45"/>
    </row>
    <row r="210" spans="1:55">
      <c r="A210" s="79"/>
      <c r="B210" s="10"/>
      <c r="C210" s="10"/>
      <c r="D210" s="10"/>
      <c r="E210" s="10"/>
      <c r="F210" s="57"/>
      <c r="G210" s="57"/>
      <c r="H210" s="57"/>
      <c r="I210" s="57"/>
      <c r="J210" s="57"/>
      <c r="K210" s="57"/>
      <c r="L210" s="57"/>
      <c r="M210" s="65"/>
      <c r="N210" s="13"/>
      <c r="O210" s="1" t="s">
        <v>46</v>
      </c>
      <c r="AI210" s="1"/>
      <c r="AQ210" s="1"/>
      <c r="AV210" s="1"/>
      <c r="AW210" s="5"/>
      <c r="AX210" s="47"/>
      <c r="AY210" s="48"/>
      <c r="AZ210" s="43"/>
      <c r="BA210" s="43"/>
      <c r="BB210" s="43"/>
      <c r="BC210" s="45"/>
    </row>
    <row r="211" spans="1:55" ht="13.5" thickBot="1">
      <c r="A211" s="79"/>
      <c r="B211" s="10"/>
      <c r="C211" s="10"/>
      <c r="D211" s="10"/>
      <c r="E211" s="10"/>
      <c r="F211" s="57"/>
      <c r="G211" s="57"/>
      <c r="H211" s="57"/>
      <c r="I211" s="57"/>
      <c r="J211" s="57"/>
      <c r="K211" s="57"/>
      <c r="L211" s="57"/>
      <c r="M211" s="66"/>
      <c r="N211" s="14"/>
      <c r="O211" s="4" t="s">
        <v>49</v>
      </c>
      <c r="P211" s="3">
        <f t="shared" ref="P211:AV211" si="25">SUM(P204:P210)</f>
        <v>2</v>
      </c>
      <c r="Q211" s="3">
        <f t="shared" si="25"/>
        <v>0</v>
      </c>
      <c r="R211" s="3">
        <f t="shared" si="25"/>
        <v>1</v>
      </c>
      <c r="S211" s="3">
        <f t="shared" si="25"/>
        <v>2</v>
      </c>
      <c r="T211" s="3">
        <f t="shared" si="25"/>
        <v>0</v>
      </c>
      <c r="U211" s="3">
        <f t="shared" si="25"/>
        <v>0</v>
      </c>
      <c r="V211" s="3">
        <f t="shared" si="25"/>
        <v>0</v>
      </c>
      <c r="W211" s="3">
        <f t="shared" si="25"/>
        <v>0</v>
      </c>
      <c r="X211" s="3">
        <f t="shared" si="25"/>
        <v>0</v>
      </c>
      <c r="Y211" s="3">
        <f t="shared" si="25"/>
        <v>0</v>
      </c>
      <c r="Z211" s="3">
        <f t="shared" si="25"/>
        <v>0</v>
      </c>
      <c r="AA211" s="3">
        <f t="shared" si="25"/>
        <v>0</v>
      </c>
      <c r="AB211" s="3">
        <f t="shared" si="25"/>
        <v>0</v>
      </c>
      <c r="AC211" s="3">
        <f t="shared" si="25"/>
        <v>0</v>
      </c>
      <c r="AD211" s="3">
        <f t="shared" si="25"/>
        <v>0</v>
      </c>
      <c r="AE211" s="3">
        <f t="shared" si="25"/>
        <v>0</v>
      </c>
      <c r="AF211" s="3">
        <f t="shared" si="25"/>
        <v>0</v>
      </c>
      <c r="AG211" s="3">
        <f t="shared" si="25"/>
        <v>1</v>
      </c>
      <c r="AH211" s="3">
        <f t="shared" si="25"/>
        <v>0</v>
      </c>
      <c r="AI211" s="4">
        <f t="shared" si="25"/>
        <v>0</v>
      </c>
      <c r="AJ211" s="3">
        <f t="shared" si="25"/>
        <v>0</v>
      </c>
      <c r="AK211" s="3">
        <f t="shared" si="25"/>
        <v>0</v>
      </c>
      <c r="AL211" s="3">
        <f t="shared" si="25"/>
        <v>5</v>
      </c>
      <c r="AM211" s="3">
        <f t="shared" si="25"/>
        <v>0</v>
      </c>
      <c r="AN211" s="3">
        <f t="shared" si="25"/>
        <v>0</v>
      </c>
      <c r="AO211" s="3">
        <f t="shared" si="25"/>
        <v>0</v>
      </c>
      <c r="AP211" s="3">
        <f t="shared" si="25"/>
        <v>0</v>
      </c>
      <c r="AQ211" s="4">
        <f t="shared" si="25"/>
        <v>0</v>
      </c>
      <c r="AR211" s="3">
        <f t="shared" si="25"/>
        <v>0</v>
      </c>
      <c r="AS211" s="3">
        <f t="shared" si="25"/>
        <v>0</v>
      </c>
      <c r="AT211" s="3">
        <f t="shared" si="25"/>
        <v>0</v>
      </c>
      <c r="AU211" s="3">
        <f t="shared" si="25"/>
        <v>0</v>
      </c>
      <c r="AV211" s="4">
        <f t="shared" si="25"/>
        <v>10</v>
      </c>
      <c r="AW211" s="6">
        <f>SUM(P211:AV211)</f>
        <v>21</v>
      </c>
      <c r="AX211" s="47"/>
      <c r="AY211" s="48"/>
      <c r="AZ211" s="43"/>
      <c r="BA211" s="43"/>
      <c r="BB211" s="43"/>
      <c r="BC211" s="45"/>
    </row>
    <row r="212" spans="1:55">
      <c r="A212" s="79"/>
      <c r="B212" s="10"/>
      <c r="C212" s="10"/>
      <c r="D212" s="10"/>
      <c r="E212" s="10"/>
      <c r="F212" s="57"/>
      <c r="G212" s="57"/>
      <c r="H212" s="57"/>
      <c r="I212" s="57"/>
      <c r="J212" s="57"/>
      <c r="K212" s="57"/>
      <c r="L212" s="57"/>
      <c r="M212" s="63" t="s">
        <v>41</v>
      </c>
      <c r="N212" t="s">
        <v>42</v>
      </c>
      <c r="O212" s="1" t="s">
        <v>47</v>
      </c>
      <c r="AI212" s="1"/>
      <c r="AQ212" s="1"/>
      <c r="AV212" s="1"/>
      <c r="AW212" s="5"/>
      <c r="AX212" s="47"/>
      <c r="AY212" s="48"/>
      <c r="AZ212" s="43"/>
      <c r="BA212" s="43"/>
      <c r="BB212" s="43"/>
      <c r="BC212" s="45"/>
    </row>
    <row r="213" spans="1:55">
      <c r="A213" s="79"/>
      <c r="B213" s="10"/>
      <c r="C213" s="10"/>
      <c r="D213" s="10"/>
      <c r="E213" s="10"/>
      <c r="F213" s="57"/>
      <c r="G213" s="57"/>
      <c r="H213" s="57"/>
      <c r="I213" s="57"/>
      <c r="J213" s="57"/>
      <c r="K213" s="57"/>
      <c r="L213" s="57"/>
      <c r="M213" s="64"/>
      <c r="N213" s="12"/>
      <c r="O213" s="1" t="s">
        <v>51</v>
      </c>
      <c r="AI213" s="1"/>
      <c r="AQ213" s="1"/>
      <c r="AV213" s="1"/>
      <c r="AW213" s="5"/>
      <c r="AX213" s="47"/>
      <c r="AY213" s="48"/>
      <c r="AZ213" s="43"/>
      <c r="BA213" s="43"/>
      <c r="BB213" s="43"/>
      <c r="BC213" s="45"/>
    </row>
    <row r="214" spans="1:55">
      <c r="A214" s="79"/>
      <c r="B214" s="10"/>
      <c r="C214" s="10"/>
      <c r="D214" s="10"/>
      <c r="E214" s="10"/>
      <c r="F214" s="57"/>
      <c r="G214" s="57"/>
      <c r="H214" s="57"/>
      <c r="I214" s="57"/>
      <c r="J214" s="57"/>
      <c r="K214" s="57"/>
      <c r="L214" s="57"/>
      <c r="M214" s="65"/>
      <c r="N214" s="13"/>
      <c r="O214" s="1" t="s">
        <v>52</v>
      </c>
      <c r="AI214" s="1"/>
      <c r="AQ214" s="1"/>
      <c r="AV214" s="1"/>
      <c r="AW214" s="5"/>
      <c r="AX214" s="47"/>
      <c r="AY214" s="48"/>
      <c r="AZ214" s="43"/>
      <c r="BA214" s="43"/>
      <c r="BB214" s="43"/>
      <c r="BC214" s="45"/>
    </row>
    <row r="215" spans="1:55">
      <c r="A215" s="79"/>
      <c r="B215" s="10"/>
      <c r="C215" s="10"/>
      <c r="D215" s="10"/>
      <c r="E215" s="10"/>
      <c r="F215" s="57"/>
      <c r="G215" s="57"/>
      <c r="H215" s="57"/>
      <c r="I215" s="57"/>
      <c r="J215" s="57"/>
      <c r="K215" s="57"/>
      <c r="L215" s="57"/>
      <c r="M215" s="65"/>
      <c r="N215" s="13"/>
      <c r="O215" s="1" t="s">
        <v>79</v>
      </c>
      <c r="AI215" s="1"/>
      <c r="AQ215" s="1"/>
      <c r="AV215" s="1"/>
      <c r="AW215" s="5"/>
      <c r="AX215" s="47"/>
      <c r="AY215" s="48"/>
      <c r="AZ215" s="43"/>
      <c r="BA215" s="43"/>
      <c r="BB215" s="43"/>
      <c r="BC215" s="45"/>
    </row>
    <row r="216" spans="1:55">
      <c r="A216" s="79"/>
      <c r="B216" s="10"/>
      <c r="C216" s="10"/>
      <c r="D216" s="10"/>
      <c r="E216" s="10"/>
      <c r="F216" s="57"/>
      <c r="G216" s="57"/>
      <c r="H216" s="57"/>
      <c r="I216" s="57"/>
      <c r="J216" s="57"/>
      <c r="K216" s="57"/>
      <c r="L216" s="57"/>
      <c r="M216" s="65"/>
      <c r="N216" s="13"/>
      <c r="O216" s="1" t="s">
        <v>44</v>
      </c>
      <c r="AI216" s="1"/>
      <c r="AQ216" s="1"/>
      <c r="AV216" s="1"/>
      <c r="AW216" s="5"/>
      <c r="AX216" s="47"/>
      <c r="AY216" s="48"/>
      <c r="AZ216" s="43"/>
      <c r="BA216" s="43"/>
      <c r="BB216" s="43"/>
      <c r="BC216" s="45"/>
    </row>
    <row r="217" spans="1:55">
      <c r="A217" s="79"/>
      <c r="B217" s="10"/>
      <c r="C217" s="10"/>
      <c r="D217" s="10"/>
      <c r="E217" s="10"/>
      <c r="F217" s="57"/>
      <c r="G217" s="57"/>
      <c r="H217" s="57"/>
      <c r="I217" s="57"/>
      <c r="J217" s="57"/>
      <c r="K217" s="57"/>
      <c r="L217" s="57"/>
      <c r="M217" s="65"/>
      <c r="N217" s="13"/>
      <c r="O217" s="1" t="s">
        <v>45</v>
      </c>
      <c r="AI217" s="1"/>
      <c r="AQ217" s="1"/>
      <c r="AV217" s="1"/>
      <c r="AW217" s="5"/>
      <c r="AX217" s="47"/>
      <c r="AY217" s="48"/>
      <c r="AZ217" s="43"/>
      <c r="BA217" s="43"/>
      <c r="BB217" s="43"/>
      <c r="BC217" s="45"/>
    </row>
    <row r="218" spans="1:55">
      <c r="A218" s="79"/>
      <c r="B218" s="10"/>
      <c r="C218" s="10"/>
      <c r="D218" s="10"/>
      <c r="E218" s="10"/>
      <c r="F218" s="57"/>
      <c r="G218" s="57"/>
      <c r="H218" s="57"/>
      <c r="I218" s="57"/>
      <c r="J218" s="57"/>
      <c r="K218" s="57"/>
      <c r="L218" s="57"/>
      <c r="M218" s="65"/>
      <c r="N218" s="13"/>
      <c r="O218" s="1" t="s">
        <v>46</v>
      </c>
      <c r="AI218" s="1"/>
      <c r="AQ218" s="1"/>
      <c r="AV218" s="1"/>
      <c r="AW218" s="5"/>
      <c r="AX218" s="47"/>
      <c r="AY218" s="48"/>
      <c r="AZ218" s="43"/>
      <c r="BA218" s="43"/>
      <c r="BB218" s="43"/>
      <c r="BC218" s="45"/>
    </row>
    <row r="219" spans="1:55" ht="13.5" thickBot="1">
      <c r="A219" s="79"/>
      <c r="B219" s="10"/>
      <c r="C219" s="10"/>
      <c r="D219" s="10"/>
      <c r="E219" s="10"/>
      <c r="F219" s="57"/>
      <c r="G219" s="57"/>
      <c r="H219" s="57"/>
      <c r="I219" s="57"/>
      <c r="J219" s="57"/>
      <c r="K219" s="57"/>
      <c r="L219" s="57"/>
      <c r="M219" s="66"/>
      <c r="N219" s="14"/>
      <c r="O219" s="4" t="s">
        <v>49</v>
      </c>
      <c r="P219" s="3">
        <f t="shared" ref="P219:AV219" si="26">SUM(P212:P218)</f>
        <v>0</v>
      </c>
      <c r="Q219" s="3">
        <f t="shared" si="26"/>
        <v>0</v>
      </c>
      <c r="R219" s="3">
        <f t="shared" si="26"/>
        <v>0</v>
      </c>
      <c r="S219" s="3">
        <f t="shared" si="26"/>
        <v>0</v>
      </c>
      <c r="T219" s="3">
        <f t="shared" si="26"/>
        <v>0</v>
      </c>
      <c r="U219" s="3">
        <f t="shared" si="26"/>
        <v>0</v>
      </c>
      <c r="V219" s="3">
        <f t="shared" si="26"/>
        <v>0</v>
      </c>
      <c r="W219" s="3">
        <f t="shared" si="26"/>
        <v>0</v>
      </c>
      <c r="X219" s="3">
        <f t="shared" si="26"/>
        <v>0</v>
      </c>
      <c r="Y219" s="3">
        <f t="shared" si="26"/>
        <v>0</v>
      </c>
      <c r="Z219" s="3">
        <f t="shared" si="26"/>
        <v>0</v>
      </c>
      <c r="AA219" s="3">
        <f t="shared" si="26"/>
        <v>0</v>
      </c>
      <c r="AB219" s="3">
        <f t="shared" si="26"/>
        <v>0</v>
      </c>
      <c r="AC219" s="3">
        <f t="shared" si="26"/>
        <v>0</v>
      </c>
      <c r="AD219" s="3">
        <f t="shared" si="26"/>
        <v>0</v>
      </c>
      <c r="AE219" s="3">
        <f t="shared" si="26"/>
        <v>0</v>
      </c>
      <c r="AF219" s="3">
        <f t="shared" si="26"/>
        <v>0</v>
      </c>
      <c r="AG219" s="3">
        <f t="shared" si="26"/>
        <v>0</v>
      </c>
      <c r="AH219" s="3">
        <f t="shared" si="26"/>
        <v>0</v>
      </c>
      <c r="AI219" s="4">
        <f t="shared" si="26"/>
        <v>0</v>
      </c>
      <c r="AJ219" s="3">
        <f t="shared" si="26"/>
        <v>0</v>
      </c>
      <c r="AK219" s="3">
        <f t="shared" si="26"/>
        <v>0</v>
      </c>
      <c r="AL219" s="3">
        <f t="shared" si="26"/>
        <v>0</v>
      </c>
      <c r="AM219" s="3">
        <f t="shared" si="26"/>
        <v>0</v>
      </c>
      <c r="AN219" s="3">
        <f t="shared" si="26"/>
        <v>0</v>
      </c>
      <c r="AO219" s="3">
        <f t="shared" si="26"/>
        <v>0</v>
      </c>
      <c r="AP219" s="3">
        <f t="shared" si="26"/>
        <v>0</v>
      </c>
      <c r="AQ219" s="4">
        <f t="shared" si="26"/>
        <v>0</v>
      </c>
      <c r="AR219" s="3">
        <f t="shared" si="26"/>
        <v>0</v>
      </c>
      <c r="AS219" s="3">
        <f t="shared" si="26"/>
        <v>0</v>
      </c>
      <c r="AT219" s="3">
        <f t="shared" si="26"/>
        <v>0</v>
      </c>
      <c r="AU219" s="3">
        <f t="shared" si="26"/>
        <v>0</v>
      </c>
      <c r="AV219" s="4">
        <f t="shared" si="26"/>
        <v>0</v>
      </c>
      <c r="AW219" s="6">
        <f>SUM(P219:AV219)</f>
        <v>0</v>
      </c>
      <c r="AX219" s="47"/>
      <c r="AY219" s="48"/>
      <c r="AZ219" s="43"/>
      <c r="BA219" s="43"/>
      <c r="BB219" s="43"/>
      <c r="BC219" s="45"/>
    </row>
    <row r="220" spans="1:55">
      <c r="A220" s="79"/>
      <c r="B220" s="10"/>
      <c r="C220" s="10"/>
      <c r="D220" s="10"/>
      <c r="E220" s="10"/>
      <c r="F220" s="57"/>
      <c r="G220" s="57"/>
      <c r="H220" s="57"/>
      <c r="I220" s="57"/>
      <c r="J220" s="57"/>
      <c r="K220" s="57"/>
      <c r="L220" s="57"/>
      <c r="M220" s="63" t="s">
        <v>48</v>
      </c>
      <c r="N220" t="s">
        <v>81</v>
      </c>
      <c r="O220" s="1" t="s">
        <v>47</v>
      </c>
      <c r="AI220" s="1"/>
      <c r="AQ220" s="1"/>
      <c r="AV220" s="1"/>
      <c r="AW220" s="5"/>
      <c r="AX220" s="47"/>
      <c r="AY220" s="48"/>
      <c r="AZ220" s="43"/>
      <c r="BA220" s="43"/>
      <c r="BB220" s="43"/>
      <c r="BC220" s="45"/>
    </row>
    <row r="221" spans="1:55">
      <c r="A221" s="79"/>
      <c r="B221" s="10"/>
      <c r="C221" s="10"/>
      <c r="D221" s="10"/>
      <c r="E221" s="10"/>
      <c r="F221" s="57"/>
      <c r="G221" s="57"/>
      <c r="H221" s="57"/>
      <c r="I221" s="57"/>
      <c r="J221" s="57"/>
      <c r="K221" s="57"/>
      <c r="L221" s="57"/>
      <c r="M221" s="64"/>
      <c r="N221" s="12"/>
      <c r="O221" s="1" t="s">
        <v>51</v>
      </c>
      <c r="AI221" s="1"/>
      <c r="AQ221" s="1"/>
      <c r="AV221" s="1"/>
      <c r="AW221" s="5"/>
      <c r="AX221" s="47"/>
      <c r="AY221" s="48"/>
      <c r="AZ221" s="43"/>
      <c r="BA221" s="43"/>
      <c r="BB221" s="43"/>
      <c r="BC221" s="45"/>
    </row>
    <row r="222" spans="1:55">
      <c r="A222" s="79"/>
      <c r="B222" s="10"/>
      <c r="C222" s="10"/>
      <c r="D222" s="10"/>
      <c r="E222" s="10"/>
      <c r="F222" s="57"/>
      <c r="G222" s="57"/>
      <c r="H222" s="57"/>
      <c r="I222" s="57"/>
      <c r="J222" s="57"/>
      <c r="K222" s="57"/>
      <c r="L222" s="57"/>
      <c r="M222" s="65"/>
      <c r="N222" s="13"/>
      <c r="O222" s="1" t="s">
        <v>52</v>
      </c>
      <c r="AI222" s="1"/>
      <c r="AQ222" s="1"/>
      <c r="AV222" s="1"/>
      <c r="AW222" s="5"/>
      <c r="AX222" s="47"/>
      <c r="AY222" s="48"/>
      <c r="AZ222" s="43"/>
      <c r="BA222" s="43"/>
      <c r="BB222" s="43"/>
      <c r="BC222" s="45"/>
    </row>
    <row r="223" spans="1:55">
      <c r="A223" s="79"/>
      <c r="B223" s="10"/>
      <c r="C223" s="10"/>
      <c r="D223" s="10"/>
      <c r="E223" s="10"/>
      <c r="F223" s="57"/>
      <c r="G223" s="57"/>
      <c r="H223" s="57"/>
      <c r="I223" s="57"/>
      <c r="J223" s="57"/>
      <c r="K223" s="57"/>
      <c r="L223" s="57"/>
      <c r="M223" s="65"/>
      <c r="N223" s="13"/>
      <c r="O223" s="1" t="s">
        <v>79</v>
      </c>
      <c r="AI223" s="1"/>
      <c r="AQ223" s="1"/>
      <c r="AV223" s="1"/>
      <c r="AW223" s="5"/>
      <c r="AX223" s="47"/>
      <c r="AY223" s="48"/>
      <c r="AZ223" s="43"/>
      <c r="BA223" s="43"/>
      <c r="BB223" s="43"/>
      <c r="BC223" s="45"/>
    </row>
    <row r="224" spans="1:55">
      <c r="A224" s="79"/>
      <c r="B224" s="10"/>
      <c r="C224" s="10"/>
      <c r="D224" s="10"/>
      <c r="E224" s="10"/>
      <c r="F224" s="57"/>
      <c r="G224" s="57"/>
      <c r="H224" s="57"/>
      <c r="I224" s="57"/>
      <c r="J224" s="57"/>
      <c r="K224" s="57"/>
      <c r="L224" s="57"/>
      <c r="M224" s="65"/>
      <c r="N224" s="13"/>
      <c r="O224" s="1" t="s">
        <v>44</v>
      </c>
      <c r="AI224" s="1"/>
      <c r="AQ224" s="1"/>
      <c r="AV224" s="1"/>
      <c r="AW224" s="5"/>
      <c r="AX224" s="47"/>
      <c r="AY224" s="48"/>
      <c r="AZ224" s="43"/>
      <c r="BA224" s="43"/>
      <c r="BB224" s="43"/>
      <c r="BC224" s="45"/>
    </row>
    <row r="225" spans="1:55">
      <c r="A225" s="79"/>
      <c r="B225" s="10"/>
      <c r="C225" s="10"/>
      <c r="D225" s="10"/>
      <c r="E225" s="10"/>
      <c r="F225" s="57"/>
      <c r="G225" s="57"/>
      <c r="H225" s="57"/>
      <c r="I225" s="57"/>
      <c r="J225" s="57"/>
      <c r="K225" s="57"/>
      <c r="L225" s="57"/>
      <c r="M225" s="65"/>
      <c r="N225" s="13"/>
      <c r="O225" s="1" t="s">
        <v>45</v>
      </c>
      <c r="AI225" s="1"/>
      <c r="AQ225" s="1"/>
      <c r="AV225" s="1"/>
      <c r="AW225" s="5"/>
      <c r="AX225" s="47"/>
      <c r="AY225" s="48"/>
      <c r="AZ225" s="43"/>
      <c r="BA225" s="43"/>
      <c r="BB225" s="43"/>
      <c r="BC225" s="45"/>
    </row>
    <row r="226" spans="1:55">
      <c r="A226" s="79"/>
      <c r="B226" s="10"/>
      <c r="C226" s="10"/>
      <c r="D226" s="10"/>
      <c r="E226" s="10"/>
      <c r="F226" s="57"/>
      <c r="G226" s="57"/>
      <c r="H226" s="57"/>
      <c r="I226" s="57"/>
      <c r="J226" s="57"/>
      <c r="K226" s="57"/>
      <c r="L226" s="57"/>
      <c r="M226" s="65"/>
      <c r="N226" s="13"/>
      <c r="O226" s="1" t="s">
        <v>46</v>
      </c>
      <c r="AI226" s="1"/>
      <c r="AQ226" s="1"/>
      <c r="AV226" s="1"/>
      <c r="AW226" s="5"/>
      <c r="AX226" s="47"/>
      <c r="AY226" s="48"/>
      <c r="AZ226" s="43"/>
      <c r="BA226" s="43"/>
      <c r="BB226" s="43"/>
      <c r="BC226" s="45"/>
    </row>
    <row r="227" spans="1:55" ht="13.5" thickBot="1">
      <c r="A227" s="80"/>
      <c r="B227" s="11"/>
      <c r="C227" s="11"/>
      <c r="D227" s="11"/>
      <c r="E227" s="11"/>
      <c r="F227" s="58"/>
      <c r="G227" s="58"/>
      <c r="H227" s="58"/>
      <c r="I227" s="58"/>
      <c r="J227" s="58"/>
      <c r="K227" s="58"/>
      <c r="L227" s="59"/>
      <c r="M227" s="67"/>
      <c r="N227" s="56"/>
      <c r="O227" s="8" t="s">
        <v>49</v>
      </c>
      <c r="P227" s="7">
        <f t="shared" ref="P227:AV227" si="27">SUM(P220:P226)</f>
        <v>0</v>
      </c>
      <c r="Q227" s="7">
        <f t="shared" si="27"/>
        <v>0</v>
      </c>
      <c r="R227" s="7">
        <f t="shared" si="27"/>
        <v>0</v>
      </c>
      <c r="S227" s="7">
        <f t="shared" si="27"/>
        <v>0</v>
      </c>
      <c r="T227" s="7">
        <f t="shared" si="27"/>
        <v>0</v>
      </c>
      <c r="U227" s="7">
        <f t="shared" si="27"/>
        <v>0</v>
      </c>
      <c r="V227" s="7">
        <f t="shared" si="27"/>
        <v>0</v>
      </c>
      <c r="W227" s="7">
        <f t="shared" si="27"/>
        <v>0</v>
      </c>
      <c r="X227" s="7">
        <f t="shared" si="27"/>
        <v>0</v>
      </c>
      <c r="Y227" s="7">
        <f t="shared" si="27"/>
        <v>0</v>
      </c>
      <c r="Z227" s="7">
        <f t="shared" si="27"/>
        <v>0</v>
      </c>
      <c r="AA227" s="7">
        <f t="shared" si="27"/>
        <v>0</v>
      </c>
      <c r="AB227" s="7">
        <f t="shared" si="27"/>
        <v>0</v>
      </c>
      <c r="AC227" s="7">
        <f t="shared" si="27"/>
        <v>0</v>
      </c>
      <c r="AD227" s="7">
        <f t="shared" si="27"/>
        <v>0</v>
      </c>
      <c r="AE227" s="7">
        <f t="shared" si="27"/>
        <v>0</v>
      </c>
      <c r="AF227" s="7">
        <f t="shared" si="27"/>
        <v>0</v>
      </c>
      <c r="AG227" s="7">
        <f t="shared" si="27"/>
        <v>0</v>
      </c>
      <c r="AH227" s="7">
        <f t="shared" si="27"/>
        <v>0</v>
      </c>
      <c r="AI227" s="8">
        <f t="shared" si="27"/>
        <v>0</v>
      </c>
      <c r="AJ227" s="7">
        <f t="shared" si="27"/>
        <v>0</v>
      </c>
      <c r="AK227" s="7">
        <f t="shared" si="27"/>
        <v>0</v>
      </c>
      <c r="AL227" s="7">
        <f t="shared" si="27"/>
        <v>0</v>
      </c>
      <c r="AM227" s="7">
        <f t="shared" si="27"/>
        <v>0</v>
      </c>
      <c r="AN227" s="7">
        <f t="shared" si="27"/>
        <v>0</v>
      </c>
      <c r="AO227" s="7">
        <f t="shared" si="27"/>
        <v>0</v>
      </c>
      <c r="AP227" s="7">
        <f t="shared" si="27"/>
        <v>0</v>
      </c>
      <c r="AQ227" s="8">
        <f t="shared" si="27"/>
        <v>0</v>
      </c>
      <c r="AR227" s="7">
        <f t="shared" si="27"/>
        <v>0</v>
      </c>
      <c r="AS227" s="7">
        <f t="shared" si="27"/>
        <v>0</v>
      </c>
      <c r="AT227" s="7">
        <f t="shared" si="27"/>
        <v>0</v>
      </c>
      <c r="AU227" s="7">
        <f t="shared" si="27"/>
        <v>0</v>
      </c>
      <c r="AV227" s="8">
        <f t="shared" si="27"/>
        <v>0</v>
      </c>
      <c r="AW227" s="9">
        <f>SUM(P227:AV227)</f>
        <v>0</v>
      </c>
      <c r="AX227" s="51">
        <f>AX195+1</f>
        <v>7</v>
      </c>
      <c r="AY227" s="49">
        <f>B196</f>
        <v>40152</v>
      </c>
      <c r="AZ227" s="9">
        <f>AW203</f>
        <v>216</v>
      </c>
      <c r="BA227" s="9">
        <f>AW211</f>
        <v>21</v>
      </c>
      <c r="BB227" s="9">
        <f>AW219</f>
        <v>0</v>
      </c>
      <c r="BC227" s="46">
        <f>AW227</f>
        <v>0</v>
      </c>
    </row>
    <row r="228" spans="1:55" ht="13.5" thickTop="1">
      <c r="A228" s="78">
        <f>A196+1</f>
        <v>8</v>
      </c>
      <c r="B228" s="28">
        <f>B196+7</f>
        <v>40159</v>
      </c>
      <c r="C228" s="30">
        <v>0.52083333333333337</v>
      </c>
      <c r="D228" s="30">
        <v>0.57638888888888895</v>
      </c>
      <c r="E228" s="26" t="s">
        <v>73</v>
      </c>
      <c r="F228" s="31">
        <v>0.6</v>
      </c>
      <c r="G228" s="31">
        <v>20</v>
      </c>
      <c r="H228" s="31" t="s">
        <v>66</v>
      </c>
      <c r="I228" s="69" t="s">
        <v>97</v>
      </c>
      <c r="J228" s="31">
        <v>100</v>
      </c>
      <c r="K228" s="31" t="s">
        <v>78</v>
      </c>
      <c r="L228" s="33" t="s">
        <v>95</v>
      </c>
      <c r="M228" s="63" t="s">
        <v>38</v>
      </c>
      <c r="N228" t="s">
        <v>39</v>
      </c>
      <c r="O228" s="1" t="s">
        <v>47</v>
      </c>
      <c r="R228">
        <v>2</v>
      </c>
      <c r="S228">
        <v>1</v>
      </c>
      <c r="AI228" s="1"/>
      <c r="AQ228" s="1"/>
      <c r="AV228" s="1"/>
      <c r="AW228" s="5"/>
      <c r="AX228" s="47"/>
      <c r="AY228" s="48"/>
      <c r="AZ228" s="43"/>
      <c r="BA228" s="43"/>
      <c r="BB228" s="43"/>
      <c r="BC228" s="45"/>
    </row>
    <row r="229" spans="1:55">
      <c r="A229" s="79"/>
      <c r="B229" s="10"/>
      <c r="C229" s="30">
        <v>0.46527777777777773</v>
      </c>
      <c r="D229" s="30" t="s">
        <v>96</v>
      </c>
      <c r="E229" s="25" t="s">
        <v>72</v>
      </c>
      <c r="F229" s="57"/>
      <c r="G229" s="57"/>
      <c r="H229" s="57"/>
      <c r="I229" s="57"/>
      <c r="J229" s="57"/>
      <c r="K229" s="57"/>
      <c r="L229" s="57"/>
      <c r="M229" s="64"/>
      <c r="N229" s="12"/>
      <c r="O229" s="1" t="s">
        <v>51</v>
      </c>
      <c r="P229">
        <v>58</v>
      </c>
      <c r="Q229">
        <v>21</v>
      </c>
      <c r="R229">
        <v>16</v>
      </c>
      <c r="S229">
        <v>1</v>
      </c>
      <c r="AG229">
        <v>1</v>
      </c>
      <c r="AI229" s="1"/>
      <c r="AQ229" s="1"/>
      <c r="AV229" s="1">
        <v>16</v>
      </c>
      <c r="AW229" s="5"/>
      <c r="AX229" s="47"/>
      <c r="AY229" s="48"/>
      <c r="AZ229" s="43"/>
      <c r="BA229" s="43"/>
      <c r="BB229" s="43"/>
      <c r="BC229" s="45"/>
    </row>
    <row r="230" spans="1:55">
      <c r="A230" s="79"/>
      <c r="B230" s="10"/>
      <c r="C230" s="30">
        <v>0.47916666666666669</v>
      </c>
      <c r="D230" s="30">
        <v>0.58333333333333337</v>
      </c>
      <c r="E230" s="25" t="s">
        <v>88</v>
      </c>
      <c r="F230" s="57"/>
      <c r="G230" s="57"/>
      <c r="H230" s="57"/>
      <c r="I230" s="57"/>
      <c r="J230" s="57"/>
      <c r="K230" s="57"/>
      <c r="L230" s="57"/>
      <c r="M230" s="65"/>
      <c r="N230" s="13"/>
      <c r="O230" s="1" t="s">
        <v>52</v>
      </c>
      <c r="P230">
        <v>4</v>
      </c>
      <c r="S230">
        <v>2</v>
      </c>
      <c r="AI230" s="1"/>
      <c r="AQ230" s="1"/>
      <c r="AV230" s="1"/>
      <c r="AW230" s="5"/>
      <c r="AX230" s="47"/>
      <c r="AY230" s="48"/>
      <c r="AZ230" s="43"/>
      <c r="BA230" s="43"/>
      <c r="BB230" s="43"/>
      <c r="BC230" s="45"/>
    </row>
    <row r="231" spans="1:55">
      <c r="A231" s="79"/>
      <c r="B231" s="10"/>
      <c r="C231" s="10"/>
      <c r="D231" s="10"/>
      <c r="E231" s="10"/>
      <c r="F231" s="57"/>
      <c r="G231" s="57"/>
      <c r="H231" s="57"/>
      <c r="I231" s="57"/>
      <c r="J231" s="57"/>
      <c r="K231" s="57"/>
      <c r="L231" s="57"/>
      <c r="M231" s="65"/>
      <c r="N231" s="13"/>
      <c r="O231" s="1" t="s">
        <v>79</v>
      </c>
      <c r="P231">
        <v>4</v>
      </c>
      <c r="R231">
        <v>3</v>
      </c>
      <c r="AG231">
        <v>1</v>
      </c>
      <c r="AH231">
        <v>1</v>
      </c>
      <c r="AI231" s="1"/>
      <c r="AQ231" s="1"/>
      <c r="AV231" s="1">
        <v>3</v>
      </c>
      <c r="AW231" s="5"/>
      <c r="AX231" s="47"/>
      <c r="AY231" s="48"/>
      <c r="AZ231" s="43"/>
      <c r="BA231" s="43"/>
      <c r="BB231" s="43"/>
      <c r="BC231" s="45"/>
    </row>
    <row r="232" spans="1:55">
      <c r="A232" s="79"/>
      <c r="B232" s="10"/>
      <c r="C232" s="10"/>
      <c r="D232" s="10"/>
      <c r="E232" s="10"/>
      <c r="F232" s="57"/>
      <c r="G232" s="57"/>
      <c r="H232" s="57"/>
      <c r="I232" s="57"/>
      <c r="J232" s="57"/>
      <c r="K232" s="57"/>
      <c r="L232" s="57"/>
      <c r="M232" s="65"/>
      <c r="N232" s="13"/>
      <c r="O232" s="1" t="s">
        <v>44</v>
      </c>
      <c r="P232">
        <v>2</v>
      </c>
      <c r="AI232" s="1"/>
      <c r="AQ232" s="1"/>
      <c r="AV232" s="1">
        <v>3</v>
      </c>
      <c r="AW232" s="5"/>
      <c r="AX232" s="47"/>
      <c r="AY232" s="48"/>
      <c r="AZ232" s="43"/>
      <c r="BA232" s="43"/>
      <c r="BB232" s="43"/>
      <c r="BC232" s="45"/>
    </row>
    <row r="233" spans="1:55">
      <c r="A233" s="79"/>
      <c r="B233" s="10"/>
      <c r="C233" s="10"/>
      <c r="D233" s="10"/>
      <c r="E233" s="10"/>
      <c r="F233" s="57"/>
      <c r="G233" s="57"/>
      <c r="H233" s="57"/>
      <c r="I233" s="57"/>
      <c r="J233" s="57"/>
      <c r="K233" s="57"/>
      <c r="L233" s="57"/>
      <c r="M233" s="65"/>
      <c r="N233" s="13"/>
      <c r="O233" s="1" t="s">
        <v>45</v>
      </c>
      <c r="P233">
        <v>2</v>
      </c>
      <c r="AI233" s="1">
        <v>1</v>
      </c>
      <c r="AQ233" s="1"/>
      <c r="AV233" s="1"/>
      <c r="AW233" s="5"/>
      <c r="AX233" s="47"/>
      <c r="AY233" s="48"/>
      <c r="AZ233" s="43"/>
      <c r="BA233" s="43"/>
      <c r="BB233" s="43"/>
      <c r="BC233" s="45"/>
    </row>
    <row r="234" spans="1:55">
      <c r="A234" s="79"/>
      <c r="B234" s="10"/>
      <c r="C234" s="10"/>
      <c r="D234" s="10"/>
      <c r="E234" s="10"/>
      <c r="F234" s="57"/>
      <c r="G234" s="57"/>
      <c r="H234" s="57"/>
      <c r="I234" s="57"/>
      <c r="J234" s="57"/>
      <c r="K234" s="57"/>
      <c r="L234" s="57"/>
      <c r="M234" s="65"/>
      <c r="N234" s="13"/>
      <c r="O234" s="1" t="s">
        <v>46</v>
      </c>
      <c r="AI234" s="1"/>
      <c r="AQ234" s="1"/>
      <c r="AV234" s="1"/>
      <c r="AW234" s="5"/>
      <c r="AX234" s="47"/>
      <c r="AY234" s="48"/>
      <c r="AZ234" s="43"/>
      <c r="BA234" s="43"/>
      <c r="BB234" s="43"/>
      <c r="BC234" s="45"/>
    </row>
    <row r="235" spans="1:55" ht="13.5" thickBot="1">
      <c r="A235" s="79"/>
      <c r="B235" s="10"/>
      <c r="C235" s="10"/>
      <c r="D235" s="10"/>
      <c r="E235" s="10"/>
      <c r="F235" s="57"/>
      <c r="G235" s="57"/>
      <c r="H235" s="57"/>
      <c r="I235" s="57"/>
      <c r="J235" s="57"/>
      <c r="K235" s="57"/>
      <c r="L235" s="57"/>
      <c r="M235" s="66"/>
      <c r="N235" s="14"/>
      <c r="O235" s="4" t="s">
        <v>49</v>
      </c>
      <c r="P235" s="3">
        <f t="shared" ref="P235:AV235" si="28">SUM(P228:P234)</f>
        <v>70</v>
      </c>
      <c r="Q235" s="3">
        <f t="shared" si="28"/>
        <v>21</v>
      </c>
      <c r="R235" s="3">
        <f t="shared" si="28"/>
        <v>21</v>
      </c>
      <c r="S235" s="3">
        <f t="shared" si="28"/>
        <v>4</v>
      </c>
      <c r="T235" s="3">
        <f t="shared" si="28"/>
        <v>0</v>
      </c>
      <c r="U235" s="3">
        <f t="shared" si="28"/>
        <v>0</v>
      </c>
      <c r="V235" s="3">
        <f t="shared" si="28"/>
        <v>0</v>
      </c>
      <c r="W235" s="3">
        <f t="shared" si="28"/>
        <v>0</v>
      </c>
      <c r="X235" s="3">
        <f t="shared" si="28"/>
        <v>0</v>
      </c>
      <c r="Y235" s="3">
        <f t="shared" si="28"/>
        <v>0</v>
      </c>
      <c r="Z235" s="3">
        <f t="shared" si="28"/>
        <v>0</v>
      </c>
      <c r="AA235" s="3">
        <f t="shared" si="28"/>
        <v>0</v>
      </c>
      <c r="AB235" s="3">
        <f t="shared" si="28"/>
        <v>0</v>
      </c>
      <c r="AC235" s="3">
        <f t="shared" si="28"/>
        <v>0</v>
      </c>
      <c r="AD235" s="3">
        <f t="shared" si="28"/>
        <v>0</v>
      </c>
      <c r="AE235" s="3">
        <f t="shared" si="28"/>
        <v>0</v>
      </c>
      <c r="AF235" s="3">
        <f t="shared" si="28"/>
        <v>0</v>
      </c>
      <c r="AG235" s="3">
        <f t="shared" si="28"/>
        <v>2</v>
      </c>
      <c r="AH235" s="3">
        <f t="shared" si="28"/>
        <v>1</v>
      </c>
      <c r="AI235" s="4">
        <f t="shared" si="28"/>
        <v>1</v>
      </c>
      <c r="AJ235" s="3">
        <f t="shared" si="28"/>
        <v>0</v>
      </c>
      <c r="AK235" s="3">
        <f t="shared" si="28"/>
        <v>0</v>
      </c>
      <c r="AL235" s="3">
        <f t="shared" si="28"/>
        <v>0</v>
      </c>
      <c r="AM235" s="3">
        <f t="shared" si="28"/>
        <v>0</v>
      </c>
      <c r="AN235" s="3">
        <f t="shared" si="28"/>
        <v>0</v>
      </c>
      <c r="AO235" s="3">
        <f t="shared" si="28"/>
        <v>0</v>
      </c>
      <c r="AP235" s="3">
        <f t="shared" si="28"/>
        <v>0</v>
      </c>
      <c r="AQ235" s="4">
        <f t="shared" si="28"/>
        <v>0</v>
      </c>
      <c r="AR235" s="3">
        <f t="shared" si="28"/>
        <v>0</v>
      </c>
      <c r="AS235" s="3">
        <f t="shared" si="28"/>
        <v>0</v>
      </c>
      <c r="AT235" s="3">
        <f t="shared" si="28"/>
        <v>0</v>
      </c>
      <c r="AU235" s="3">
        <f t="shared" si="28"/>
        <v>0</v>
      </c>
      <c r="AV235" s="4">
        <f t="shared" si="28"/>
        <v>22</v>
      </c>
      <c r="AW235" s="6">
        <f>SUM(P235:AV235)</f>
        <v>142</v>
      </c>
      <c r="AX235" s="47"/>
      <c r="AY235" s="48"/>
      <c r="AZ235" s="43"/>
      <c r="BA235" s="43"/>
      <c r="BB235" s="43"/>
      <c r="BC235" s="45"/>
    </row>
    <row r="236" spans="1:55">
      <c r="A236" s="79"/>
      <c r="B236" s="10"/>
      <c r="C236" s="10"/>
      <c r="D236" s="10"/>
      <c r="E236" s="10"/>
      <c r="F236" s="57"/>
      <c r="G236" s="57"/>
      <c r="H236" s="57"/>
      <c r="I236" s="57"/>
      <c r="J236" s="57"/>
      <c r="K236" s="57"/>
      <c r="L236" s="57"/>
      <c r="M236" s="63" t="s">
        <v>40</v>
      </c>
      <c r="N236" t="s">
        <v>43</v>
      </c>
      <c r="O236" s="1" t="s">
        <v>47</v>
      </c>
      <c r="AI236" s="1"/>
      <c r="AQ236" s="1"/>
      <c r="AV236" s="1"/>
      <c r="AW236" s="5"/>
      <c r="AX236" s="47"/>
      <c r="AY236" s="48"/>
      <c r="AZ236" s="43"/>
      <c r="BA236" s="43"/>
      <c r="BB236" s="43"/>
      <c r="BC236" s="45"/>
    </row>
    <row r="237" spans="1:55">
      <c r="A237" s="79"/>
      <c r="B237" s="10"/>
      <c r="C237" s="10"/>
      <c r="D237" s="10"/>
      <c r="E237" s="10"/>
      <c r="F237" s="57"/>
      <c r="G237" s="57"/>
      <c r="H237" s="57"/>
      <c r="I237" s="57"/>
      <c r="J237" s="57"/>
      <c r="K237" s="57"/>
      <c r="L237" s="57"/>
      <c r="M237" s="64"/>
      <c r="N237" s="12"/>
      <c r="O237" s="1" t="s">
        <v>51</v>
      </c>
      <c r="AG237">
        <v>2</v>
      </c>
      <c r="AI237" s="1"/>
      <c r="AL237">
        <v>1</v>
      </c>
      <c r="AO237">
        <v>1</v>
      </c>
      <c r="AQ237" s="1"/>
      <c r="AV237" s="1">
        <v>1</v>
      </c>
      <c r="AW237" s="5"/>
      <c r="AX237" s="47"/>
      <c r="AY237" s="48"/>
      <c r="AZ237" s="43"/>
      <c r="BA237" s="43"/>
      <c r="BB237" s="43"/>
      <c r="BC237" s="45"/>
    </row>
    <row r="238" spans="1:55">
      <c r="A238" s="79"/>
      <c r="B238" s="10"/>
      <c r="C238" s="10"/>
      <c r="D238" s="10"/>
      <c r="E238" s="10"/>
      <c r="F238" s="57"/>
      <c r="G238" s="57"/>
      <c r="H238" s="57"/>
      <c r="I238" s="57"/>
      <c r="J238" s="57"/>
      <c r="K238" s="57"/>
      <c r="L238" s="57"/>
      <c r="M238" s="65"/>
      <c r="N238" s="13"/>
      <c r="O238" s="1" t="s">
        <v>52</v>
      </c>
      <c r="AI238" s="1"/>
      <c r="AQ238" s="1"/>
      <c r="AV238" s="1">
        <v>1</v>
      </c>
      <c r="AW238" s="5"/>
      <c r="AX238" s="47"/>
      <c r="AY238" s="48"/>
      <c r="AZ238" s="43"/>
      <c r="BA238" s="43"/>
      <c r="BB238" s="43"/>
      <c r="BC238" s="45"/>
    </row>
    <row r="239" spans="1:55">
      <c r="A239" s="79"/>
      <c r="B239" s="10"/>
      <c r="C239" s="10"/>
      <c r="D239" s="10"/>
      <c r="E239" s="10"/>
      <c r="F239" s="57"/>
      <c r="G239" s="57"/>
      <c r="H239" s="57"/>
      <c r="I239" s="57"/>
      <c r="J239" s="57"/>
      <c r="K239" s="57"/>
      <c r="L239" s="57"/>
      <c r="M239" s="65"/>
      <c r="N239" s="13"/>
      <c r="O239" s="1" t="s">
        <v>79</v>
      </c>
      <c r="AI239" s="1"/>
      <c r="AQ239" s="1"/>
      <c r="AV239" s="1"/>
      <c r="AW239" s="5"/>
      <c r="AX239" s="47"/>
      <c r="AY239" s="48"/>
      <c r="AZ239" s="43"/>
      <c r="BA239" s="43"/>
      <c r="BB239" s="43"/>
      <c r="BC239" s="45"/>
    </row>
    <row r="240" spans="1:55">
      <c r="A240" s="79"/>
      <c r="B240" s="10"/>
      <c r="C240" s="10"/>
      <c r="D240" s="10"/>
      <c r="E240" s="10"/>
      <c r="F240" s="57"/>
      <c r="G240" s="57"/>
      <c r="H240" s="57"/>
      <c r="I240" s="57"/>
      <c r="J240" s="57"/>
      <c r="K240" s="57"/>
      <c r="L240" s="57"/>
      <c r="M240" s="65"/>
      <c r="N240" s="13"/>
      <c r="O240" s="1" t="s">
        <v>44</v>
      </c>
      <c r="R240">
        <v>1</v>
      </c>
      <c r="AG240">
        <v>1</v>
      </c>
      <c r="AI240" s="1"/>
      <c r="AK240">
        <v>1</v>
      </c>
      <c r="AL240">
        <v>3</v>
      </c>
      <c r="AQ240" s="1"/>
      <c r="AV240" s="1"/>
      <c r="AW240" s="5"/>
      <c r="AX240" s="47"/>
      <c r="AY240" s="48"/>
      <c r="AZ240" s="43"/>
      <c r="BA240" s="43"/>
      <c r="BB240" s="43"/>
      <c r="BC240" s="45"/>
    </row>
    <row r="241" spans="1:55">
      <c r="A241" s="79"/>
      <c r="B241" s="10"/>
      <c r="C241" s="10"/>
      <c r="D241" s="10"/>
      <c r="E241" s="10"/>
      <c r="F241" s="57"/>
      <c r="G241" s="57"/>
      <c r="H241" s="57"/>
      <c r="I241" s="57"/>
      <c r="J241" s="57"/>
      <c r="K241" s="57"/>
      <c r="L241" s="57"/>
      <c r="M241" s="65"/>
      <c r="N241" s="13"/>
      <c r="O241" s="1" t="s">
        <v>45</v>
      </c>
      <c r="AI241" s="1"/>
      <c r="AL241">
        <v>4</v>
      </c>
      <c r="AQ241" s="1"/>
      <c r="AV241" s="1"/>
      <c r="AW241" s="5"/>
      <c r="AX241" s="47"/>
      <c r="AY241" s="48"/>
      <c r="AZ241" s="43"/>
      <c r="BA241" s="43"/>
      <c r="BB241" s="43"/>
      <c r="BC241" s="45"/>
    </row>
    <row r="242" spans="1:55">
      <c r="A242" s="79"/>
      <c r="B242" s="10"/>
      <c r="C242" s="10"/>
      <c r="D242" s="10"/>
      <c r="E242" s="10"/>
      <c r="F242" s="57"/>
      <c r="G242" s="57"/>
      <c r="H242" s="57"/>
      <c r="I242" s="57"/>
      <c r="J242" s="57"/>
      <c r="K242" s="57"/>
      <c r="L242" s="57"/>
      <c r="M242" s="65"/>
      <c r="N242" s="13"/>
      <c r="O242" s="1" t="s">
        <v>46</v>
      </c>
      <c r="AI242" s="1"/>
      <c r="AL242">
        <v>1</v>
      </c>
      <c r="AQ242" s="1"/>
      <c r="AV242" s="1"/>
      <c r="AW242" s="5"/>
      <c r="AX242" s="47"/>
      <c r="AY242" s="48"/>
      <c r="AZ242" s="43"/>
      <c r="BA242" s="43"/>
      <c r="BB242" s="43"/>
      <c r="BC242" s="45"/>
    </row>
    <row r="243" spans="1:55" ht="13.5" thickBot="1">
      <c r="A243" s="79"/>
      <c r="B243" s="10"/>
      <c r="C243" s="10"/>
      <c r="D243" s="10"/>
      <c r="E243" s="10"/>
      <c r="F243" s="57"/>
      <c r="G243" s="57"/>
      <c r="H243" s="57"/>
      <c r="I243" s="57"/>
      <c r="J243" s="57"/>
      <c r="K243" s="57"/>
      <c r="L243" s="57"/>
      <c r="M243" s="66"/>
      <c r="N243" s="14"/>
      <c r="O243" s="4" t="s">
        <v>49</v>
      </c>
      <c r="P243" s="3">
        <f t="shared" ref="P243:AV243" si="29">SUM(P236:P242)</f>
        <v>0</v>
      </c>
      <c r="Q243" s="3">
        <f t="shared" si="29"/>
        <v>0</v>
      </c>
      <c r="R243" s="3">
        <f t="shared" si="29"/>
        <v>1</v>
      </c>
      <c r="S243" s="3">
        <f t="shared" si="29"/>
        <v>0</v>
      </c>
      <c r="T243" s="3">
        <f t="shared" si="29"/>
        <v>0</v>
      </c>
      <c r="U243" s="3">
        <f t="shared" si="29"/>
        <v>0</v>
      </c>
      <c r="V243" s="3">
        <f t="shared" si="29"/>
        <v>0</v>
      </c>
      <c r="W243" s="3">
        <f t="shared" si="29"/>
        <v>0</v>
      </c>
      <c r="X243" s="3">
        <f t="shared" si="29"/>
        <v>0</v>
      </c>
      <c r="Y243" s="3">
        <f t="shared" si="29"/>
        <v>0</v>
      </c>
      <c r="Z243" s="3">
        <f t="shared" si="29"/>
        <v>0</v>
      </c>
      <c r="AA243" s="3">
        <f t="shared" si="29"/>
        <v>0</v>
      </c>
      <c r="AB243" s="3">
        <f t="shared" si="29"/>
        <v>0</v>
      </c>
      <c r="AC243" s="3">
        <f t="shared" si="29"/>
        <v>0</v>
      </c>
      <c r="AD243" s="3">
        <f t="shared" si="29"/>
        <v>0</v>
      </c>
      <c r="AE243" s="3">
        <f t="shared" si="29"/>
        <v>0</v>
      </c>
      <c r="AF243" s="3">
        <f t="shared" si="29"/>
        <v>0</v>
      </c>
      <c r="AG243" s="3">
        <f t="shared" si="29"/>
        <v>3</v>
      </c>
      <c r="AH243" s="3">
        <f t="shared" si="29"/>
        <v>0</v>
      </c>
      <c r="AI243" s="4">
        <f t="shared" si="29"/>
        <v>0</v>
      </c>
      <c r="AJ243" s="3">
        <f t="shared" si="29"/>
        <v>0</v>
      </c>
      <c r="AK243" s="3">
        <f t="shared" si="29"/>
        <v>1</v>
      </c>
      <c r="AL243" s="3">
        <f t="shared" si="29"/>
        <v>9</v>
      </c>
      <c r="AM243" s="3">
        <f t="shared" si="29"/>
        <v>0</v>
      </c>
      <c r="AN243" s="3">
        <f t="shared" si="29"/>
        <v>0</v>
      </c>
      <c r="AO243" s="3">
        <f t="shared" si="29"/>
        <v>1</v>
      </c>
      <c r="AP243" s="3">
        <f t="shared" si="29"/>
        <v>0</v>
      </c>
      <c r="AQ243" s="4">
        <f t="shared" si="29"/>
        <v>0</v>
      </c>
      <c r="AR243" s="3">
        <f t="shared" si="29"/>
        <v>0</v>
      </c>
      <c r="AS243" s="3">
        <f t="shared" si="29"/>
        <v>0</v>
      </c>
      <c r="AT243" s="3">
        <f t="shared" si="29"/>
        <v>0</v>
      </c>
      <c r="AU243" s="3">
        <f t="shared" si="29"/>
        <v>0</v>
      </c>
      <c r="AV243" s="4">
        <f t="shared" si="29"/>
        <v>2</v>
      </c>
      <c r="AW243" s="6">
        <f>SUM(P243:AV243)</f>
        <v>17</v>
      </c>
      <c r="AX243" s="47"/>
      <c r="AY243" s="48"/>
      <c r="AZ243" s="43"/>
      <c r="BA243" s="43"/>
      <c r="BB243" s="43"/>
      <c r="BC243" s="45"/>
    </row>
    <row r="244" spans="1:55">
      <c r="A244" s="79"/>
      <c r="B244" s="10"/>
      <c r="C244" s="10"/>
      <c r="D244" s="10"/>
      <c r="E244" s="10"/>
      <c r="F244" s="57"/>
      <c r="G244" s="57"/>
      <c r="H244" s="57"/>
      <c r="I244" s="57"/>
      <c r="J244" s="57"/>
      <c r="K244" s="57"/>
      <c r="L244" s="57"/>
      <c r="M244" s="63" t="s">
        <v>41</v>
      </c>
      <c r="N244" t="s">
        <v>42</v>
      </c>
      <c r="O244" s="1" t="s">
        <v>47</v>
      </c>
      <c r="AI244" s="1"/>
      <c r="AQ244" s="1"/>
      <c r="AV244" s="1"/>
      <c r="AW244" s="5"/>
      <c r="AX244" s="47"/>
      <c r="AY244" s="48"/>
      <c r="AZ244" s="43"/>
      <c r="BA244" s="43"/>
      <c r="BB244" s="43"/>
      <c r="BC244" s="45"/>
    </row>
    <row r="245" spans="1:55">
      <c r="A245" s="79"/>
      <c r="B245" s="10"/>
      <c r="C245" s="10"/>
      <c r="D245" s="10"/>
      <c r="E245" s="10"/>
      <c r="F245" s="57"/>
      <c r="G245" s="57"/>
      <c r="H245" s="57"/>
      <c r="I245" s="57"/>
      <c r="J245" s="57"/>
      <c r="K245" s="57"/>
      <c r="L245" s="57"/>
      <c r="M245" s="64"/>
      <c r="N245" s="12"/>
      <c r="O245" s="1" t="s">
        <v>51</v>
      </c>
      <c r="AI245" s="1"/>
      <c r="AQ245" s="1"/>
      <c r="AV245" s="1"/>
      <c r="AW245" s="5"/>
      <c r="AX245" s="47"/>
      <c r="AY245" s="48"/>
      <c r="AZ245" s="43"/>
      <c r="BA245" s="43"/>
      <c r="BB245" s="43"/>
      <c r="BC245" s="45"/>
    </row>
    <row r="246" spans="1:55">
      <c r="A246" s="79"/>
      <c r="B246" s="10"/>
      <c r="C246" s="10"/>
      <c r="D246" s="10"/>
      <c r="E246" s="10"/>
      <c r="F246" s="57"/>
      <c r="G246" s="57"/>
      <c r="H246" s="57"/>
      <c r="I246" s="57"/>
      <c r="J246" s="57"/>
      <c r="K246" s="57"/>
      <c r="L246" s="57"/>
      <c r="M246" s="65"/>
      <c r="N246" s="13"/>
      <c r="O246" s="1" t="s">
        <v>52</v>
      </c>
      <c r="AI246" s="1"/>
      <c r="AQ246" s="1"/>
      <c r="AV246" s="1"/>
      <c r="AW246" s="5"/>
      <c r="AX246" s="47"/>
      <c r="AY246" s="48"/>
      <c r="AZ246" s="43"/>
      <c r="BA246" s="43"/>
      <c r="BB246" s="43"/>
      <c r="BC246" s="45"/>
    </row>
    <row r="247" spans="1:55">
      <c r="A247" s="79"/>
      <c r="B247" s="10"/>
      <c r="C247" s="10"/>
      <c r="D247" s="10"/>
      <c r="E247" s="10"/>
      <c r="F247" s="57"/>
      <c r="G247" s="57"/>
      <c r="H247" s="57"/>
      <c r="I247" s="57"/>
      <c r="J247" s="57"/>
      <c r="K247" s="57"/>
      <c r="L247" s="57"/>
      <c r="M247" s="65"/>
      <c r="N247" s="13"/>
      <c r="O247" s="1" t="s">
        <v>79</v>
      </c>
      <c r="AI247" s="1"/>
      <c r="AQ247" s="1"/>
      <c r="AV247" s="1"/>
      <c r="AW247" s="5"/>
      <c r="AX247" s="47"/>
      <c r="AY247" s="48"/>
      <c r="AZ247" s="43"/>
      <c r="BA247" s="43"/>
      <c r="BB247" s="43"/>
      <c r="BC247" s="45"/>
    </row>
    <row r="248" spans="1:55">
      <c r="A248" s="79"/>
      <c r="B248" s="10"/>
      <c r="C248" s="10"/>
      <c r="D248" s="10"/>
      <c r="E248" s="10"/>
      <c r="F248" s="57"/>
      <c r="G248" s="57"/>
      <c r="H248" s="57"/>
      <c r="I248" s="57"/>
      <c r="J248" s="57"/>
      <c r="K248" s="57"/>
      <c r="L248" s="57"/>
      <c r="M248" s="65"/>
      <c r="N248" s="13"/>
      <c r="O248" s="1" t="s">
        <v>44</v>
      </c>
      <c r="AI248" s="1"/>
      <c r="AQ248" s="1"/>
      <c r="AV248" s="1"/>
      <c r="AW248" s="5"/>
      <c r="AX248" s="47"/>
      <c r="AY248" s="48"/>
      <c r="AZ248" s="43"/>
      <c r="BA248" s="43"/>
      <c r="BB248" s="43"/>
      <c r="BC248" s="45"/>
    </row>
    <row r="249" spans="1:55">
      <c r="A249" s="79"/>
      <c r="B249" s="10"/>
      <c r="C249" s="10"/>
      <c r="D249" s="10"/>
      <c r="E249" s="10"/>
      <c r="F249" s="57"/>
      <c r="G249" s="57"/>
      <c r="H249" s="57"/>
      <c r="I249" s="57"/>
      <c r="J249" s="57"/>
      <c r="K249" s="57"/>
      <c r="L249" s="57"/>
      <c r="M249" s="65"/>
      <c r="N249" s="13"/>
      <c r="O249" s="1" t="s">
        <v>45</v>
      </c>
      <c r="AI249" s="1"/>
      <c r="AQ249" s="1"/>
      <c r="AV249" s="1"/>
      <c r="AW249" s="5"/>
      <c r="AX249" s="47"/>
      <c r="AY249" s="48"/>
      <c r="AZ249" s="43"/>
      <c r="BA249" s="43"/>
      <c r="BB249" s="43"/>
      <c r="BC249" s="45"/>
    </row>
    <row r="250" spans="1:55">
      <c r="A250" s="79"/>
      <c r="B250" s="10"/>
      <c r="C250" s="10"/>
      <c r="D250" s="10"/>
      <c r="E250" s="10"/>
      <c r="F250" s="57"/>
      <c r="G250" s="57"/>
      <c r="H250" s="57"/>
      <c r="I250" s="57"/>
      <c r="J250" s="57"/>
      <c r="K250" s="57"/>
      <c r="L250" s="57"/>
      <c r="M250" s="65"/>
      <c r="N250" s="13"/>
      <c r="O250" s="1" t="s">
        <v>46</v>
      </c>
      <c r="AI250" s="1"/>
      <c r="AQ250" s="1"/>
      <c r="AV250" s="1"/>
      <c r="AW250" s="5"/>
      <c r="AX250" s="47"/>
      <c r="AY250" s="48"/>
      <c r="AZ250" s="43"/>
      <c r="BA250" s="43"/>
      <c r="BB250" s="43"/>
      <c r="BC250" s="45"/>
    </row>
    <row r="251" spans="1:55" ht="13.5" thickBot="1">
      <c r="A251" s="79"/>
      <c r="B251" s="10"/>
      <c r="C251" s="10"/>
      <c r="D251" s="10"/>
      <c r="E251" s="10"/>
      <c r="F251" s="57"/>
      <c r="G251" s="57"/>
      <c r="H251" s="57"/>
      <c r="I251" s="57"/>
      <c r="J251" s="57"/>
      <c r="K251" s="57"/>
      <c r="L251" s="57"/>
      <c r="M251" s="66"/>
      <c r="N251" s="14"/>
      <c r="O251" s="4" t="s">
        <v>49</v>
      </c>
      <c r="P251" s="3">
        <f t="shared" ref="P251:AV251" si="30">SUM(P244:P250)</f>
        <v>0</v>
      </c>
      <c r="Q251" s="3">
        <f t="shared" si="30"/>
        <v>0</v>
      </c>
      <c r="R251" s="3">
        <f t="shared" si="30"/>
        <v>0</v>
      </c>
      <c r="S251" s="3">
        <f t="shared" si="30"/>
        <v>0</v>
      </c>
      <c r="T251" s="3">
        <f t="shared" si="30"/>
        <v>0</v>
      </c>
      <c r="U251" s="3">
        <f t="shared" si="30"/>
        <v>0</v>
      </c>
      <c r="V251" s="3">
        <f t="shared" si="30"/>
        <v>0</v>
      </c>
      <c r="W251" s="3">
        <f t="shared" si="30"/>
        <v>0</v>
      </c>
      <c r="X251" s="3">
        <f t="shared" si="30"/>
        <v>0</v>
      </c>
      <c r="Y251" s="3">
        <f t="shared" si="30"/>
        <v>0</v>
      </c>
      <c r="Z251" s="3">
        <f t="shared" si="30"/>
        <v>0</v>
      </c>
      <c r="AA251" s="3">
        <f t="shared" si="30"/>
        <v>0</v>
      </c>
      <c r="AB251" s="3">
        <f t="shared" si="30"/>
        <v>0</v>
      </c>
      <c r="AC251" s="3">
        <f t="shared" si="30"/>
        <v>0</v>
      </c>
      <c r="AD251" s="3">
        <f t="shared" si="30"/>
        <v>0</v>
      </c>
      <c r="AE251" s="3">
        <f t="shared" si="30"/>
        <v>0</v>
      </c>
      <c r="AF251" s="3">
        <f t="shared" si="30"/>
        <v>0</v>
      </c>
      <c r="AG251" s="3">
        <f t="shared" si="30"/>
        <v>0</v>
      </c>
      <c r="AH251" s="3">
        <f t="shared" si="30"/>
        <v>0</v>
      </c>
      <c r="AI251" s="4">
        <f t="shared" si="30"/>
        <v>0</v>
      </c>
      <c r="AJ251" s="3">
        <f t="shared" si="30"/>
        <v>0</v>
      </c>
      <c r="AK251" s="3">
        <f t="shared" si="30"/>
        <v>0</v>
      </c>
      <c r="AL251" s="3">
        <f t="shared" si="30"/>
        <v>0</v>
      </c>
      <c r="AM251" s="3">
        <f t="shared" si="30"/>
        <v>0</v>
      </c>
      <c r="AN251" s="3">
        <f t="shared" si="30"/>
        <v>0</v>
      </c>
      <c r="AO251" s="3">
        <f t="shared" si="30"/>
        <v>0</v>
      </c>
      <c r="AP251" s="3">
        <f t="shared" si="30"/>
        <v>0</v>
      </c>
      <c r="AQ251" s="4">
        <f t="shared" si="30"/>
        <v>0</v>
      </c>
      <c r="AR251" s="3">
        <f t="shared" si="30"/>
        <v>0</v>
      </c>
      <c r="AS251" s="3">
        <f t="shared" si="30"/>
        <v>0</v>
      </c>
      <c r="AT251" s="3">
        <f t="shared" si="30"/>
        <v>0</v>
      </c>
      <c r="AU251" s="3">
        <f t="shared" si="30"/>
        <v>0</v>
      </c>
      <c r="AV251" s="4">
        <f t="shared" si="30"/>
        <v>0</v>
      </c>
      <c r="AW251" s="6">
        <f>SUM(P251:AV251)</f>
        <v>0</v>
      </c>
      <c r="AX251" s="47"/>
      <c r="AY251" s="48"/>
      <c r="AZ251" s="43"/>
      <c r="BA251" s="43"/>
      <c r="BB251" s="43"/>
      <c r="BC251" s="45"/>
    </row>
    <row r="252" spans="1:55">
      <c r="A252" s="79"/>
      <c r="B252" s="10"/>
      <c r="C252" s="10"/>
      <c r="D252" s="10"/>
      <c r="E252" s="10"/>
      <c r="F252" s="57"/>
      <c r="G252" s="57"/>
      <c r="H252" s="57"/>
      <c r="I252" s="57"/>
      <c r="J252" s="57"/>
      <c r="K252" s="57"/>
      <c r="L252" s="57"/>
      <c r="M252" s="63" t="s">
        <v>48</v>
      </c>
      <c r="N252" t="s">
        <v>81</v>
      </c>
      <c r="O252" s="1" t="s">
        <v>47</v>
      </c>
      <c r="AI252" s="1"/>
      <c r="AQ252" s="1"/>
      <c r="AV252" s="1"/>
      <c r="AW252" s="5"/>
      <c r="AX252" s="47"/>
      <c r="AY252" s="48"/>
      <c r="AZ252" s="43"/>
      <c r="BA252" s="43"/>
      <c r="BB252" s="43"/>
      <c r="BC252" s="45"/>
    </row>
    <row r="253" spans="1:55">
      <c r="A253" s="79"/>
      <c r="B253" s="10"/>
      <c r="C253" s="10"/>
      <c r="D253" s="10"/>
      <c r="E253" s="10"/>
      <c r="F253" s="57"/>
      <c r="G253" s="57"/>
      <c r="H253" s="57"/>
      <c r="I253" s="57"/>
      <c r="J253" s="57"/>
      <c r="K253" s="57"/>
      <c r="L253" s="57"/>
      <c r="M253" s="64"/>
      <c r="N253" s="12"/>
      <c r="O253" s="1" t="s">
        <v>51</v>
      </c>
      <c r="AI253" s="1"/>
      <c r="AQ253" s="1"/>
      <c r="AV253" s="1"/>
      <c r="AW253" s="5"/>
      <c r="AX253" s="47"/>
      <c r="AY253" s="48"/>
      <c r="AZ253" s="43"/>
      <c r="BA253" s="43"/>
      <c r="BB253" s="43"/>
      <c r="BC253" s="45"/>
    </row>
    <row r="254" spans="1:55">
      <c r="A254" s="79"/>
      <c r="B254" s="10"/>
      <c r="C254" s="10"/>
      <c r="D254" s="10"/>
      <c r="E254" s="10"/>
      <c r="F254" s="57"/>
      <c r="G254" s="57"/>
      <c r="H254" s="57"/>
      <c r="I254" s="57"/>
      <c r="J254" s="57"/>
      <c r="K254" s="57"/>
      <c r="L254" s="57"/>
      <c r="M254" s="65"/>
      <c r="N254" s="13"/>
      <c r="O254" s="1" t="s">
        <v>52</v>
      </c>
      <c r="AI254" s="1"/>
      <c r="AQ254" s="1"/>
      <c r="AV254" s="1"/>
      <c r="AW254" s="5"/>
      <c r="AX254" s="47"/>
      <c r="AY254" s="48"/>
      <c r="AZ254" s="43"/>
      <c r="BA254" s="43"/>
      <c r="BB254" s="43"/>
      <c r="BC254" s="45"/>
    </row>
    <row r="255" spans="1:55">
      <c r="A255" s="79"/>
      <c r="B255" s="10"/>
      <c r="C255" s="10"/>
      <c r="D255" s="10"/>
      <c r="E255" s="10"/>
      <c r="F255" s="57"/>
      <c r="G255" s="57"/>
      <c r="H255" s="57"/>
      <c r="I255" s="57"/>
      <c r="J255" s="57"/>
      <c r="K255" s="57"/>
      <c r="L255" s="57"/>
      <c r="M255" s="65"/>
      <c r="N255" s="13"/>
      <c r="O255" s="1" t="s">
        <v>79</v>
      </c>
      <c r="AI255" s="1"/>
      <c r="AQ255" s="1"/>
      <c r="AV255" s="1"/>
      <c r="AW255" s="5"/>
      <c r="AX255" s="47"/>
      <c r="AY255" s="48"/>
      <c r="AZ255" s="43"/>
      <c r="BA255" s="43"/>
      <c r="BB255" s="43"/>
      <c r="BC255" s="45"/>
    </row>
    <row r="256" spans="1:55">
      <c r="A256" s="79"/>
      <c r="B256" s="10"/>
      <c r="C256" s="10"/>
      <c r="D256" s="10"/>
      <c r="E256" s="10"/>
      <c r="F256" s="57"/>
      <c r="G256" s="57"/>
      <c r="H256" s="57"/>
      <c r="I256" s="57"/>
      <c r="J256" s="57"/>
      <c r="K256" s="57"/>
      <c r="L256" s="57"/>
      <c r="M256" s="65"/>
      <c r="N256" s="13"/>
      <c r="O256" s="1" t="s">
        <v>44</v>
      </c>
      <c r="AI256" s="1"/>
      <c r="AQ256" s="1"/>
      <c r="AV256" s="1"/>
      <c r="AW256" s="5"/>
      <c r="AX256" s="47"/>
      <c r="AY256" s="48"/>
      <c r="AZ256" s="43"/>
      <c r="BA256" s="43"/>
      <c r="BB256" s="43"/>
      <c r="BC256" s="45"/>
    </row>
    <row r="257" spans="1:55">
      <c r="A257" s="79"/>
      <c r="B257" s="10"/>
      <c r="C257" s="10"/>
      <c r="D257" s="10"/>
      <c r="E257" s="10"/>
      <c r="F257" s="57"/>
      <c r="G257" s="57"/>
      <c r="H257" s="57"/>
      <c r="I257" s="57"/>
      <c r="J257" s="57"/>
      <c r="K257" s="57"/>
      <c r="L257" s="57"/>
      <c r="M257" s="65"/>
      <c r="N257" s="13"/>
      <c r="O257" s="1" t="s">
        <v>45</v>
      </c>
      <c r="AI257" s="1"/>
      <c r="AQ257" s="1"/>
      <c r="AV257" s="1"/>
      <c r="AW257" s="5"/>
      <c r="AX257" s="47"/>
      <c r="AY257" s="48"/>
      <c r="AZ257" s="43"/>
      <c r="BA257" s="43"/>
      <c r="BB257" s="43"/>
      <c r="BC257" s="45"/>
    </row>
    <row r="258" spans="1:55">
      <c r="A258" s="79"/>
      <c r="B258" s="10"/>
      <c r="C258" s="10"/>
      <c r="D258" s="10"/>
      <c r="E258" s="10"/>
      <c r="F258" s="57"/>
      <c r="G258" s="57"/>
      <c r="H258" s="57"/>
      <c r="I258" s="57"/>
      <c r="J258" s="57"/>
      <c r="K258" s="57"/>
      <c r="L258" s="57"/>
      <c r="M258" s="65"/>
      <c r="N258" s="13"/>
      <c r="O258" s="1" t="s">
        <v>46</v>
      </c>
      <c r="AI258" s="1"/>
      <c r="AQ258" s="1"/>
      <c r="AV258" s="1"/>
      <c r="AW258" s="5"/>
      <c r="AX258" s="47"/>
      <c r="AY258" s="48"/>
      <c r="AZ258" s="43"/>
      <c r="BA258" s="43"/>
      <c r="BB258" s="43"/>
      <c r="BC258" s="45"/>
    </row>
    <row r="259" spans="1:55" ht="13.5" thickBot="1">
      <c r="A259" s="80"/>
      <c r="B259" s="11"/>
      <c r="C259" s="11"/>
      <c r="D259" s="11"/>
      <c r="E259" s="11"/>
      <c r="F259" s="58"/>
      <c r="G259" s="58"/>
      <c r="H259" s="58"/>
      <c r="I259" s="58"/>
      <c r="J259" s="58"/>
      <c r="K259" s="58"/>
      <c r="L259" s="59"/>
      <c r="M259" s="67"/>
      <c r="N259" s="56"/>
      <c r="O259" s="8" t="s">
        <v>49</v>
      </c>
      <c r="P259" s="7">
        <f t="shared" ref="P259:AV259" si="31">SUM(P252:P258)</f>
        <v>0</v>
      </c>
      <c r="Q259" s="7">
        <f t="shared" si="31"/>
        <v>0</v>
      </c>
      <c r="R259" s="7">
        <f t="shared" si="31"/>
        <v>0</v>
      </c>
      <c r="S259" s="7">
        <f t="shared" si="31"/>
        <v>0</v>
      </c>
      <c r="T259" s="7">
        <f t="shared" si="31"/>
        <v>0</v>
      </c>
      <c r="U259" s="7">
        <f t="shared" si="31"/>
        <v>0</v>
      </c>
      <c r="V259" s="7">
        <f t="shared" si="31"/>
        <v>0</v>
      </c>
      <c r="W259" s="7">
        <f t="shared" si="31"/>
        <v>0</v>
      </c>
      <c r="X259" s="7">
        <f t="shared" si="31"/>
        <v>0</v>
      </c>
      <c r="Y259" s="7">
        <f t="shared" si="31"/>
        <v>0</v>
      </c>
      <c r="Z259" s="7">
        <f t="shared" si="31"/>
        <v>0</v>
      </c>
      <c r="AA259" s="7">
        <f t="shared" si="31"/>
        <v>0</v>
      </c>
      <c r="AB259" s="7">
        <f t="shared" si="31"/>
        <v>0</v>
      </c>
      <c r="AC259" s="7">
        <f t="shared" si="31"/>
        <v>0</v>
      </c>
      <c r="AD259" s="7">
        <f t="shared" si="31"/>
        <v>0</v>
      </c>
      <c r="AE259" s="7">
        <f t="shared" si="31"/>
        <v>0</v>
      </c>
      <c r="AF259" s="7">
        <f t="shared" si="31"/>
        <v>0</v>
      </c>
      <c r="AG259" s="7">
        <f t="shared" si="31"/>
        <v>0</v>
      </c>
      <c r="AH259" s="7">
        <f t="shared" si="31"/>
        <v>0</v>
      </c>
      <c r="AI259" s="8">
        <f t="shared" si="31"/>
        <v>0</v>
      </c>
      <c r="AJ259" s="7">
        <f t="shared" si="31"/>
        <v>0</v>
      </c>
      <c r="AK259" s="7">
        <f t="shared" si="31"/>
        <v>0</v>
      </c>
      <c r="AL259" s="7">
        <f t="shared" si="31"/>
        <v>0</v>
      </c>
      <c r="AM259" s="7">
        <f t="shared" si="31"/>
        <v>0</v>
      </c>
      <c r="AN259" s="7">
        <f t="shared" si="31"/>
        <v>0</v>
      </c>
      <c r="AO259" s="7">
        <f t="shared" si="31"/>
        <v>0</v>
      </c>
      <c r="AP259" s="7">
        <f t="shared" si="31"/>
        <v>0</v>
      </c>
      <c r="AQ259" s="8">
        <f t="shared" si="31"/>
        <v>0</v>
      </c>
      <c r="AR259" s="7">
        <f t="shared" si="31"/>
        <v>0</v>
      </c>
      <c r="AS259" s="7">
        <f t="shared" si="31"/>
        <v>0</v>
      </c>
      <c r="AT259" s="7">
        <f t="shared" si="31"/>
        <v>0</v>
      </c>
      <c r="AU259" s="7">
        <f t="shared" si="31"/>
        <v>0</v>
      </c>
      <c r="AV259" s="8">
        <f t="shared" si="31"/>
        <v>0</v>
      </c>
      <c r="AW259" s="9">
        <f>SUM(P259:AV259)</f>
        <v>0</v>
      </c>
      <c r="AX259" s="51">
        <f>AX227+1</f>
        <v>8</v>
      </c>
      <c r="AY259" s="49">
        <f>B228</f>
        <v>40159</v>
      </c>
      <c r="AZ259" s="9">
        <f>AW235</f>
        <v>142</v>
      </c>
      <c r="BA259" s="9">
        <f>AW243</f>
        <v>17</v>
      </c>
      <c r="BB259" s="9">
        <f>AW251</f>
        <v>0</v>
      </c>
      <c r="BC259" s="46">
        <f>AW259</f>
        <v>0</v>
      </c>
    </row>
    <row r="260" spans="1:55" ht="13.5" thickTop="1">
      <c r="A260" s="78">
        <f>A228+1</f>
        <v>9</v>
      </c>
      <c r="B260" s="28">
        <f>B228+7</f>
        <v>40166</v>
      </c>
      <c r="C260" s="30">
        <v>0.625</v>
      </c>
      <c r="D260" s="30">
        <v>0.71527777777777779</v>
      </c>
      <c r="E260" s="26" t="s">
        <v>73</v>
      </c>
      <c r="F260" s="31">
        <v>1.9</v>
      </c>
      <c r="G260" s="31">
        <v>7</v>
      </c>
      <c r="H260" s="31" t="s">
        <v>74</v>
      </c>
      <c r="I260" s="31" t="s">
        <v>98</v>
      </c>
      <c r="J260" s="31">
        <v>100</v>
      </c>
      <c r="K260" s="31" t="s">
        <v>86</v>
      </c>
      <c r="L260" s="33" t="s">
        <v>95</v>
      </c>
      <c r="M260" s="63" t="s">
        <v>38</v>
      </c>
      <c r="N260" t="s">
        <v>39</v>
      </c>
      <c r="O260" s="1" t="s">
        <v>47</v>
      </c>
      <c r="P260">
        <v>5</v>
      </c>
      <c r="R260">
        <v>3</v>
      </c>
      <c r="AE260">
        <v>1</v>
      </c>
      <c r="AI260" s="1"/>
      <c r="AQ260" s="1"/>
      <c r="AV260" s="1"/>
      <c r="AW260" s="5"/>
      <c r="AX260" s="47"/>
      <c r="AY260" s="48"/>
      <c r="AZ260" s="43"/>
      <c r="BA260" s="43"/>
      <c r="BB260" s="43"/>
      <c r="BC260" s="45"/>
    </row>
    <row r="261" spans="1:55">
      <c r="A261" s="79"/>
      <c r="B261" s="10"/>
      <c r="C261" s="30">
        <v>0.5</v>
      </c>
      <c r="D261" s="30">
        <v>0.65625</v>
      </c>
      <c r="E261" s="25" t="s">
        <v>72</v>
      </c>
      <c r="F261" s="57"/>
      <c r="G261" s="57"/>
      <c r="H261" s="57"/>
      <c r="I261" s="57"/>
      <c r="J261" s="57"/>
      <c r="K261" s="57"/>
      <c r="L261" s="57"/>
      <c r="M261" s="64"/>
      <c r="N261" s="12"/>
      <c r="O261" s="1" t="s">
        <v>51</v>
      </c>
      <c r="P261">
        <v>56</v>
      </c>
      <c r="Q261">
        <v>46</v>
      </c>
      <c r="R261">
        <v>27</v>
      </c>
      <c r="S261">
        <v>21</v>
      </c>
      <c r="AE261">
        <v>15</v>
      </c>
      <c r="AI261" s="1"/>
      <c r="AM261">
        <v>1</v>
      </c>
      <c r="AQ261" s="1"/>
      <c r="AV261" s="1">
        <v>22</v>
      </c>
      <c r="AW261" s="5"/>
      <c r="AX261" s="47"/>
      <c r="AY261" s="48"/>
      <c r="AZ261" s="43"/>
      <c r="BA261" s="43"/>
      <c r="BB261" s="43"/>
      <c r="BC261" s="45"/>
    </row>
    <row r="262" spans="1:55">
      <c r="A262" s="79"/>
      <c r="B262" s="10"/>
      <c r="C262" s="10"/>
      <c r="D262" s="10"/>
      <c r="E262" s="10"/>
      <c r="F262" s="57"/>
      <c r="G262" s="57"/>
      <c r="H262" s="57"/>
      <c r="I262" s="57"/>
      <c r="J262" s="57"/>
      <c r="K262" s="57"/>
      <c r="L262" s="57"/>
      <c r="M262" s="65"/>
      <c r="N262" s="13"/>
      <c r="O262" s="1" t="s">
        <v>52</v>
      </c>
      <c r="P262">
        <v>25</v>
      </c>
      <c r="AI262" s="1"/>
      <c r="AQ262" s="1"/>
      <c r="AV262" s="1"/>
      <c r="AW262" s="5"/>
      <c r="AX262" s="47"/>
      <c r="AY262" s="48"/>
      <c r="AZ262" s="43"/>
      <c r="BA262" s="43"/>
      <c r="BB262" s="43"/>
      <c r="BC262" s="45"/>
    </row>
    <row r="263" spans="1:55">
      <c r="A263" s="79"/>
      <c r="B263" s="10"/>
      <c r="C263" s="10"/>
      <c r="D263" s="10"/>
      <c r="E263" s="10"/>
      <c r="F263" s="57"/>
      <c r="G263" s="57"/>
      <c r="H263" s="57"/>
      <c r="I263" s="57"/>
      <c r="J263" s="57"/>
      <c r="K263" s="57"/>
      <c r="L263" s="57"/>
      <c r="M263" s="65"/>
      <c r="N263" s="13"/>
      <c r="O263" s="1" t="s">
        <v>79</v>
      </c>
      <c r="P263">
        <v>43</v>
      </c>
      <c r="AI263" s="1"/>
      <c r="AQ263" s="1"/>
      <c r="AV263" s="1">
        <v>2</v>
      </c>
      <c r="AW263" s="5"/>
      <c r="AX263" s="47"/>
      <c r="AY263" s="48"/>
      <c r="AZ263" s="43"/>
      <c r="BA263" s="43"/>
      <c r="BB263" s="43"/>
      <c r="BC263" s="45"/>
    </row>
    <row r="264" spans="1:55">
      <c r="A264" s="79"/>
      <c r="B264" s="10"/>
      <c r="C264" s="10"/>
      <c r="D264" s="10"/>
      <c r="E264" s="10"/>
      <c r="F264" s="57"/>
      <c r="G264" s="57"/>
      <c r="H264" s="57"/>
      <c r="I264" s="57"/>
      <c r="J264" s="57"/>
      <c r="K264" s="57"/>
      <c r="L264" s="57"/>
      <c r="M264" s="65"/>
      <c r="N264" s="13"/>
      <c r="O264" s="1" t="s">
        <v>44</v>
      </c>
      <c r="AI264" s="1"/>
      <c r="AL264">
        <v>2</v>
      </c>
      <c r="AQ264" s="1"/>
      <c r="AV264" s="1">
        <v>6</v>
      </c>
      <c r="AW264" s="5"/>
      <c r="AX264" s="47"/>
      <c r="AY264" s="48"/>
      <c r="AZ264" s="43"/>
      <c r="BA264" s="43"/>
      <c r="BB264" s="43"/>
      <c r="BC264" s="45"/>
    </row>
    <row r="265" spans="1:55">
      <c r="A265" s="79"/>
      <c r="B265" s="10"/>
      <c r="C265" s="10"/>
      <c r="D265" s="10"/>
      <c r="E265" s="10"/>
      <c r="F265" s="57"/>
      <c r="G265" s="57"/>
      <c r="H265" s="57"/>
      <c r="I265" s="57"/>
      <c r="J265" s="57"/>
      <c r="K265" s="57"/>
      <c r="L265" s="57"/>
      <c r="M265" s="65"/>
      <c r="N265" s="13"/>
      <c r="O265" s="1" t="s">
        <v>45</v>
      </c>
      <c r="AI265" s="1"/>
      <c r="AQ265" s="1"/>
      <c r="AV265" s="1">
        <v>1</v>
      </c>
      <c r="AW265" s="5"/>
      <c r="AX265" s="47"/>
      <c r="AY265" s="48"/>
      <c r="AZ265" s="43"/>
      <c r="BA265" s="43"/>
      <c r="BB265" s="43"/>
      <c r="BC265" s="45"/>
    </row>
    <row r="266" spans="1:55">
      <c r="A266" s="79"/>
      <c r="B266" s="10"/>
      <c r="C266" s="10"/>
      <c r="D266" s="10"/>
      <c r="E266" s="10"/>
      <c r="F266" s="57"/>
      <c r="G266" s="57"/>
      <c r="H266" s="57"/>
      <c r="I266" s="57"/>
      <c r="J266" s="57"/>
      <c r="K266" s="57"/>
      <c r="L266" s="57"/>
      <c r="M266" s="65"/>
      <c r="N266" s="13"/>
      <c r="O266" s="1" t="s">
        <v>46</v>
      </c>
      <c r="AI266" s="1"/>
      <c r="AQ266" s="1"/>
      <c r="AV266" s="1"/>
      <c r="AW266" s="5"/>
      <c r="AX266" s="47"/>
      <c r="AY266" s="48"/>
      <c r="AZ266" s="43"/>
      <c r="BA266" s="43"/>
      <c r="BB266" s="43"/>
      <c r="BC266" s="45"/>
    </row>
    <row r="267" spans="1:55" ht="13.5" thickBot="1">
      <c r="A267" s="79"/>
      <c r="B267" s="10"/>
      <c r="C267" s="10"/>
      <c r="D267" s="10"/>
      <c r="E267" s="10"/>
      <c r="F267" s="57"/>
      <c r="G267" s="57"/>
      <c r="H267" s="57"/>
      <c r="I267" s="57"/>
      <c r="J267" s="57"/>
      <c r="K267" s="57"/>
      <c r="L267" s="57"/>
      <c r="M267" s="66"/>
      <c r="N267" s="14"/>
      <c r="O267" s="4" t="s">
        <v>49</v>
      </c>
      <c r="P267" s="3">
        <f t="shared" ref="P267:AV267" si="32">SUM(P260:P266)</f>
        <v>129</v>
      </c>
      <c r="Q267" s="3">
        <f t="shared" si="32"/>
        <v>46</v>
      </c>
      <c r="R267" s="3">
        <f t="shared" si="32"/>
        <v>30</v>
      </c>
      <c r="S267" s="3">
        <f t="shared" si="32"/>
        <v>21</v>
      </c>
      <c r="T267" s="3">
        <f t="shared" si="32"/>
        <v>0</v>
      </c>
      <c r="U267" s="3">
        <f t="shared" si="32"/>
        <v>0</v>
      </c>
      <c r="V267" s="3">
        <f t="shared" si="32"/>
        <v>0</v>
      </c>
      <c r="W267" s="3">
        <f t="shared" si="32"/>
        <v>0</v>
      </c>
      <c r="X267" s="3">
        <f t="shared" si="32"/>
        <v>0</v>
      </c>
      <c r="Y267" s="3">
        <f t="shared" si="32"/>
        <v>0</v>
      </c>
      <c r="Z267" s="3">
        <f t="shared" si="32"/>
        <v>0</v>
      </c>
      <c r="AA267" s="3">
        <f t="shared" si="32"/>
        <v>0</v>
      </c>
      <c r="AB267" s="3">
        <f t="shared" si="32"/>
        <v>0</v>
      </c>
      <c r="AC267" s="3">
        <f t="shared" si="32"/>
        <v>0</v>
      </c>
      <c r="AD267" s="3">
        <f t="shared" si="32"/>
        <v>0</v>
      </c>
      <c r="AE267" s="3">
        <f t="shared" si="32"/>
        <v>16</v>
      </c>
      <c r="AF267" s="3">
        <f t="shared" si="32"/>
        <v>0</v>
      </c>
      <c r="AG267" s="3">
        <f t="shared" si="32"/>
        <v>0</v>
      </c>
      <c r="AH267" s="3">
        <f t="shared" si="32"/>
        <v>0</v>
      </c>
      <c r="AI267" s="4">
        <f t="shared" si="32"/>
        <v>0</v>
      </c>
      <c r="AJ267" s="3">
        <f t="shared" si="32"/>
        <v>0</v>
      </c>
      <c r="AK267" s="3">
        <f t="shared" si="32"/>
        <v>0</v>
      </c>
      <c r="AL267" s="3">
        <f t="shared" si="32"/>
        <v>2</v>
      </c>
      <c r="AM267" s="3">
        <f t="shared" si="32"/>
        <v>1</v>
      </c>
      <c r="AN267" s="3">
        <f t="shared" si="32"/>
        <v>0</v>
      </c>
      <c r="AO267" s="3">
        <f t="shared" si="32"/>
        <v>0</v>
      </c>
      <c r="AP267" s="3">
        <f t="shared" si="32"/>
        <v>0</v>
      </c>
      <c r="AQ267" s="4">
        <f t="shared" si="32"/>
        <v>0</v>
      </c>
      <c r="AR267" s="3">
        <f t="shared" si="32"/>
        <v>0</v>
      </c>
      <c r="AS267" s="3">
        <f t="shared" si="32"/>
        <v>0</v>
      </c>
      <c r="AT267" s="3">
        <f t="shared" si="32"/>
        <v>0</v>
      </c>
      <c r="AU267" s="3">
        <f t="shared" si="32"/>
        <v>0</v>
      </c>
      <c r="AV267" s="4">
        <f t="shared" si="32"/>
        <v>31</v>
      </c>
      <c r="AW267" s="6">
        <f>SUM(P267:AV267)</f>
        <v>276</v>
      </c>
      <c r="AX267" s="47"/>
      <c r="AY267" s="48"/>
      <c r="AZ267" s="43"/>
      <c r="BA267" s="43"/>
      <c r="BB267" s="43"/>
      <c r="BC267" s="45"/>
    </row>
    <row r="268" spans="1:55">
      <c r="A268" s="79"/>
      <c r="B268" s="10"/>
      <c r="C268" s="10"/>
      <c r="D268" s="10"/>
      <c r="E268" s="10"/>
      <c r="F268" s="57"/>
      <c r="G268" s="57"/>
      <c r="H268" s="57"/>
      <c r="I268" s="57"/>
      <c r="J268" s="57"/>
      <c r="K268" s="57"/>
      <c r="L268" s="57"/>
      <c r="M268" s="63" t="s">
        <v>40</v>
      </c>
      <c r="N268" t="s">
        <v>43</v>
      </c>
      <c r="O268" s="1" t="s">
        <v>47</v>
      </c>
      <c r="AI268" s="1"/>
      <c r="AQ268" s="1"/>
      <c r="AV268" s="1"/>
      <c r="AW268" s="5"/>
      <c r="AX268" s="47"/>
      <c r="AY268" s="48"/>
      <c r="AZ268" s="43"/>
      <c r="BA268" s="43"/>
      <c r="BB268" s="43"/>
      <c r="BC268" s="45"/>
    </row>
    <row r="269" spans="1:55">
      <c r="A269" s="79"/>
      <c r="B269" s="10"/>
      <c r="C269" s="10"/>
      <c r="D269" s="10"/>
      <c r="E269" s="10"/>
      <c r="F269" s="57"/>
      <c r="G269" s="57"/>
      <c r="H269" s="57"/>
      <c r="I269" s="57"/>
      <c r="J269" s="57"/>
      <c r="K269" s="57"/>
      <c r="L269" s="57"/>
      <c r="M269" s="64"/>
      <c r="N269" s="12"/>
      <c r="O269" s="1" t="s">
        <v>51</v>
      </c>
      <c r="Q269">
        <v>1</v>
      </c>
      <c r="AB269">
        <v>1</v>
      </c>
      <c r="AI269" s="1"/>
      <c r="AK269">
        <v>1</v>
      </c>
      <c r="AQ269" s="1"/>
      <c r="AV269" s="1"/>
      <c r="AW269" s="5"/>
      <c r="AX269" s="47"/>
      <c r="AY269" s="48"/>
      <c r="AZ269" s="43"/>
      <c r="BA269" s="43"/>
      <c r="BB269" s="43"/>
      <c r="BC269" s="45"/>
    </row>
    <row r="270" spans="1:55">
      <c r="A270" s="79"/>
      <c r="B270" s="10"/>
      <c r="C270" s="10"/>
      <c r="D270" s="10"/>
      <c r="E270" s="10"/>
      <c r="F270" s="57"/>
      <c r="G270" s="57"/>
      <c r="H270" s="57"/>
      <c r="I270" s="57"/>
      <c r="J270" s="57"/>
      <c r="K270" s="57"/>
      <c r="L270" s="57"/>
      <c r="M270" s="65"/>
      <c r="N270" s="13"/>
      <c r="O270" s="1" t="s">
        <v>52</v>
      </c>
      <c r="Y270">
        <v>1</v>
      </c>
      <c r="AI270" s="1"/>
      <c r="AQ270" s="1"/>
      <c r="AU270">
        <v>1</v>
      </c>
      <c r="AV270" s="1"/>
      <c r="AW270" s="5"/>
      <c r="AX270" s="47"/>
      <c r="AY270" s="48"/>
      <c r="AZ270" s="43"/>
      <c r="BA270" s="43"/>
      <c r="BB270" s="43"/>
      <c r="BC270" s="45"/>
    </row>
    <row r="271" spans="1:55">
      <c r="A271" s="79"/>
      <c r="B271" s="10"/>
      <c r="C271" s="10"/>
      <c r="D271" s="10"/>
      <c r="E271" s="10"/>
      <c r="F271" s="57"/>
      <c r="G271" s="57"/>
      <c r="H271" s="57"/>
      <c r="I271" s="57"/>
      <c r="J271" s="57"/>
      <c r="K271" s="57"/>
      <c r="L271" s="57"/>
      <c r="M271" s="65"/>
      <c r="N271" s="13"/>
      <c r="O271" s="1" t="s">
        <v>79</v>
      </c>
      <c r="AI271" s="1"/>
      <c r="AQ271" s="1"/>
      <c r="AV271" s="1"/>
      <c r="AW271" s="5"/>
      <c r="AX271" s="47"/>
      <c r="AY271" s="48"/>
      <c r="AZ271" s="43"/>
      <c r="BA271" s="43"/>
      <c r="BB271" s="43"/>
      <c r="BC271" s="45"/>
    </row>
    <row r="272" spans="1:55">
      <c r="A272" s="79"/>
      <c r="B272" s="10"/>
      <c r="C272" s="10"/>
      <c r="D272" s="10"/>
      <c r="E272" s="10"/>
      <c r="F272" s="57"/>
      <c r="G272" s="57"/>
      <c r="H272" s="57"/>
      <c r="I272" s="57"/>
      <c r="J272" s="57"/>
      <c r="K272" s="57"/>
      <c r="L272" s="57"/>
      <c r="M272" s="65"/>
      <c r="N272" s="13"/>
      <c r="O272" s="1" t="s">
        <v>44</v>
      </c>
      <c r="P272">
        <v>1</v>
      </c>
      <c r="AI272" s="1"/>
      <c r="AL272">
        <v>6</v>
      </c>
      <c r="AQ272" s="1"/>
      <c r="AV272" s="1">
        <v>2</v>
      </c>
      <c r="AW272" s="5"/>
      <c r="AX272" s="47"/>
      <c r="AY272" s="48"/>
      <c r="AZ272" s="43"/>
      <c r="BA272" s="43"/>
      <c r="BB272" s="43"/>
      <c r="BC272" s="45"/>
    </row>
    <row r="273" spans="1:55">
      <c r="A273" s="79"/>
      <c r="B273" s="10"/>
      <c r="C273" s="10"/>
      <c r="D273" s="10"/>
      <c r="E273" s="10"/>
      <c r="F273" s="57"/>
      <c r="G273" s="57"/>
      <c r="H273" s="57"/>
      <c r="I273" s="57"/>
      <c r="J273" s="57"/>
      <c r="K273" s="57"/>
      <c r="L273" s="57"/>
      <c r="M273" s="65"/>
      <c r="N273" s="13"/>
      <c r="O273" s="1" t="s">
        <v>45</v>
      </c>
      <c r="P273">
        <v>1</v>
      </c>
      <c r="AI273" s="1"/>
      <c r="AL273">
        <v>1</v>
      </c>
      <c r="AQ273" s="1"/>
      <c r="AV273" s="1">
        <v>5</v>
      </c>
      <c r="AW273" s="5"/>
      <c r="AX273" s="47"/>
      <c r="AY273" s="48"/>
      <c r="AZ273" s="43"/>
      <c r="BA273" s="43"/>
      <c r="BB273" s="43"/>
      <c r="BC273" s="45"/>
    </row>
    <row r="274" spans="1:55">
      <c r="A274" s="79"/>
      <c r="B274" s="10"/>
      <c r="C274" s="10"/>
      <c r="D274" s="10"/>
      <c r="E274" s="10"/>
      <c r="F274" s="57"/>
      <c r="G274" s="57"/>
      <c r="H274" s="57"/>
      <c r="I274" s="57"/>
      <c r="J274" s="57"/>
      <c r="K274" s="57"/>
      <c r="L274" s="57"/>
      <c r="M274" s="65"/>
      <c r="N274" s="13"/>
      <c r="O274" s="1" t="s">
        <v>46</v>
      </c>
      <c r="P274">
        <v>1</v>
      </c>
      <c r="AI274" s="1"/>
      <c r="AL274">
        <v>1</v>
      </c>
      <c r="AQ274" s="1"/>
      <c r="AV274" s="1"/>
      <c r="AW274" s="5"/>
      <c r="AX274" s="47"/>
      <c r="AY274" s="48"/>
      <c r="AZ274" s="43"/>
      <c r="BA274" s="43"/>
      <c r="BB274" s="43"/>
      <c r="BC274" s="45"/>
    </row>
    <row r="275" spans="1:55" ht="13.5" thickBot="1">
      <c r="A275" s="79"/>
      <c r="B275" s="10"/>
      <c r="C275" s="10"/>
      <c r="D275" s="10"/>
      <c r="E275" s="10"/>
      <c r="F275" s="57"/>
      <c r="G275" s="57"/>
      <c r="H275" s="57"/>
      <c r="I275" s="57"/>
      <c r="J275" s="57"/>
      <c r="K275" s="57"/>
      <c r="L275" s="57"/>
      <c r="M275" s="66"/>
      <c r="N275" s="14"/>
      <c r="O275" s="4" t="s">
        <v>49</v>
      </c>
      <c r="P275" s="3">
        <f t="shared" ref="P275:AV275" si="33">SUM(P268:P274)</f>
        <v>3</v>
      </c>
      <c r="Q275" s="3">
        <f t="shared" si="33"/>
        <v>1</v>
      </c>
      <c r="R275" s="3">
        <f t="shared" si="33"/>
        <v>0</v>
      </c>
      <c r="S275" s="3">
        <f t="shared" si="33"/>
        <v>0</v>
      </c>
      <c r="T275" s="3">
        <f t="shared" si="33"/>
        <v>0</v>
      </c>
      <c r="U275" s="3">
        <f t="shared" si="33"/>
        <v>0</v>
      </c>
      <c r="V275" s="3">
        <f t="shared" si="33"/>
        <v>0</v>
      </c>
      <c r="W275" s="3">
        <f t="shared" si="33"/>
        <v>0</v>
      </c>
      <c r="X275" s="3">
        <f t="shared" si="33"/>
        <v>0</v>
      </c>
      <c r="Y275" s="3">
        <f t="shared" si="33"/>
        <v>1</v>
      </c>
      <c r="Z275" s="3">
        <f t="shared" si="33"/>
        <v>0</v>
      </c>
      <c r="AA275" s="3">
        <f t="shared" si="33"/>
        <v>0</v>
      </c>
      <c r="AB275" s="3">
        <f t="shared" si="33"/>
        <v>1</v>
      </c>
      <c r="AC275" s="3">
        <f t="shared" si="33"/>
        <v>0</v>
      </c>
      <c r="AD275" s="3">
        <f t="shared" si="33"/>
        <v>0</v>
      </c>
      <c r="AE275" s="3">
        <f t="shared" si="33"/>
        <v>0</v>
      </c>
      <c r="AF275" s="3">
        <f t="shared" si="33"/>
        <v>0</v>
      </c>
      <c r="AG275" s="3">
        <f t="shared" si="33"/>
        <v>0</v>
      </c>
      <c r="AH275" s="3">
        <f t="shared" si="33"/>
        <v>0</v>
      </c>
      <c r="AI275" s="4">
        <f t="shared" si="33"/>
        <v>0</v>
      </c>
      <c r="AJ275" s="3">
        <f t="shared" si="33"/>
        <v>0</v>
      </c>
      <c r="AK275" s="3">
        <f t="shared" si="33"/>
        <v>1</v>
      </c>
      <c r="AL275" s="3">
        <f t="shared" si="33"/>
        <v>8</v>
      </c>
      <c r="AM275" s="3">
        <f t="shared" si="33"/>
        <v>0</v>
      </c>
      <c r="AN275" s="3">
        <f t="shared" si="33"/>
        <v>0</v>
      </c>
      <c r="AO275" s="3">
        <f t="shared" si="33"/>
        <v>0</v>
      </c>
      <c r="AP275" s="3">
        <f t="shared" si="33"/>
        <v>0</v>
      </c>
      <c r="AQ275" s="4">
        <f t="shared" si="33"/>
        <v>0</v>
      </c>
      <c r="AR275" s="3">
        <f t="shared" si="33"/>
        <v>0</v>
      </c>
      <c r="AS275" s="3">
        <f t="shared" si="33"/>
        <v>0</v>
      </c>
      <c r="AT275" s="3">
        <f t="shared" si="33"/>
        <v>0</v>
      </c>
      <c r="AU275" s="3">
        <f t="shared" si="33"/>
        <v>1</v>
      </c>
      <c r="AV275" s="4">
        <f t="shared" si="33"/>
        <v>7</v>
      </c>
      <c r="AW275" s="6">
        <f>SUM(P275:AV275)</f>
        <v>23</v>
      </c>
      <c r="AX275" s="47"/>
      <c r="AY275" s="48"/>
      <c r="AZ275" s="43"/>
      <c r="BA275" s="43"/>
      <c r="BB275" s="43"/>
      <c r="BC275" s="45"/>
    </row>
    <row r="276" spans="1:55">
      <c r="A276" s="79"/>
      <c r="B276" s="10"/>
      <c r="C276" s="10"/>
      <c r="D276" s="10"/>
      <c r="E276" s="10"/>
      <c r="F276" s="57"/>
      <c r="G276" s="57"/>
      <c r="H276" s="57"/>
      <c r="I276" s="57"/>
      <c r="J276" s="57"/>
      <c r="K276" s="57"/>
      <c r="L276" s="57"/>
      <c r="M276" s="63" t="s">
        <v>41</v>
      </c>
      <c r="N276" t="s">
        <v>42</v>
      </c>
      <c r="O276" s="1" t="s">
        <v>47</v>
      </c>
      <c r="AI276" s="1"/>
      <c r="AQ276" s="1"/>
      <c r="AV276" s="1"/>
      <c r="AW276" s="5"/>
      <c r="AX276" s="47"/>
      <c r="AY276" s="48"/>
      <c r="AZ276" s="43"/>
      <c r="BA276" s="43"/>
      <c r="BB276" s="43"/>
      <c r="BC276" s="45"/>
    </row>
    <row r="277" spans="1:55">
      <c r="A277" s="79"/>
      <c r="B277" s="10"/>
      <c r="C277" s="10"/>
      <c r="D277" s="10"/>
      <c r="E277" s="10"/>
      <c r="F277" s="57"/>
      <c r="G277" s="57"/>
      <c r="H277" s="57"/>
      <c r="I277" s="57"/>
      <c r="J277" s="57"/>
      <c r="K277" s="57"/>
      <c r="L277" s="57"/>
      <c r="M277" s="64"/>
      <c r="N277" s="12"/>
      <c r="O277" s="1" t="s">
        <v>51</v>
      </c>
      <c r="AI277" s="1"/>
      <c r="AQ277" s="1"/>
      <c r="AV277" s="1"/>
      <c r="AW277" s="5"/>
      <c r="AX277" s="47"/>
      <c r="AY277" s="48"/>
      <c r="AZ277" s="43"/>
      <c r="BA277" s="43"/>
      <c r="BB277" s="43"/>
      <c r="BC277" s="45"/>
    </row>
    <row r="278" spans="1:55">
      <c r="A278" s="79"/>
      <c r="B278" s="10"/>
      <c r="C278" s="10"/>
      <c r="D278" s="10"/>
      <c r="E278" s="10"/>
      <c r="F278" s="57"/>
      <c r="G278" s="57"/>
      <c r="H278" s="57"/>
      <c r="I278" s="57"/>
      <c r="J278" s="57"/>
      <c r="K278" s="57"/>
      <c r="L278" s="57"/>
      <c r="M278" s="65"/>
      <c r="N278" s="13"/>
      <c r="O278" s="1" t="s">
        <v>52</v>
      </c>
      <c r="AI278" s="1"/>
      <c r="AQ278" s="1"/>
      <c r="AV278" s="1"/>
      <c r="AW278" s="5"/>
      <c r="AX278" s="47"/>
      <c r="AY278" s="48"/>
      <c r="AZ278" s="43"/>
      <c r="BA278" s="43"/>
      <c r="BB278" s="43"/>
      <c r="BC278" s="45"/>
    </row>
    <row r="279" spans="1:55">
      <c r="A279" s="79"/>
      <c r="B279" s="10"/>
      <c r="C279" s="10"/>
      <c r="D279" s="10"/>
      <c r="E279" s="10"/>
      <c r="F279" s="57"/>
      <c r="G279" s="57"/>
      <c r="H279" s="57"/>
      <c r="I279" s="57"/>
      <c r="J279" s="57"/>
      <c r="K279" s="57"/>
      <c r="L279" s="57"/>
      <c r="M279" s="65"/>
      <c r="N279" s="13"/>
      <c r="O279" s="1" t="s">
        <v>79</v>
      </c>
      <c r="AI279" s="1"/>
      <c r="AQ279" s="1"/>
      <c r="AV279" s="1"/>
      <c r="AW279" s="5"/>
      <c r="AX279" s="47"/>
      <c r="AY279" s="48"/>
      <c r="AZ279" s="43"/>
      <c r="BA279" s="43"/>
      <c r="BB279" s="43"/>
      <c r="BC279" s="45"/>
    </row>
    <row r="280" spans="1:55">
      <c r="A280" s="79"/>
      <c r="B280" s="10"/>
      <c r="C280" s="10"/>
      <c r="D280" s="10"/>
      <c r="E280" s="10"/>
      <c r="F280" s="57"/>
      <c r="G280" s="57"/>
      <c r="H280" s="57"/>
      <c r="I280" s="57"/>
      <c r="J280" s="57"/>
      <c r="K280" s="57"/>
      <c r="L280" s="57"/>
      <c r="M280" s="65"/>
      <c r="N280" s="13"/>
      <c r="O280" s="1" t="s">
        <v>44</v>
      </c>
      <c r="AC280">
        <v>1</v>
      </c>
      <c r="AI280" s="1"/>
      <c r="AQ280" s="1"/>
      <c r="AV280" s="1">
        <v>1</v>
      </c>
      <c r="AW280" s="5"/>
      <c r="AX280" s="47"/>
      <c r="AY280" s="48"/>
      <c r="AZ280" s="43"/>
      <c r="BA280" s="43"/>
      <c r="BB280" s="43"/>
      <c r="BC280" s="45"/>
    </row>
    <row r="281" spans="1:55">
      <c r="A281" s="79"/>
      <c r="B281" s="10"/>
      <c r="C281" s="10"/>
      <c r="D281" s="10"/>
      <c r="E281" s="10"/>
      <c r="F281" s="57"/>
      <c r="G281" s="57"/>
      <c r="H281" s="57"/>
      <c r="I281" s="57"/>
      <c r="J281" s="57"/>
      <c r="K281" s="57"/>
      <c r="L281" s="57"/>
      <c r="M281" s="65"/>
      <c r="N281" s="13"/>
      <c r="O281" s="1" t="s">
        <v>45</v>
      </c>
      <c r="AI281" s="1"/>
      <c r="AQ281" s="1"/>
      <c r="AV281" s="1">
        <v>1</v>
      </c>
      <c r="AW281" s="5"/>
      <c r="AX281" s="47"/>
      <c r="AY281" s="48"/>
      <c r="AZ281" s="43"/>
      <c r="BA281" s="43"/>
      <c r="BB281" s="43"/>
      <c r="BC281" s="45"/>
    </row>
    <row r="282" spans="1:55">
      <c r="A282" s="79"/>
      <c r="B282" s="10"/>
      <c r="C282" s="10"/>
      <c r="D282" s="10"/>
      <c r="E282" s="10"/>
      <c r="F282" s="57"/>
      <c r="G282" s="57"/>
      <c r="H282" s="57"/>
      <c r="I282" s="57"/>
      <c r="J282" s="57"/>
      <c r="K282" s="57"/>
      <c r="L282" s="57"/>
      <c r="M282" s="65"/>
      <c r="N282" s="13"/>
      <c r="O282" s="1" t="s">
        <v>46</v>
      </c>
      <c r="AI282" s="1"/>
      <c r="AQ282" s="1"/>
      <c r="AV282" s="1"/>
      <c r="AW282" s="5"/>
      <c r="AX282" s="47"/>
      <c r="AY282" s="48"/>
      <c r="AZ282" s="43"/>
      <c r="BA282" s="43"/>
      <c r="BB282" s="43"/>
      <c r="BC282" s="45"/>
    </row>
    <row r="283" spans="1:55" ht="13.5" thickBot="1">
      <c r="A283" s="79"/>
      <c r="B283" s="10"/>
      <c r="C283" s="10"/>
      <c r="D283" s="10"/>
      <c r="E283" s="10"/>
      <c r="F283" s="57"/>
      <c r="G283" s="57"/>
      <c r="H283" s="57"/>
      <c r="I283" s="57"/>
      <c r="J283" s="57"/>
      <c r="K283" s="57"/>
      <c r="L283" s="57"/>
      <c r="M283" s="66"/>
      <c r="N283" s="14"/>
      <c r="O283" s="4" t="s">
        <v>49</v>
      </c>
      <c r="P283" s="3">
        <f t="shared" ref="P283:AV283" si="34">SUM(P276:P282)</f>
        <v>0</v>
      </c>
      <c r="Q283" s="3">
        <f t="shared" si="34"/>
        <v>0</v>
      </c>
      <c r="R283" s="3">
        <f t="shared" si="34"/>
        <v>0</v>
      </c>
      <c r="S283" s="3">
        <f t="shared" si="34"/>
        <v>0</v>
      </c>
      <c r="T283" s="3">
        <f t="shared" si="34"/>
        <v>0</v>
      </c>
      <c r="U283" s="3">
        <f t="shared" si="34"/>
        <v>0</v>
      </c>
      <c r="V283" s="3">
        <f t="shared" si="34"/>
        <v>0</v>
      </c>
      <c r="W283" s="3">
        <f t="shared" si="34"/>
        <v>0</v>
      </c>
      <c r="X283" s="3">
        <f t="shared" si="34"/>
        <v>0</v>
      </c>
      <c r="Y283" s="3">
        <f t="shared" si="34"/>
        <v>0</v>
      </c>
      <c r="Z283" s="3">
        <f t="shared" si="34"/>
        <v>0</v>
      </c>
      <c r="AA283" s="3">
        <f t="shared" si="34"/>
        <v>0</v>
      </c>
      <c r="AB283" s="3">
        <f t="shared" si="34"/>
        <v>0</v>
      </c>
      <c r="AC283" s="3">
        <f t="shared" si="34"/>
        <v>1</v>
      </c>
      <c r="AD283" s="3">
        <f t="shared" si="34"/>
        <v>0</v>
      </c>
      <c r="AE283" s="3">
        <f t="shared" si="34"/>
        <v>0</v>
      </c>
      <c r="AF283" s="3">
        <f t="shared" si="34"/>
        <v>0</v>
      </c>
      <c r="AG283" s="3">
        <f t="shared" si="34"/>
        <v>0</v>
      </c>
      <c r="AH283" s="3">
        <f t="shared" si="34"/>
        <v>0</v>
      </c>
      <c r="AI283" s="4">
        <f t="shared" si="34"/>
        <v>0</v>
      </c>
      <c r="AJ283" s="3">
        <f t="shared" si="34"/>
        <v>0</v>
      </c>
      <c r="AK283" s="3">
        <f t="shared" si="34"/>
        <v>0</v>
      </c>
      <c r="AL283" s="3">
        <f t="shared" si="34"/>
        <v>0</v>
      </c>
      <c r="AM283" s="3">
        <f t="shared" si="34"/>
        <v>0</v>
      </c>
      <c r="AN283" s="3">
        <f t="shared" si="34"/>
        <v>0</v>
      </c>
      <c r="AO283" s="3">
        <f t="shared" si="34"/>
        <v>0</v>
      </c>
      <c r="AP283" s="3">
        <f t="shared" si="34"/>
        <v>0</v>
      </c>
      <c r="AQ283" s="4">
        <f t="shared" si="34"/>
        <v>0</v>
      </c>
      <c r="AR283" s="3">
        <f t="shared" si="34"/>
        <v>0</v>
      </c>
      <c r="AS283" s="3">
        <f t="shared" si="34"/>
        <v>0</v>
      </c>
      <c r="AT283" s="3">
        <f t="shared" si="34"/>
        <v>0</v>
      </c>
      <c r="AU283" s="3">
        <f t="shared" si="34"/>
        <v>0</v>
      </c>
      <c r="AV283" s="4">
        <f t="shared" si="34"/>
        <v>2</v>
      </c>
      <c r="AW283" s="6">
        <f>SUM(P283:AV283)</f>
        <v>3</v>
      </c>
      <c r="AX283" s="47"/>
      <c r="AY283" s="48"/>
      <c r="AZ283" s="43"/>
      <c r="BA283" s="43"/>
      <c r="BB283" s="43"/>
      <c r="BC283" s="45"/>
    </row>
    <row r="284" spans="1:55">
      <c r="A284" s="79"/>
      <c r="B284" s="10"/>
      <c r="C284" s="10"/>
      <c r="D284" s="10"/>
      <c r="E284" s="10"/>
      <c r="F284" s="57"/>
      <c r="G284" s="57"/>
      <c r="H284" s="57"/>
      <c r="I284" s="57"/>
      <c r="J284" s="57"/>
      <c r="K284" s="57"/>
      <c r="L284" s="57"/>
      <c r="M284" s="63" t="s">
        <v>48</v>
      </c>
      <c r="N284" t="s">
        <v>81</v>
      </c>
      <c r="O284" s="1" t="s">
        <v>47</v>
      </c>
      <c r="AI284" s="1"/>
      <c r="AQ284" s="1"/>
      <c r="AV284" s="1"/>
      <c r="AW284" s="5"/>
      <c r="AX284" s="47"/>
      <c r="AY284" s="48"/>
      <c r="AZ284" s="43"/>
      <c r="BA284" s="43"/>
      <c r="BB284" s="43"/>
      <c r="BC284" s="45"/>
    </row>
    <row r="285" spans="1:55">
      <c r="A285" s="79"/>
      <c r="B285" s="10"/>
      <c r="C285" s="10"/>
      <c r="D285" s="10"/>
      <c r="E285" s="10"/>
      <c r="F285" s="57"/>
      <c r="G285" s="57"/>
      <c r="H285" s="57"/>
      <c r="I285" s="57"/>
      <c r="J285" s="57"/>
      <c r="K285" s="57"/>
      <c r="L285" s="57"/>
      <c r="M285" s="64"/>
      <c r="N285" s="12"/>
      <c r="O285" s="1" t="s">
        <v>51</v>
      </c>
      <c r="AI285" s="1"/>
      <c r="AQ285" s="1"/>
      <c r="AV285" s="1"/>
      <c r="AW285" s="5"/>
      <c r="AX285" s="47"/>
      <c r="AY285" s="48"/>
      <c r="AZ285" s="43"/>
      <c r="BA285" s="43"/>
      <c r="BB285" s="43"/>
      <c r="BC285" s="45"/>
    </row>
    <row r="286" spans="1:55">
      <c r="A286" s="79"/>
      <c r="B286" s="10"/>
      <c r="C286" s="10"/>
      <c r="D286" s="10"/>
      <c r="E286" s="10"/>
      <c r="F286" s="57"/>
      <c r="G286" s="57"/>
      <c r="H286" s="57"/>
      <c r="I286" s="57"/>
      <c r="J286" s="57"/>
      <c r="K286" s="57"/>
      <c r="L286" s="57"/>
      <c r="M286" s="65"/>
      <c r="N286" s="13"/>
      <c r="O286" s="1" t="s">
        <v>52</v>
      </c>
      <c r="AI286" s="1"/>
      <c r="AQ286" s="1"/>
      <c r="AV286" s="1"/>
      <c r="AW286" s="5"/>
      <c r="AX286" s="47"/>
      <c r="AY286" s="48"/>
      <c r="AZ286" s="43"/>
      <c r="BA286" s="43"/>
      <c r="BB286" s="43"/>
      <c r="BC286" s="45"/>
    </row>
    <row r="287" spans="1:55">
      <c r="A287" s="79"/>
      <c r="B287" s="10"/>
      <c r="C287" s="10"/>
      <c r="D287" s="10"/>
      <c r="E287" s="10"/>
      <c r="F287" s="57"/>
      <c r="G287" s="57"/>
      <c r="H287" s="57"/>
      <c r="I287" s="57"/>
      <c r="J287" s="57"/>
      <c r="K287" s="57"/>
      <c r="L287" s="57"/>
      <c r="M287" s="65"/>
      <c r="N287" s="13"/>
      <c r="O287" s="1" t="s">
        <v>79</v>
      </c>
      <c r="AI287" s="1"/>
      <c r="AQ287" s="1"/>
      <c r="AV287" s="1"/>
      <c r="AW287" s="5"/>
      <c r="AX287" s="47"/>
      <c r="AY287" s="48"/>
      <c r="AZ287" s="43"/>
      <c r="BA287" s="43"/>
      <c r="BB287" s="43"/>
      <c r="BC287" s="45"/>
    </row>
    <row r="288" spans="1:55">
      <c r="A288" s="79"/>
      <c r="B288" s="10"/>
      <c r="C288" s="10"/>
      <c r="D288" s="10"/>
      <c r="E288" s="10"/>
      <c r="F288" s="57"/>
      <c r="G288" s="57"/>
      <c r="H288" s="57"/>
      <c r="I288" s="57"/>
      <c r="J288" s="57"/>
      <c r="K288" s="57"/>
      <c r="L288" s="57"/>
      <c r="M288" s="65"/>
      <c r="N288" s="13"/>
      <c r="O288" s="1" t="s">
        <v>44</v>
      </c>
      <c r="AI288" s="1"/>
      <c r="AQ288" s="1"/>
      <c r="AV288" s="1"/>
      <c r="AW288" s="5"/>
      <c r="AX288" s="47"/>
      <c r="AY288" s="48"/>
      <c r="AZ288" s="43"/>
      <c r="BA288" s="43"/>
      <c r="BB288" s="43"/>
      <c r="BC288" s="45"/>
    </row>
    <row r="289" spans="1:55">
      <c r="A289" s="79"/>
      <c r="B289" s="10"/>
      <c r="C289" s="10"/>
      <c r="D289" s="10"/>
      <c r="E289" s="10"/>
      <c r="F289" s="57"/>
      <c r="G289" s="57"/>
      <c r="H289" s="57"/>
      <c r="I289" s="57"/>
      <c r="J289" s="57"/>
      <c r="K289" s="57"/>
      <c r="L289" s="57"/>
      <c r="M289" s="65"/>
      <c r="N289" s="13"/>
      <c r="O289" s="1" t="s">
        <v>45</v>
      </c>
      <c r="AI289" s="1"/>
      <c r="AQ289" s="1"/>
      <c r="AV289" s="1"/>
      <c r="AW289" s="5"/>
      <c r="AX289" s="47"/>
      <c r="AY289" s="48"/>
      <c r="AZ289" s="43"/>
      <c r="BA289" s="43"/>
      <c r="BB289" s="43"/>
      <c r="BC289" s="45"/>
    </row>
    <row r="290" spans="1:55">
      <c r="A290" s="79"/>
      <c r="B290" s="10"/>
      <c r="C290" s="10"/>
      <c r="D290" s="10"/>
      <c r="E290" s="10"/>
      <c r="F290" s="57"/>
      <c r="G290" s="57"/>
      <c r="H290" s="57"/>
      <c r="I290" s="57"/>
      <c r="J290" s="57"/>
      <c r="K290" s="57"/>
      <c r="L290" s="57"/>
      <c r="M290" s="65"/>
      <c r="N290" s="13"/>
      <c r="O290" s="1" t="s">
        <v>46</v>
      </c>
      <c r="AI290" s="1"/>
      <c r="AQ290" s="1"/>
      <c r="AV290" s="1"/>
      <c r="AW290" s="5"/>
      <c r="AX290" s="47"/>
      <c r="AY290" s="48"/>
      <c r="AZ290" s="43"/>
      <c r="BA290" s="43"/>
      <c r="BB290" s="43"/>
      <c r="BC290" s="45"/>
    </row>
    <row r="291" spans="1:55" ht="13.5" thickBot="1">
      <c r="A291" s="80"/>
      <c r="B291" s="11"/>
      <c r="C291" s="11"/>
      <c r="D291" s="11"/>
      <c r="E291" s="11"/>
      <c r="F291" s="58"/>
      <c r="G291" s="58"/>
      <c r="H291" s="58"/>
      <c r="I291" s="58"/>
      <c r="J291" s="58"/>
      <c r="K291" s="58"/>
      <c r="L291" s="59"/>
      <c r="M291" s="67"/>
      <c r="N291" s="56"/>
      <c r="O291" s="8" t="s">
        <v>49</v>
      </c>
      <c r="P291" s="7">
        <f t="shared" ref="P291:AV291" si="35">SUM(P284:P290)</f>
        <v>0</v>
      </c>
      <c r="Q291" s="7">
        <f t="shared" si="35"/>
        <v>0</v>
      </c>
      <c r="R291" s="7">
        <f t="shared" si="35"/>
        <v>0</v>
      </c>
      <c r="S291" s="7">
        <f t="shared" si="35"/>
        <v>0</v>
      </c>
      <c r="T291" s="7">
        <f t="shared" si="35"/>
        <v>0</v>
      </c>
      <c r="U291" s="7">
        <f t="shared" si="35"/>
        <v>0</v>
      </c>
      <c r="V291" s="7">
        <f t="shared" si="35"/>
        <v>0</v>
      </c>
      <c r="W291" s="7">
        <f t="shared" si="35"/>
        <v>0</v>
      </c>
      <c r="X291" s="7">
        <f t="shared" si="35"/>
        <v>0</v>
      </c>
      <c r="Y291" s="7">
        <f t="shared" si="35"/>
        <v>0</v>
      </c>
      <c r="Z291" s="7">
        <f t="shared" si="35"/>
        <v>0</v>
      </c>
      <c r="AA291" s="7">
        <f t="shared" si="35"/>
        <v>0</v>
      </c>
      <c r="AB291" s="7">
        <f t="shared" si="35"/>
        <v>0</v>
      </c>
      <c r="AC291" s="7">
        <f t="shared" si="35"/>
        <v>0</v>
      </c>
      <c r="AD291" s="7">
        <f t="shared" si="35"/>
        <v>0</v>
      </c>
      <c r="AE291" s="7">
        <f t="shared" si="35"/>
        <v>0</v>
      </c>
      <c r="AF291" s="7">
        <f t="shared" si="35"/>
        <v>0</v>
      </c>
      <c r="AG291" s="7">
        <f t="shared" si="35"/>
        <v>0</v>
      </c>
      <c r="AH291" s="7">
        <f t="shared" si="35"/>
        <v>0</v>
      </c>
      <c r="AI291" s="8">
        <f t="shared" si="35"/>
        <v>0</v>
      </c>
      <c r="AJ291" s="7">
        <f t="shared" si="35"/>
        <v>0</v>
      </c>
      <c r="AK291" s="7">
        <f t="shared" si="35"/>
        <v>0</v>
      </c>
      <c r="AL291" s="7">
        <f t="shared" si="35"/>
        <v>0</v>
      </c>
      <c r="AM291" s="7">
        <f t="shared" si="35"/>
        <v>0</v>
      </c>
      <c r="AN291" s="7">
        <f t="shared" si="35"/>
        <v>0</v>
      </c>
      <c r="AO291" s="7">
        <f t="shared" si="35"/>
        <v>0</v>
      </c>
      <c r="AP291" s="7">
        <f t="shared" si="35"/>
        <v>0</v>
      </c>
      <c r="AQ291" s="8">
        <f t="shared" si="35"/>
        <v>0</v>
      </c>
      <c r="AR291" s="7">
        <f t="shared" si="35"/>
        <v>0</v>
      </c>
      <c r="AS291" s="7">
        <f t="shared" si="35"/>
        <v>0</v>
      </c>
      <c r="AT291" s="7">
        <f t="shared" si="35"/>
        <v>0</v>
      </c>
      <c r="AU291" s="7">
        <f t="shared" si="35"/>
        <v>0</v>
      </c>
      <c r="AV291" s="8">
        <f t="shared" si="35"/>
        <v>0</v>
      </c>
      <c r="AW291" s="9">
        <f>SUM(P291:AV291)</f>
        <v>0</v>
      </c>
      <c r="AX291" s="51">
        <f>AX259+1</f>
        <v>9</v>
      </c>
      <c r="AY291" s="49">
        <f>B260</f>
        <v>40166</v>
      </c>
      <c r="AZ291" s="9">
        <f>AW267</f>
        <v>276</v>
      </c>
      <c r="BA291" s="9">
        <f>AW275</f>
        <v>23</v>
      </c>
      <c r="BB291" s="9">
        <f>AW283</f>
        <v>3</v>
      </c>
      <c r="BC291" s="46">
        <f>AW291</f>
        <v>0</v>
      </c>
    </row>
    <row r="292" spans="1:55" ht="13.5" thickTop="1">
      <c r="A292" s="78">
        <f>A260+1</f>
        <v>10</v>
      </c>
      <c r="B292" s="70">
        <v>40175</v>
      </c>
      <c r="C292" s="30">
        <v>0.5625</v>
      </c>
      <c r="D292" s="30">
        <v>0.66666666666666663</v>
      </c>
      <c r="E292" s="25" t="s">
        <v>73</v>
      </c>
      <c r="F292" s="31">
        <v>1.3</v>
      </c>
      <c r="G292" s="31">
        <v>18</v>
      </c>
      <c r="H292" s="31" t="s">
        <v>77</v>
      </c>
      <c r="I292" s="31" t="s">
        <v>87</v>
      </c>
      <c r="J292" s="31">
        <v>100</v>
      </c>
      <c r="K292" s="31" t="s">
        <v>86</v>
      </c>
      <c r="L292" s="33" t="s">
        <v>69</v>
      </c>
      <c r="M292" s="63" t="s">
        <v>38</v>
      </c>
      <c r="N292" t="s">
        <v>39</v>
      </c>
      <c r="O292" s="1" t="s">
        <v>47</v>
      </c>
      <c r="P292">
        <v>2</v>
      </c>
      <c r="AI292" s="1"/>
      <c r="AQ292" s="1"/>
      <c r="AV292" s="1">
        <v>1</v>
      </c>
      <c r="AW292" s="5"/>
      <c r="AX292" s="47"/>
      <c r="AY292" s="48"/>
      <c r="AZ292" s="43"/>
      <c r="BA292" s="43"/>
      <c r="BB292" s="43"/>
      <c r="BC292" s="45"/>
    </row>
    <row r="293" spans="1:55">
      <c r="A293" s="79"/>
      <c r="B293" s="70">
        <v>40174</v>
      </c>
      <c r="C293" s="71">
        <v>0.45833333333333331</v>
      </c>
      <c r="D293" s="71">
        <v>0.66666666666666663</v>
      </c>
      <c r="E293" s="72" t="s">
        <v>72</v>
      </c>
      <c r="F293" s="57"/>
      <c r="G293" s="57"/>
      <c r="H293" s="57"/>
      <c r="I293" s="57"/>
      <c r="J293" s="57"/>
      <c r="K293" s="57"/>
      <c r="L293" s="57"/>
      <c r="M293" s="64"/>
      <c r="N293" s="12"/>
      <c r="O293" s="1" t="s">
        <v>51</v>
      </c>
      <c r="P293">
        <v>68</v>
      </c>
      <c r="Q293">
        <v>35</v>
      </c>
      <c r="R293">
        <v>5</v>
      </c>
      <c r="S293">
        <v>16</v>
      </c>
      <c r="AC293">
        <v>1</v>
      </c>
      <c r="AE293">
        <v>10</v>
      </c>
      <c r="AG293">
        <v>2</v>
      </c>
      <c r="AI293" s="1"/>
      <c r="AQ293" s="1"/>
      <c r="AU293">
        <v>3</v>
      </c>
      <c r="AV293" s="1">
        <v>8</v>
      </c>
      <c r="AW293" s="5"/>
      <c r="AX293" s="47"/>
      <c r="AY293" s="48"/>
      <c r="AZ293" s="43"/>
      <c r="BA293" s="43"/>
      <c r="BB293" s="43"/>
      <c r="BC293" s="45"/>
    </row>
    <row r="294" spans="1:55">
      <c r="A294" s="79"/>
      <c r="B294" s="70">
        <v>40175</v>
      </c>
      <c r="C294" s="71">
        <v>0.54166666666666663</v>
      </c>
      <c r="D294" s="71">
        <v>0.61805555555555558</v>
      </c>
      <c r="E294" s="72" t="s">
        <v>72</v>
      </c>
      <c r="F294" s="57"/>
      <c r="G294" s="57"/>
      <c r="H294" s="57"/>
      <c r="I294" s="57"/>
      <c r="J294" s="57"/>
      <c r="K294" s="57"/>
      <c r="L294" s="57"/>
      <c r="M294" s="65"/>
      <c r="N294" s="13"/>
      <c r="O294" s="1" t="s">
        <v>52</v>
      </c>
      <c r="P294">
        <v>3</v>
      </c>
      <c r="AI294" s="1"/>
      <c r="AQ294" s="1"/>
      <c r="AV294" s="1"/>
      <c r="AW294" s="5"/>
      <c r="AX294" s="47"/>
      <c r="AY294" s="48"/>
      <c r="AZ294" s="43"/>
      <c r="BA294" s="43"/>
      <c r="BB294" s="43"/>
      <c r="BC294" s="45"/>
    </row>
    <row r="295" spans="1:55">
      <c r="A295" s="79"/>
      <c r="B295" s="10"/>
      <c r="C295" s="10"/>
      <c r="D295" s="10"/>
      <c r="E295" s="10"/>
      <c r="F295" s="57"/>
      <c r="G295" s="57"/>
      <c r="H295" s="57"/>
      <c r="I295" s="57"/>
      <c r="J295" s="57"/>
      <c r="K295" s="57"/>
      <c r="L295" s="57"/>
      <c r="M295" s="65"/>
      <c r="N295" s="13"/>
      <c r="O295" s="1" t="s">
        <v>79</v>
      </c>
      <c r="AC295">
        <v>1</v>
      </c>
      <c r="AD295">
        <v>1</v>
      </c>
      <c r="AI295" s="1"/>
      <c r="AL295">
        <v>1</v>
      </c>
      <c r="AQ295" s="1"/>
      <c r="AV295" s="1"/>
      <c r="AW295" s="5"/>
      <c r="AX295" s="47"/>
      <c r="AY295" s="48"/>
      <c r="AZ295" s="43"/>
      <c r="BA295" s="43"/>
      <c r="BB295" s="43"/>
      <c r="BC295" s="45"/>
    </row>
    <row r="296" spans="1:55">
      <c r="A296" s="79"/>
      <c r="B296" s="10"/>
      <c r="C296" s="10"/>
      <c r="D296" s="10"/>
      <c r="E296" s="10"/>
      <c r="F296" s="57"/>
      <c r="G296" s="57"/>
      <c r="H296" s="57"/>
      <c r="I296" s="57"/>
      <c r="J296" s="57"/>
      <c r="K296" s="57"/>
      <c r="L296" s="57"/>
      <c r="M296" s="65"/>
      <c r="N296" s="13"/>
      <c r="O296" s="1" t="s">
        <v>44</v>
      </c>
      <c r="P296">
        <v>9</v>
      </c>
      <c r="R296">
        <v>3</v>
      </c>
      <c r="S296">
        <v>1</v>
      </c>
      <c r="AI296" s="1"/>
      <c r="AQ296" s="1"/>
      <c r="AV296" s="1"/>
      <c r="AW296" s="5"/>
      <c r="AX296" s="47"/>
      <c r="AY296" s="48"/>
      <c r="AZ296" s="43"/>
      <c r="BA296" s="43"/>
      <c r="BB296" s="43"/>
      <c r="BC296" s="45"/>
    </row>
    <row r="297" spans="1:55">
      <c r="A297" s="79"/>
      <c r="B297" s="10"/>
      <c r="C297" s="10"/>
      <c r="D297" s="10"/>
      <c r="E297" s="10"/>
      <c r="F297" s="57"/>
      <c r="G297" s="57"/>
      <c r="H297" s="57"/>
      <c r="I297" s="57"/>
      <c r="J297" s="57"/>
      <c r="K297" s="57"/>
      <c r="L297" s="57"/>
      <c r="M297" s="65"/>
      <c r="N297" s="13"/>
      <c r="O297" s="1" t="s">
        <v>45</v>
      </c>
      <c r="P297">
        <v>4</v>
      </c>
      <c r="Q297">
        <v>1</v>
      </c>
      <c r="AI297" s="1"/>
      <c r="AQ297" s="1"/>
      <c r="AV297" s="1"/>
      <c r="AW297" s="5"/>
      <c r="AX297" s="47"/>
      <c r="AY297" s="48"/>
      <c r="AZ297" s="43"/>
      <c r="BA297" s="43"/>
      <c r="BB297" s="43"/>
      <c r="BC297" s="45"/>
    </row>
    <row r="298" spans="1:55">
      <c r="A298" s="79"/>
      <c r="B298" s="10"/>
      <c r="C298" s="10"/>
      <c r="D298" s="10"/>
      <c r="E298" s="10"/>
      <c r="F298" s="57"/>
      <c r="G298" s="57"/>
      <c r="H298" s="57"/>
      <c r="I298" s="57"/>
      <c r="J298" s="57"/>
      <c r="K298" s="57"/>
      <c r="L298" s="57"/>
      <c r="M298" s="65"/>
      <c r="N298" s="13"/>
      <c r="O298" s="1" t="s">
        <v>46</v>
      </c>
      <c r="AI298" s="1"/>
      <c r="AQ298" s="1"/>
      <c r="AV298" s="1">
        <v>2</v>
      </c>
      <c r="AW298" s="5"/>
      <c r="AX298" s="47"/>
      <c r="AY298" s="48"/>
      <c r="AZ298" s="43"/>
      <c r="BA298" s="43"/>
      <c r="BB298" s="43"/>
      <c r="BC298" s="45"/>
    </row>
    <row r="299" spans="1:55" ht="13.5" thickBot="1">
      <c r="A299" s="79"/>
      <c r="B299" s="10"/>
      <c r="C299" s="10"/>
      <c r="D299" s="10"/>
      <c r="E299" s="10"/>
      <c r="F299" s="57"/>
      <c r="G299" s="57"/>
      <c r="H299" s="57"/>
      <c r="I299" s="57"/>
      <c r="J299" s="57"/>
      <c r="K299" s="57"/>
      <c r="L299" s="57"/>
      <c r="M299" s="66"/>
      <c r="N299" s="14"/>
      <c r="O299" s="4" t="s">
        <v>49</v>
      </c>
      <c r="P299" s="3">
        <f t="shared" ref="P299:AV299" si="36">SUM(P292:P298)</f>
        <v>86</v>
      </c>
      <c r="Q299" s="3">
        <f t="shared" si="36"/>
        <v>36</v>
      </c>
      <c r="R299" s="3">
        <f t="shared" si="36"/>
        <v>8</v>
      </c>
      <c r="S299" s="3">
        <f t="shared" si="36"/>
        <v>17</v>
      </c>
      <c r="T299" s="3">
        <f t="shared" si="36"/>
        <v>0</v>
      </c>
      <c r="U299" s="3">
        <f t="shared" si="36"/>
        <v>0</v>
      </c>
      <c r="V299" s="3">
        <f t="shared" si="36"/>
        <v>0</v>
      </c>
      <c r="W299" s="3">
        <f t="shared" si="36"/>
        <v>0</v>
      </c>
      <c r="X299" s="3">
        <f t="shared" si="36"/>
        <v>0</v>
      </c>
      <c r="Y299" s="3">
        <f t="shared" si="36"/>
        <v>0</v>
      </c>
      <c r="Z299" s="3">
        <f t="shared" si="36"/>
        <v>0</v>
      </c>
      <c r="AA299" s="3">
        <f t="shared" si="36"/>
        <v>0</v>
      </c>
      <c r="AB299" s="3">
        <f t="shared" si="36"/>
        <v>0</v>
      </c>
      <c r="AC299" s="3">
        <f t="shared" si="36"/>
        <v>2</v>
      </c>
      <c r="AD299" s="3">
        <f t="shared" si="36"/>
        <v>1</v>
      </c>
      <c r="AE299" s="3">
        <f t="shared" si="36"/>
        <v>10</v>
      </c>
      <c r="AF299" s="3">
        <f t="shared" si="36"/>
        <v>0</v>
      </c>
      <c r="AG299" s="3">
        <f t="shared" si="36"/>
        <v>2</v>
      </c>
      <c r="AH299" s="3">
        <f t="shared" si="36"/>
        <v>0</v>
      </c>
      <c r="AI299" s="4">
        <f t="shared" si="36"/>
        <v>0</v>
      </c>
      <c r="AJ299" s="3">
        <f t="shared" si="36"/>
        <v>0</v>
      </c>
      <c r="AK299" s="3">
        <f t="shared" si="36"/>
        <v>0</v>
      </c>
      <c r="AL299" s="3">
        <f t="shared" si="36"/>
        <v>1</v>
      </c>
      <c r="AM299" s="3">
        <f t="shared" si="36"/>
        <v>0</v>
      </c>
      <c r="AN299" s="3">
        <f t="shared" si="36"/>
        <v>0</v>
      </c>
      <c r="AO299" s="3">
        <f t="shared" si="36"/>
        <v>0</v>
      </c>
      <c r="AP299" s="3">
        <f t="shared" si="36"/>
        <v>0</v>
      </c>
      <c r="AQ299" s="4">
        <f t="shared" si="36"/>
        <v>0</v>
      </c>
      <c r="AR299" s="3">
        <f t="shared" si="36"/>
        <v>0</v>
      </c>
      <c r="AS299" s="3">
        <f t="shared" si="36"/>
        <v>0</v>
      </c>
      <c r="AT299" s="3">
        <f t="shared" si="36"/>
        <v>0</v>
      </c>
      <c r="AU299" s="3">
        <f t="shared" si="36"/>
        <v>3</v>
      </c>
      <c r="AV299" s="4">
        <f t="shared" si="36"/>
        <v>11</v>
      </c>
      <c r="AW299" s="6">
        <f>SUM(P299:AV299)</f>
        <v>177</v>
      </c>
      <c r="AX299" s="47"/>
      <c r="AY299" s="48"/>
      <c r="AZ299" s="43"/>
      <c r="BA299" s="43"/>
      <c r="BB299" s="43"/>
      <c r="BC299" s="45"/>
    </row>
    <row r="300" spans="1:55">
      <c r="A300" s="79"/>
      <c r="B300" s="10"/>
      <c r="C300" s="10"/>
      <c r="D300" s="10"/>
      <c r="E300" s="10"/>
      <c r="F300" s="57"/>
      <c r="G300" s="57"/>
      <c r="H300" s="57"/>
      <c r="I300" s="57"/>
      <c r="J300" s="57"/>
      <c r="K300" s="57"/>
      <c r="L300" s="57"/>
      <c r="M300" s="63" t="s">
        <v>40</v>
      </c>
      <c r="N300" t="s">
        <v>43</v>
      </c>
      <c r="O300" s="1" t="s">
        <v>47</v>
      </c>
      <c r="AI300" s="1"/>
      <c r="AQ300" s="1"/>
      <c r="AV300" s="1"/>
      <c r="AW300" s="5"/>
      <c r="AX300" s="47"/>
      <c r="AY300" s="48"/>
      <c r="AZ300" s="43"/>
      <c r="BA300" s="43"/>
      <c r="BB300" s="43"/>
      <c r="BC300" s="45"/>
    </row>
    <row r="301" spans="1:55">
      <c r="A301" s="79"/>
      <c r="B301" s="10"/>
      <c r="C301" s="10"/>
      <c r="D301" s="10"/>
      <c r="E301" s="10"/>
      <c r="F301" s="57"/>
      <c r="G301" s="57"/>
      <c r="H301" s="57"/>
      <c r="I301" s="57"/>
      <c r="J301" s="57"/>
      <c r="K301" s="57"/>
      <c r="L301" s="57"/>
      <c r="M301" s="64"/>
      <c r="N301" s="12"/>
      <c r="O301" s="1" t="s">
        <v>51</v>
      </c>
      <c r="AE301">
        <v>1</v>
      </c>
      <c r="AI301" s="1"/>
      <c r="AM301">
        <v>1</v>
      </c>
      <c r="AQ301" s="1"/>
      <c r="AV301" s="1"/>
      <c r="AW301" s="5"/>
      <c r="AX301" s="47"/>
      <c r="AY301" s="48"/>
      <c r="AZ301" s="43"/>
      <c r="BA301" s="43"/>
      <c r="BB301" s="43"/>
      <c r="BC301" s="45"/>
    </row>
    <row r="302" spans="1:55">
      <c r="A302" s="79"/>
      <c r="B302" s="10"/>
      <c r="C302" s="10"/>
      <c r="D302" s="10"/>
      <c r="E302" s="10"/>
      <c r="F302" s="57"/>
      <c r="G302" s="57"/>
      <c r="H302" s="57"/>
      <c r="I302" s="57"/>
      <c r="J302" s="57"/>
      <c r="K302" s="57"/>
      <c r="L302" s="57"/>
      <c r="M302" s="65"/>
      <c r="N302" s="13"/>
      <c r="O302" s="1" t="s">
        <v>52</v>
      </c>
      <c r="P302">
        <v>1</v>
      </c>
      <c r="S302">
        <v>1</v>
      </c>
      <c r="AI302" s="1"/>
      <c r="AQ302" s="1"/>
      <c r="AV302" s="1"/>
      <c r="AW302" s="5"/>
      <c r="AX302" s="47"/>
      <c r="AY302" s="48"/>
      <c r="AZ302" s="43"/>
      <c r="BA302" s="43"/>
      <c r="BB302" s="43"/>
      <c r="BC302" s="45"/>
    </row>
    <row r="303" spans="1:55">
      <c r="A303" s="79"/>
      <c r="B303" s="10"/>
      <c r="C303" s="10"/>
      <c r="D303" s="10"/>
      <c r="E303" s="10"/>
      <c r="F303" s="57"/>
      <c r="G303" s="57"/>
      <c r="H303" s="57"/>
      <c r="I303" s="57"/>
      <c r="J303" s="57"/>
      <c r="K303" s="57"/>
      <c r="L303" s="57"/>
      <c r="M303" s="65"/>
      <c r="N303" s="13"/>
      <c r="O303" s="1" t="s">
        <v>79</v>
      </c>
      <c r="AI303" s="1"/>
      <c r="AQ303" s="1"/>
      <c r="AV303" s="1"/>
      <c r="AW303" s="5"/>
      <c r="AX303" s="47"/>
      <c r="AY303" s="48"/>
      <c r="AZ303" s="43"/>
      <c r="BA303" s="43"/>
      <c r="BB303" s="43"/>
      <c r="BC303" s="45"/>
    </row>
    <row r="304" spans="1:55">
      <c r="A304" s="79"/>
      <c r="B304" s="10"/>
      <c r="C304" s="10"/>
      <c r="D304" s="10"/>
      <c r="E304" s="10"/>
      <c r="F304" s="57"/>
      <c r="G304" s="57"/>
      <c r="H304" s="57"/>
      <c r="I304" s="57"/>
      <c r="J304" s="57"/>
      <c r="K304" s="57"/>
      <c r="L304" s="57"/>
      <c r="M304" s="65"/>
      <c r="N304" s="13"/>
      <c r="O304" s="1" t="s">
        <v>44</v>
      </c>
      <c r="P304">
        <v>2</v>
      </c>
      <c r="R304">
        <v>1</v>
      </c>
      <c r="AI304" s="1"/>
      <c r="AL304">
        <v>2</v>
      </c>
      <c r="AQ304" s="1"/>
      <c r="AU304">
        <v>3</v>
      </c>
      <c r="AV304" s="1">
        <v>3</v>
      </c>
      <c r="AW304" s="5"/>
      <c r="AX304" s="47"/>
      <c r="AY304" s="48"/>
      <c r="AZ304" s="43"/>
      <c r="BA304" s="43"/>
      <c r="BB304" s="43"/>
      <c r="BC304" s="45"/>
    </row>
    <row r="305" spans="1:55">
      <c r="A305" s="79"/>
      <c r="B305" s="10"/>
      <c r="C305" s="10"/>
      <c r="D305" s="10"/>
      <c r="E305" s="10"/>
      <c r="F305" s="57"/>
      <c r="G305" s="57"/>
      <c r="H305" s="57"/>
      <c r="I305" s="57"/>
      <c r="J305" s="57"/>
      <c r="K305" s="57"/>
      <c r="L305" s="57"/>
      <c r="M305" s="65"/>
      <c r="N305" s="13"/>
      <c r="O305" s="1" t="s">
        <v>45</v>
      </c>
      <c r="AI305" s="1"/>
      <c r="AL305">
        <v>4</v>
      </c>
      <c r="AM305">
        <v>1</v>
      </c>
      <c r="AQ305" s="1"/>
      <c r="AU305">
        <v>2</v>
      </c>
      <c r="AV305" s="1">
        <v>4</v>
      </c>
      <c r="AW305" s="5"/>
      <c r="AX305" s="47"/>
      <c r="AY305" s="48"/>
      <c r="AZ305" s="43"/>
      <c r="BA305" s="43"/>
      <c r="BB305" s="43"/>
      <c r="BC305" s="45"/>
    </row>
    <row r="306" spans="1:55">
      <c r="A306" s="79"/>
      <c r="B306" s="10"/>
      <c r="C306" s="10"/>
      <c r="D306" s="10"/>
      <c r="E306" s="10"/>
      <c r="F306" s="57"/>
      <c r="G306" s="57"/>
      <c r="H306" s="57"/>
      <c r="I306" s="57"/>
      <c r="J306" s="57"/>
      <c r="K306" s="57"/>
      <c r="L306" s="57"/>
      <c r="M306" s="65"/>
      <c r="N306" s="13"/>
      <c r="O306" s="1" t="s">
        <v>46</v>
      </c>
      <c r="AI306" s="1"/>
      <c r="AL306">
        <v>1</v>
      </c>
      <c r="AQ306" s="1"/>
      <c r="AV306" s="1"/>
      <c r="AW306" s="5"/>
      <c r="AX306" s="47"/>
      <c r="AY306" s="48"/>
      <c r="AZ306" s="43"/>
      <c r="BA306" s="43"/>
      <c r="BB306" s="43"/>
      <c r="BC306" s="45"/>
    </row>
    <row r="307" spans="1:55" ht="13.5" thickBot="1">
      <c r="A307" s="79"/>
      <c r="B307" s="10"/>
      <c r="C307" s="10"/>
      <c r="D307" s="10"/>
      <c r="E307" s="10"/>
      <c r="F307" s="57"/>
      <c r="G307" s="57"/>
      <c r="H307" s="57"/>
      <c r="I307" s="57"/>
      <c r="J307" s="57"/>
      <c r="K307" s="57"/>
      <c r="L307" s="57"/>
      <c r="M307" s="66"/>
      <c r="N307" s="14"/>
      <c r="O307" s="4" t="s">
        <v>49</v>
      </c>
      <c r="P307" s="3">
        <f t="shared" ref="P307:AV307" si="37">SUM(P300:P306)</f>
        <v>3</v>
      </c>
      <c r="Q307" s="3">
        <f t="shared" si="37"/>
        <v>0</v>
      </c>
      <c r="R307" s="3">
        <f t="shared" si="37"/>
        <v>1</v>
      </c>
      <c r="S307" s="3">
        <f t="shared" si="37"/>
        <v>1</v>
      </c>
      <c r="T307" s="3">
        <f t="shared" si="37"/>
        <v>0</v>
      </c>
      <c r="U307" s="3">
        <f t="shared" si="37"/>
        <v>0</v>
      </c>
      <c r="V307" s="3">
        <f t="shared" si="37"/>
        <v>0</v>
      </c>
      <c r="W307" s="3">
        <f t="shared" si="37"/>
        <v>0</v>
      </c>
      <c r="X307" s="3">
        <f t="shared" si="37"/>
        <v>0</v>
      </c>
      <c r="Y307" s="3">
        <f t="shared" si="37"/>
        <v>0</v>
      </c>
      <c r="Z307" s="3">
        <f t="shared" si="37"/>
        <v>0</v>
      </c>
      <c r="AA307" s="3">
        <f t="shared" si="37"/>
        <v>0</v>
      </c>
      <c r="AB307" s="3">
        <f t="shared" si="37"/>
        <v>0</v>
      </c>
      <c r="AC307" s="3">
        <f t="shared" si="37"/>
        <v>0</v>
      </c>
      <c r="AD307" s="3">
        <f t="shared" si="37"/>
        <v>0</v>
      </c>
      <c r="AE307" s="3">
        <f t="shared" si="37"/>
        <v>1</v>
      </c>
      <c r="AF307" s="3">
        <f t="shared" si="37"/>
        <v>0</v>
      </c>
      <c r="AG307" s="3">
        <f t="shared" si="37"/>
        <v>0</v>
      </c>
      <c r="AH307" s="3">
        <f t="shared" si="37"/>
        <v>0</v>
      </c>
      <c r="AI307" s="4">
        <f t="shared" si="37"/>
        <v>0</v>
      </c>
      <c r="AJ307" s="3">
        <f t="shared" si="37"/>
        <v>0</v>
      </c>
      <c r="AK307" s="3">
        <f t="shared" si="37"/>
        <v>0</v>
      </c>
      <c r="AL307" s="3">
        <f t="shared" si="37"/>
        <v>7</v>
      </c>
      <c r="AM307" s="3">
        <f t="shared" si="37"/>
        <v>2</v>
      </c>
      <c r="AN307" s="3">
        <f t="shared" si="37"/>
        <v>0</v>
      </c>
      <c r="AO307" s="3">
        <f t="shared" si="37"/>
        <v>0</v>
      </c>
      <c r="AP307" s="3">
        <f t="shared" si="37"/>
        <v>0</v>
      </c>
      <c r="AQ307" s="4">
        <f t="shared" si="37"/>
        <v>0</v>
      </c>
      <c r="AR307" s="3">
        <f t="shared" si="37"/>
        <v>0</v>
      </c>
      <c r="AS307" s="3">
        <f t="shared" si="37"/>
        <v>0</v>
      </c>
      <c r="AT307" s="3">
        <f t="shared" si="37"/>
        <v>0</v>
      </c>
      <c r="AU307" s="3">
        <f t="shared" si="37"/>
        <v>5</v>
      </c>
      <c r="AV307" s="4">
        <f t="shared" si="37"/>
        <v>7</v>
      </c>
      <c r="AW307" s="6">
        <f>SUM(P307:AV307)</f>
        <v>27</v>
      </c>
      <c r="AX307" s="47"/>
      <c r="AY307" s="48"/>
      <c r="AZ307" s="43"/>
      <c r="BA307" s="43"/>
      <c r="BB307" s="43"/>
      <c r="BC307" s="45"/>
    </row>
    <row r="308" spans="1:55">
      <c r="A308" s="79"/>
      <c r="B308" s="10"/>
      <c r="C308" s="10"/>
      <c r="D308" s="10"/>
      <c r="E308" s="10"/>
      <c r="F308" s="57"/>
      <c r="G308" s="57"/>
      <c r="H308" s="57"/>
      <c r="I308" s="57"/>
      <c r="J308" s="57"/>
      <c r="K308" s="57"/>
      <c r="L308" s="57"/>
      <c r="M308" s="63" t="s">
        <v>41</v>
      </c>
      <c r="N308" t="s">
        <v>42</v>
      </c>
      <c r="O308" s="1" t="s">
        <v>47</v>
      </c>
      <c r="AI308" s="1"/>
      <c r="AQ308" s="1"/>
      <c r="AV308" s="1"/>
      <c r="AW308" s="5"/>
      <c r="AX308" s="47"/>
      <c r="AY308" s="48"/>
      <c r="AZ308" s="43"/>
      <c r="BA308" s="43"/>
      <c r="BB308" s="43"/>
      <c r="BC308" s="45"/>
    </row>
    <row r="309" spans="1:55">
      <c r="A309" s="79"/>
      <c r="B309" s="10"/>
      <c r="C309" s="10"/>
      <c r="D309" s="10"/>
      <c r="E309" s="10"/>
      <c r="F309" s="57"/>
      <c r="G309" s="57"/>
      <c r="H309" s="57"/>
      <c r="I309" s="57"/>
      <c r="J309" s="57"/>
      <c r="K309" s="57"/>
      <c r="L309" s="57"/>
      <c r="M309" s="64"/>
      <c r="N309" s="12"/>
      <c r="O309" s="1" t="s">
        <v>51</v>
      </c>
      <c r="AI309" s="1"/>
      <c r="AQ309" s="1"/>
      <c r="AV309" s="1"/>
      <c r="AW309" s="5"/>
      <c r="AX309" s="47"/>
      <c r="AY309" s="48"/>
      <c r="AZ309" s="43"/>
      <c r="BA309" s="43"/>
      <c r="BB309" s="43"/>
      <c r="BC309" s="45"/>
    </row>
    <row r="310" spans="1:55">
      <c r="A310" s="79"/>
      <c r="B310" s="10"/>
      <c r="C310" s="10"/>
      <c r="D310" s="10"/>
      <c r="E310" s="10"/>
      <c r="F310" s="57"/>
      <c r="G310" s="57"/>
      <c r="H310" s="57"/>
      <c r="I310" s="57"/>
      <c r="J310" s="57"/>
      <c r="K310" s="57"/>
      <c r="L310" s="57"/>
      <c r="M310" s="65"/>
      <c r="N310" s="13"/>
      <c r="O310" s="1" t="s">
        <v>52</v>
      </c>
      <c r="AI310" s="1"/>
      <c r="AQ310" s="1"/>
      <c r="AV310" s="1"/>
      <c r="AW310" s="5"/>
      <c r="AX310" s="47"/>
      <c r="AY310" s="48"/>
      <c r="AZ310" s="43"/>
      <c r="BA310" s="43"/>
      <c r="BB310" s="43"/>
      <c r="BC310" s="45"/>
    </row>
    <row r="311" spans="1:55">
      <c r="A311" s="79"/>
      <c r="B311" s="10"/>
      <c r="C311" s="10"/>
      <c r="D311" s="10"/>
      <c r="E311" s="10"/>
      <c r="F311" s="57"/>
      <c r="G311" s="57"/>
      <c r="H311" s="57"/>
      <c r="I311" s="57"/>
      <c r="J311" s="57"/>
      <c r="K311" s="57"/>
      <c r="L311" s="57"/>
      <c r="M311" s="65"/>
      <c r="N311" s="13"/>
      <c r="O311" s="1" t="s">
        <v>79</v>
      </c>
      <c r="AI311" s="1"/>
      <c r="AQ311" s="1"/>
      <c r="AV311" s="1"/>
      <c r="AW311" s="5"/>
      <c r="AX311" s="47"/>
      <c r="AY311" s="48"/>
      <c r="AZ311" s="43"/>
      <c r="BA311" s="43"/>
      <c r="BB311" s="43"/>
      <c r="BC311" s="45"/>
    </row>
    <row r="312" spans="1:55">
      <c r="A312" s="79"/>
      <c r="B312" s="10"/>
      <c r="C312" s="10"/>
      <c r="D312" s="10"/>
      <c r="E312" s="10"/>
      <c r="F312" s="57"/>
      <c r="G312" s="57"/>
      <c r="H312" s="57"/>
      <c r="I312" s="57"/>
      <c r="J312" s="57"/>
      <c r="K312" s="57"/>
      <c r="L312" s="57"/>
      <c r="M312" s="65"/>
      <c r="N312" s="13"/>
      <c r="O312" s="1" t="s">
        <v>44</v>
      </c>
      <c r="AC312">
        <v>2</v>
      </c>
      <c r="AI312" s="1"/>
      <c r="AL312">
        <v>1</v>
      </c>
      <c r="AQ312" s="1"/>
      <c r="AT312">
        <v>2</v>
      </c>
      <c r="AU312">
        <v>1</v>
      </c>
      <c r="AV312" s="1"/>
      <c r="AW312" s="5"/>
      <c r="AX312" s="47"/>
      <c r="AY312" s="48"/>
      <c r="AZ312" s="43"/>
      <c r="BA312" s="43"/>
      <c r="BB312" s="43"/>
      <c r="BC312" s="45"/>
    </row>
    <row r="313" spans="1:55">
      <c r="A313" s="79"/>
      <c r="B313" s="10"/>
      <c r="C313" s="10"/>
      <c r="D313" s="10"/>
      <c r="E313" s="10"/>
      <c r="F313" s="57"/>
      <c r="G313" s="57"/>
      <c r="H313" s="57"/>
      <c r="I313" s="57"/>
      <c r="J313" s="57"/>
      <c r="K313" s="57"/>
      <c r="L313" s="57"/>
      <c r="M313" s="65"/>
      <c r="N313" s="13"/>
      <c r="O313" s="1" t="s">
        <v>45</v>
      </c>
      <c r="P313">
        <v>1</v>
      </c>
      <c r="AI313" s="1"/>
      <c r="AQ313" s="1"/>
      <c r="AV313" s="1"/>
      <c r="AW313" s="5"/>
      <c r="AX313" s="47"/>
      <c r="AY313" s="48"/>
      <c r="AZ313" s="43"/>
      <c r="BA313" s="43"/>
      <c r="BB313" s="43"/>
      <c r="BC313" s="45"/>
    </row>
    <row r="314" spans="1:55">
      <c r="A314" s="79"/>
      <c r="B314" s="10"/>
      <c r="C314" s="10"/>
      <c r="D314" s="10"/>
      <c r="E314" s="10"/>
      <c r="F314" s="57"/>
      <c r="G314" s="57"/>
      <c r="H314" s="57"/>
      <c r="I314" s="57"/>
      <c r="J314" s="57"/>
      <c r="K314" s="57"/>
      <c r="L314" s="57"/>
      <c r="M314" s="65"/>
      <c r="N314" s="13"/>
      <c r="O314" s="1" t="s">
        <v>46</v>
      </c>
      <c r="AI314" s="1"/>
      <c r="AQ314" s="1"/>
      <c r="AV314" s="1"/>
      <c r="AW314" s="5"/>
      <c r="AX314" s="47"/>
      <c r="AY314" s="48"/>
      <c r="AZ314" s="43"/>
      <c r="BA314" s="43"/>
      <c r="BB314" s="43"/>
      <c r="BC314" s="45"/>
    </row>
    <row r="315" spans="1:55" ht="13.5" thickBot="1">
      <c r="A315" s="79"/>
      <c r="B315" s="10"/>
      <c r="C315" s="10"/>
      <c r="D315" s="10"/>
      <c r="E315" s="10"/>
      <c r="F315" s="57"/>
      <c r="G315" s="57"/>
      <c r="H315" s="57"/>
      <c r="I315" s="57"/>
      <c r="J315" s="57"/>
      <c r="K315" s="57"/>
      <c r="L315" s="57"/>
      <c r="M315" s="66"/>
      <c r="N315" s="14"/>
      <c r="O315" s="4" t="s">
        <v>49</v>
      </c>
      <c r="P315" s="3">
        <f t="shared" ref="P315:AV315" si="38">SUM(P308:P314)</f>
        <v>1</v>
      </c>
      <c r="Q315" s="3">
        <f t="shared" si="38"/>
        <v>0</v>
      </c>
      <c r="R315" s="3">
        <f t="shared" si="38"/>
        <v>0</v>
      </c>
      <c r="S315" s="3">
        <f t="shared" si="38"/>
        <v>0</v>
      </c>
      <c r="T315" s="3">
        <f t="shared" si="38"/>
        <v>0</v>
      </c>
      <c r="U315" s="3">
        <f t="shared" si="38"/>
        <v>0</v>
      </c>
      <c r="V315" s="3">
        <f t="shared" si="38"/>
        <v>0</v>
      </c>
      <c r="W315" s="3">
        <f t="shared" si="38"/>
        <v>0</v>
      </c>
      <c r="X315" s="3">
        <f t="shared" si="38"/>
        <v>0</v>
      </c>
      <c r="Y315" s="3">
        <f t="shared" si="38"/>
        <v>0</v>
      </c>
      <c r="Z315" s="3">
        <f t="shared" si="38"/>
        <v>0</v>
      </c>
      <c r="AA315" s="3">
        <f t="shared" si="38"/>
        <v>0</v>
      </c>
      <c r="AB315" s="3">
        <f t="shared" si="38"/>
        <v>0</v>
      </c>
      <c r="AC315" s="3">
        <f t="shared" si="38"/>
        <v>2</v>
      </c>
      <c r="AD315" s="3">
        <f t="shared" si="38"/>
        <v>0</v>
      </c>
      <c r="AE315" s="3">
        <f t="shared" si="38"/>
        <v>0</v>
      </c>
      <c r="AF315" s="3">
        <f t="shared" si="38"/>
        <v>0</v>
      </c>
      <c r="AG315" s="3">
        <f t="shared" si="38"/>
        <v>0</v>
      </c>
      <c r="AH315" s="3">
        <f t="shared" si="38"/>
        <v>0</v>
      </c>
      <c r="AI315" s="4">
        <f t="shared" si="38"/>
        <v>0</v>
      </c>
      <c r="AJ315" s="3">
        <f t="shared" si="38"/>
        <v>0</v>
      </c>
      <c r="AK315" s="3">
        <f t="shared" si="38"/>
        <v>0</v>
      </c>
      <c r="AL315" s="3">
        <f t="shared" si="38"/>
        <v>1</v>
      </c>
      <c r="AM315" s="3">
        <f t="shared" si="38"/>
        <v>0</v>
      </c>
      <c r="AN315" s="3">
        <f t="shared" si="38"/>
        <v>0</v>
      </c>
      <c r="AO315" s="3">
        <f t="shared" si="38"/>
        <v>0</v>
      </c>
      <c r="AP315" s="3">
        <f t="shared" si="38"/>
        <v>0</v>
      </c>
      <c r="AQ315" s="4">
        <f t="shared" si="38"/>
        <v>0</v>
      </c>
      <c r="AR315" s="3">
        <f t="shared" si="38"/>
        <v>0</v>
      </c>
      <c r="AS315" s="3">
        <f t="shared" si="38"/>
        <v>0</v>
      </c>
      <c r="AT315" s="3">
        <f t="shared" si="38"/>
        <v>2</v>
      </c>
      <c r="AU315" s="3">
        <f t="shared" si="38"/>
        <v>1</v>
      </c>
      <c r="AV315" s="4">
        <f t="shared" si="38"/>
        <v>0</v>
      </c>
      <c r="AW315" s="6">
        <f>SUM(P315:AV315)</f>
        <v>7</v>
      </c>
      <c r="AX315" s="47"/>
      <c r="AY315" s="48"/>
      <c r="AZ315" s="43"/>
      <c r="BA315" s="43"/>
      <c r="BB315" s="43"/>
      <c r="BC315" s="45"/>
    </row>
    <row r="316" spans="1:55">
      <c r="A316" s="79"/>
      <c r="B316" s="10"/>
      <c r="C316" s="10"/>
      <c r="D316" s="10"/>
      <c r="E316" s="10"/>
      <c r="F316" s="57"/>
      <c r="G316" s="57"/>
      <c r="H316" s="57"/>
      <c r="I316" s="57"/>
      <c r="J316" s="57"/>
      <c r="K316" s="57"/>
      <c r="L316" s="57"/>
      <c r="M316" s="63" t="s">
        <v>48</v>
      </c>
      <c r="N316" t="s">
        <v>81</v>
      </c>
      <c r="O316" s="1" t="s">
        <v>47</v>
      </c>
      <c r="AI316" s="1"/>
      <c r="AQ316" s="1"/>
      <c r="AV316" s="1"/>
      <c r="AW316" s="5"/>
      <c r="AX316" s="47"/>
      <c r="AY316" s="48"/>
      <c r="AZ316" s="43"/>
      <c r="BA316" s="43"/>
      <c r="BB316" s="43"/>
      <c r="BC316" s="45"/>
    </row>
    <row r="317" spans="1:55">
      <c r="A317" s="79"/>
      <c r="B317" s="10"/>
      <c r="C317" s="10"/>
      <c r="D317" s="10"/>
      <c r="E317" s="10"/>
      <c r="F317" s="57"/>
      <c r="G317" s="57"/>
      <c r="H317" s="57"/>
      <c r="I317" s="57"/>
      <c r="J317" s="57"/>
      <c r="K317" s="57"/>
      <c r="L317" s="57"/>
      <c r="M317" s="64"/>
      <c r="N317" s="12"/>
      <c r="O317" s="1" t="s">
        <v>51</v>
      </c>
      <c r="AI317" s="1"/>
      <c r="AQ317" s="1"/>
      <c r="AV317" s="1"/>
      <c r="AW317" s="5"/>
      <c r="AX317" s="47"/>
      <c r="AY317" s="48"/>
      <c r="AZ317" s="43"/>
      <c r="BA317" s="43"/>
      <c r="BB317" s="43"/>
      <c r="BC317" s="45"/>
    </row>
    <row r="318" spans="1:55">
      <c r="A318" s="79"/>
      <c r="B318" s="10"/>
      <c r="C318" s="10"/>
      <c r="D318" s="10"/>
      <c r="E318" s="10"/>
      <c r="F318" s="57"/>
      <c r="G318" s="57"/>
      <c r="H318" s="57"/>
      <c r="I318" s="57"/>
      <c r="J318" s="57"/>
      <c r="K318" s="57"/>
      <c r="L318" s="57"/>
      <c r="M318" s="65"/>
      <c r="N318" s="13"/>
      <c r="O318" s="1" t="s">
        <v>52</v>
      </c>
      <c r="AC318">
        <v>1</v>
      </c>
      <c r="AI318" s="1"/>
      <c r="AQ318" s="1"/>
      <c r="AV318" s="1"/>
      <c r="AW318" s="5"/>
      <c r="AX318" s="47"/>
      <c r="AY318" s="48"/>
      <c r="AZ318" s="43"/>
      <c r="BA318" s="43"/>
      <c r="BB318" s="43"/>
      <c r="BC318" s="45"/>
    </row>
    <row r="319" spans="1:55">
      <c r="A319" s="79"/>
      <c r="B319" s="10"/>
      <c r="C319" s="10"/>
      <c r="D319" s="10"/>
      <c r="E319" s="10"/>
      <c r="F319" s="57"/>
      <c r="G319" s="57"/>
      <c r="H319" s="57"/>
      <c r="I319" s="57"/>
      <c r="J319" s="57"/>
      <c r="K319" s="57"/>
      <c r="L319" s="57"/>
      <c r="M319" s="65"/>
      <c r="N319" s="13"/>
      <c r="O319" s="1" t="s">
        <v>79</v>
      </c>
      <c r="AI319" s="1"/>
      <c r="AQ319" s="1"/>
      <c r="AV319" s="1"/>
      <c r="AW319" s="5"/>
      <c r="AX319" s="47"/>
      <c r="AY319" s="48"/>
      <c r="AZ319" s="43"/>
      <c r="BA319" s="43"/>
      <c r="BB319" s="43"/>
      <c r="BC319" s="45"/>
    </row>
    <row r="320" spans="1:55">
      <c r="A320" s="79"/>
      <c r="B320" s="10"/>
      <c r="C320" s="10"/>
      <c r="D320" s="10"/>
      <c r="E320" s="10"/>
      <c r="F320" s="57"/>
      <c r="G320" s="57"/>
      <c r="H320" s="57"/>
      <c r="I320" s="57"/>
      <c r="J320" s="57"/>
      <c r="K320" s="57"/>
      <c r="L320" s="57"/>
      <c r="M320" s="65"/>
      <c r="N320" s="13"/>
      <c r="O320" s="1" t="s">
        <v>44</v>
      </c>
      <c r="AI320" s="1"/>
      <c r="AQ320" s="1"/>
      <c r="AV320" s="1"/>
      <c r="AW320" s="5"/>
      <c r="AX320" s="47"/>
      <c r="AY320" s="48"/>
      <c r="AZ320" s="43"/>
      <c r="BA320" s="43"/>
      <c r="BB320" s="43"/>
      <c r="BC320" s="45"/>
    </row>
    <row r="321" spans="1:55">
      <c r="A321" s="79"/>
      <c r="B321" s="10"/>
      <c r="C321" s="10"/>
      <c r="D321" s="10"/>
      <c r="E321" s="10"/>
      <c r="F321" s="57"/>
      <c r="G321" s="57"/>
      <c r="H321" s="57"/>
      <c r="I321" s="57"/>
      <c r="J321" s="57"/>
      <c r="K321" s="57"/>
      <c r="L321" s="57"/>
      <c r="M321" s="65"/>
      <c r="N321" s="13"/>
      <c r="O321" s="1" t="s">
        <v>45</v>
      </c>
      <c r="AI321" s="1"/>
      <c r="AQ321" s="1"/>
      <c r="AV321" s="1"/>
      <c r="AW321" s="5"/>
      <c r="AX321" s="47"/>
      <c r="AY321" s="48"/>
      <c r="AZ321" s="43"/>
      <c r="BA321" s="43"/>
      <c r="BB321" s="43"/>
      <c r="BC321" s="45"/>
    </row>
    <row r="322" spans="1:55">
      <c r="A322" s="79"/>
      <c r="B322" s="10"/>
      <c r="C322" s="10"/>
      <c r="D322" s="10"/>
      <c r="E322" s="10"/>
      <c r="F322" s="57"/>
      <c r="G322" s="57"/>
      <c r="H322" s="57"/>
      <c r="I322" s="57"/>
      <c r="J322" s="57"/>
      <c r="K322" s="57"/>
      <c r="L322" s="57"/>
      <c r="M322" s="65"/>
      <c r="N322" s="13"/>
      <c r="O322" s="1" t="s">
        <v>46</v>
      </c>
      <c r="AI322" s="1"/>
      <c r="AQ322" s="1"/>
      <c r="AV322" s="1"/>
      <c r="AW322" s="5"/>
      <c r="AX322" s="47"/>
      <c r="AY322" s="48"/>
      <c r="AZ322" s="43"/>
      <c r="BA322" s="43"/>
      <c r="BB322" s="43"/>
      <c r="BC322" s="45"/>
    </row>
    <row r="323" spans="1:55" ht="13.5" thickBot="1">
      <c r="A323" s="80"/>
      <c r="B323" s="11"/>
      <c r="C323" s="11"/>
      <c r="D323" s="11"/>
      <c r="E323" s="11"/>
      <c r="F323" s="58"/>
      <c r="G323" s="58"/>
      <c r="H323" s="58"/>
      <c r="I323" s="58"/>
      <c r="J323" s="58"/>
      <c r="K323" s="58"/>
      <c r="L323" s="59"/>
      <c r="M323" s="67"/>
      <c r="N323" s="56"/>
      <c r="O323" s="8" t="s">
        <v>49</v>
      </c>
      <c r="P323" s="7">
        <f t="shared" ref="P323:AV323" si="39">SUM(P316:P322)</f>
        <v>0</v>
      </c>
      <c r="Q323" s="7">
        <f t="shared" si="39"/>
        <v>0</v>
      </c>
      <c r="R323" s="7">
        <f t="shared" si="39"/>
        <v>0</v>
      </c>
      <c r="S323" s="7">
        <f t="shared" si="39"/>
        <v>0</v>
      </c>
      <c r="T323" s="7">
        <f t="shared" si="39"/>
        <v>0</v>
      </c>
      <c r="U323" s="7">
        <f t="shared" si="39"/>
        <v>0</v>
      </c>
      <c r="V323" s="7">
        <f t="shared" si="39"/>
        <v>0</v>
      </c>
      <c r="W323" s="7">
        <f t="shared" si="39"/>
        <v>0</v>
      </c>
      <c r="X323" s="7">
        <f t="shared" si="39"/>
        <v>0</v>
      </c>
      <c r="Y323" s="7">
        <f t="shared" si="39"/>
        <v>0</v>
      </c>
      <c r="Z323" s="7">
        <f t="shared" si="39"/>
        <v>0</v>
      </c>
      <c r="AA323" s="7">
        <f t="shared" si="39"/>
        <v>0</v>
      </c>
      <c r="AB323" s="7">
        <f t="shared" si="39"/>
        <v>0</v>
      </c>
      <c r="AC323" s="7">
        <f t="shared" si="39"/>
        <v>1</v>
      </c>
      <c r="AD323" s="7">
        <f t="shared" si="39"/>
        <v>0</v>
      </c>
      <c r="AE323" s="7">
        <f t="shared" si="39"/>
        <v>0</v>
      </c>
      <c r="AF323" s="7">
        <f t="shared" si="39"/>
        <v>0</v>
      </c>
      <c r="AG323" s="7">
        <f t="shared" si="39"/>
        <v>0</v>
      </c>
      <c r="AH323" s="7">
        <f t="shared" si="39"/>
        <v>0</v>
      </c>
      <c r="AI323" s="8">
        <f t="shared" si="39"/>
        <v>0</v>
      </c>
      <c r="AJ323" s="7">
        <f t="shared" si="39"/>
        <v>0</v>
      </c>
      <c r="AK323" s="7">
        <f t="shared" si="39"/>
        <v>0</v>
      </c>
      <c r="AL323" s="7">
        <f t="shared" si="39"/>
        <v>0</v>
      </c>
      <c r="AM323" s="7">
        <f t="shared" si="39"/>
        <v>0</v>
      </c>
      <c r="AN323" s="7">
        <f t="shared" si="39"/>
        <v>0</v>
      </c>
      <c r="AO323" s="7">
        <f t="shared" si="39"/>
        <v>0</v>
      </c>
      <c r="AP323" s="7">
        <f t="shared" si="39"/>
        <v>0</v>
      </c>
      <c r="AQ323" s="8">
        <f t="shared" si="39"/>
        <v>0</v>
      </c>
      <c r="AR323" s="7">
        <f t="shared" si="39"/>
        <v>0</v>
      </c>
      <c r="AS323" s="7">
        <f t="shared" si="39"/>
        <v>0</v>
      </c>
      <c r="AT323" s="7">
        <f t="shared" si="39"/>
        <v>0</v>
      </c>
      <c r="AU323" s="7">
        <f t="shared" si="39"/>
        <v>0</v>
      </c>
      <c r="AV323" s="8">
        <f t="shared" si="39"/>
        <v>0</v>
      </c>
      <c r="AW323" s="9">
        <f>SUM(P323:AV323)</f>
        <v>1</v>
      </c>
      <c r="AX323" s="51">
        <f>AX291+1</f>
        <v>10</v>
      </c>
      <c r="AY323" s="49">
        <f>B292</f>
        <v>40175</v>
      </c>
      <c r="AZ323" s="9">
        <f>AW299</f>
        <v>177</v>
      </c>
      <c r="BA323" s="9">
        <f>AW307</f>
        <v>27</v>
      </c>
      <c r="BB323" s="9">
        <f>AW315</f>
        <v>7</v>
      </c>
      <c r="BC323" s="46">
        <f>AW323</f>
        <v>1</v>
      </c>
    </row>
    <row r="324" spans="1:55" ht="13.5" thickTop="1">
      <c r="A324" s="78">
        <f>A292+1</f>
        <v>11</v>
      </c>
      <c r="B324" s="28">
        <f>B292+7</f>
        <v>40182</v>
      </c>
      <c r="C324" s="30">
        <v>0.75</v>
      </c>
      <c r="D324" s="30">
        <v>0.76388888888888884</v>
      </c>
      <c r="E324" s="26" t="s">
        <v>88</v>
      </c>
      <c r="F324" s="31">
        <v>1.2</v>
      </c>
      <c r="G324" s="31">
        <v>20</v>
      </c>
      <c r="H324" s="31" t="s">
        <v>66</v>
      </c>
      <c r="I324" s="31" t="s">
        <v>75</v>
      </c>
      <c r="J324" s="31">
        <v>100</v>
      </c>
      <c r="K324" s="31" t="s">
        <v>78</v>
      </c>
      <c r="L324" s="33" t="s">
        <v>95</v>
      </c>
      <c r="M324" s="63" t="s">
        <v>38</v>
      </c>
      <c r="N324" t="s">
        <v>39</v>
      </c>
      <c r="O324" s="1" t="s">
        <v>47</v>
      </c>
      <c r="AI324" s="1"/>
      <c r="AQ324" s="1"/>
      <c r="AV324" s="1"/>
      <c r="AW324" s="5"/>
      <c r="AX324" s="47"/>
      <c r="AY324" s="48"/>
      <c r="AZ324" s="43"/>
      <c r="BA324" s="43"/>
      <c r="BB324" s="43"/>
      <c r="BC324" s="45"/>
    </row>
    <row r="325" spans="1:55">
      <c r="A325" s="79"/>
      <c r="B325" s="10"/>
      <c r="C325" s="30"/>
      <c r="D325" s="30"/>
      <c r="E325" s="25" t="s">
        <v>73</v>
      </c>
      <c r="F325" s="57"/>
      <c r="G325" s="57"/>
      <c r="H325" s="57"/>
      <c r="I325" s="57"/>
      <c r="J325" s="57"/>
      <c r="K325" s="57"/>
      <c r="L325" s="57"/>
      <c r="M325" s="64"/>
      <c r="N325" s="12"/>
      <c r="O325" s="1" t="s">
        <v>51</v>
      </c>
      <c r="P325">
        <v>28</v>
      </c>
      <c r="Q325">
        <v>14</v>
      </c>
      <c r="R325">
        <v>5</v>
      </c>
      <c r="S325">
        <v>6</v>
      </c>
      <c r="U325">
        <v>2</v>
      </c>
      <c r="AI325" s="1"/>
      <c r="AQ325" s="1"/>
      <c r="AU325">
        <v>2</v>
      </c>
      <c r="AV325" s="1">
        <v>5</v>
      </c>
      <c r="AW325" s="5"/>
      <c r="AX325" s="47"/>
      <c r="AY325" s="48"/>
      <c r="AZ325" s="43"/>
      <c r="BA325" s="43"/>
      <c r="BB325" s="43"/>
      <c r="BC325" s="45"/>
    </row>
    <row r="326" spans="1:55">
      <c r="A326" s="79"/>
      <c r="B326" s="10"/>
      <c r="C326" s="30">
        <v>0.60416666666666663</v>
      </c>
      <c r="D326" s="30">
        <v>0.66666666666666663</v>
      </c>
      <c r="E326" s="25" t="s">
        <v>72</v>
      </c>
      <c r="F326" s="57"/>
      <c r="G326" s="57"/>
      <c r="H326" s="57"/>
      <c r="I326" s="57"/>
      <c r="J326" s="57"/>
      <c r="K326" s="57"/>
      <c r="L326" s="57"/>
      <c r="M326" s="65"/>
      <c r="N326" s="13"/>
      <c r="O326" s="1" t="s">
        <v>52</v>
      </c>
      <c r="P326">
        <v>28</v>
      </c>
      <c r="Q326">
        <v>1</v>
      </c>
      <c r="AI326" s="1"/>
      <c r="AQ326" s="1"/>
      <c r="AU326">
        <v>1</v>
      </c>
      <c r="AV326" s="1"/>
      <c r="AW326" s="5"/>
      <c r="AX326" s="47"/>
      <c r="AY326" s="48"/>
      <c r="AZ326" s="43"/>
      <c r="BA326" s="43"/>
      <c r="BB326" s="43"/>
      <c r="BC326" s="45"/>
    </row>
    <row r="327" spans="1:55">
      <c r="A327" s="79"/>
      <c r="B327" s="10"/>
      <c r="C327" s="10"/>
      <c r="D327" s="10"/>
      <c r="E327" s="10"/>
      <c r="F327" s="57"/>
      <c r="G327" s="57"/>
      <c r="H327" s="57"/>
      <c r="I327" s="57"/>
      <c r="J327" s="57"/>
      <c r="K327" s="57"/>
      <c r="L327" s="57"/>
      <c r="M327" s="65"/>
      <c r="N327" s="13"/>
      <c r="O327" s="1" t="s">
        <v>79</v>
      </c>
      <c r="AI327" s="1"/>
      <c r="AQ327" s="1"/>
      <c r="AV327" s="1"/>
      <c r="AW327" s="5"/>
      <c r="AX327" s="47"/>
      <c r="AY327" s="48"/>
      <c r="AZ327" s="43"/>
      <c r="BA327" s="43"/>
      <c r="BB327" s="43"/>
      <c r="BC327" s="45"/>
    </row>
    <row r="328" spans="1:55">
      <c r="A328" s="79"/>
      <c r="B328" s="10"/>
      <c r="C328" s="10"/>
      <c r="D328" s="10"/>
      <c r="E328" s="10"/>
      <c r="F328" s="57"/>
      <c r="G328" s="57"/>
      <c r="H328" s="57"/>
      <c r="I328" s="57"/>
      <c r="J328" s="57"/>
      <c r="K328" s="57"/>
      <c r="L328" s="57"/>
      <c r="M328" s="65"/>
      <c r="N328" s="13"/>
      <c r="O328" s="1" t="s">
        <v>44</v>
      </c>
      <c r="P328">
        <v>16</v>
      </c>
      <c r="Q328">
        <v>2</v>
      </c>
      <c r="AA328">
        <v>1</v>
      </c>
      <c r="AI328" s="1"/>
      <c r="AQ328" s="1"/>
      <c r="AV328" s="1"/>
      <c r="AW328" s="5"/>
      <c r="AX328" s="47"/>
      <c r="AY328" s="48"/>
      <c r="AZ328" s="43"/>
      <c r="BA328" s="43"/>
      <c r="BB328" s="43"/>
      <c r="BC328" s="45"/>
    </row>
    <row r="329" spans="1:55">
      <c r="A329" s="79"/>
      <c r="B329" s="10"/>
      <c r="C329" s="10"/>
      <c r="D329" s="10"/>
      <c r="E329" s="10"/>
      <c r="F329" s="57"/>
      <c r="G329" s="57"/>
      <c r="H329" s="57"/>
      <c r="I329" s="57"/>
      <c r="J329" s="57"/>
      <c r="K329" s="57"/>
      <c r="L329" s="57"/>
      <c r="M329" s="65"/>
      <c r="N329" s="13"/>
      <c r="O329" s="1" t="s">
        <v>45</v>
      </c>
      <c r="P329">
        <v>3</v>
      </c>
      <c r="Q329">
        <v>1</v>
      </c>
      <c r="AI329" s="1"/>
      <c r="AQ329" s="1"/>
      <c r="AV329" s="1"/>
      <c r="AW329" s="5"/>
      <c r="AX329" s="47"/>
      <c r="AY329" s="48"/>
      <c r="AZ329" s="43"/>
      <c r="BA329" s="43"/>
      <c r="BB329" s="43"/>
      <c r="BC329" s="45"/>
    </row>
    <row r="330" spans="1:55">
      <c r="A330" s="79"/>
      <c r="B330" s="10"/>
      <c r="C330" s="10"/>
      <c r="D330" s="10"/>
      <c r="E330" s="10"/>
      <c r="F330" s="57"/>
      <c r="G330" s="57"/>
      <c r="H330" s="57"/>
      <c r="I330" s="57"/>
      <c r="J330" s="57"/>
      <c r="K330" s="57"/>
      <c r="L330" s="57"/>
      <c r="M330" s="65"/>
      <c r="N330" s="13"/>
      <c r="O330" s="1" t="s">
        <v>46</v>
      </c>
      <c r="P330">
        <v>4</v>
      </c>
      <c r="AI330" s="1"/>
      <c r="AQ330" s="1"/>
      <c r="AV330" s="1">
        <v>1</v>
      </c>
      <c r="AW330" s="5"/>
      <c r="AX330" s="47"/>
      <c r="AY330" s="48"/>
      <c r="AZ330" s="43"/>
      <c r="BA330" s="43"/>
      <c r="BB330" s="43"/>
      <c r="BC330" s="45"/>
    </row>
    <row r="331" spans="1:55" ht="13.5" thickBot="1">
      <c r="A331" s="79"/>
      <c r="B331" s="10"/>
      <c r="C331" s="10"/>
      <c r="D331" s="10"/>
      <c r="E331" s="10"/>
      <c r="F331" s="57"/>
      <c r="G331" s="57"/>
      <c r="H331" s="57"/>
      <c r="I331" s="57"/>
      <c r="J331" s="57"/>
      <c r="K331" s="57"/>
      <c r="L331" s="57"/>
      <c r="M331" s="66"/>
      <c r="N331" s="14"/>
      <c r="O331" s="4" t="s">
        <v>49</v>
      </c>
      <c r="P331" s="3">
        <f t="shared" ref="P331:AV331" si="40">SUM(P324:P330)</f>
        <v>79</v>
      </c>
      <c r="Q331" s="3">
        <f t="shared" si="40"/>
        <v>18</v>
      </c>
      <c r="R331" s="3">
        <f t="shared" si="40"/>
        <v>5</v>
      </c>
      <c r="S331" s="3">
        <f t="shared" si="40"/>
        <v>6</v>
      </c>
      <c r="T331" s="3">
        <f t="shared" si="40"/>
        <v>0</v>
      </c>
      <c r="U331" s="3">
        <f t="shared" si="40"/>
        <v>2</v>
      </c>
      <c r="V331" s="3">
        <f t="shared" si="40"/>
        <v>0</v>
      </c>
      <c r="W331" s="3">
        <f t="shared" si="40"/>
        <v>0</v>
      </c>
      <c r="X331" s="3">
        <f t="shared" si="40"/>
        <v>0</v>
      </c>
      <c r="Y331" s="3">
        <f t="shared" si="40"/>
        <v>0</v>
      </c>
      <c r="Z331" s="3">
        <f t="shared" si="40"/>
        <v>0</v>
      </c>
      <c r="AA331" s="3">
        <f t="shared" si="40"/>
        <v>1</v>
      </c>
      <c r="AB331" s="3">
        <f t="shared" si="40"/>
        <v>0</v>
      </c>
      <c r="AC331" s="3">
        <f t="shared" si="40"/>
        <v>0</v>
      </c>
      <c r="AD331" s="3">
        <f t="shared" si="40"/>
        <v>0</v>
      </c>
      <c r="AE331" s="3">
        <f t="shared" si="40"/>
        <v>0</v>
      </c>
      <c r="AF331" s="3">
        <f t="shared" si="40"/>
        <v>0</v>
      </c>
      <c r="AG331" s="3">
        <f t="shared" si="40"/>
        <v>0</v>
      </c>
      <c r="AH331" s="3">
        <f t="shared" si="40"/>
        <v>0</v>
      </c>
      <c r="AI331" s="4">
        <f t="shared" si="40"/>
        <v>0</v>
      </c>
      <c r="AJ331" s="3">
        <f t="shared" si="40"/>
        <v>0</v>
      </c>
      <c r="AK331" s="3">
        <f t="shared" si="40"/>
        <v>0</v>
      </c>
      <c r="AL331" s="3">
        <f t="shared" si="40"/>
        <v>0</v>
      </c>
      <c r="AM331" s="3">
        <f t="shared" si="40"/>
        <v>0</v>
      </c>
      <c r="AN331" s="3">
        <f t="shared" si="40"/>
        <v>0</v>
      </c>
      <c r="AO331" s="3">
        <f t="shared" si="40"/>
        <v>0</v>
      </c>
      <c r="AP331" s="3">
        <f t="shared" si="40"/>
        <v>0</v>
      </c>
      <c r="AQ331" s="4">
        <f t="shared" si="40"/>
        <v>0</v>
      </c>
      <c r="AR331" s="3">
        <f t="shared" si="40"/>
        <v>0</v>
      </c>
      <c r="AS331" s="3">
        <f t="shared" si="40"/>
        <v>0</v>
      </c>
      <c r="AT331" s="3">
        <f t="shared" si="40"/>
        <v>0</v>
      </c>
      <c r="AU331" s="3">
        <f t="shared" si="40"/>
        <v>3</v>
      </c>
      <c r="AV331" s="4">
        <f t="shared" si="40"/>
        <v>6</v>
      </c>
      <c r="AW331" s="6">
        <f>SUM(P331:AV331)</f>
        <v>120</v>
      </c>
      <c r="AX331" s="47"/>
      <c r="AY331" s="48"/>
      <c r="AZ331" s="43"/>
      <c r="BA331" s="43"/>
      <c r="BB331" s="43"/>
      <c r="BC331" s="45"/>
    </row>
    <row r="332" spans="1:55">
      <c r="A332" s="79"/>
      <c r="B332" s="10"/>
      <c r="C332" s="10"/>
      <c r="D332" s="10"/>
      <c r="E332" s="10"/>
      <c r="F332" s="57"/>
      <c r="G332" s="57"/>
      <c r="H332" s="57"/>
      <c r="I332" s="57"/>
      <c r="J332" s="57"/>
      <c r="K332" s="57"/>
      <c r="L332" s="57"/>
      <c r="M332" s="63" t="s">
        <v>40</v>
      </c>
      <c r="N332" t="s">
        <v>43</v>
      </c>
      <c r="O332" s="1" t="s">
        <v>47</v>
      </c>
      <c r="AI332" s="1"/>
      <c r="AQ332" s="1"/>
      <c r="AV332" s="1"/>
      <c r="AW332" s="5"/>
      <c r="AX332" s="47"/>
      <c r="AY332" s="48"/>
      <c r="AZ332" s="43"/>
      <c r="BA332" s="43"/>
      <c r="BB332" s="43"/>
      <c r="BC332" s="45"/>
    </row>
    <row r="333" spans="1:55">
      <c r="A333" s="79"/>
      <c r="B333" s="10"/>
      <c r="C333" s="10"/>
      <c r="D333" s="10"/>
      <c r="E333" s="10"/>
      <c r="F333" s="57"/>
      <c r="G333" s="57"/>
      <c r="H333" s="57"/>
      <c r="I333" s="57"/>
      <c r="J333" s="57"/>
      <c r="K333" s="57"/>
      <c r="L333" s="57"/>
      <c r="M333" s="64"/>
      <c r="N333" s="12"/>
      <c r="O333" s="1" t="s">
        <v>51</v>
      </c>
      <c r="AI333" s="1"/>
      <c r="AQ333" s="1"/>
      <c r="AV333" s="1"/>
      <c r="AW333" s="5"/>
      <c r="AX333" s="47"/>
      <c r="AY333" s="48"/>
      <c r="AZ333" s="43"/>
      <c r="BA333" s="43"/>
      <c r="BB333" s="43"/>
      <c r="BC333" s="45"/>
    </row>
    <row r="334" spans="1:55">
      <c r="A334" s="79"/>
      <c r="B334" s="10"/>
      <c r="C334" s="10"/>
      <c r="D334" s="10"/>
      <c r="E334" s="10"/>
      <c r="F334" s="57"/>
      <c r="G334" s="57"/>
      <c r="H334" s="57"/>
      <c r="I334" s="57"/>
      <c r="J334" s="57"/>
      <c r="K334" s="57"/>
      <c r="L334" s="57"/>
      <c r="M334" s="65"/>
      <c r="N334" s="13"/>
      <c r="O334" s="1" t="s">
        <v>52</v>
      </c>
      <c r="AI334" s="1"/>
      <c r="AQ334" s="1"/>
      <c r="AV334" s="1"/>
      <c r="AW334" s="5"/>
      <c r="AX334" s="47"/>
      <c r="AY334" s="48"/>
      <c r="AZ334" s="43"/>
      <c r="BA334" s="43"/>
      <c r="BB334" s="43"/>
      <c r="BC334" s="45"/>
    </row>
    <row r="335" spans="1:55">
      <c r="A335" s="79"/>
      <c r="B335" s="10"/>
      <c r="C335" s="10"/>
      <c r="D335" s="10"/>
      <c r="E335" s="10"/>
      <c r="F335" s="57"/>
      <c r="G335" s="57"/>
      <c r="H335" s="57"/>
      <c r="I335" s="57"/>
      <c r="J335" s="57"/>
      <c r="K335" s="57"/>
      <c r="L335" s="57"/>
      <c r="M335" s="65"/>
      <c r="N335" s="13"/>
      <c r="O335" s="1" t="s">
        <v>79</v>
      </c>
      <c r="AI335" s="1"/>
      <c r="AQ335" s="1"/>
      <c r="AV335" s="1"/>
      <c r="AW335" s="5"/>
      <c r="AX335" s="47"/>
      <c r="AY335" s="48"/>
      <c r="AZ335" s="43"/>
      <c r="BA335" s="43"/>
      <c r="BB335" s="43"/>
      <c r="BC335" s="45"/>
    </row>
    <row r="336" spans="1:55">
      <c r="A336" s="79"/>
      <c r="B336" s="10"/>
      <c r="C336" s="10"/>
      <c r="D336" s="10"/>
      <c r="E336" s="10"/>
      <c r="F336" s="57"/>
      <c r="G336" s="57"/>
      <c r="H336" s="57"/>
      <c r="I336" s="57"/>
      <c r="J336" s="57"/>
      <c r="K336" s="57"/>
      <c r="L336" s="57"/>
      <c r="M336" s="65"/>
      <c r="N336" s="13"/>
      <c r="O336" s="1" t="s">
        <v>44</v>
      </c>
      <c r="Q336">
        <v>1</v>
      </c>
      <c r="AI336" s="1"/>
      <c r="AQ336" s="1"/>
      <c r="AV336" s="1">
        <v>5</v>
      </c>
      <c r="AW336" s="5"/>
      <c r="AX336" s="47"/>
      <c r="AY336" s="48"/>
      <c r="AZ336" s="43"/>
      <c r="BA336" s="43"/>
      <c r="BB336" s="43"/>
      <c r="BC336" s="45"/>
    </row>
    <row r="337" spans="1:55">
      <c r="A337" s="79"/>
      <c r="B337" s="10"/>
      <c r="C337" s="10"/>
      <c r="D337" s="10"/>
      <c r="E337" s="10"/>
      <c r="F337" s="57"/>
      <c r="G337" s="57"/>
      <c r="H337" s="57"/>
      <c r="I337" s="57"/>
      <c r="J337" s="57"/>
      <c r="K337" s="57"/>
      <c r="L337" s="57"/>
      <c r="M337" s="65"/>
      <c r="N337" s="13"/>
      <c r="O337" s="1" t="s">
        <v>45</v>
      </c>
      <c r="AI337" s="1"/>
      <c r="AQ337" s="1"/>
      <c r="AV337" s="1"/>
      <c r="AW337" s="5"/>
      <c r="AX337" s="47"/>
      <c r="AY337" s="48"/>
      <c r="AZ337" s="43"/>
      <c r="BA337" s="43"/>
      <c r="BB337" s="43"/>
      <c r="BC337" s="45"/>
    </row>
    <row r="338" spans="1:55">
      <c r="A338" s="79"/>
      <c r="B338" s="10"/>
      <c r="C338" s="10"/>
      <c r="D338" s="10"/>
      <c r="E338" s="10"/>
      <c r="F338" s="57"/>
      <c r="G338" s="57"/>
      <c r="H338" s="57"/>
      <c r="I338" s="57"/>
      <c r="J338" s="57"/>
      <c r="K338" s="57"/>
      <c r="L338" s="57"/>
      <c r="M338" s="65"/>
      <c r="N338" s="13"/>
      <c r="O338" s="1" t="s">
        <v>46</v>
      </c>
      <c r="AI338" s="1"/>
      <c r="AQ338" s="1"/>
      <c r="AV338" s="1"/>
      <c r="AW338" s="5"/>
      <c r="AX338" s="47"/>
      <c r="AY338" s="48"/>
      <c r="AZ338" s="43"/>
      <c r="BA338" s="43"/>
      <c r="BB338" s="43"/>
      <c r="BC338" s="45"/>
    </row>
    <row r="339" spans="1:55" ht="13.5" thickBot="1">
      <c r="A339" s="79"/>
      <c r="B339" s="10"/>
      <c r="C339" s="10"/>
      <c r="D339" s="10"/>
      <c r="E339" s="10"/>
      <c r="F339" s="57"/>
      <c r="G339" s="57"/>
      <c r="H339" s="57"/>
      <c r="I339" s="57"/>
      <c r="J339" s="57"/>
      <c r="K339" s="57"/>
      <c r="L339" s="57"/>
      <c r="M339" s="66"/>
      <c r="N339" s="14"/>
      <c r="O339" s="4" t="s">
        <v>49</v>
      </c>
      <c r="P339" s="3">
        <f t="shared" ref="P339:AV339" si="41">SUM(P332:P338)</f>
        <v>0</v>
      </c>
      <c r="Q339" s="3">
        <f t="shared" si="41"/>
        <v>1</v>
      </c>
      <c r="R339" s="3">
        <f t="shared" si="41"/>
        <v>0</v>
      </c>
      <c r="S339" s="3">
        <f t="shared" si="41"/>
        <v>0</v>
      </c>
      <c r="T339" s="3">
        <f t="shared" si="41"/>
        <v>0</v>
      </c>
      <c r="U339" s="3">
        <f t="shared" si="41"/>
        <v>0</v>
      </c>
      <c r="V339" s="3">
        <f t="shared" si="41"/>
        <v>0</v>
      </c>
      <c r="W339" s="3">
        <f t="shared" si="41"/>
        <v>0</v>
      </c>
      <c r="X339" s="3">
        <f t="shared" si="41"/>
        <v>0</v>
      </c>
      <c r="Y339" s="3">
        <f t="shared" si="41"/>
        <v>0</v>
      </c>
      <c r="Z339" s="3">
        <f t="shared" si="41"/>
        <v>0</v>
      </c>
      <c r="AA339" s="3">
        <f t="shared" si="41"/>
        <v>0</v>
      </c>
      <c r="AB339" s="3">
        <f t="shared" si="41"/>
        <v>0</v>
      </c>
      <c r="AC339" s="3">
        <f t="shared" si="41"/>
        <v>0</v>
      </c>
      <c r="AD339" s="3">
        <f t="shared" si="41"/>
        <v>0</v>
      </c>
      <c r="AE339" s="3">
        <f t="shared" si="41"/>
        <v>0</v>
      </c>
      <c r="AF339" s="3">
        <f t="shared" si="41"/>
        <v>0</v>
      </c>
      <c r="AG339" s="3">
        <f t="shared" si="41"/>
        <v>0</v>
      </c>
      <c r="AH339" s="3">
        <f t="shared" si="41"/>
        <v>0</v>
      </c>
      <c r="AI339" s="4">
        <f t="shared" si="41"/>
        <v>0</v>
      </c>
      <c r="AJ339" s="3">
        <f t="shared" si="41"/>
        <v>0</v>
      </c>
      <c r="AK339" s="3">
        <f t="shared" si="41"/>
        <v>0</v>
      </c>
      <c r="AL339" s="3">
        <f t="shared" si="41"/>
        <v>0</v>
      </c>
      <c r="AM339" s="3">
        <f t="shared" si="41"/>
        <v>0</v>
      </c>
      <c r="AN339" s="3">
        <f t="shared" si="41"/>
        <v>0</v>
      </c>
      <c r="AO339" s="3">
        <f t="shared" si="41"/>
        <v>0</v>
      </c>
      <c r="AP339" s="3">
        <f t="shared" si="41"/>
        <v>0</v>
      </c>
      <c r="AQ339" s="4">
        <f t="shared" si="41"/>
        <v>0</v>
      </c>
      <c r="AR339" s="3">
        <f t="shared" si="41"/>
        <v>0</v>
      </c>
      <c r="AS339" s="3">
        <f t="shared" si="41"/>
        <v>0</v>
      </c>
      <c r="AT339" s="3">
        <f t="shared" si="41"/>
        <v>0</v>
      </c>
      <c r="AU339" s="3">
        <f t="shared" si="41"/>
        <v>0</v>
      </c>
      <c r="AV339" s="4">
        <f t="shared" si="41"/>
        <v>5</v>
      </c>
      <c r="AW339" s="6">
        <f>SUM(P339:AV339)</f>
        <v>6</v>
      </c>
      <c r="AX339" s="47"/>
      <c r="AY339" s="48"/>
      <c r="AZ339" s="43"/>
      <c r="BA339" s="43"/>
      <c r="BB339" s="43"/>
      <c r="BC339" s="45"/>
    </row>
    <row r="340" spans="1:55">
      <c r="A340" s="79"/>
      <c r="B340" s="10"/>
      <c r="C340" s="10"/>
      <c r="D340" s="10"/>
      <c r="E340" s="10"/>
      <c r="F340" s="57"/>
      <c r="G340" s="57"/>
      <c r="H340" s="57"/>
      <c r="I340" s="57"/>
      <c r="J340" s="57"/>
      <c r="K340" s="57"/>
      <c r="L340" s="57"/>
      <c r="M340" s="63" t="s">
        <v>41</v>
      </c>
      <c r="N340" t="s">
        <v>42</v>
      </c>
      <c r="O340" s="1" t="s">
        <v>47</v>
      </c>
      <c r="AI340" s="1"/>
      <c r="AQ340" s="1"/>
      <c r="AV340" s="1"/>
      <c r="AW340" s="5"/>
      <c r="AX340" s="47"/>
      <c r="AY340" s="48"/>
      <c r="AZ340" s="43"/>
      <c r="BA340" s="43"/>
      <c r="BB340" s="43"/>
      <c r="BC340" s="45"/>
    </row>
    <row r="341" spans="1:55">
      <c r="A341" s="79"/>
      <c r="B341" s="10"/>
      <c r="C341" s="10"/>
      <c r="D341" s="10"/>
      <c r="E341" s="10"/>
      <c r="F341" s="57"/>
      <c r="G341" s="57"/>
      <c r="H341" s="57"/>
      <c r="I341" s="57"/>
      <c r="J341" s="57"/>
      <c r="K341" s="57"/>
      <c r="L341" s="57"/>
      <c r="M341" s="64"/>
      <c r="N341" s="12"/>
      <c r="O341" s="1" t="s">
        <v>51</v>
      </c>
      <c r="AI341" s="1"/>
      <c r="AQ341" s="1"/>
      <c r="AV341" s="1"/>
      <c r="AW341" s="5"/>
      <c r="AX341" s="47"/>
      <c r="AY341" s="48"/>
      <c r="AZ341" s="43"/>
      <c r="BA341" s="43"/>
      <c r="BB341" s="43"/>
      <c r="BC341" s="45"/>
    </row>
    <row r="342" spans="1:55">
      <c r="A342" s="79"/>
      <c r="B342" s="10"/>
      <c r="C342" s="10"/>
      <c r="D342" s="10"/>
      <c r="E342" s="10"/>
      <c r="F342" s="57"/>
      <c r="G342" s="57"/>
      <c r="H342" s="57"/>
      <c r="I342" s="57"/>
      <c r="J342" s="57"/>
      <c r="K342" s="57"/>
      <c r="L342" s="57"/>
      <c r="M342" s="65"/>
      <c r="N342" s="13"/>
      <c r="O342" s="1" t="s">
        <v>52</v>
      </c>
      <c r="AI342" s="1"/>
      <c r="AQ342" s="1"/>
      <c r="AV342" s="1"/>
      <c r="AW342" s="5"/>
      <c r="AX342" s="47"/>
      <c r="AY342" s="48"/>
      <c r="AZ342" s="43"/>
      <c r="BA342" s="43"/>
      <c r="BB342" s="43"/>
      <c r="BC342" s="45"/>
    </row>
    <row r="343" spans="1:55">
      <c r="A343" s="79"/>
      <c r="B343" s="10"/>
      <c r="C343" s="10"/>
      <c r="D343" s="10"/>
      <c r="E343" s="10"/>
      <c r="F343" s="57"/>
      <c r="G343" s="57"/>
      <c r="H343" s="57"/>
      <c r="I343" s="57"/>
      <c r="J343" s="57"/>
      <c r="K343" s="57"/>
      <c r="L343" s="57"/>
      <c r="M343" s="65"/>
      <c r="N343" s="13"/>
      <c r="O343" s="1" t="s">
        <v>79</v>
      </c>
      <c r="AI343" s="1"/>
      <c r="AQ343" s="1"/>
      <c r="AV343" s="1"/>
      <c r="AW343" s="5"/>
      <c r="AX343" s="47"/>
      <c r="AY343" s="48"/>
      <c r="AZ343" s="43"/>
      <c r="BA343" s="43"/>
      <c r="BB343" s="43"/>
      <c r="BC343" s="45"/>
    </row>
    <row r="344" spans="1:55">
      <c r="A344" s="79"/>
      <c r="B344" s="10"/>
      <c r="C344" s="10"/>
      <c r="D344" s="10"/>
      <c r="E344" s="10"/>
      <c r="F344" s="57"/>
      <c r="G344" s="57"/>
      <c r="H344" s="57"/>
      <c r="I344" s="57"/>
      <c r="J344" s="57"/>
      <c r="K344" s="57"/>
      <c r="L344" s="57"/>
      <c r="M344" s="65"/>
      <c r="N344" s="13"/>
      <c r="O344" s="1" t="s">
        <v>44</v>
      </c>
      <c r="AI344" s="1"/>
      <c r="AQ344" s="1"/>
      <c r="AU344">
        <v>2</v>
      </c>
      <c r="AV344" s="1">
        <v>1</v>
      </c>
      <c r="AW344" s="5"/>
      <c r="AX344" s="47"/>
      <c r="AY344" s="48"/>
      <c r="AZ344" s="43"/>
      <c r="BA344" s="43"/>
      <c r="BB344" s="43"/>
      <c r="BC344" s="45"/>
    </row>
    <row r="345" spans="1:55">
      <c r="A345" s="79"/>
      <c r="B345" s="10"/>
      <c r="C345" s="10"/>
      <c r="D345" s="10"/>
      <c r="E345" s="10"/>
      <c r="F345" s="57"/>
      <c r="G345" s="57"/>
      <c r="H345" s="57"/>
      <c r="I345" s="57"/>
      <c r="J345" s="57"/>
      <c r="K345" s="57"/>
      <c r="L345" s="57"/>
      <c r="M345" s="65"/>
      <c r="N345" s="13"/>
      <c r="O345" s="1" t="s">
        <v>45</v>
      </c>
      <c r="AI345" s="1"/>
      <c r="AQ345" s="1"/>
      <c r="AV345" s="1"/>
      <c r="AW345" s="5"/>
      <c r="AX345" s="47"/>
      <c r="AY345" s="48"/>
      <c r="AZ345" s="43"/>
      <c r="BA345" s="43"/>
      <c r="BB345" s="43"/>
      <c r="BC345" s="45"/>
    </row>
    <row r="346" spans="1:55">
      <c r="A346" s="79"/>
      <c r="B346" s="10"/>
      <c r="C346" s="10"/>
      <c r="D346" s="10"/>
      <c r="E346" s="10"/>
      <c r="F346" s="57"/>
      <c r="G346" s="57"/>
      <c r="H346" s="57"/>
      <c r="I346" s="57"/>
      <c r="J346" s="57"/>
      <c r="K346" s="57"/>
      <c r="L346" s="57"/>
      <c r="M346" s="65"/>
      <c r="N346" s="13"/>
      <c r="O346" s="1" t="s">
        <v>46</v>
      </c>
      <c r="AI346" s="1"/>
      <c r="AQ346" s="1"/>
      <c r="AV346" s="1"/>
      <c r="AW346" s="5"/>
      <c r="AX346" s="47"/>
      <c r="AY346" s="48"/>
      <c r="AZ346" s="43"/>
      <c r="BA346" s="43"/>
      <c r="BB346" s="43"/>
      <c r="BC346" s="45"/>
    </row>
    <row r="347" spans="1:55" ht="13.5" thickBot="1">
      <c r="A347" s="79"/>
      <c r="B347" s="10"/>
      <c r="C347" s="10"/>
      <c r="D347" s="10"/>
      <c r="E347" s="10"/>
      <c r="F347" s="57"/>
      <c r="G347" s="57"/>
      <c r="H347" s="57"/>
      <c r="I347" s="57"/>
      <c r="J347" s="57"/>
      <c r="K347" s="57"/>
      <c r="L347" s="57"/>
      <c r="M347" s="66"/>
      <c r="N347" s="14"/>
      <c r="O347" s="4" t="s">
        <v>49</v>
      </c>
      <c r="P347" s="3">
        <f t="shared" ref="P347:AV347" si="42">SUM(P340:P346)</f>
        <v>0</v>
      </c>
      <c r="Q347" s="3">
        <f t="shared" si="42"/>
        <v>0</v>
      </c>
      <c r="R347" s="3">
        <f t="shared" si="42"/>
        <v>0</v>
      </c>
      <c r="S347" s="3">
        <f t="shared" si="42"/>
        <v>0</v>
      </c>
      <c r="T347" s="3">
        <f t="shared" si="42"/>
        <v>0</v>
      </c>
      <c r="U347" s="3">
        <f t="shared" si="42"/>
        <v>0</v>
      </c>
      <c r="V347" s="3">
        <f t="shared" si="42"/>
        <v>0</v>
      </c>
      <c r="W347" s="3">
        <f t="shared" si="42"/>
        <v>0</v>
      </c>
      <c r="X347" s="3">
        <f t="shared" si="42"/>
        <v>0</v>
      </c>
      <c r="Y347" s="3">
        <f t="shared" si="42"/>
        <v>0</v>
      </c>
      <c r="Z347" s="3">
        <f t="shared" si="42"/>
        <v>0</v>
      </c>
      <c r="AA347" s="3">
        <f t="shared" si="42"/>
        <v>0</v>
      </c>
      <c r="AB347" s="3">
        <f t="shared" si="42"/>
        <v>0</v>
      </c>
      <c r="AC347" s="3">
        <f t="shared" si="42"/>
        <v>0</v>
      </c>
      <c r="AD347" s="3">
        <f t="shared" si="42"/>
        <v>0</v>
      </c>
      <c r="AE347" s="3">
        <f t="shared" si="42"/>
        <v>0</v>
      </c>
      <c r="AF347" s="3">
        <f t="shared" si="42"/>
        <v>0</v>
      </c>
      <c r="AG347" s="3">
        <f t="shared" si="42"/>
        <v>0</v>
      </c>
      <c r="AH347" s="3">
        <f t="shared" si="42"/>
        <v>0</v>
      </c>
      <c r="AI347" s="4">
        <f t="shared" si="42"/>
        <v>0</v>
      </c>
      <c r="AJ347" s="3">
        <f t="shared" si="42"/>
        <v>0</v>
      </c>
      <c r="AK347" s="3">
        <f t="shared" si="42"/>
        <v>0</v>
      </c>
      <c r="AL347" s="3">
        <f t="shared" si="42"/>
        <v>0</v>
      </c>
      <c r="AM347" s="3">
        <f t="shared" si="42"/>
        <v>0</v>
      </c>
      <c r="AN347" s="3">
        <f t="shared" si="42"/>
        <v>0</v>
      </c>
      <c r="AO347" s="3">
        <f t="shared" si="42"/>
        <v>0</v>
      </c>
      <c r="AP347" s="3">
        <f t="shared" si="42"/>
        <v>0</v>
      </c>
      <c r="AQ347" s="4">
        <f t="shared" si="42"/>
        <v>0</v>
      </c>
      <c r="AR347" s="3">
        <f t="shared" si="42"/>
        <v>0</v>
      </c>
      <c r="AS347" s="3">
        <f t="shared" si="42"/>
        <v>0</v>
      </c>
      <c r="AT347" s="3">
        <f t="shared" si="42"/>
        <v>0</v>
      </c>
      <c r="AU347" s="3">
        <f t="shared" si="42"/>
        <v>2</v>
      </c>
      <c r="AV347" s="4">
        <f t="shared" si="42"/>
        <v>1</v>
      </c>
      <c r="AW347" s="6">
        <f>SUM(P347:AV347)</f>
        <v>3</v>
      </c>
      <c r="AX347" s="47"/>
      <c r="AY347" s="48"/>
      <c r="AZ347" s="43"/>
      <c r="BA347" s="43"/>
      <c r="BB347" s="43"/>
      <c r="BC347" s="45"/>
    </row>
    <row r="348" spans="1:55">
      <c r="A348" s="79"/>
      <c r="B348" s="10"/>
      <c r="C348" s="10"/>
      <c r="D348" s="10"/>
      <c r="E348" s="10"/>
      <c r="F348" s="57"/>
      <c r="G348" s="57"/>
      <c r="H348" s="57"/>
      <c r="I348" s="57"/>
      <c r="J348" s="57"/>
      <c r="K348" s="57"/>
      <c r="L348" s="57"/>
      <c r="M348" s="63" t="s">
        <v>48</v>
      </c>
      <c r="N348" t="s">
        <v>81</v>
      </c>
      <c r="O348" s="1" t="s">
        <v>47</v>
      </c>
      <c r="AI348" s="1"/>
      <c r="AQ348" s="1"/>
      <c r="AV348" s="1"/>
      <c r="AW348" s="5"/>
      <c r="AX348" s="47"/>
      <c r="AY348" s="48"/>
      <c r="AZ348" s="43"/>
      <c r="BA348" s="43"/>
      <c r="BB348" s="43"/>
      <c r="BC348" s="45"/>
    </row>
    <row r="349" spans="1:55">
      <c r="A349" s="79"/>
      <c r="B349" s="10"/>
      <c r="C349" s="10"/>
      <c r="D349" s="10"/>
      <c r="E349" s="10"/>
      <c r="F349" s="57"/>
      <c r="G349" s="57"/>
      <c r="H349" s="57"/>
      <c r="I349" s="57"/>
      <c r="J349" s="57"/>
      <c r="K349" s="57"/>
      <c r="L349" s="57"/>
      <c r="M349" s="64"/>
      <c r="N349" s="12"/>
      <c r="O349" s="1" t="s">
        <v>51</v>
      </c>
      <c r="AI349" s="1"/>
      <c r="AQ349" s="1"/>
      <c r="AV349" s="1"/>
      <c r="AW349" s="5"/>
      <c r="AX349" s="47"/>
      <c r="AY349" s="48"/>
      <c r="AZ349" s="43"/>
      <c r="BA349" s="43"/>
      <c r="BB349" s="43"/>
      <c r="BC349" s="45"/>
    </row>
    <row r="350" spans="1:55">
      <c r="A350" s="79"/>
      <c r="B350" s="10"/>
      <c r="C350" s="10"/>
      <c r="D350" s="10"/>
      <c r="E350" s="10"/>
      <c r="F350" s="57"/>
      <c r="G350" s="57"/>
      <c r="H350" s="57"/>
      <c r="I350" s="57"/>
      <c r="J350" s="57"/>
      <c r="K350" s="57"/>
      <c r="L350" s="57"/>
      <c r="M350" s="65"/>
      <c r="N350" s="13"/>
      <c r="O350" s="1" t="s">
        <v>52</v>
      </c>
      <c r="AI350" s="1"/>
      <c r="AQ350" s="1"/>
      <c r="AV350" s="1"/>
      <c r="AW350" s="5"/>
      <c r="AX350" s="47"/>
      <c r="AY350" s="48"/>
      <c r="AZ350" s="43"/>
      <c r="BA350" s="43"/>
      <c r="BB350" s="43"/>
      <c r="BC350" s="45"/>
    </row>
    <row r="351" spans="1:55">
      <c r="A351" s="79"/>
      <c r="B351" s="10"/>
      <c r="C351" s="10"/>
      <c r="D351" s="10"/>
      <c r="E351" s="10"/>
      <c r="F351" s="57"/>
      <c r="G351" s="57"/>
      <c r="H351" s="57"/>
      <c r="I351" s="57"/>
      <c r="J351" s="57"/>
      <c r="K351" s="57"/>
      <c r="L351" s="57"/>
      <c r="M351" s="65"/>
      <c r="N351" s="13"/>
      <c r="O351" s="1" t="s">
        <v>79</v>
      </c>
      <c r="AI351" s="1"/>
      <c r="AQ351" s="1"/>
      <c r="AV351" s="1"/>
      <c r="AW351" s="5"/>
      <c r="AX351" s="47"/>
      <c r="AY351" s="48"/>
      <c r="AZ351" s="43"/>
      <c r="BA351" s="43"/>
      <c r="BB351" s="43"/>
      <c r="BC351" s="45"/>
    </row>
    <row r="352" spans="1:55">
      <c r="A352" s="79"/>
      <c r="B352" s="10"/>
      <c r="C352" s="10"/>
      <c r="D352" s="10"/>
      <c r="E352" s="10"/>
      <c r="F352" s="57"/>
      <c r="G352" s="57"/>
      <c r="H352" s="57"/>
      <c r="I352" s="57"/>
      <c r="J352" s="57"/>
      <c r="K352" s="57"/>
      <c r="L352" s="57"/>
      <c r="M352" s="65"/>
      <c r="N352" s="13"/>
      <c r="O352" s="1" t="s">
        <v>44</v>
      </c>
      <c r="AI352" s="1"/>
      <c r="AQ352" s="1"/>
      <c r="AV352" s="1"/>
      <c r="AW352" s="5"/>
      <c r="AX352" s="47"/>
      <c r="AY352" s="48"/>
      <c r="AZ352" s="43"/>
      <c r="BA352" s="43"/>
      <c r="BB352" s="43"/>
      <c r="BC352" s="45"/>
    </row>
    <row r="353" spans="1:55">
      <c r="A353" s="79"/>
      <c r="B353" s="10"/>
      <c r="C353" s="10"/>
      <c r="D353" s="10"/>
      <c r="E353" s="10"/>
      <c r="F353" s="57"/>
      <c r="G353" s="57"/>
      <c r="H353" s="57"/>
      <c r="I353" s="57"/>
      <c r="J353" s="57"/>
      <c r="K353" s="57"/>
      <c r="L353" s="57"/>
      <c r="M353" s="65"/>
      <c r="N353" s="13"/>
      <c r="O353" s="1" t="s">
        <v>45</v>
      </c>
      <c r="AI353" s="1"/>
      <c r="AQ353" s="1"/>
      <c r="AV353" s="1"/>
      <c r="AW353" s="5"/>
      <c r="AX353" s="47"/>
      <c r="AY353" s="48"/>
      <c r="AZ353" s="43"/>
      <c r="BA353" s="43"/>
      <c r="BB353" s="43"/>
      <c r="BC353" s="45"/>
    </row>
    <row r="354" spans="1:55">
      <c r="A354" s="79"/>
      <c r="B354" s="10"/>
      <c r="C354" s="10"/>
      <c r="D354" s="10"/>
      <c r="E354" s="10"/>
      <c r="F354" s="57"/>
      <c r="G354" s="57"/>
      <c r="H354" s="57"/>
      <c r="I354" s="57"/>
      <c r="J354" s="57"/>
      <c r="K354" s="57"/>
      <c r="L354" s="57"/>
      <c r="M354" s="65"/>
      <c r="N354" s="13"/>
      <c r="O354" s="1" t="s">
        <v>46</v>
      </c>
      <c r="AI354" s="1"/>
      <c r="AQ354" s="1"/>
      <c r="AV354" s="1"/>
      <c r="AW354" s="5"/>
      <c r="AX354" s="47"/>
      <c r="AY354" s="48"/>
      <c r="AZ354" s="43"/>
      <c r="BA354" s="43"/>
      <c r="BB354" s="43"/>
      <c r="BC354" s="45"/>
    </row>
    <row r="355" spans="1:55" ht="13.5" thickBot="1">
      <c r="A355" s="80"/>
      <c r="B355" s="11"/>
      <c r="C355" s="11"/>
      <c r="D355" s="11"/>
      <c r="E355" s="11"/>
      <c r="F355" s="58"/>
      <c r="G355" s="58"/>
      <c r="H355" s="58"/>
      <c r="I355" s="58"/>
      <c r="J355" s="58"/>
      <c r="K355" s="58"/>
      <c r="L355" s="59"/>
      <c r="M355" s="67"/>
      <c r="N355" s="56"/>
      <c r="O355" s="8" t="s">
        <v>49</v>
      </c>
      <c r="P355" s="7">
        <f t="shared" ref="P355:AV355" si="43">SUM(P348:P354)</f>
        <v>0</v>
      </c>
      <c r="Q355" s="7">
        <f t="shared" si="43"/>
        <v>0</v>
      </c>
      <c r="R355" s="7">
        <f t="shared" si="43"/>
        <v>0</v>
      </c>
      <c r="S355" s="7">
        <f t="shared" si="43"/>
        <v>0</v>
      </c>
      <c r="T355" s="7">
        <f t="shared" si="43"/>
        <v>0</v>
      </c>
      <c r="U355" s="7">
        <f t="shared" si="43"/>
        <v>0</v>
      </c>
      <c r="V355" s="7">
        <f t="shared" si="43"/>
        <v>0</v>
      </c>
      <c r="W355" s="7">
        <f t="shared" si="43"/>
        <v>0</v>
      </c>
      <c r="X355" s="7">
        <f t="shared" si="43"/>
        <v>0</v>
      </c>
      <c r="Y355" s="7">
        <f t="shared" si="43"/>
        <v>0</v>
      </c>
      <c r="Z355" s="7">
        <f t="shared" si="43"/>
        <v>0</v>
      </c>
      <c r="AA355" s="7">
        <f t="shared" si="43"/>
        <v>0</v>
      </c>
      <c r="AB355" s="7">
        <f t="shared" si="43"/>
        <v>0</v>
      </c>
      <c r="AC355" s="7">
        <f t="shared" si="43"/>
        <v>0</v>
      </c>
      <c r="AD355" s="7">
        <f t="shared" si="43"/>
        <v>0</v>
      </c>
      <c r="AE355" s="7">
        <f t="shared" si="43"/>
        <v>0</v>
      </c>
      <c r="AF355" s="7">
        <f t="shared" si="43"/>
        <v>0</v>
      </c>
      <c r="AG355" s="7">
        <f t="shared" si="43"/>
        <v>0</v>
      </c>
      <c r="AH355" s="7">
        <f t="shared" si="43"/>
        <v>0</v>
      </c>
      <c r="AI355" s="8">
        <f t="shared" si="43"/>
        <v>0</v>
      </c>
      <c r="AJ355" s="7">
        <f t="shared" si="43"/>
        <v>0</v>
      </c>
      <c r="AK355" s="7">
        <f t="shared" si="43"/>
        <v>0</v>
      </c>
      <c r="AL355" s="7">
        <f t="shared" si="43"/>
        <v>0</v>
      </c>
      <c r="AM355" s="7">
        <f t="shared" si="43"/>
        <v>0</v>
      </c>
      <c r="AN355" s="7">
        <f t="shared" si="43"/>
        <v>0</v>
      </c>
      <c r="AO355" s="7">
        <f t="shared" si="43"/>
        <v>0</v>
      </c>
      <c r="AP355" s="7">
        <f t="shared" si="43"/>
        <v>0</v>
      </c>
      <c r="AQ355" s="8">
        <f t="shared" si="43"/>
        <v>0</v>
      </c>
      <c r="AR355" s="7">
        <f t="shared" si="43"/>
        <v>0</v>
      </c>
      <c r="AS355" s="7">
        <f t="shared" si="43"/>
        <v>0</v>
      </c>
      <c r="AT355" s="7">
        <f t="shared" si="43"/>
        <v>0</v>
      </c>
      <c r="AU355" s="7">
        <f t="shared" si="43"/>
        <v>0</v>
      </c>
      <c r="AV355" s="8">
        <f t="shared" si="43"/>
        <v>0</v>
      </c>
      <c r="AW355" s="9">
        <f>SUM(P355:AV355)</f>
        <v>0</v>
      </c>
      <c r="AX355" s="51">
        <f>AX323+1</f>
        <v>11</v>
      </c>
      <c r="AY355" s="49">
        <f>B324</f>
        <v>40182</v>
      </c>
      <c r="AZ355" s="9">
        <f>AW331</f>
        <v>120</v>
      </c>
      <c r="BA355" s="9">
        <f>AW339</f>
        <v>6</v>
      </c>
      <c r="BB355" s="9">
        <f>AW347</f>
        <v>3</v>
      </c>
      <c r="BC355" s="46">
        <f>AW355</f>
        <v>0</v>
      </c>
    </row>
    <row r="356" spans="1:55" ht="13.5" thickTop="1">
      <c r="A356" s="78">
        <f>A324+1</f>
        <v>12</v>
      </c>
      <c r="B356" s="28">
        <f>B324+7</f>
        <v>40189</v>
      </c>
      <c r="C356" s="30">
        <v>0.44097222222222227</v>
      </c>
      <c r="D356" s="30">
        <v>0.46875</v>
      </c>
      <c r="E356" s="26" t="s">
        <v>88</v>
      </c>
      <c r="F356" s="31">
        <v>4.8</v>
      </c>
      <c r="G356" s="31">
        <v>8</v>
      </c>
      <c r="H356" s="31" t="s">
        <v>84</v>
      </c>
      <c r="I356" s="31" t="s">
        <v>84</v>
      </c>
      <c r="J356" s="31">
        <v>80</v>
      </c>
      <c r="K356" s="31" t="s">
        <v>78</v>
      </c>
      <c r="L356" s="33" t="s">
        <v>69</v>
      </c>
      <c r="M356" s="63" t="s">
        <v>38</v>
      </c>
      <c r="N356" t="s">
        <v>39</v>
      </c>
      <c r="O356" s="1" t="s">
        <v>47</v>
      </c>
      <c r="P356">
        <v>2</v>
      </c>
      <c r="AI356" s="1"/>
      <c r="AQ356" s="1"/>
      <c r="AV356" s="1"/>
      <c r="AW356" s="5"/>
      <c r="AX356" s="47"/>
      <c r="AY356" s="48"/>
      <c r="AZ356" s="43"/>
      <c r="BA356" s="43"/>
      <c r="BB356" s="43"/>
      <c r="BC356" s="45"/>
    </row>
    <row r="357" spans="1:55">
      <c r="A357" s="79"/>
      <c r="B357" s="10"/>
      <c r="C357" s="30">
        <v>0.44097222222222227</v>
      </c>
      <c r="D357" s="30">
        <v>0.5625</v>
      </c>
      <c r="E357" s="25" t="s">
        <v>73</v>
      </c>
      <c r="F357" s="57"/>
      <c r="G357" s="57"/>
      <c r="H357" s="57"/>
      <c r="I357" s="57"/>
      <c r="J357" s="57"/>
      <c r="K357" s="57"/>
      <c r="L357" s="57"/>
      <c r="M357" s="64"/>
      <c r="N357" s="12"/>
      <c r="O357" s="1" t="s">
        <v>51</v>
      </c>
      <c r="P357">
        <v>44</v>
      </c>
      <c r="Q357">
        <v>26</v>
      </c>
      <c r="S357">
        <v>3</v>
      </c>
      <c r="AF357">
        <v>2</v>
      </c>
      <c r="AG357">
        <v>8</v>
      </c>
      <c r="AI357" s="1"/>
      <c r="AJ357">
        <v>3</v>
      </c>
      <c r="AK357">
        <v>1</v>
      </c>
      <c r="AQ357" s="1"/>
      <c r="AV357" s="1">
        <v>7</v>
      </c>
      <c r="AW357" s="5"/>
      <c r="AX357" s="47"/>
      <c r="AY357" s="48"/>
      <c r="AZ357" s="43"/>
      <c r="BA357" s="43"/>
      <c r="BB357" s="43"/>
      <c r="BC357" s="45"/>
    </row>
    <row r="358" spans="1:55">
      <c r="A358" s="79"/>
      <c r="B358" s="10"/>
      <c r="C358" s="30">
        <v>0.4375</v>
      </c>
      <c r="D358" s="30">
        <v>0.57291666666666663</v>
      </c>
      <c r="E358" s="25" t="s">
        <v>72</v>
      </c>
      <c r="F358" s="57"/>
      <c r="G358" s="57"/>
      <c r="H358" s="57"/>
      <c r="I358" s="57"/>
      <c r="J358" s="57"/>
      <c r="K358" s="57"/>
      <c r="L358" s="57"/>
      <c r="M358" s="65"/>
      <c r="N358" s="13"/>
      <c r="O358" s="1" t="s">
        <v>52</v>
      </c>
      <c r="Q358">
        <v>2</v>
      </c>
      <c r="R358">
        <v>1</v>
      </c>
      <c r="S358">
        <v>1</v>
      </c>
      <c r="AD358">
        <v>1</v>
      </c>
      <c r="AG358">
        <v>2</v>
      </c>
      <c r="AI358" s="1"/>
      <c r="AQ358" s="1"/>
      <c r="AV358" s="1"/>
      <c r="AW358" s="5"/>
      <c r="AX358" s="47"/>
      <c r="AY358" s="48"/>
      <c r="AZ358" s="43"/>
      <c r="BA358" s="43"/>
      <c r="BB358" s="43"/>
      <c r="BC358" s="45"/>
    </row>
    <row r="359" spans="1:55">
      <c r="A359" s="79"/>
      <c r="B359" s="10"/>
      <c r="C359" s="10"/>
      <c r="D359" s="10"/>
      <c r="E359" s="10"/>
      <c r="F359" s="57"/>
      <c r="G359" s="57"/>
      <c r="H359" s="57"/>
      <c r="I359" s="57"/>
      <c r="J359" s="57"/>
      <c r="K359" s="57"/>
      <c r="L359" s="57"/>
      <c r="M359" s="65"/>
      <c r="N359" s="13"/>
      <c r="O359" s="1" t="s">
        <v>79</v>
      </c>
      <c r="P359">
        <v>1</v>
      </c>
      <c r="R359">
        <v>1</v>
      </c>
      <c r="AG359">
        <v>2</v>
      </c>
      <c r="AI359" s="1"/>
      <c r="AQ359" s="1"/>
      <c r="AV359" s="1"/>
      <c r="AW359" s="5"/>
      <c r="AX359" s="47"/>
      <c r="AY359" s="48"/>
      <c r="AZ359" s="43"/>
      <c r="BA359" s="43"/>
      <c r="BB359" s="43"/>
      <c r="BC359" s="45"/>
    </row>
    <row r="360" spans="1:55">
      <c r="A360" s="79"/>
      <c r="B360" s="10"/>
      <c r="C360" s="10"/>
      <c r="D360" s="10"/>
      <c r="E360" s="10"/>
      <c r="F360" s="57"/>
      <c r="G360" s="57"/>
      <c r="H360" s="57"/>
      <c r="I360" s="57"/>
      <c r="J360" s="57"/>
      <c r="K360" s="57"/>
      <c r="L360" s="57"/>
      <c r="M360" s="65"/>
      <c r="N360" s="13"/>
      <c r="O360" s="1" t="s">
        <v>44</v>
      </c>
      <c r="P360">
        <v>40</v>
      </c>
      <c r="Q360">
        <v>46</v>
      </c>
      <c r="AI360" s="1"/>
      <c r="AP360">
        <v>1</v>
      </c>
      <c r="AQ360" s="1"/>
      <c r="AV360" s="1">
        <v>13</v>
      </c>
      <c r="AW360" s="5"/>
      <c r="AX360" s="47"/>
      <c r="AY360" s="48"/>
      <c r="AZ360" s="43"/>
      <c r="BA360" s="43"/>
      <c r="BB360" s="43"/>
      <c r="BC360" s="45"/>
    </row>
    <row r="361" spans="1:55">
      <c r="A361" s="79"/>
      <c r="B361" s="10"/>
      <c r="C361" s="10"/>
      <c r="D361" s="10"/>
      <c r="E361" s="10"/>
      <c r="F361" s="57"/>
      <c r="G361" s="57"/>
      <c r="H361" s="57"/>
      <c r="I361" s="57"/>
      <c r="J361" s="57"/>
      <c r="K361" s="57"/>
      <c r="L361" s="57"/>
      <c r="M361" s="65"/>
      <c r="N361" s="13"/>
      <c r="O361" s="1" t="s">
        <v>45</v>
      </c>
      <c r="P361">
        <v>2</v>
      </c>
      <c r="Q361">
        <v>1</v>
      </c>
      <c r="U361">
        <v>1</v>
      </c>
      <c r="AI361" s="1"/>
      <c r="AQ361" s="1"/>
      <c r="AV361" s="1"/>
      <c r="AW361" s="5"/>
      <c r="AX361" s="47"/>
      <c r="AY361" s="48"/>
      <c r="AZ361" s="43"/>
      <c r="BA361" s="43"/>
      <c r="BB361" s="43"/>
      <c r="BC361" s="45"/>
    </row>
    <row r="362" spans="1:55">
      <c r="A362" s="79"/>
      <c r="B362" s="10"/>
      <c r="C362" s="10"/>
      <c r="D362" s="10"/>
      <c r="E362" s="10"/>
      <c r="F362" s="57"/>
      <c r="G362" s="57"/>
      <c r="H362" s="57"/>
      <c r="I362" s="57"/>
      <c r="J362" s="57"/>
      <c r="K362" s="57"/>
      <c r="L362" s="57"/>
      <c r="M362" s="65"/>
      <c r="N362" s="13"/>
      <c r="O362" s="1" t="s">
        <v>46</v>
      </c>
      <c r="AI362" s="1"/>
      <c r="AQ362" s="1"/>
      <c r="AV362" s="1"/>
      <c r="AW362" s="5"/>
      <c r="AX362" s="47"/>
      <c r="AY362" s="48"/>
      <c r="AZ362" s="43"/>
      <c r="BA362" s="43"/>
      <c r="BB362" s="43"/>
      <c r="BC362" s="45"/>
    </row>
    <row r="363" spans="1:55" ht="13.5" thickBot="1">
      <c r="A363" s="79"/>
      <c r="B363" s="10"/>
      <c r="C363" s="10"/>
      <c r="D363" s="10"/>
      <c r="E363" s="10"/>
      <c r="F363" s="57"/>
      <c r="G363" s="57"/>
      <c r="H363" s="57"/>
      <c r="I363" s="57"/>
      <c r="J363" s="57"/>
      <c r="K363" s="57"/>
      <c r="L363" s="57"/>
      <c r="M363" s="66"/>
      <c r="N363" s="14"/>
      <c r="O363" s="4" t="s">
        <v>49</v>
      </c>
      <c r="P363" s="3">
        <f t="shared" ref="P363:AV363" si="44">SUM(P356:P362)</f>
        <v>89</v>
      </c>
      <c r="Q363" s="3">
        <f t="shared" si="44"/>
        <v>75</v>
      </c>
      <c r="R363" s="3">
        <f t="shared" si="44"/>
        <v>2</v>
      </c>
      <c r="S363" s="3">
        <f t="shared" si="44"/>
        <v>4</v>
      </c>
      <c r="T363" s="3">
        <f t="shared" si="44"/>
        <v>0</v>
      </c>
      <c r="U363" s="3">
        <f t="shared" si="44"/>
        <v>1</v>
      </c>
      <c r="V363" s="3">
        <f t="shared" si="44"/>
        <v>0</v>
      </c>
      <c r="W363" s="3">
        <f t="shared" si="44"/>
        <v>0</v>
      </c>
      <c r="X363" s="3">
        <f t="shared" si="44"/>
        <v>0</v>
      </c>
      <c r="Y363" s="3">
        <f t="shared" si="44"/>
        <v>0</v>
      </c>
      <c r="Z363" s="3">
        <f t="shared" si="44"/>
        <v>0</v>
      </c>
      <c r="AA363" s="3">
        <f t="shared" si="44"/>
        <v>0</v>
      </c>
      <c r="AB363" s="3">
        <f t="shared" si="44"/>
        <v>0</v>
      </c>
      <c r="AC363" s="3">
        <f t="shared" si="44"/>
        <v>0</v>
      </c>
      <c r="AD363" s="3">
        <f t="shared" si="44"/>
        <v>1</v>
      </c>
      <c r="AE363" s="3">
        <f t="shared" si="44"/>
        <v>0</v>
      </c>
      <c r="AF363" s="3">
        <f t="shared" si="44"/>
        <v>2</v>
      </c>
      <c r="AG363" s="3">
        <f t="shared" si="44"/>
        <v>12</v>
      </c>
      <c r="AH363" s="3">
        <f t="shared" si="44"/>
        <v>0</v>
      </c>
      <c r="AI363" s="4">
        <f t="shared" si="44"/>
        <v>0</v>
      </c>
      <c r="AJ363" s="3">
        <f t="shared" si="44"/>
        <v>3</v>
      </c>
      <c r="AK363" s="3">
        <f t="shared" si="44"/>
        <v>1</v>
      </c>
      <c r="AL363" s="3">
        <f t="shared" si="44"/>
        <v>0</v>
      </c>
      <c r="AM363" s="3">
        <f t="shared" si="44"/>
        <v>0</v>
      </c>
      <c r="AN363" s="3">
        <f t="shared" si="44"/>
        <v>0</v>
      </c>
      <c r="AO363" s="3">
        <f t="shared" si="44"/>
        <v>0</v>
      </c>
      <c r="AP363" s="3">
        <f t="shared" si="44"/>
        <v>1</v>
      </c>
      <c r="AQ363" s="4">
        <f t="shared" si="44"/>
        <v>0</v>
      </c>
      <c r="AR363" s="3">
        <f t="shared" si="44"/>
        <v>0</v>
      </c>
      <c r="AS363" s="3">
        <f t="shared" si="44"/>
        <v>0</v>
      </c>
      <c r="AT363" s="3">
        <f t="shared" si="44"/>
        <v>0</v>
      </c>
      <c r="AU363" s="3">
        <f t="shared" si="44"/>
        <v>0</v>
      </c>
      <c r="AV363" s="4">
        <f t="shared" si="44"/>
        <v>20</v>
      </c>
      <c r="AW363" s="6">
        <f>SUM(P363:AV363)</f>
        <v>211</v>
      </c>
      <c r="AX363" s="47"/>
      <c r="AY363" s="48"/>
      <c r="AZ363" s="43"/>
      <c r="BA363" s="43"/>
      <c r="BB363" s="43"/>
      <c r="BC363" s="45"/>
    </row>
    <row r="364" spans="1:55">
      <c r="A364" s="79"/>
      <c r="B364" s="10"/>
      <c r="C364" s="10"/>
      <c r="D364" s="10"/>
      <c r="E364" s="10"/>
      <c r="F364" s="57"/>
      <c r="G364" s="57"/>
      <c r="H364" s="57"/>
      <c r="I364" s="57"/>
      <c r="J364" s="57"/>
      <c r="K364" s="57"/>
      <c r="L364" s="57"/>
      <c r="M364" s="63" t="s">
        <v>40</v>
      </c>
      <c r="N364" t="s">
        <v>43</v>
      </c>
      <c r="O364" s="1" t="s">
        <v>47</v>
      </c>
      <c r="AI364" s="1"/>
      <c r="AQ364" s="1"/>
      <c r="AV364" s="1"/>
      <c r="AW364" s="5"/>
      <c r="AX364" s="47"/>
      <c r="AY364" s="48"/>
      <c r="AZ364" s="43"/>
      <c r="BA364" s="43"/>
      <c r="BB364" s="43"/>
      <c r="BC364" s="45"/>
    </row>
    <row r="365" spans="1:55">
      <c r="A365" s="79"/>
      <c r="B365" s="10"/>
      <c r="C365" s="10"/>
      <c r="D365" s="10"/>
      <c r="E365" s="10"/>
      <c r="F365" s="57"/>
      <c r="G365" s="57"/>
      <c r="H365" s="57"/>
      <c r="I365" s="57"/>
      <c r="J365" s="57"/>
      <c r="K365" s="57"/>
      <c r="L365" s="57"/>
      <c r="M365" s="64"/>
      <c r="N365" s="12"/>
      <c r="O365" s="1" t="s">
        <v>51</v>
      </c>
      <c r="AI365" s="1">
        <v>2</v>
      </c>
      <c r="AL365">
        <v>1</v>
      </c>
      <c r="AQ365" s="1"/>
      <c r="AU365">
        <v>1</v>
      </c>
      <c r="AV365" s="1">
        <v>2</v>
      </c>
      <c r="AW365" s="5"/>
      <c r="AX365" s="47"/>
      <c r="AY365" s="48"/>
      <c r="AZ365" s="43"/>
      <c r="BA365" s="43"/>
      <c r="BB365" s="43"/>
      <c r="BC365" s="45"/>
    </row>
    <row r="366" spans="1:55">
      <c r="A366" s="79"/>
      <c r="B366" s="10"/>
      <c r="C366" s="10"/>
      <c r="D366" s="10"/>
      <c r="E366" s="10"/>
      <c r="F366" s="57"/>
      <c r="G366" s="57"/>
      <c r="H366" s="57"/>
      <c r="I366" s="57"/>
      <c r="J366" s="57"/>
      <c r="K366" s="57"/>
      <c r="L366" s="57"/>
      <c r="M366" s="65"/>
      <c r="N366" s="13"/>
      <c r="O366" s="1" t="s">
        <v>52</v>
      </c>
      <c r="AE366">
        <v>1</v>
      </c>
      <c r="AI366" s="1"/>
      <c r="AP366">
        <v>2</v>
      </c>
      <c r="AQ366" s="1"/>
      <c r="AR366">
        <v>1</v>
      </c>
      <c r="AV366" s="1"/>
      <c r="AW366" s="5"/>
      <c r="AX366" s="47"/>
      <c r="AY366" s="48"/>
      <c r="AZ366" s="43"/>
      <c r="BA366" s="43"/>
      <c r="BB366" s="43"/>
      <c r="BC366" s="45"/>
    </row>
    <row r="367" spans="1:55">
      <c r="A367" s="79"/>
      <c r="B367" s="10"/>
      <c r="C367" s="10"/>
      <c r="D367" s="10"/>
      <c r="E367" s="10"/>
      <c r="F367" s="57"/>
      <c r="G367" s="57"/>
      <c r="H367" s="57"/>
      <c r="I367" s="57"/>
      <c r="J367" s="57"/>
      <c r="K367" s="57"/>
      <c r="L367" s="57"/>
      <c r="M367" s="65"/>
      <c r="N367" s="13"/>
      <c r="O367" s="1" t="s">
        <v>79</v>
      </c>
      <c r="R367">
        <v>1</v>
      </c>
      <c r="AB367">
        <v>1</v>
      </c>
      <c r="AI367" s="1"/>
      <c r="AL367">
        <v>1</v>
      </c>
      <c r="AQ367" s="1"/>
      <c r="AV367" s="1"/>
      <c r="AW367" s="5"/>
      <c r="AX367" s="47"/>
      <c r="AY367" s="48"/>
      <c r="AZ367" s="43"/>
      <c r="BA367" s="43"/>
      <c r="BB367" s="43"/>
      <c r="BC367" s="45"/>
    </row>
    <row r="368" spans="1:55">
      <c r="A368" s="79"/>
      <c r="B368" s="10"/>
      <c r="C368" s="10"/>
      <c r="D368" s="10"/>
      <c r="E368" s="10"/>
      <c r="F368" s="57"/>
      <c r="G368" s="57"/>
      <c r="H368" s="57"/>
      <c r="I368" s="57"/>
      <c r="J368" s="57"/>
      <c r="K368" s="57"/>
      <c r="L368" s="57"/>
      <c r="M368" s="65"/>
      <c r="N368" s="13"/>
      <c r="O368" s="1" t="s">
        <v>44</v>
      </c>
      <c r="AG368">
        <v>2</v>
      </c>
      <c r="AI368" s="1"/>
      <c r="AL368">
        <v>3</v>
      </c>
      <c r="AQ368" s="1"/>
      <c r="AT368">
        <v>1</v>
      </c>
      <c r="AV368" s="1">
        <v>3</v>
      </c>
      <c r="AW368" s="5"/>
      <c r="AX368" s="47"/>
      <c r="AY368" s="48"/>
      <c r="AZ368" s="43"/>
      <c r="BA368" s="43"/>
      <c r="BB368" s="43"/>
      <c r="BC368" s="45"/>
    </row>
    <row r="369" spans="1:55">
      <c r="A369" s="79"/>
      <c r="B369" s="10"/>
      <c r="C369" s="10"/>
      <c r="D369" s="10"/>
      <c r="E369" s="10"/>
      <c r="F369" s="57"/>
      <c r="G369" s="57"/>
      <c r="H369" s="57"/>
      <c r="I369" s="57"/>
      <c r="J369" s="57"/>
      <c r="K369" s="57"/>
      <c r="L369" s="57"/>
      <c r="M369" s="65"/>
      <c r="N369" s="13"/>
      <c r="O369" s="1" t="s">
        <v>45</v>
      </c>
      <c r="AC369">
        <v>1</v>
      </c>
      <c r="AI369" s="1"/>
      <c r="AL369">
        <v>4</v>
      </c>
      <c r="AQ369" s="1"/>
      <c r="AU369">
        <v>2</v>
      </c>
      <c r="AV369" s="1">
        <v>4</v>
      </c>
      <c r="AW369" s="5"/>
      <c r="AX369" s="47"/>
      <c r="AY369" s="48"/>
      <c r="AZ369" s="43"/>
      <c r="BA369" s="43"/>
      <c r="BB369" s="43"/>
      <c r="BC369" s="45"/>
    </row>
    <row r="370" spans="1:55">
      <c r="A370" s="79"/>
      <c r="B370" s="10"/>
      <c r="C370" s="10"/>
      <c r="D370" s="10"/>
      <c r="E370" s="10"/>
      <c r="F370" s="57"/>
      <c r="G370" s="57"/>
      <c r="H370" s="57"/>
      <c r="I370" s="57"/>
      <c r="J370" s="57"/>
      <c r="K370" s="57"/>
      <c r="L370" s="57"/>
      <c r="M370" s="65"/>
      <c r="N370" s="13"/>
      <c r="O370" s="1" t="s">
        <v>46</v>
      </c>
      <c r="AF370">
        <v>1</v>
      </c>
      <c r="AI370" s="1"/>
      <c r="AL370">
        <v>3</v>
      </c>
      <c r="AQ370" s="1"/>
      <c r="AV370" s="1"/>
      <c r="AW370" s="5"/>
      <c r="AX370" s="47"/>
      <c r="AY370" s="48"/>
      <c r="AZ370" s="43"/>
      <c r="BA370" s="43"/>
      <c r="BB370" s="43"/>
      <c r="BC370" s="45"/>
    </row>
    <row r="371" spans="1:55" ht="13.5" thickBot="1">
      <c r="A371" s="79"/>
      <c r="B371" s="10"/>
      <c r="C371" s="10"/>
      <c r="D371" s="10"/>
      <c r="E371" s="10"/>
      <c r="F371" s="57"/>
      <c r="G371" s="57"/>
      <c r="H371" s="57"/>
      <c r="I371" s="57"/>
      <c r="J371" s="57"/>
      <c r="K371" s="57"/>
      <c r="L371" s="57"/>
      <c r="M371" s="66"/>
      <c r="N371" s="14"/>
      <c r="O371" s="4" t="s">
        <v>49</v>
      </c>
      <c r="P371" s="3">
        <f t="shared" ref="P371:AV371" si="45">SUM(P364:P370)</f>
        <v>0</v>
      </c>
      <c r="Q371" s="3">
        <f t="shared" si="45"/>
        <v>0</v>
      </c>
      <c r="R371" s="3">
        <f t="shared" si="45"/>
        <v>1</v>
      </c>
      <c r="S371" s="3">
        <f t="shared" si="45"/>
        <v>0</v>
      </c>
      <c r="T371" s="3">
        <f t="shared" si="45"/>
        <v>0</v>
      </c>
      <c r="U371" s="3">
        <f t="shared" si="45"/>
        <v>0</v>
      </c>
      <c r="V371" s="3">
        <f t="shared" si="45"/>
        <v>0</v>
      </c>
      <c r="W371" s="3">
        <f t="shared" si="45"/>
        <v>0</v>
      </c>
      <c r="X371" s="3">
        <f t="shared" si="45"/>
        <v>0</v>
      </c>
      <c r="Y371" s="3">
        <f t="shared" si="45"/>
        <v>0</v>
      </c>
      <c r="Z371" s="3">
        <f t="shared" si="45"/>
        <v>0</v>
      </c>
      <c r="AA371" s="3">
        <f t="shared" si="45"/>
        <v>0</v>
      </c>
      <c r="AB371" s="3">
        <f t="shared" si="45"/>
        <v>1</v>
      </c>
      <c r="AC371" s="3">
        <f t="shared" si="45"/>
        <v>1</v>
      </c>
      <c r="AD371" s="3">
        <f t="shared" si="45"/>
        <v>0</v>
      </c>
      <c r="AE371" s="3">
        <f t="shared" si="45"/>
        <v>1</v>
      </c>
      <c r="AF371" s="3">
        <f t="shared" si="45"/>
        <v>1</v>
      </c>
      <c r="AG371" s="3">
        <f t="shared" si="45"/>
        <v>2</v>
      </c>
      <c r="AH371" s="3">
        <f t="shared" si="45"/>
        <v>0</v>
      </c>
      <c r="AI371" s="4">
        <f t="shared" si="45"/>
        <v>2</v>
      </c>
      <c r="AJ371" s="3">
        <f t="shared" si="45"/>
        <v>0</v>
      </c>
      <c r="AK371" s="3">
        <f t="shared" si="45"/>
        <v>0</v>
      </c>
      <c r="AL371" s="3">
        <f t="shared" si="45"/>
        <v>12</v>
      </c>
      <c r="AM371" s="3">
        <f t="shared" si="45"/>
        <v>0</v>
      </c>
      <c r="AN371" s="3">
        <f t="shared" si="45"/>
        <v>0</v>
      </c>
      <c r="AO371" s="3">
        <f t="shared" si="45"/>
        <v>0</v>
      </c>
      <c r="AP371" s="3">
        <f t="shared" si="45"/>
        <v>2</v>
      </c>
      <c r="AQ371" s="4">
        <f t="shared" si="45"/>
        <v>0</v>
      </c>
      <c r="AR371" s="3">
        <f t="shared" si="45"/>
        <v>1</v>
      </c>
      <c r="AS371" s="3">
        <f t="shared" si="45"/>
        <v>0</v>
      </c>
      <c r="AT371" s="3">
        <f t="shared" si="45"/>
        <v>1</v>
      </c>
      <c r="AU371" s="3">
        <f t="shared" si="45"/>
        <v>3</v>
      </c>
      <c r="AV371" s="4">
        <f t="shared" si="45"/>
        <v>9</v>
      </c>
      <c r="AW371" s="6">
        <f>SUM(P371:AV371)</f>
        <v>37</v>
      </c>
      <c r="AX371" s="47"/>
      <c r="AY371" s="48"/>
      <c r="AZ371" s="43"/>
      <c r="BA371" s="43"/>
      <c r="BB371" s="43"/>
      <c r="BC371" s="45"/>
    </row>
    <row r="372" spans="1:55">
      <c r="A372" s="79"/>
      <c r="B372" s="10"/>
      <c r="C372" s="10"/>
      <c r="D372" s="10"/>
      <c r="E372" s="10"/>
      <c r="F372" s="57"/>
      <c r="G372" s="57"/>
      <c r="H372" s="57"/>
      <c r="I372" s="57"/>
      <c r="J372" s="57"/>
      <c r="K372" s="57"/>
      <c r="L372" s="57"/>
      <c r="M372" s="63" t="s">
        <v>41</v>
      </c>
      <c r="N372" t="s">
        <v>42</v>
      </c>
      <c r="O372" s="1" t="s">
        <v>47</v>
      </c>
      <c r="AI372" s="1"/>
      <c r="AQ372" s="1"/>
      <c r="AV372" s="1"/>
      <c r="AW372" s="5"/>
      <c r="AX372" s="47"/>
      <c r="AY372" s="48"/>
      <c r="AZ372" s="43"/>
      <c r="BA372" s="43"/>
      <c r="BB372" s="43"/>
      <c r="BC372" s="45"/>
    </row>
    <row r="373" spans="1:55">
      <c r="A373" s="79"/>
      <c r="B373" s="10"/>
      <c r="C373" s="10"/>
      <c r="D373" s="10"/>
      <c r="E373" s="10"/>
      <c r="F373" s="57"/>
      <c r="G373" s="57"/>
      <c r="H373" s="57"/>
      <c r="I373" s="57"/>
      <c r="J373" s="57"/>
      <c r="K373" s="57"/>
      <c r="L373" s="57"/>
      <c r="M373" s="64"/>
      <c r="N373" s="12"/>
      <c r="O373" s="1" t="s">
        <v>51</v>
      </c>
      <c r="AI373" s="1"/>
      <c r="AQ373" s="1"/>
      <c r="AT373">
        <v>1</v>
      </c>
      <c r="AV373" s="1"/>
      <c r="AW373" s="5"/>
      <c r="AX373" s="47"/>
      <c r="AY373" s="48"/>
      <c r="AZ373" s="43"/>
      <c r="BA373" s="43"/>
      <c r="BB373" s="43"/>
      <c r="BC373" s="45"/>
    </row>
    <row r="374" spans="1:55">
      <c r="A374" s="79"/>
      <c r="B374" s="10"/>
      <c r="C374" s="10"/>
      <c r="D374" s="10"/>
      <c r="E374" s="10"/>
      <c r="F374" s="57"/>
      <c r="G374" s="57"/>
      <c r="H374" s="57"/>
      <c r="I374" s="57"/>
      <c r="J374" s="57"/>
      <c r="K374" s="57"/>
      <c r="L374" s="57"/>
      <c r="M374" s="65"/>
      <c r="N374" s="13"/>
      <c r="O374" s="1" t="s">
        <v>52</v>
      </c>
      <c r="AI374" s="1"/>
      <c r="AQ374" s="1"/>
      <c r="AV374" s="1"/>
      <c r="AW374" s="5"/>
      <c r="AX374" s="47"/>
      <c r="AY374" s="48"/>
      <c r="AZ374" s="43"/>
      <c r="BA374" s="43"/>
      <c r="BB374" s="43"/>
      <c r="BC374" s="45"/>
    </row>
    <row r="375" spans="1:55">
      <c r="A375" s="79"/>
      <c r="B375" s="10"/>
      <c r="C375" s="10"/>
      <c r="D375" s="10"/>
      <c r="E375" s="10"/>
      <c r="F375" s="57"/>
      <c r="G375" s="57"/>
      <c r="H375" s="57"/>
      <c r="I375" s="57"/>
      <c r="J375" s="57"/>
      <c r="K375" s="57"/>
      <c r="L375" s="57"/>
      <c r="M375" s="65"/>
      <c r="N375" s="13"/>
      <c r="O375" s="1" t="s">
        <v>79</v>
      </c>
      <c r="AI375" s="1"/>
      <c r="AQ375" s="1"/>
      <c r="AV375" s="1"/>
      <c r="AW375" s="5"/>
      <c r="AX375" s="47"/>
      <c r="AY375" s="48"/>
      <c r="AZ375" s="43"/>
      <c r="BA375" s="43"/>
      <c r="BB375" s="43"/>
      <c r="BC375" s="45"/>
    </row>
    <row r="376" spans="1:55">
      <c r="A376" s="79"/>
      <c r="B376" s="10"/>
      <c r="C376" s="10"/>
      <c r="D376" s="10"/>
      <c r="E376" s="10"/>
      <c r="F376" s="57"/>
      <c r="G376" s="57"/>
      <c r="H376" s="57"/>
      <c r="I376" s="57"/>
      <c r="J376" s="57"/>
      <c r="K376" s="57"/>
      <c r="L376" s="57"/>
      <c r="M376" s="65"/>
      <c r="N376" s="13"/>
      <c r="O376" s="1" t="s">
        <v>44</v>
      </c>
      <c r="AI376" s="1"/>
      <c r="AL376">
        <v>1</v>
      </c>
      <c r="AQ376" s="1"/>
      <c r="AT376">
        <v>2</v>
      </c>
      <c r="AU376">
        <v>7</v>
      </c>
      <c r="AV376" s="1">
        <v>2</v>
      </c>
      <c r="AW376" s="5"/>
      <c r="AX376" s="47"/>
      <c r="AY376" s="48"/>
      <c r="AZ376" s="43"/>
      <c r="BA376" s="43"/>
      <c r="BB376" s="43"/>
      <c r="BC376" s="45"/>
    </row>
    <row r="377" spans="1:55">
      <c r="A377" s="79"/>
      <c r="B377" s="10"/>
      <c r="C377" s="10"/>
      <c r="D377" s="10"/>
      <c r="E377" s="10"/>
      <c r="F377" s="57"/>
      <c r="G377" s="57"/>
      <c r="H377" s="57"/>
      <c r="I377" s="57"/>
      <c r="J377" s="57"/>
      <c r="K377" s="57"/>
      <c r="L377" s="57"/>
      <c r="M377" s="65"/>
      <c r="N377" s="13"/>
      <c r="O377" s="1" t="s">
        <v>45</v>
      </c>
      <c r="AI377" s="1"/>
      <c r="AQ377" s="1"/>
      <c r="AV377" s="1"/>
      <c r="AW377" s="5"/>
      <c r="AX377" s="47"/>
      <c r="AY377" s="48"/>
      <c r="AZ377" s="43"/>
      <c r="BA377" s="43"/>
      <c r="BB377" s="43"/>
      <c r="BC377" s="45"/>
    </row>
    <row r="378" spans="1:55">
      <c r="A378" s="79"/>
      <c r="B378" s="10"/>
      <c r="C378" s="10"/>
      <c r="D378" s="10"/>
      <c r="E378" s="10"/>
      <c r="F378" s="57"/>
      <c r="G378" s="57"/>
      <c r="H378" s="57"/>
      <c r="I378" s="57"/>
      <c r="J378" s="57"/>
      <c r="K378" s="57"/>
      <c r="L378" s="57"/>
      <c r="M378" s="65"/>
      <c r="N378" s="13"/>
      <c r="O378" s="1" t="s">
        <v>46</v>
      </c>
      <c r="AI378" s="1"/>
      <c r="AQ378" s="1"/>
      <c r="AV378" s="1"/>
      <c r="AW378" s="5"/>
      <c r="AX378" s="47"/>
      <c r="AY378" s="48"/>
      <c r="AZ378" s="43"/>
      <c r="BA378" s="43"/>
      <c r="BB378" s="43"/>
      <c r="BC378" s="45"/>
    </row>
    <row r="379" spans="1:55" ht="13.5" thickBot="1">
      <c r="A379" s="79"/>
      <c r="B379" s="10"/>
      <c r="C379" s="10"/>
      <c r="D379" s="10"/>
      <c r="E379" s="10"/>
      <c r="F379" s="57"/>
      <c r="G379" s="57"/>
      <c r="H379" s="57"/>
      <c r="I379" s="57"/>
      <c r="J379" s="57"/>
      <c r="K379" s="57"/>
      <c r="L379" s="57"/>
      <c r="M379" s="66"/>
      <c r="N379" s="14"/>
      <c r="O379" s="4" t="s">
        <v>49</v>
      </c>
      <c r="P379" s="3">
        <f t="shared" ref="P379:AV379" si="46">SUM(P372:P378)</f>
        <v>0</v>
      </c>
      <c r="Q379" s="3">
        <f t="shared" si="46"/>
        <v>0</v>
      </c>
      <c r="R379" s="3">
        <f t="shared" si="46"/>
        <v>0</v>
      </c>
      <c r="S379" s="3">
        <f t="shared" si="46"/>
        <v>0</v>
      </c>
      <c r="T379" s="3">
        <f t="shared" si="46"/>
        <v>0</v>
      </c>
      <c r="U379" s="3">
        <f t="shared" si="46"/>
        <v>0</v>
      </c>
      <c r="V379" s="3">
        <f t="shared" si="46"/>
        <v>0</v>
      </c>
      <c r="W379" s="3">
        <f t="shared" si="46"/>
        <v>0</v>
      </c>
      <c r="X379" s="3">
        <f t="shared" si="46"/>
        <v>0</v>
      </c>
      <c r="Y379" s="3">
        <f t="shared" si="46"/>
        <v>0</v>
      </c>
      <c r="Z379" s="3">
        <f t="shared" si="46"/>
        <v>0</v>
      </c>
      <c r="AA379" s="3">
        <f t="shared" si="46"/>
        <v>0</v>
      </c>
      <c r="AB379" s="3">
        <f t="shared" si="46"/>
        <v>0</v>
      </c>
      <c r="AC379" s="3">
        <f t="shared" si="46"/>
        <v>0</v>
      </c>
      <c r="AD379" s="3">
        <f t="shared" si="46"/>
        <v>0</v>
      </c>
      <c r="AE379" s="3">
        <f t="shared" si="46"/>
        <v>0</v>
      </c>
      <c r="AF379" s="3">
        <f t="shared" si="46"/>
        <v>0</v>
      </c>
      <c r="AG379" s="3">
        <f t="shared" si="46"/>
        <v>0</v>
      </c>
      <c r="AH379" s="3">
        <f t="shared" si="46"/>
        <v>0</v>
      </c>
      <c r="AI379" s="4">
        <f t="shared" si="46"/>
        <v>0</v>
      </c>
      <c r="AJ379" s="3">
        <f t="shared" si="46"/>
        <v>0</v>
      </c>
      <c r="AK379" s="3">
        <f t="shared" si="46"/>
        <v>0</v>
      </c>
      <c r="AL379" s="3">
        <f t="shared" si="46"/>
        <v>1</v>
      </c>
      <c r="AM379" s="3">
        <f t="shared" si="46"/>
        <v>0</v>
      </c>
      <c r="AN379" s="3">
        <f t="shared" si="46"/>
        <v>0</v>
      </c>
      <c r="AO379" s="3">
        <f t="shared" si="46"/>
        <v>0</v>
      </c>
      <c r="AP379" s="3">
        <f t="shared" si="46"/>
        <v>0</v>
      </c>
      <c r="AQ379" s="4">
        <f t="shared" si="46"/>
        <v>0</v>
      </c>
      <c r="AR379" s="3">
        <f t="shared" si="46"/>
        <v>0</v>
      </c>
      <c r="AS379" s="3">
        <f t="shared" si="46"/>
        <v>0</v>
      </c>
      <c r="AT379" s="3">
        <f t="shared" si="46"/>
        <v>3</v>
      </c>
      <c r="AU379" s="3">
        <f t="shared" si="46"/>
        <v>7</v>
      </c>
      <c r="AV379" s="4">
        <f t="shared" si="46"/>
        <v>2</v>
      </c>
      <c r="AW379" s="6">
        <f>SUM(P379:AV379)</f>
        <v>13</v>
      </c>
      <c r="AX379" s="47"/>
      <c r="AY379" s="48"/>
      <c r="AZ379" s="43"/>
      <c r="BA379" s="43"/>
      <c r="BB379" s="43"/>
      <c r="BC379" s="45"/>
    </row>
    <row r="380" spans="1:55">
      <c r="A380" s="79"/>
      <c r="B380" s="10"/>
      <c r="C380" s="10"/>
      <c r="D380" s="10"/>
      <c r="E380" s="10"/>
      <c r="F380" s="57"/>
      <c r="G380" s="57"/>
      <c r="H380" s="57"/>
      <c r="I380" s="57"/>
      <c r="J380" s="57"/>
      <c r="K380" s="57"/>
      <c r="L380" s="57"/>
      <c r="M380" s="63" t="s">
        <v>48</v>
      </c>
      <c r="N380" t="s">
        <v>81</v>
      </c>
      <c r="O380" s="1" t="s">
        <v>47</v>
      </c>
      <c r="AI380" s="1"/>
      <c r="AQ380" s="1"/>
      <c r="AV380" s="1"/>
      <c r="AW380" s="5"/>
      <c r="AX380" s="47"/>
      <c r="AY380" s="48"/>
      <c r="AZ380" s="43"/>
      <c r="BA380" s="43"/>
      <c r="BB380" s="43"/>
      <c r="BC380" s="45"/>
    </row>
    <row r="381" spans="1:55">
      <c r="A381" s="79"/>
      <c r="B381" s="10"/>
      <c r="C381" s="10"/>
      <c r="D381" s="10"/>
      <c r="E381" s="10"/>
      <c r="F381" s="57"/>
      <c r="G381" s="57"/>
      <c r="H381" s="57"/>
      <c r="I381" s="57"/>
      <c r="J381" s="57"/>
      <c r="K381" s="57"/>
      <c r="L381" s="57"/>
      <c r="M381" s="64"/>
      <c r="N381" s="12"/>
      <c r="O381" s="1" t="s">
        <v>51</v>
      </c>
      <c r="AI381" s="1"/>
      <c r="AQ381" s="1"/>
      <c r="AV381" s="1"/>
      <c r="AW381" s="5"/>
      <c r="AX381" s="47"/>
      <c r="AY381" s="48"/>
      <c r="AZ381" s="43"/>
      <c r="BA381" s="43"/>
      <c r="BB381" s="43"/>
      <c r="BC381" s="45"/>
    </row>
    <row r="382" spans="1:55">
      <c r="A382" s="79"/>
      <c r="B382" s="10"/>
      <c r="C382" s="10"/>
      <c r="D382" s="10"/>
      <c r="E382" s="10"/>
      <c r="F382" s="57"/>
      <c r="G382" s="57"/>
      <c r="H382" s="57"/>
      <c r="I382" s="57"/>
      <c r="J382" s="57"/>
      <c r="K382" s="57"/>
      <c r="L382" s="57"/>
      <c r="M382" s="65"/>
      <c r="N382" s="13"/>
      <c r="O382" s="1" t="s">
        <v>52</v>
      </c>
      <c r="AI382" s="1"/>
      <c r="AQ382" s="1"/>
      <c r="AV382" s="1"/>
      <c r="AW382" s="5"/>
      <c r="AX382" s="47"/>
      <c r="AY382" s="48"/>
      <c r="AZ382" s="43"/>
      <c r="BA382" s="43"/>
      <c r="BB382" s="43"/>
      <c r="BC382" s="45"/>
    </row>
    <row r="383" spans="1:55">
      <c r="A383" s="79"/>
      <c r="B383" s="10"/>
      <c r="C383" s="10"/>
      <c r="D383" s="10"/>
      <c r="E383" s="10"/>
      <c r="F383" s="57"/>
      <c r="G383" s="57"/>
      <c r="H383" s="57"/>
      <c r="I383" s="57"/>
      <c r="J383" s="57"/>
      <c r="K383" s="57"/>
      <c r="L383" s="57"/>
      <c r="M383" s="65"/>
      <c r="N383" s="13"/>
      <c r="O383" s="1" t="s">
        <v>79</v>
      </c>
      <c r="AI383" s="1"/>
      <c r="AQ383" s="1"/>
      <c r="AV383" s="1">
        <v>1</v>
      </c>
      <c r="AW383" s="5"/>
      <c r="AX383" s="47"/>
      <c r="AY383" s="48"/>
      <c r="AZ383" s="43"/>
      <c r="BA383" s="43"/>
      <c r="BB383" s="43"/>
      <c r="BC383" s="45"/>
    </row>
    <row r="384" spans="1:55">
      <c r="A384" s="79"/>
      <c r="B384" s="10"/>
      <c r="C384" s="10"/>
      <c r="D384" s="10"/>
      <c r="E384" s="10"/>
      <c r="F384" s="57"/>
      <c r="G384" s="57"/>
      <c r="H384" s="57"/>
      <c r="I384" s="57"/>
      <c r="J384" s="57"/>
      <c r="K384" s="57"/>
      <c r="L384" s="57"/>
      <c r="M384" s="65"/>
      <c r="N384" s="13"/>
      <c r="O384" s="1" t="s">
        <v>44</v>
      </c>
      <c r="AI384" s="1"/>
      <c r="AQ384" s="1"/>
      <c r="AV384" s="1"/>
      <c r="AW384" s="5"/>
      <c r="AX384" s="47"/>
      <c r="AY384" s="48"/>
      <c r="AZ384" s="43"/>
      <c r="BA384" s="43"/>
      <c r="BB384" s="43"/>
      <c r="BC384" s="45"/>
    </row>
    <row r="385" spans="1:55">
      <c r="A385" s="79"/>
      <c r="B385" s="10"/>
      <c r="C385" s="10"/>
      <c r="D385" s="10"/>
      <c r="E385" s="10"/>
      <c r="F385" s="57"/>
      <c r="G385" s="57"/>
      <c r="H385" s="57"/>
      <c r="I385" s="57"/>
      <c r="J385" s="57"/>
      <c r="K385" s="57"/>
      <c r="L385" s="57"/>
      <c r="M385" s="65"/>
      <c r="N385" s="13"/>
      <c r="O385" s="1" t="s">
        <v>45</v>
      </c>
      <c r="AI385" s="1"/>
      <c r="AQ385" s="1"/>
      <c r="AV385" s="1"/>
      <c r="AW385" s="5"/>
      <c r="AX385" s="47"/>
      <c r="AY385" s="48"/>
      <c r="AZ385" s="43"/>
      <c r="BA385" s="43"/>
      <c r="BB385" s="43"/>
      <c r="BC385" s="45"/>
    </row>
    <row r="386" spans="1:55">
      <c r="A386" s="79"/>
      <c r="B386" s="10"/>
      <c r="C386" s="10"/>
      <c r="D386" s="10"/>
      <c r="E386" s="10"/>
      <c r="F386" s="57"/>
      <c r="G386" s="57"/>
      <c r="H386" s="57"/>
      <c r="I386" s="57"/>
      <c r="J386" s="57"/>
      <c r="K386" s="57"/>
      <c r="L386" s="57"/>
      <c r="M386" s="65"/>
      <c r="N386" s="13"/>
      <c r="O386" s="1" t="s">
        <v>46</v>
      </c>
      <c r="AI386" s="1"/>
      <c r="AQ386" s="1"/>
      <c r="AV386" s="1"/>
      <c r="AW386" s="5"/>
      <c r="AX386" s="47"/>
      <c r="AY386" s="48"/>
      <c r="AZ386" s="43"/>
      <c r="BA386" s="43"/>
      <c r="BB386" s="43"/>
      <c r="BC386" s="45"/>
    </row>
    <row r="387" spans="1:55" ht="13.5" thickBot="1">
      <c r="A387" s="80"/>
      <c r="B387" s="11"/>
      <c r="C387" s="11"/>
      <c r="D387" s="11"/>
      <c r="E387" s="11"/>
      <c r="F387" s="58"/>
      <c r="G387" s="58"/>
      <c r="H387" s="58"/>
      <c r="I387" s="58"/>
      <c r="J387" s="58"/>
      <c r="K387" s="58"/>
      <c r="L387" s="59"/>
      <c r="M387" s="67"/>
      <c r="N387" s="56"/>
      <c r="O387" s="8" t="s">
        <v>49</v>
      </c>
      <c r="P387" s="7">
        <f t="shared" ref="P387:AV387" si="47">SUM(P380:P386)</f>
        <v>0</v>
      </c>
      <c r="Q387" s="7">
        <f t="shared" si="47"/>
        <v>0</v>
      </c>
      <c r="R387" s="7">
        <f t="shared" si="47"/>
        <v>0</v>
      </c>
      <c r="S387" s="7">
        <f t="shared" si="47"/>
        <v>0</v>
      </c>
      <c r="T387" s="7">
        <f t="shared" si="47"/>
        <v>0</v>
      </c>
      <c r="U387" s="7">
        <f t="shared" si="47"/>
        <v>0</v>
      </c>
      <c r="V387" s="7">
        <f t="shared" si="47"/>
        <v>0</v>
      </c>
      <c r="W387" s="7">
        <f t="shared" si="47"/>
        <v>0</v>
      </c>
      <c r="X387" s="7">
        <f t="shared" si="47"/>
        <v>0</v>
      </c>
      <c r="Y387" s="7">
        <f t="shared" si="47"/>
        <v>0</v>
      </c>
      <c r="Z387" s="7">
        <f t="shared" si="47"/>
        <v>0</v>
      </c>
      <c r="AA387" s="7">
        <f t="shared" si="47"/>
        <v>0</v>
      </c>
      <c r="AB387" s="7">
        <f t="shared" si="47"/>
        <v>0</v>
      </c>
      <c r="AC387" s="7">
        <f t="shared" si="47"/>
        <v>0</v>
      </c>
      <c r="AD387" s="7">
        <f t="shared" si="47"/>
        <v>0</v>
      </c>
      <c r="AE387" s="7">
        <f t="shared" si="47"/>
        <v>0</v>
      </c>
      <c r="AF387" s="7">
        <f t="shared" si="47"/>
        <v>0</v>
      </c>
      <c r="AG387" s="7">
        <f t="shared" si="47"/>
        <v>0</v>
      </c>
      <c r="AH387" s="7">
        <f t="shared" si="47"/>
        <v>0</v>
      </c>
      <c r="AI387" s="8">
        <f t="shared" si="47"/>
        <v>0</v>
      </c>
      <c r="AJ387" s="7">
        <f t="shared" si="47"/>
        <v>0</v>
      </c>
      <c r="AK387" s="7">
        <f t="shared" si="47"/>
        <v>0</v>
      </c>
      <c r="AL387" s="7">
        <f t="shared" si="47"/>
        <v>0</v>
      </c>
      <c r="AM387" s="7">
        <f t="shared" si="47"/>
        <v>0</v>
      </c>
      <c r="AN387" s="7">
        <f t="shared" si="47"/>
        <v>0</v>
      </c>
      <c r="AO387" s="7">
        <f t="shared" si="47"/>
        <v>0</v>
      </c>
      <c r="AP387" s="7">
        <f t="shared" si="47"/>
        <v>0</v>
      </c>
      <c r="AQ387" s="8">
        <f t="shared" si="47"/>
        <v>0</v>
      </c>
      <c r="AR387" s="7">
        <f t="shared" si="47"/>
        <v>0</v>
      </c>
      <c r="AS387" s="7">
        <f t="shared" si="47"/>
        <v>0</v>
      </c>
      <c r="AT387" s="7">
        <f t="shared" si="47"/>
        <v>0</v>
      </c>
      <c r="AU387" s="7">
        <f t="shared" si="47"/>
        <v>0</v>
      </c>
      <c r="AV387" s="8">
        <f t="shared" si="47"/>
        <v>1</v>
      </c>
      <c r="AW387" s="9">
        <f>SUM(P387:AV387)</f>
        <v>1</v>
      </c>
      <c r="AX387" s="51">
        <f>AX355+1</f>
        <v>12</v>
      </c>
      <c r="AY387" s="49">
        <f>B356</f>
        <v>40189</v>
      </c>
      <c r="AZ387" s="9">
        <f>AW363</f>
        <v>211</v>
      </c>
      <c r="BA387" s="9">
        <f>AW371</f>
        <v>37</v>
      </c>
      <c r="BB387" s="9">
        <f>AW379</f>
        <v>13</v>
      </c>
      <c r="BC387" s="46">
        <f>AW387</f>
        <v>1</v>
      </c>
    </row>
    <row r="388" spans="1:55" ht="13.5" thickTop="1">
      <c r="A388" s="78">
        <f>A356+1</f>
        <v>13</v>
      </c>
      <c r="B388" s="28">
        <v>40197</v>
      </c>
      <c r="C388" s="30">
        <v>0.4375</v>
      </c>
      <c r="D388" s="30">
        <v>0.5</v>
      </c>
      <c r="E388" s="26" t="s">
        <v>88</v>
      </c>
      <c r="F388" s="31">
        <v>2.8</v>
      </c>
      <c r="G388" s="31">
        <v>10</v>
      </c>
      <c r="H388" s="31" t="s">
        <v>77</v>
      </c>
      <c r="I388" s="31" t="s">
        <v>100</v>
      </c>
      <c r="J388" s="31">
        <v>100</v>
      </c>
      <c r="K388" s="31" t="s">
        <v>89</v>
      </c>
      <c r="L388" s="33" t="s">
        <v>95</v>
      </c>
      <c r="M388" s="63" t="s">
        <v>38</v>
      </c>
      <c r="N388" t="s">
        <v>39</v>
      </c>
      <c r="O388" s="1" t="s">
        <v>47</v>
      </c>
      <c r="AI388" s="1"/>
      <c r="AQ388" s="1"/>
      <c r="AV388" s="1"/>
      <c r="AW388" s="5"/>
      <c r="AX388" s="47"/>
      <c r="AY388" s="48"/>
      <c r="AZ388" s="43"/>
      <c r="BA388" s="43"/>
      <c r="BB388" s="43"/>
      <c r="BC388" s="45"/>
    </row>
    <row r="389" spans="1:55">
      <c r="A389" s="79"/>
      <c r="B389" s="10"/>
      <c r="C389" s="30">
        <v>0.60763888888888895</v>
      </c>
      <c r="D389" s="30">
        <v>0.69791666666666663</v>
      </c>
      <c r="E389" s="25" t="s">
        <v>72</v>
      </c>
      <c r="F389" s="57"/>
      <c r="G389" s="57"/>
      <c r="H389" s="57"/>
      <c r="I389" s="57"/>
      <c r="J389" s="57"/>
      <c r="K389" s="57"/>
      <c r="L389" s="57"/>
      <c r="M389" s="64"/>
      <c r="N389" s="12"/>
      <c r="O389" s="1" t="s">
        <v>51</v>
      </c>
      <c r="P389">
        <v>7</v>
      </c>
      <c r="Q389">
        <v>1</v>
      </c>
      <c r="AG389">
        <v>2</v>
      </c>
      <c r="AI389" s="1"/>
      <c r="AQ389" s="1"/>
      <c r="AV389" s="1">
        <v>3</v>
      </c>
      <c r="AW389" s="5"/>
      <c r="AX389" s="47"/>
      <c r="AY389" s="48"/>
      <c r="AZ389" s="43"/>
      <c r="BA389" s="43"/>
      <c r="BB389" s="43"/>
      <c r="BC389" s="45"/>
    </row>
    <row r="390" spans="1:55">
      <c r="A390" s="79"/>
      <c r="B390" s="10"/>
      <c r="C390" s="30">
        <v>0.5625</v>
      </c>
      <c r="D390" s="30">
        <v>0.59027777777777779</v>
      </c>
      <c r="E390" s="25" t="s">
        <v>73</v>
      </c>
      <c r="F390" s="57"/>
      <c r="G390" s="57"/>
      <c r="H390" s="57"/>
      <c r="I390" s="57"/>
      <c r="J390" s="57"/>
      <c r="K390" s="57"/>
      <c r="L390" s="57"/>
      <c r="M390" s="65"/>
      <c r="N390" s="13"/>
      <c r="O390" s="1" t="s">
        <v>52</v>
      </c>
      <c r="Q390">
        <v>2</v>
      </c>
      <c r="AE390">
        <v>2</v>
      </c>
      <c r="AG390">
        <v>10</v>
      </c>
      <c r="AI390" s="1"/>
      <c r="AQ390" s="1"/>
      <c r="AV390" s="1"/>
      <c r="AW390" s="5"/>
      <c r="AX390" s="47"/>
      <c r="AY390" s="48"/>
      <c r="AZ390" s="43"/>
      <c r="BA390" s="43"/>
      <c r="BB390" s="43"/>
      <c r="BC390" s="45"/>
    </row>
    <row r="391" spans="1:55">
      <c r="A391" s="79"/>
      <c r="B391" s="10"/>
      <c r="C391" s="30"/>
      <c r="D391" s="30"/>
      <c r="E391" s="25" t="s">
        <v>99</v>
      </c>
      <c r="F391" s="57"/>
      <c r="G391" s="57"/>
      <c r="H391" s="57"/>
      <c r="I391" s="57"/>
      <c r="J391" s="57"/>
      <c r="K391" s="57"/>
      <c r="L391" s="57"/>
      <c r="M391" s="65"/>
      <c r="N391" s="13"/>
      <c r="O391" s="1" t="s">
        <v>79</v>
      </c>
      <c r="Q391">
        <v>12</v>
      </c>
      <c r="R391">
        <v>1</v>
      </c>
      <c r="S391">
        <v>1</v>
      </c>
      <c r="AI391" s="1"/>
      <c r="AQ391" s="1"/>
      <c r="AV391" s="1">
        <v>1</v>
      </c>
      <c r="AW391" s="5"/>
      <c r="AX391" s="47"/>
      <c r="AY391" s="48"/>
      <c r="AZ391" s="43"/>
      <c r="BA391" s="43"/>
      <c r="BB391" s="43"/>
      <c r="BC391" s="45"/>
    </row>
    <row r="392" spans="1:55">
      <c r="A392" s="79"/>
      <c r="B392" s="10"/>
      <c r="C392" s="10"/>
      <c r="D392" s="10"/>
      <c r="E392" s="10"/>
      <c r="F392" s="57"/>
      <c r="G392" s="57"/>
      <c r="H392" s="57"/>
      <c r="I392" s="57"/>
      <c r="J392" s="57"/>
      <c r="K392" s="57"/>
      <c r="L392" s="57"/>
      <c r="M392" s="65"/>
      <c r="N392" s="13"/>
      <c r="O392" s="1" t="s">
        <v>44</v>
      </c>
      <c r="P392">
        <v>58</v>
      </c>
      <c r="Q392">
        <v>3</v>
      </c>
      <c r="S392">
        <v>1</v>
      </c>
      <c r="Z392">
        <v>1</v>
      </c>
      <c r="AI392" s="1"/>
      <c r="AQ392" s="1"/>
      <c r="AV392" s="1">
        <v>3</v>
      </c>
      <c r="AW392" s="5"/>
      <c r="AX392" s="47"/>
      <c r="AY392" s="48"/>
      <c r="AZ392" s="43"/>
      <c r="BA392" s="43"/>
      <c r="BB392" s="43"/>
      <c r="BC392" s="45"/>
    </row>
    <row r="393" spans="1:55">
      <c r="A393" s="79"/>
      <c r="B393" s="10"/>
      <c r="C393" s="10"/>
      <c r="D393" s="10"/>
      <c r="E393" s="10"/>
      <c r="F393" s="57"/>
      <c r="G393" s="57"/>
      <c r="H393" s="57"/>
      <c r="I393" s="57"/>
      <c r="J393" s="57"/>
      <c r="K393" s="57"/>
      <c r="L393" s="57"/>
      <c r="M393" s="65"/>
      <c r="N393" s="13"/>
      <c r="O393" s="1" t="s">
        <v>45</v>
      </c>
      <c r="Q393">
        <v>1</v>
      </c>
      <c r="AI393" s="1"/>
      <c r="AQ393" s="1"/>
      <c r="AV393" s="1"/>
      <c r="AW393" s="5"/>
      <c r="AX393" s="47"/>
      <c r="AY393" s="48"/>
      <c r="AZ393" s="43"/>
      <c r="BA393" s="43"/>
      <c r="BB393" s="43"/>
      <c r="BC393" s="45"/>
    </row>
    <row r="394" spans="1:55">
      <c r="A394" s="79"/>
      <c r="B394" s="10"/>
      <c r="C394" s="10"/>
      <c r="D394" s="10"/>
      <c r="E394" s="10"/>
      <c r="F394" s="57"/>
      <c r="G394" s="57"/>
      <c r="H394" s="57"/>
      <c r="I394" s="57"/>
      <c r="J394" s="57"/>
      <c r="K394" s="57"/>
      <c r="L394" s="57"/>
      <c r="M394" s="65"/>
      <c r="N394" s="13"/>
      <c r="O394" s="1" t="s">
        <v>46</v>
      </c>
      <c r="Q394">
        <v>56</v>
      </c>
      <c r="AI394" s="1"/>
      <c r="AQ394" s="1"/>
      <c r="AV394" s="1"/>
      <c r="AW394" s="5"/>
      <c r="AX394" s="47"/>
      <c r="AY394" s="48"/>
      <c r="AZ394" s="43"/>
      <c r="BA394" s="43"/>
      <c r="BB394" s="43"/>
      <c r="BC394" s="45"/>
    </row>
    <row r="395" spans="1:55" ht="13.5" thickBot="1">
      <c r="A395" s="79"/>
      <c r="B395" s="10"/>
      <c r="C395" s="10"/>
      <c r="D395" s="10"/>
      <c r="E395" s="10"/>
      <c r="F395" s="57"/>
      <c r="G395" s="57"/>
      <c r="H395" s="57"/>
      <c r="I395" s="57"/>
      <c r="J395" s="57"/>
      <c r="K395" s="57"/>
      <c r="L395" s="57"/>
      <c r="M395" s="66"/>
      <c r="N395" s="14"/>
      <c r="O395" s="4" t="s">
        <v>49</v>
      </c>
      <c r="P395" s="3">
        <f t="shared" ref="P395:AV395" si="48">SUM(P388:P394)</f>
        <v>65</v>
      </c>
      <c r="Q395" s="3">
        <f t="shared" si="48"/>
        <v>75</v>
      </c>
      <c r="R395" s="3">
        <f t="shared" si="48"/>
        <v>1</v>
      </c>
      <c r="S395" s="3">
        <f t="shared" si="48"/>
        <v>2</v>
      </c>
      <c r="T395" s="3">
        <f t="shared" si="48"/>
        <v>0</v>
      </c>
      <c r="U395" s="3">
        <f t="shared" si="48"/>
        <v>0</v>
      </c>
      <c r="V395" s="3">
        <f t="shared" si="48"/>
        <v>0</v>
      </c>
      <c r="W395" s="3">
        <f t="shared" si="48"/>
        <v>0</v>
      </c>
      <c r="X395" s="3">
        <f t="shared" si="48"/>
        <v>0</v>
      </c>
      <c r="Y395" s="3">
        <f t="shared" si="48"/>
        <v>0</v>
      </c>
      <c r="Z395" s="3">
        <f t="shared" si="48"/>
        <v>1</v>
      </c>
      <c r="AA395" s="3">
        <f t="shared" si="48"/>
        <v>0</v>
      </c>
      <c r="AB395" s="3">
        <f t="shared" si="48"/>
        <v>0</v>
      </c>
      <c r="AC395" s="3">
        <f t="shared" si="48"/>
        <v>0</v>
      </c>
      <c r="AD395" s="3">
        <f t="shared" si="48"/>
        <v>0</v>
      </c>
      <c r="AE395" s="3">
        <f t="shared" si="48"/>
        <v>2</v>
      </c>
      <c r="AF395" s="3">
        <f t="shared" si="48"/>
        <v>0</v>
      </c>
      <c r="AG395" s="3">
        <f t="shared" si="48"/>
        <v>12</v>
      </c>
      <c r="AH395" s="3">
        <f t="shared" si="48"/>
        <v>0</v>
      </c>
      <c r="AI395" s="4">
        <f t="shared" si="48"/>
        <v>0</v>
      </c>
      <c r="AJ395" s="3">
        <f t="shared" si="48"/>
        <v>0</v>
      </c>
      <c r="AK395" s="3">
        <f t="shared" si="48"/>
        <v>0</v>
      </c>
      <c r="AL395" s="3">
        <f t="shared" si="48"/>
        <v>0</v>
      </c>
      <c r="AM395" s="3">
        <f t="shared" si="48"/>
        <v>0</v>
      </c>
      <c r="AN395" s="3">
        <f t="shared" si="48"/>
        <v>0</v>
      </c>
      <c r="AO395" s="3">
        <f t="shared" si="48"/>
        <v>0</v>
      </c>
      <c r="AP395" s="3">
        <f t="shared" si="48"/>
        <v>0</v>
      </c>
      <c r="AQ395" s="4">
        <f t="shared" si="48"/>
        <v>0</v>
      </c>
      <c r="AR395" s="3">
        <f t="shared" si="48"/>
        <v>0</v>
      </c>
      <c r="AS395" s="3">
        <f t="shared" si="48"/>
        <v>0</v>
      </c>
      <c r="AT395" s="3">
        <f t="shared" si="48"/>
        <v>0</v>
      </c>
      <c r="AU395" s="3">
        <f t="shared" si="48"/>
        <v>0</v>
      </c>
      <c r="AV395" s="4">
        <f t="shared" si="48"/>
        <v>7</v>
      </c>
      <c r="AW395" s="6">
        <f>SUM(P395:AV395)</f>
        <v>165</v>
      </c>
      <c r="AX395" s="47"/>
      <c r="AY395" s="48"/>
      <c r="AZ395" s="43"/>
      <c r="BA395" s="43"/>
      <c r="BB395" s="43"/>
      <c r="BC395" s="45"/>
    </row>
    <row r="396" spans="1:55">
      <c r="A396" s="79"/>
      <c r="B396" s="10"/>
      <c r="C396" s="10"/>
      <c r="D396" s="10"/>
      <c r="E396" s="10"/>
      <c r="F396" s="57"/>
      <c r="G396" s="57"/>
      <c r="H396" s="57"/>
      <c r="I396" s="57"/>
      <c r="J396" s="57"/>
      <c r="K396" s="57"/>
      <c r="L396" s="57"/>
      <c r="M396" s="63" t="s">
        <v>40</v>
      </c>
      <c r="N396" t="s">
        <v>43</v>
      </c>
      <c r="O396" s="1" t="s">
        <v>47</v>
      </c>
      <c r="AI396" s="1"/>
      <c r="AQ396" s="1"/>
      <c r="AV396" s="1"/>
      <c r="AW396" s="5"/>
      <c r="AX396" s="47"/>
      <c r="AY396" s="48"/>
      <c r="AZ396" s="43"/>
      <c r="BA396" s="43"/>
      <c r="BB396" s="43"/>
      <c r="BC396" s="45"/>
    </row>
    <row r="397" spans="1:55">
      <c r="A397" s="79"/>
      <c r="B397" s="10"/>
      <c r="C397" s="10"/>
      <c r="D397" s="10"/>
      <c r="E397" s="10"/>
      <c r="F397" s="57"/>
      <c r="G397" s="57"/>
      <c r="H397" s="57"/>
      <c r="I397" s="57"/>
      <c r="J397" s="57"/>
      <c r="K397" s="57"/>
      <c r="L397" s="57"/>
      <c r="M397" s="64"/>
      <c r="N397" s="12"/>
      <c r="O397" s="1" t="s">
        <v>51</v>
      </c>
      <c r="P397">
        <v>1</v>
      </c>
      <c r="Q397">
        <v>1</v>
      </c>
      <c r="AB397">
        <v>2</v>
      </c>
      <c r="AI397" s="1"/>
      <c r="AQ397" s="1"/>
      <c r="AR397">
        <v>1</v>
      </c>
      <c r="AV397" s="1"/>
      <c r="AW397" s="5"/>
      <c r="AX397" s="47"/>
      <c r="AY397" s="48"/>
      <c r="AZ397" s="43"/>
      <c r="BA397" s="43"/>
      <c r="BB397" s="43"/>
      <c r="BC397" s="45"/>
    </row>
    <row r="398" spans="1:55">
      <c r="A398" s="79"/>
      <c r="B398" s="10"/>
      <c r="C398" s="10"/>
      <c r="D398" s="10"/>
      <c r="E398" s="10"/>
      <c r="F398" s="57"/>
      <c r="G398" s="57"/>
      <c r="H398" s="57"/>
      <c r="I398" s="57"/>
      <c r="J398" s="57"/>
      <c r="K398" s="57"/>
      <c r="L398" s="57"/>
      <c r="M398" s="65"/>
      <c r="N398" s="13"/>
      <c r="O398" s="1" t="s">
        <v>52</v>
      </c>
      <c r="AH398">
        <v>1</v>
      </c>
      <c r="AI398" s="1"/>
      <c r="AN398">
        <v>2</v>
      </c>
      <c r="AQ398" s="1"/>
      <c r="AR398">
        <v>1</v>
      </c>
      <c r="AV398" s="1"/>
      <c r="AW398" s="5"/>
      <c r="AX398" s="47"/>
      <c r="AY398" s="48"/>
      <c r="AZ398" s="43"/>
      <c r="BA398" s="43"/>
      <c r="BB398" s="43"/>
      <c r="BC398" s="45"/>
    </row>
    <row r="399" spans="1:55">
      <c r="A399" s="79"/>
      <c r="B399" s="10"/>
      <c r="C399" s="10"/>
      <c r="D399" s="10"/>
      <c r="E399" s="10"/>
      <c r="F399" s="57"/>
      <c r="G399" s="57"/>
      <c r="H399" s="57"/>
      <c r="I399" s="57"/>
      <c r="J399" s="57"/>
      <c r="K399" s="57"/>
      <c r="L399" s="57"/>
      <c r="M399" s="65"/>
      <c r="N399" s="13"/>
      <c r="O399" s="1" t="s">
        <v>79</v>
      </c>
      <c r="AI399" s="1"/>
      <c r="AL399">
        <v>2</v>
      </c>
      <c r="AQ399" s="1"/>
      <c r="AV399" s="1"/>
      <c r="AW399" s="5"/>
      <c r="AX399" s="47"/>
      <c r="AY399" s="48"/>
      <c r="AZ399" s="43"/>
      <c r="BA399" s="43"/>
      <c r="BB399" s="43"/>
      <c r="BC399" s="45"/>
    </row>
    <row r="400" spans="1:55">
      <c r="A400" s="79"/>
      <c r="B400" s="10"/>
      <c r="C400" s="10"/>
      <c r="D400" s="10"/>
      <c r="E400" s="10"/>
      <c r="F400" s="57"/>
      <c r="G400" s="57"/>
      <c r="H400" s="57"/>
      <c r="I400" s="57"/>
      <c r="J400" s="57"/>
      <c r="K400" s="57"/>
      <c r="L400" s="57"/>
      <c r="M400" s="65"/>
      <c r="N400" s="13"/>
      <c r="O400" s="1" t="s">
        <v>44</v>
      </c>
      <c r="P400">
        <v>1</v>
      </c>
      <c r="AI400" s="1"/>
      <c r="AL400">
        <v>3</v>
      </c>
      <c r="AQ400" s="1"/>
      <c r="AS400">
        <v>1</v>
      </c>
      <c r="AV400" s="1">
        <v>4</v>
      </c>
      <c r="AW400" s="5"/>
      <c r="AX400" s="47"/>
      <c r="AY400" s="48"/>
      <c r="AZ400" s="43"/>
      <c r="BA400" s="43"/>
      <c r="BB400" s="43"/>
      <c r="BC400" s="45"/>
    </row>
    <row r="401" spans="1:55">
      <c r="A401" s="79"/>
      <c r="B401" s="10"/>
      <c r="C401" s="10"/>
      <c r="D401" s="10"/>
      <c r="E401" s="10"/>
      <c r="F401" s="57"/>
      <c r="G401" s="57"/>
      <c r="H401" s="57"/>
      <c r="I401" s="57"/>
      <c r="J401" s="57"/>
      <c r="K401" s="57"/>
      <c r="L401" s="57"/>
      <c r="M401" s="65"/>
      <c r="N401" s="13"/>
      <c r="O401" s="1" t="s">
        <v>45</v>
      </c>
      <c r="Q401">
        <v>1</v>
      </c>
      <c r="AI401" s="1">
        <v>1</v>
      </c>
      <c r="AL401">
        <v>1</v>
      </c>
      <c r="AQ401" s="1"/>
      <c r="AV401" s="1">
        <v>6</v>
      </c>
      <c r="AW401" s="5"/>
      <c r="AX401" s="47"/>
      <c r="AY401" s="48"/>
      <c r="AZ401" s="43"/>
      <c r="BA401" s="43"/>
      <c r="BB401" s="43"/>
      <c r="BC401" s="45"/>
    </row>
    <row r="402" spans="1:55">
      <c r="A402" s="79"/>
      <c r="B402" s="10"/>
      <c r="C402" s="10"/>
      <c r="D402" s="10"/>
      <c r="E402" s="10"/>
      <c r="F402" s="57"/>
      <c r="G402" s="57"/>
      <c r="H402" s="57"/>
      <c r="I402" s="57"/>
      <c r="J402" s="57"/>
      <c r="K402" s="57"/>
      <c r="L402" s="57"/>
      <c r="M402" s="65"/>
      <c r="N402" s="13"/>
      <c r="O402" s="1" t="s">
        <v>46</v>
      </c>
      <c r="AI402" s="1"/>
      <c r="AQ402" s="1"/>
      <c r="AV402" s="1"/>
      <c r="AW402" s="5"/>
      <c r="AX402" s="47"/>
      <c r="AY402" s="48"/>
      <c r="AZ402" s="43"/>
      <c r="BA402" s="43"/>
      <c r="BB402" s="43"/>
      <c r="BC402" s="45"/>
    </row>
    <row r="403" spans="1:55" ht="13.5" thickBot="1">
      <c r="A403" s="79"/>
      <c r="B403" s="10"/>
      <c r="C403" s="10"/>
      <c r="D403" s="10"/>
      <c r="E403" s="10"/>
      <c r="F403" s="57"/>
      <c r="G403" s="57"/>
      <c r="H403" s="57"/>
      <c r="I403" s="57"/>
      <c r="J403" s="57"/>
      <c r="K403" s="57"/>
      <c r="L403" s="57"/>
      <c r="M403" s="66"/>
      <c r="N403" s="14"/>
      <c r="O403" s="4" t="s">
        <v>49</v>
      </c>
      <c r="P403" s="3">
        <f t="shared" ref="P403:AV403" si="49">SUM(P396:P402)</f>
        <v>2</v>
      </c>
      <c r="Q403" s="3">
        <f t="shared" si="49"/>
        <v>2</v>
      </c>
      <c r="R403" s="3">
        <f t="shared" si="49"/>
        <v>0</v>
      </c>
      <c r="S403" s="3">
        <f t="shared" si="49"/>
        <v>0</v>
      </c>
      <c r="T403" s="3">
        <f t="shared" si="49"/>
        <v>0</v>
      </c>
      <c r="U403" s="3">
        <f t="shared" si="49"/>
        <v>0</v>
      </c>
      <c r="V403" s="3">
        <f t="shared" si="49"/>
        <v>0</v>
      </c>
      <c r="W403" s="3">
        <f t="shared" si="49"/>
        <v>0</v>
      </c>
      <c r="X403" s="3">
        <f t="shared" si="49"/>
        <v>0</v>
      </c>
      <c r="Y403" s="3">
        <f t="shared" si="49"/>
        <v>0</v>
      </c>
      <c r="Z403" s="3">
        <f t="shared" si="49"/>
        <v>0</v>
      </c>
      <c r="AA403" s="3">
        <f t="shared" si="49"/>
        <v>0</v>
      </c>
      <c r="AB403" s="3">
        <f t="shared" si="49"/>
        <v>2</v>
      </c>
      <c r="AC403" s="3">
        <f t="shared" si="49"/>
        <v>0</v>
      </c>
      <c r="AD403" s="3">
        <f t="shared" si="49"/>
        <v>0</v>
      </c>
      <c r="AE403" s="3">
        <f t="shared" si="49"/>
        <v>0</v>
      </c>
      <c r="AF403" s="3">
        <f t="shared" si="49"/>
        <v>0</v>
      </c>
      <c r="AG403" s="3">
        <f t="shared" si="49"/>
        <v>0</v>
      </c>
      <c r="AH403" s="3">
        <f t="shared" si="49"/>
        <v>1</v>
      </c>
      <c r="AI403" s="4">
        <f t="shared" si="49"/>
        <v>1</v>
      </c>
      <c r="AJ403" s="3">
        <f t="shared" si="49"/>
        <v>0</v>
      </c>
      <c r="AK403" s="3">
        <f t="shared" si="49"/>
        <v>0</v>
      </c>
      <c r="AL403" s="3">
        <f t="shared" si="49"/>
        <v>6</v>
      </c>
      <c r="AM403" s="3">
        <f t="shared" si="49"/>
        <v>0</v>
      </c>
      <c r="AN403" s="3">
        <f t="shared" si="49"/>
        <v>2</v>
      </c>
      <c r="AO403" s="3">
        <f t="shared" si="49"/>
        <v>0</v>
      </c>
      <c r="AP403" s="3">
        <f t="shared" si="49"/>
        <v>0</v>
      </c>
      <c r="AQ403" s="4">
        <f t="shared" si="49"/>
        <v>0</v>
      </c>
      <c r="AR403" s="3">
        <f t="shared" si="49"/>
        <v>2</v>
      </c>
      <c r="AS403" s="3">
        <f t="shared" si="49"/>
        <v>1</v>
      </c>
      <c r="AT403" s="3">
        <f t="shared" si="49"/>
        <v>0</v>
      </c>
      <c r="AU403" s="3">
        <f t="shared" si="49"/>
        <v>0</v>
      </c>
      <c r="AV403" s="4">
        <f t="shared" si="49"/>
        <v>10</v>
      </c>
      <c r="AW403" s="6">
        <f>SUM(P403:AV403)</f>
        <v>29</v>
      </c>
      <c r="AX403" s="47"/>
      <c r="AY403" s="48"/>
      <c r="AZ403" s="43"/>
      <c r="BA403" s="43"/>
      <c r="BB403" s="43"/>
      <c r="BC403" s="45"/>
    </row>
    <row r="404" spans="1:55">
      <c r="A404" s="79"/>
      <c r="B404" s="10"/>
      <c r="C404" s="10"/>
      <c r="D404" s="10"/>
      <c r="E404" s="10"/>
      <c r="F404" s="57"/>
      <c r="G404" s="57"/>
      <c r="H404" s="57"/>
      <c r="I404" s="57"/>
      <c r="J404" s="57"/>
      <c r="K404" s="57"/>
      <c r="L404" s="57"/>
      <c r="M404" s="63" t="s">
        <v>41</v>
      </c>
      <c r="N404" t="s">
        <v>42</v>
      </c>
      <c r="O404" s="1" t="s">
        <v>47</v>
      </c>
      <c r="AI404" s="1"/>
      <c r="AQ404" s="1"/>
      <c r="AV404" s="1"/>
      <c r="AW404" s="5"/>
      <c r="AX404" s="47"/>
      <c r="AY404" s="48"/>
      <c r="AZ404" s="43"/>
      <c r="BA404" s="43"/>
      <c r="BB404" s="43"/>
      <c r="BC404" s="45"/>
    </row>
    <row r="405" spans="1:55">
      <c r="A405" s="79"/>
      <c r="B405" s="10"/>
      <c r="C405" s="10"/>
      <c r="D405" s="10"/>
      <c r="E405" s="10"/>
      <c r="F405" s="57"/>
      <c r="G405" s="57"/>
      <c r="H405" s="57"/>
      <c r="I405" s="57"/>
      <c r="J405" s="57"/>
      <c r="K405" s="57"/>
      <c r="L405" s="57"/>
      <c r="M405" s="64"/>
      <c r="N405" s="12"/>
      <c r="O405" s="1" t="s">
        <v>51</v>
      </c>
      <c r="AI405" s="1"/>
      <c r="AQ405" s="1"/>
      <c r="AV405" s="1"/>
      <c r="AW405" s="5"/>
      <c r="AX405" s="47"/>
      <c r="AY405" s="48"/>
      <c r="AZ405" s="43"/>
      <c r="BA405" s="43"/>
      <c r="BB405" s="43"/>
      <c r="BC405" s="45"/>
    </row>
    <row r="406" spans="1:55">
      <c r="A406" s="79"/>
      <c r="B406" s="10"/>
      <c r="C406" s="10"/>
      <c r="D406" s="10"/>
      <c r="E406" s="10"/>
      <c r="F406" s="57"/>
      <c r="G406" s="57"/>
      <c r="H406" s="57"/>
      <c r="I406" s="57"/>
      <c r="J406" s="57"/>
      <c r="K406" s="57"/>
      <c r="L406" s="57"/>
      <c r="M406" s="65"/>
      <c r="N406" s="13"/>
      <c r="O406" s="1" t="s">
        <v>52</v>
      </c>
      <c r="AI406" s="1"/>
      <c r="AQ406" s="1"/>
      <c r="AV406" s="1"/>
      <c r="AW406" s="5"/>
      <c r="AX406" s="47"/>
      <c r="AY406" s="48"/>
      <c r="AZ406" s="43"/>
      <c r="BA406" s="43"/>
      <c r="BB406" s="43"/>
      <c r="BC406" s="45"/>
    </row>
    <row r="407" spans="1:55">
      <c r="A407" s="79"/>
      <c r="B407" s="10"/>
      <c r="C407" s="10"/>
      <c r="D407" s="10"/>
      <c r="E407" s="10"/>
      <c r="F407" s="57"/>
      <c r="G407" s="57"/>
      <c r="H407" s="57"/>
      <c r="I407" s="57"/>
      <c r="J407" s="57"/>
      <c r="K407" s="57"/>
      <c r="L407" s="57"/>
      <c r="M407" s="65"/>
      <c r="N407" s="13"/>
      <c r="O407" s="1" t="s">
        <v>79</v>
      </c>
      <c r="AI407" s="1"/>
      <c r="AQ407" s="1"/>
      <c r="AV407" s="1"/>
      <c r="AW407" s="5"/>
      <c r="AX407" s="47"/>
      <c r="AY407" s="48"/>
      <c r="AZ407" s="43"/>
      <c r="BA407" s="43"/>
      <c r="BB407" s="43"/>
      <c r="BC407" s="45"/>
    </row>
    <row r="408" spans="1:55">
      <c r="A408" s="79"/>
      <c r="B408" s="10"/>
      <c r="C408" s="10"/>
      <c r="D408" s="10"/>
      <c r="E408" s="10"/>
      <c r="F408" s="57"/>
      <c r="G408" s="57"/>
      <c r="H408" s="57"/>
      <c r="I408" s="57"/>
      <c r="J408" s="57"/>
      <c r="K408" s="57"/>
      <c r="L408" s="57"/>
      <c r="M408" s="65"/>
      <c r="N408" s="13"/>
      <c r="O408" s="1" t="s">
        <v>44</v>
      </c>
      <c r="AC408">
        <v>1</v>
      </c>
      <c r="AI408" s="1"/>
      <c r="AN408">
        <v>1</v>
      </c>
      <c r="AQ408" s="1"/>
      <c r="AS408">
        <v>1</v>
      </c>
      <c r="AT408">
        <v>7</v>
      </c>
      <c r="AU408">
        <v>8</v>
      </c>
      <c r="AV408" s="1">
        <v>2</v>
      </c>
      <c r="AW408" s="5"/>
      <c r="AX408" s="47"/>
      <c r="AY408" s="48"/>
      <c r="AZ408" s="43"/>
      <c r="BA408" s="43"/>
      <c r="BB408" s="43"/>
      <c r="BC408" s="45"/>
    </row>
    <row r="409" spans="1:55">
      <c r="A409" s="79"/>
      <c r="B409" s="10"/>
      <c r="C409" s="10"/>
      <c r="D409" s="10"/>
      <c r="E409" s="10"/>
      <c r="F409" s="57"/>
      <c r="G409" s="57"/>
      <c r="H409" s="57"/>
      <c r="I409" s="57"/>
      <c r="J409" s="57"/>
      <c r="K409" s="57"/>
      <c r="L409" s="57"/>
      <c r="M409" s="65"/>
      <c r="N409" s="13"/>
      <c r="O409" s="1" t="s">
        <v>45</v>
      </c>
      <c r="AI409" s="1"/>
      <c r="AQ409" s="1"/>
      <c r="AV409" s="1"/>
      <c r="AW409" s="5"/>
      <c r="AX409" s="47"/>
      <c r="AY409" s="48"/>
      <c r="AZ409" s="43"/>
      <c r="BA409" s="43"/>
      <c r="BB409" s="43"/>
      <c r="BC409" s="45"/>
    </row>
    <row r="410" spans="1:55">
      <c r="A410" s="79"/>
      <c r="B410" s="10"/>
      <c r="C410" s="10"/>
      <c r="D410" s="10"/>
      <c r="E410" s="10"/>
      <c r="F410" s="57"/>
      <c r="G410" s="57"/>
      <c r="H410" s="57"/>
      <c r="I410" s="57"/>
      <c r="J410" s="57"/>
      <c r="K410" s="57"/>
      <c r="L410" s="57"/>
      <c r="M410" s="65"/>
      <c r="N410" s="13"/>
      <c r="O410" s="1" t="s">
        <v>46</v>
      </c>
      <c r="AI410" s="1"/>
      <c r="AQ410" s="1"/>
      <c r="AV410" s="1">
        <v>1</v>
      </c>
      <c r="AW410" s="5"/>
      <c r="AX410" s="47"/>
      <c r="AY410" s="48"/>
      <c r="AZ410" s="43"/>
      <c r="BA410" s="43"/>
      <c r="BB410" s="43"/>
      <c r="BC410" s="45"/>
    </row>
    <row r="411" spans="1:55" ht="13.5" thickBot="1">
      <c r="A411" s="79"/>
      <c r="B411" s="10"/>
      <c r="C411" s="10"/>
      <c r="D411" s="10"/>
      <c r="E411" s="10"/>
      <c r="F411" s="57"/>
      <c r="G411" s="57"/>
      <c r="H411" s="57"/>
      <c r="I411" s="57"/>
      <c r="J411" s="57"/>
      <c r="K411" s="57"/>
      <c r="L411" s="57"/>
      <c r="M411" s="66"/>
      <c r="N411" s="14"/>
      <c r="O411" s="4" t="s">
        <v>49</v>
      </c>
      <c r="P411" s="3">
        <f t="shared" ref="P411:AV411" si="50">SUM(P404:P410)</f>
        <v>0</v>
      </c>
      <c r="Q411" s="3">
        <f t="shared" si="50"/>
        <v>0</v>
      </c>
      <c r="R411" s="3">
        <f t="shared" si="50"/>
        <v>0</v>
      </c>
      <c r="S411" s="3">
        <f t="shared" si="50"/>
        <v>0</v>
      </c>
      <c r="T411" s="3">
        <f t="shared" si="50"/>
        <v>0</v>
      </c>
      <c r="U411" s="3">
        <f t="shared" si="50"/>
        <v>0</v>
      </c>
      <c r="V411" s="3">
        <f t="shared" si="50"/>
        <v>0</v>
      </c>
      <c r="W411" s="3">
        <f t="shared" si="50"/>
        <v>0</v>
      </c>
      <c r="X411" s="3">
        <f t="shared" si="50"/>
        <v>0</v>
      </c>
      <c r="Y411" s="3">
        <f t="shared" si="50"/>
        <v>0</v>
      </c>
      <c r="Z411" s="3">
        <f t="shared" si="50"/>
        <v>0</v>
      </c>
      <c r="AA411" s="3">
        <f t="shared" si="50"/>
        <v>0</v>
      </c>
      <c r="AB411" s="3">
        <f t="shared" si="50"/>
        <v>0</v>
      </c>
      <c r="AC411" s="3">
        <f t="shared" si="50"/>
        <v>1</v>
      </c>
      <c r="AD411" s="3">
        <f t="shared" si="50"/>
        <v>0</v>
      </c>
      <c r="AE411" s="3">
        <f t="shared" si="50"/>
        <v>0</v>
      </c>
      <c r="AF411" s="3">
        <f t="shared" si="50"/>
        <v>0</v>
      </c>
      <c r="AG411" s="3">
        <f t="shared" si="50"/>
        <v>0</v>
      </c>
      <c r="AH411" s="3">
        <f t="shared" si="50"/>
        <v>0</v>
      </c>
      <c r="AI411" s="4">
        <f t="shared" si="50"/>
        <v>0</v>
      </c>
      <c r="AJ411" s="3">
        <f t="shared" si="50"/>
        <v>0</v>
      </c>
      <c r="AK411" s="3">
        <f t="shared" si="50"/>
        <v>0</v>
      </c>
      <c r="AL411" s="3">
        <f t="shared" si="50"/>
        <v>0</v>
      </c>
      <c r="AM411" s="3">
        <f t="shared" si="50"/>
        <v>0</v>
      </c>
      <c r="AN411" s="3">
        <f t="shared" si="50"/>
        <v>1</v>
      </c>
      <c r="AO411" s="3">
        <f t="shared" si="50"/>
        <v>0</v>
      </c>
      <c r="AP411" s="3">
        <f t="shared" si="50"/>
        <v>0</v>
      </c>
      <c r="AQ411" s="4">
        <f t="shared" si="50"/>
        <v>0</v>
      </c>
      <c r="AR411" s="3">
        <f t="shared" si="50"/>
        <v>0</v>
      </c>
      <c r="AS411" s="3">
        <f t="shared" si="50"/>
        <v>1</v>
      </c>
      <c r="AT411" s="3">
        <f t="shared" si="50"/>
        <v>7</v>
      </c>
      <c r="AU411" s="3">
        <f t="shared" si="50"/>
        <v>8</v>
      </c>
      <c r="AV411" s="4">
        <f t="shared" si="50"/>
        <v>3</v>
      </c>
      <c r="AW411" s="6">
        <f>SUM(P411:AV411)</f>
        <v>21</v>
      </c>
      <c r="AX411" s="47"/>
      <c r="AY411" s="48"/>
      <c r="AZ411" s="43"/>
      <c r="BA411" s="43"/>
      <c r="BB411" s="43"/>
      <c r="BC411" s="45"/>
    </row>
    <row r="412" spans="1:55">
      <c r="A412" s="79"/>
      <c r="B412" s="10"/>
      <c r="C412" s="10"/>
      <c r="D412" s="10"/>
      <c r="E412" s="10"/>
      <c r="F412" s="57"/>
      <c r="G412" s="57"/>
      <c r="H412" s="57"/>
      <c r="I412" s="57"/>
      <c r="J412" s="57"/>
      <c r="K412" s="57"/>
      <c r="L412" s="57"/>
      <c r="M412" s="63" t="s">
        <v>48</v>
      </c>
      <c r="N412" t="s">
        <v>81</v>
      </c>
      <c r="O412" s="1" t="s">
        <v>47</v>
      </c>
      <c r="AI412" s="1"/>
      <c r="AQ412" s="1"/>
      <c r="AV412" s="1"/>
      <c r="AW412" s="5"/>
      <c r="AX412" s="47"/>
      <c r="AY412" s="48"/>
      <c r="AZ412" s="43"/>
      <c r="BA412" s="43"/>
      <c r="BB412" s="43"/>
      <c r="BC412" s="45"/>
    </row>
    <row r="413" spans="1:55">
      <c r="A413" s="79"/>
      <c r="B413" s="10"/>
      <c r="C413" s="10"/>
      <c r="D413" s="10"/>
      <c r="E413" s="10"/>
      <c r="F413" s="57"/>
      <c r="G413" s="57"/>
      <c r="H413" s="57"/>
      <c r="I413" s="57"/>
      <c r="J413" s="57"/>
      <c r="K413" s="57"/>
      <c r="L413" s="57"/>
      <c r="M413" s="64"/>
      <c r="N413" s="12"/>
      <c r="O413" s="1" t="s">
        <v>51</v>
      </c>
      <c r="AI413" s="1"/>
      <c r="AQ413" s="1"/>
      <c r="AV413" s="1"/>
      <c r="AW413" s="5"/>
      <c r="AX413" s="47"/>
      <c r="AY413" s="48"/>
      <c r="AZ413" s="43"/>
      <c r="BA413" s="43"/>
      <c r="BB413" s="43"/>
      <c r="BC413" s="45"/>
    </row>
    <row r="414" spans="1:55">
      <c r="A414" s="79"/>
      <c r="B414" s="10"/>
      <c r="C414" s="10"/>
      <c r="D414" s="10"/>
      <c r="E414" s="10"/>
      <c r="F414" s="57"/>
      <c r="G414" s="57"/>
      <c r="H414" s="57"/>
      <c r="I414" s="57"/>
      <c r="J414" s="57"/>
      <c r="K414" s="57"/>
      <c r="L414" s="57"/>
      <c r="M414" s="65"/>
      <c r="N414" s="13"/>
      <c r="O414" s="1" t="s">
        <v>52</v>
      </c>
      <c r="AI414" s="1"/>
      <c r="AQ414" s="1"/>
      <c r="AV414" s="1"/>
      <c r="AW414" s="5"/>
      <c r="AX414" s="47"/>
      <c r="AY414" s="48"/>
      <c r="AZ414" s="43"/>
      <c r="BA414" s="43"/>
      <c r="BB414" s="43"/>
      <c r="BC414" s="45"/>
    </row>
    <row r="415" spans="1:55">
      <c r="A415" s="79"/>
      <c r="B415" s="10"/>
      <c r="C415" s="10"/>
      <c r="D415" s="10"/>
      <c r="E415" s="10"/>
      <c r="F415" s="57"/>
      <c r="G415" s="57"/>
      <c r="H415" s="57"/>
      <c r="I415" s="57"/>
      <c r="J415" s="57"/>
      <c r="K415" s="57"/>
      <c r="L415" s="57"/>
      <c r="M415" s="65"/>
      <c r="N415" s="13"/>
      <c r="O415" s="1" t="s">
        <v>79</v>
      </c>
      <c r="AI415" s="1"/>
      <c r="AQ415" s="1"/>
      <c r="AV415" s="1"/>
      <c r="AW415" s="5"/>
      <c r="AX415" s="47"/>
      <c r="AY415" s="48"/>
      <c r="AZ415" s="43"/>
      <c r="BA415" s="43"/>
      <c r="BB415" s="43"/>
      <c r="BC415" s="45"/>
    </row>
    <row r="416" spans="1:55">
      <c r="A416" s="79"/>
      <c r="B416" s="10"/>
      <c r="C416" s="10"/>
      <c r="D416" s="10"/>
      <c r="E416" s="10"/>
      <c r="F416" s="57"/>
      <c r="G416" s="57"/>
      <c r="H416" s="57"/>
      <c r="I416" s="57"/>
      <c r="J416" s="57"/>
      <c r="K416" s="57"/>
      <c r="L416" s="57"/>
      <c r="M416" s="65"/>
      <c r="N416" s="13"/>
      <c r="O416" s="1" t="s">
        <v>44</v>
      </c>
      <c r="AI416" s="1"/>
      <c r="AQ416" s="1"/>
      <c r="AV416" s="1">
        <v>1</v>
      </c>
      <c r="AW416" s="5"/>
      <c r="AX416" s="47"/>
      <c r="AY416" s="48"/>
      <c r="AZ416" s="43"/>
      <c r="BA416" s="43"/>
      <c r="BB416" s="43"/>
      <c r="BC416" s="45"/>
    </row>
    <row r="417" spans="1:55">
      <c r="A417" s="79"/>
      <c r="B417" s="10"/>
      <c r="C417" s="10"/>
      <c r="D417" s="10"/>
      <c r="E417" s="10"/>
      <c r="F417" s="57"/>
      <c r="G417" s="57"/>
      <c r="H417" s="57"/>
      <c r="I417" s="57"/>
      <c r="J417" s="57"/>
      <c r="K417" s="57"/>
      <c r="L417" s="57"/>
      <c r="M417" s="65"/>
      <c r="N417" s="13"/>
      <c r="O417" s="1" t="s">
        <v>45</v>
      </c>
      <c r="AI417" s="1"/>
      <c r="AQ417" s="1"/>
      <c r="AV417" s="1">
        <v>1</v>
      </c>
      <c r="AW417" s="5"/>
      <c r="AX417" s="47"/>
      <c r="AY417" s="48"/>
      <c r="AZ417" s="43"/>
      <c r="BA417" s="43"/>
      <c r="BB417" s="43"/>
      <c r="BC417" s="45"/>
    </row>
    <row r="418" spans="1:55">
      <c r="A418" s="79"/>
      <c r="B418" s="10"/>
      <c r="C418" s="10"/>
      <c r="D418" s="10"/>
      <c r="E418" s="10"/>
      <c r="F418" s="57"/>
      <c r="G418" s="57"/>
      <c r="H418" s="57"/>
      <c r="I418" s="57"/>
      <c r="J418" s="57"/>
      <c r="K418" s="57"/>
      <c r="L418" s="57"/>
      <c r="M418" s="65"/>
      <c r="N418" s="13"/>
      <c r="O418" s="1" t="s">
        <v>46</v>
      </c>
      <c r="AI418" s="1"/>
      <c r="AQ418" s="1"/>
      <c r="AV418" s="1"/>
      <c r="AW418" s="5"/>
      <c r="AX418" s="47"/>
      <c r="AY418" s="48"/>
      <c r="AZ418" s="43"/>
      <c r="BA418" s="43"/>
      <c r="BB418" s="43"/>
      <c r="BC418" s="45"/>
    </row>
    <row r="419" spans="1:55" ht="13.5" thickBot="1">
      <c r="A419" s="80"/>
      <c r="B419" s="11"/>
      <c r="C419" s="11"/>
      <c r="D419" s="11"/>
      <c r="E419" s="11"/>
      <c r="F419" s="58"/>
      <c r="G419" s="58"/>
      <c r="H419" s="58"/>
      <c r="I419" s="58"/>
      <c r="J419" s="58"/>
      <c r="K419" s="58"/>
      <c r="L419" s="59"/>
      <c r="M419" s="67"/>
      <c r="N419" s="56"/>
      <c r="O419" s="8" t="s">
        <v>49</v>
      </c>
      <c r="P419" s="7">
        <f t="shared" ref="P419:AV419" si="51">SUM(P412:P418)</f>
        <v>0</v>
      </c>
      <c r="Q419" s="7">
        <f t="shared" si="51"/>
        <v>0</v>
      </c>
      <c r="R419" s="7">
        <f t="shared" si="51"/>
        <v>0</v>
      </c>
      <c r="S419" s="7">
        <f t="shared" si="51"/>
        <v>0</v>
      </c>
      <c r="T419" s="7">
        <f t="shared" si="51"/>
        <v>0</v>
      </c>
      <c r="U419" s="7">
        <f t="shared" si="51"/>
        <v>0</v>
      </c>
      <c r="V419" s="7">
        <f t="shared" si="51"/>
        <v>0</v>
      </c>
      <c r="W419" s="7">
        <f t="shared" si="51"/>
        <v>0</v>
      </c>
      <c r="X419" s="7">
        <f t="shared" si="51"/>
        <v>0</v>
      </c>
      <c r="Y419" s="7">
        <f t="shared" si="51"/>
        <v>0</v>
      </c>
      <c r="Z419" s="7">
        <f t="shared" si="51"/>
        <v>0</v>
      </c>
      <c r="AA419" s="7">
        <f t="shared" si="51"/>
        <v>0</v>
      </c>
      <c r="AB419" s="7">
        <f t="shared" si="51"/>
        <v>0</v>
      </c>
      <c r="AC419" s="7">
        <f t="shared" si="51"/>
        <v>0</v>
      </c>
      <c r="AD419" s="7">
        <f t="shared" si="51"/>
        <v>0</v>
      </c>
      <c r="AE419" s="7">
        <f t="shared" si="51"/>
        <v>0</v>
      </c>
      <c r="AF419" s="7">
        <f t="shared" si="51"/>
        <v>0</v>
      </c>
      <c r="AG419" s="7">
        <f t="shared" si="51"/>
        <v>0</v>
      </c>
      <c r="AH419" s="7">
        <f t="shared" si="51"/>
        <v>0</v>
      </c>
      <c r="AI419" s="8">
        <f t="shared" si="51"/>
        <v>0</v>
      </c>
      <c r="AJ419" s="7">
        <f t="shared" si="51"/>
        <v>0</v>
      </c>
      <c r="AK419" s="7">
        <f t="shared" si="51"/>
        <v>0</v>
      </c>
      <c r="AL419" s="7">
        <f t="shared" si="51"/>
        <v>0</v>
      </c>
      <c r="AM419" s="7">
        <f t="shared" si="51"/>
        <v>0</v>
      </c>
      <c r="AN419" s="7">
        <f t="shared" si="51"/>
        <v>0</v>
      </c>
      <c r="AO419" s="7">
        <f t="shared" si="51"/>
        <v>0</v>
      </c>
      <c r="AP419" s="7">
        <f t="shared" si="51"/>
        <v>0</v>
      </c>
      <c r="AQ419" s="8">
        <f t="shared" si="51"/>
        <v>0</v>
      </c>
      <c r="AR419" s="7">
        <f t="shared" si="51"/>
        <v>0</v>
      </c>
      <c r="AS419" s="7">
        <f t="shared" si="51"/>
        <v>0</v>
      </c>
      <c r="AT419" s="7">
        <f t="shared" si="51"/>
        <v>0</v>
      </c>
      <c r="AU419" s="7">
        <f t="shared" si="51"/>
        <v>0</v>
      </c>
      <c r="AV419" s="8">
        <f t="shared" si="51"/>
        <v>2</v>
      </c>
      <c r="AW419" s="9">
        <f>SUM(P419:AV419)</f>
        <v>2</v>
      </c>
      <c r="AX419" s="51">
        <f>AX387+1</f>
        <v>13</v>
      </c>
      <c r="AY419" s="49">
        <f>B388</f>
        <v>40197</v>
      </c>
      <c r="AZ419" s="9">
        <f>AW395</f>
        <v>165</v>
      </c>
      <c r="BA419" s="9">
        <f>AW403</f>
        <v>29</v>
      </c>
      <c r="BB419" s="9">
        <f>AW411</f>
        <v>21</v>
      </c>
      <c r="BC419" s="46">
        <f>AW419</f>
        <v>2</v>
      </c>
    </row>
    <row r="420" spans="1:55" ht="13.5" thickTop="1">
      <c r="A420" s="78">
        <f>A388+1</f>
        <v>14</v>
      </c>
      <c r="B420" s="28">
        <f>B388+7</f>
        <v>40204</v>
      </c>
      <c r="C420" s="30">
        <v>0.51388888888888895</v>
      </c>
      <c r="D420" s="30">
        <v>0.60416666666666663</v>
      </c>
      <c r="E420" s="26" t="s">
        <v>72</v>
      </c>
      <c r="F420" s="31">
        <v>3.9</v>
      </c>
      <c r="G420" s="31">
        <v>3</v>
      </c>
      <c r="H420" s="31" t="s">
        <v>66</v>
      </c>
      <c r="I420" s="31" t="s">
        <v>98</v>
      </c>
      <c r="J420" s="31">
        <v>100</v>
      </c>
      <c r="K420" s="31" t="s">
        <v>86</v>
      </c>
      <c r="L420" s="33" t="s">
        <v>69</v>
      </c>
      <c r="M420" s="63" t="s">
        <v>38</v>
      </c>
      <c r="N420" t="s">
        <v>39</v>
      </c>
      <c r="O420" s="1" t="s">
        <v>47</v>
      </c>
      <c r="AI420" s="1"/>
      <c r="AQ420" s="1"/>
      <c r="AV420" s="1"/>
      <c r="AW420" s="5"/>
      <c r="AX420" s="47"/>
      <c r="AY420" s="48"/>
      <c r="AZ420" s="43"/>
      <c r="BA420" s="43"/>
      <c r="BB420" s="43"/>
      <c r="BC420" s="45"/>
    </row>
    <row r="421" spans="1:55">
      <c r="A421" s="79"/>
      <c r="B421" s="10"/>
      <c r="C421" s="30">
        <v>0.52083333333333337</v>
      </c>
      <c r="D421" s="30">
        <v>0.68055555555555547</v>
      </c>
      <c r="E421" s="25" t="s">
        <v>73</v>
      </c>
      <c r="F421" s="57"/>
      <c r="G421" s="57"/>
      <c r="H421" s="57"/>
      <c r="I421" s="57"/>
      <c r="J421" s="57"/>
      <c r="K421" s="57"/>
      <c r="L421" s="57"/>
      <c r="M421" s="64"/>
      <c r="N421" s="12"/>
      <c r="O421" s="1" t="s">
        <v>51</v>
      </c>
      <c r="P421">
        <v>7</v>
      </c>
      <c r="Q421">
        <v>2</v>
      </c>
      <c r="Y421">
        <v>1</v>
      </c>
      <c r="AG421">
        <v>2</v>
      </c>
      <c r="AI421" s="1"/>
      <c r="AQ421" s="1"/>
      <c r="AV421" s="1">
        <v>4</v>
      </c>
      <c r="AW421" s="5"/>
      <c r="AX421" s="47"/>
      <c r="AY421" s="48"/>
      <c r="AZ421" s="43"/>
      <c r="BA421" s="43"/>
      <c r="BB421" s="43"/>
      <c r="BC421" s="45"/>
    </row>
    <row r="422" spans="1:55">
      <c r="A422" s="79"/>
      <c r="B422" s="10"/>
      <c r="C422" s="30">
        <v>0.4513888888888889</v>
      </c>
      <c r="D422" s="30">
        <v>0.5</v>
      </c>
      <c r="E422" s="25" t="s">
        <v>88</v>
      </c>
      <c r="F422" s="57"/>
      <c r="G422" s="57"/>
      <c r="H422" s="57"/>
      <c r="I422" s="57"/>
      <c r="J422" s="57"/>
      <c r="K422" s="57"/>
      <c r="L422" s="57"/>
      <c r="M422" s="65"/>
      <c r="N422" s="13"/>
      <c r="O422" s="1" t="s">
        <v>52</v>
      </c>
      <c r="P422">
        <v>3</v>
      </c>
      <c r="AB422">
        <v>1</v>
      </c>
      <c r="AG422">
        <v>1</v>
      </c>
      <c r="AI422" s="1"/>
      <c r="AQ422" s="1"/>
      <c r="AV422" s="1"/>
      <c r="AW422" s="5"/>
      <c r="AX422" s="47"/>
      <c r="AY422" s="48"/>
      <c r="AZ422" s="43"/>
      <c r="BA422" s="43"/>
      <c r="BB422" s="43"/>
      <c r="BC422" s="45"/>
    </row>
    <row r="423" spans="1:55">
      <c r="A423" s="79"/>
      <c r="B423" s="10"/>
      <c r="C423" s="10"/>
      <c r="D423" s="10"/>
      <c r="E423" s="10"/>
      <c r="F423" s="57"/>
      <c r="G423" s="57"/>
      <c r="H423" s="57"/>
      <c r="I423" s="57"/>
      <c r="J423" s="57"/>
      <c r="K423" s="57"/>
      <c r="L423" s="57"/>
      <c r="M423" s="65"/>
      <c r="N423" s="13"/>
      <c r="O423" s="1" t="s">
        <v>79</v>
      </c>
      <c r="AC423">
        <v>1</v>
      </c>
      <c r="AG423">
        <v>2</v>
      </c>
      <c r="AI423" s="1"/>
      <c r="AQ423" s="1"/>
      <c r="AU423">
        <v>2</v>
      </c>
      <c r="AV423" s="1">
        <v>8</v>
      </c>
      <c r="AW423" s="5"/>
      <c r="AX423" s="47"/>
      <c r="AY423" s="48"/>
      <c r="AZ423" s="43"/>
      <c r="BA423" s="43"/>
      <c r="BB423" s="43"/>
      <c r="BC423" s="45"/>
    </row>
    <row r="424" spans="1:55">
      <c r="A424" s="79"/>
      <c r="B424" s="10"/>
      <c r="C424" s="10"/>
      <c r="D424" s="10"/>
      <c r="E424" s="10"/>
      <c r="F424" s="57"/>
      <c r="G424" s="57"/>
      <c r="H424" s="57"/>
      <c r="I424" s="57"/>
      <c r="J424" s="57"/>
      <c r="K424" s="57"/>
      <c r="L424" s="57"/>
      <c r="M424" s="65"/>
      <c r="N424" s="13"/>
      <c r="O424" s="1" t="s">
        <v>44</v>
      </c>
      <c r="P424">
        <v>15</v>
      </c>
      <c r="Q424">
        <v>15</v>
      </c>
      <c r="AG424">
        <v>1</v>
      </c>
      <c r="AI424" s="1"/>
      <c r="AQ424" s="1"/>
      <c r="AV424" s="1"/>
      <c r="AW424" s="5"/>
      <c r="AX424" s="47"/>
      <c r="AY424" s="48"/>
      <c r="AZ424" s="43"/>
      <c r="BA424" s="43"/>
      <c r="BB424" s="43"/>
      <c r="BC424" s="45"/>
    </row>
    <row r="425" spans="1:55">
      <c r="A425" s="79"/>
      <c r="B425" s="10"/>
      <c r="C425" s="10"/>
      <c r="D425" s="10"/>
      <c r="E425" s="10"/>
      <c r="F425" s="57"/>
      <c r="G425" s="57"/>
      <c r="H425" s="57"/>
      <c r="I425" s="57"/>
      <c r="J425" s="57"/>
      <c r="K425" s="57"/>
      <c r="L425" s="57"/>
      <c r="M425" s="65"/>
      <c r="N425" s="13"/>
      <c r="O425" s="1" t="s">
        <v>45</v>
      </c>
      <c r="Q425">
        <v>2</v>
      </c>
      <c r="AI425" s="1"/>
      <c r="AQ425" s="1"/>
      <c r="AV425" s="1"/>
      <c r="AW425" s="5"/>
      <c r="AX425" s="47"/>
      <c r="AY425" s="48"/>
      <c r="AZ425" s="43"/>
      <c r="BA425" s="43"/>
      <c r="BB425" s="43"/>
      <c r="BC425" s="45"/>
    </row>
    <row r="426" spans="1:55">
      <c r="A426" s="79"/>
      <c r="B426" s="10"/>
      <c r="C426" s="10"/>
      <c r="D426" s="10"/>
      <c r="E426" s="10"/>
      <c r="F426" s="57"/>
      <c r="G426" s="57"/>
      <c r="H426" s="57"/>
      <c r="I426" s="57"/>
      <c r="J426" s="57"/>
      <c r="K426" s="57"/>
      <c r="L426" s="57"/>
      <c r="M426" s="65"/>
      <c r="N426" s="13"/>
      <c r="O426" s="1" t="s">
        <v>46</v>
      </c>
      <c r="P426">
        <v>61</v>
      </c>
      <c r="Q426">
        <v>54</v>
      </c>
      <c r="AI426" s="1"/>
      <c r="AQ426" s="1"/>
      <c r="AV426" s="1"/>
      <c r="AW426" s="5"/>
      <c r="AX426" s="47"/>
      <c r="AY426" s="48"/>
      <c r="AZ426" s="43"/>
      <c r="BA426" s="43"/>
      <c r="BB426" s="43"/>
      <c r="BC426" s="45"/>
    </row>
    <row r="427" spans="1:55" ht="13.5" thickBot="1">
      <c r="A427" s="79"/>
      <c r="B427" s="10"/>
      <c r="C427" s="10"/>
      <c r="D427" s="10"/>
      <c r="E427" s="10"/>
      <c r="F427" s="57"/>
      <c r="G427" s="57"/>
      <c r="H427" s="57"/>
      <c r="I427" s="57"/>
      <c r="J427" s="57"/>
      <c r="K427" s="57"/>
      <c r="L427" s="57"/>
      <c r="M427" s="66"/>
      <c r="N427" s="14"/>
      <c r="O427" s="4" t="s">
        <v>49</v>
      </c>
      <c r="P427" s="3">
        <f t="shared" ref="P427:AV427" si="52">SUM(P420:P426)</f>
        <v>86</v>
      </c>
      <c r="Q427" s="3">
        <f t="shared" si="52"/>
        <v>73</v>
      </c>
      <c r="R427" s="3">
        <f t="shared" si="52"/>
        <v>0</v>
      </c>
      <c r="S427" s="3">
        <f t="shared" si="52"/>
        <v>0</v>
      </c>
      <c r="T427" s="3">
        <f t="shared" si="52"/>
        <v>0</v>
      </c>
      <c r="U427" s="3">
        <f t="shared" si="52"/>
        <v>0</v>
      </c>
      <c r="V427" s="3">
        <f t="shared" si="52"/>
        <v>0</v>
      </c>
      <c r="W427" s="3">
        <f t="shared" si="52"/>
        <v>0</v>
      </c>
      <c r="X427" s="3">
        <f t="shared" si="52"/>
        <v>0</v>
      </c>
      <c r="Y427" s="3">
        <f t="shared" si="52"/>
        <v>1</v>
      </c>
      <c r="Z427" s="3">
        <f t="shared" si="52"/>
        <v>0</v>
      </c>
      <c r="AA427" s="3">
        <f t="shared" si="52"/>
        <v>0</v>
      </c>
      <c r="AB427" s="3">
        <f t="shared" si="52"/>
        <v>1</v>
      </c>
      <c r="AC427" s="3">
        <f t="shared" si="52"/>
        <v>1</v>
      </c>
      <c r="AD427" s="3">
        <f t="shared" si="52"/>
        <v>0</v>
      </c>
      <c r="AE427" s="3">
        <f t="shared" si="52"/>
        <v>0</v>
      </c>
      <c r="AF427" s="3">
        <f t="shared" si="52"/>
        <v>0</v>
      </c>
      <c r="AG427" s="3">
        <f t="shared" si="52"/>
        <v>6</v>
      </c>
      <c r="AH427" s="3">
        <f t="shared" si="52"/>
        <v>0</v>
      </c>
      <c r="AI427" s="4">
        <f t="shared" si="52"/>
        <v>0</v>
      </c>
      <c r="AJ427" s="3">
        <f t="shared" si="52"/>
        <v>0</v>
      </c>
      <c r="AK427" s="3">
        <f t="shared" si="52"/>
        <v>0</v>
      </c>
      <c r="AL427" s="3">
        <f t="shared" si="52"/>
        <v>0</v>
      </c>
      <c r="AM427" s="3">
        <f t="shared" si="52"/>
        <v>0</v>
      </c>
      <c r="AN427" s="3">
        <f t="shared" si="52"/>
        <v>0</v>
      </c>
      <c r="AO427" s="3">
        <f t="shared" si="52"/>
        <v>0</v>
      </c>
      <c r="AP427" s="3">
        <f t="shared" si="52"/>
        <v>0</v>
      </c>
      <c r="AQ427" s="4">
        <f t="shared" si="52"/>
        <v>0</v>
      </c>
      <c r="AR427" s="3">
        <f t="shared" si="52"/>
        <v>0</v>
      </c>
      <c r="AS427" s="3">
        <f t="shared" si="52"/>
        <v>0</v>
      </c>
      <c r="AT427" s="3">
        <f t="shared" si="52"/>
        <v>0</v>
      </c>
      <c r="AU427" s="3">
        <f t="shared" si="52"/>
        <v>2</v>
      </c>
      <c r="AV427" s="4">
        <f t="shared" si="52"/>
        <v>12</v>
      </c>
      <c r="AW427" s="6">
        <f>SUM(P427:AV427)</f>
        <v>182</v>
      </c>
      <c r="AX427" s="47"/>
      <c r="AY427" s="48"/>
      <c r="AZ427" s="43"/>
      <c r="BA427" s="43"/>
      <c r="BB427" s="43"/>
      <c r="BC427" s="45"/>
    </row>
    <row r="428" spans="1:55">
      <c r="A428" s="79"/>
      <c r="B428" s="10"/>
      <c r="C428" s="10"/>
      <c r="D428" s="10"/>
      <c r="E428" s="10"/>
      <c r="F428" s="57"/>
      <c r="G428" s="57"/>
      <c r="H428" s="57"/>
      <c r="I428" s="57"/>
      <c r="J428" s="57"/>
      <c r="K428" s="57"/>
      <c r="L428" s="57"/>
      <c r="M428" s="63" t="s">
        <v>40</v>
      </c>
      <c r="N428" t="s">
        <v>43</v>
      </c>
      <c r="O428" s="1" t="s">
        <v>47</v>
      </c>
      <c r="AI428" s="1"/>
      <c r="AQ428" s="1"/>
      <c r="AV428" s="1"/>
      <c r="AW428" s="5"/>
      <c r="AX428" s="47"/>
      <c r="AY428" s="48"/>
      <c r="AZ428" s="43"/>
      <c r="BA428" s="43"/>
      <c r="BB428" s="43"/>
      <c r="BC428" s="45"/>
    </row>
    <row r="429" spans="1:55">
      <c r="A429" s="79"/>
      <c r="B429" s="10"/>
      <c r="C429" s="10"/>
      <c r="D429" s="10"/>
      <c r="E429" s="10"/>
      <c r="F429" s="57"/>
      <c r="G429" s="57"/>
      <c r="H429" s="57"/>
      <c r="I429" s="57"/>
      <c r="J429" s="57"/>
      <c r="K429" s="57"/>
      <c r="L429" s="57"/>
      <c r="M429" s="64"/>
      <c r="N429" s="12"/>
      <c r="O429" s="1" t="s">
        <v>51</v>
      </c>
      <c r="R429">
        <v>1</v>
      </c>
      <c r="AI429" s="1"/>
      <c r="AL429">
        <v>1</v>
      </c>
      <c r="AQ429" s="1"/>
      <c r="AU429">
        <v>2</v>
      </c>
      <c r="AV429" s="1">
        <v>2</v>
      </c>
      <c r="AW429" s="5"/>
      <c r="AX429" s="47"/>
      <c r="AY429" s="48"/>
      <c r="AZ429" s="43"/>
      <c r="BA429" s="43"/>
      <c r="BB429" s="43"/>
      <c r="BC429" s="45"/>
    </row>
    <row r="430" spans="1:55">
      <c r="A430" s="79"/>
      <c r="B430" s="10"/>
      <c r="C430" s="10"/>
      <c r="D430" s="10"/>
      <c r="E430" s="10"/>
      <c r="F430" s="57"/>
      <c r="G430" s="57"/>
      <c r="H430" s="57"/>
      <c r="I430" s="57"/>
      <c r="J430" s="57"/>
      <c r="K430" s="57"/>
      <c r="L430" s="57"/>
      <c r="M430" s="65"/>
      <c r="N430" s="13"/>
      <c r="O430" s="1" t="s">
        <v>52</v>
      </c>
      <c r="R430">
        <v>1</v>
      </c>
      <c r="AI430" s="1"/>
      <c r="AL430">
        <v>1</v>
      </c>
      <c r="AQ430" s="1"/>
      <c r="AV430" s="1"/>
      <c r="AW430" s="5"/>
      <c r="AX430" s="47"/>
      <c r="AY430" s="48"/>
      <c r="AZ430" s="43"/>
      <c r="BA430" s="43"/>
      <c r="BB430" s="43"/>
      <c r="BC430" s="45"/>
    </row>
    <row r="431" spans="1:55">
      <c r="A431" s="79"/>
      <c r="B431" s="10"/>
      <c r="C431" s="10"/>
      <c r="D431" s="10"/>
      <c r="E431" s="10"/>
      <c r="F431" s="57"/>
      <c r="G431" s="57"/>
      <c r="H431" s="57"/>
      <c r="I431" s="57"/>
      <c r="J431" s="57"/>
      <c r="K431" s="57"/>
      <c r="L431" s="57"/>
      <c r="M431" s="65"/>
      <c r="N431" s="13"/>
      <c r="O431" s="1" t="s">
        <v>79</v>
      </c>
      <c r="AI431" s="1"/>
      <c r="AQ431" s="1"/>
      <c r="AV431" s="1"/>
      <c r="AW431" s="5"/>
      <c r="AX431" s="47"/>
      <c r="AY431" s="48"/>
      <c r="AZ431" s="43"/>
      <c r="BA431" s="43"/>
      <c r="BB431" s="43"/>
      <c r="BC431" s="45"/>
    </row>
    <row r="432" spans="1:55">
      <c r="A432" s="79"/>
      <c r="B432" s="10"/>
      <c r="C432" s="10"/>
      <c r="D432" s="10"/>
      <c r="E432" s="10"/>
      <c r="F432" s="57"/>
      <c r="G432" s="57"/>
      <c r="H432" s="57"/>
      <c r="I432" s="57"/>
      <c r="J432" s="57"/>
      <c r="K432" s="57"/>
      <c r="L432" s="57"/>
      <c r="M432" s="65"/>
      <c r="N432" s="13"/>
      <c r="O432" s="1" t="s">
        <v>44</v>
      </c>
      <c r="AI432" s="1"/>
      <c r="AL432">
        <v>3</v>
      </c>
      <c r="AO432">
        <v>1</v>
      </c>
      <c r="AQ432" s="1"/>
      <c r="AU432">
        <v>4</v>
      </c>
      <c r="AV432" s="1">
        <v>2</v>
      </c>
      <c r="AW432" s="5"/>
      <c r="AX432" s="47"/>
      <c r="AY432" s="48"/>
      <c r="AZ432" s="43"/>
      <c r="BA432" s="43"/>
      <c r="BB432" s="43"/>
      <c r="BC432" s="45"/>
    </row>
    <row r="433" spans="1:55">
      <c r="A433" s="79"/>
      <c r="B433" s="10"/>
      <c r="C433" s="10"/>
      <c r="D433" s="10"/>
      <c r="E433" s="10"/>
      <c r="F433" s="57"/>
      <c r="G433" s="57"/>
      <c r="H433" s="57"/>
      <c r="I433" s="57"/>
      <c r="J433" s="57"/>
      <c r="K433" s="57"/>
      <c r="L433" s="57"/>
      <c r="M433" s="65"/>
      <c r="N433" s="13"/>
      <c r="O433" s="1" t="s">
        <v>45</v>
      </c>
      <c r="P433">
        <v>2</v>
      </c>
      <c r="V433">
        <v>1</v>
      </c>
      <c r="AI433" s="1"/>
      <c r="AL433">
        <v>1</v>
      </c>
      <c r="AQ433" s="1"/>
      <c r="AV433" s="1">
        <v>2</v>
      </c>
      <c r="AW433" s="5"/>
      <c r="AX433" s="47"/>
      <c r="AY433" s="48"/>
      <c r="AZ433" s="43"/>
      <c r="BA433" s="43"/>
      <c r="BB433" s="43"/>
      <c r="BC433" s="45"/>
    </row>
    <row r="434" spans="1:55">
      <c r="A434" s="79"/>
      <c r="B434" s="10"/>
      <c r="C434" s="10"/>
      <c r="D434" s="10"/>
      <c r="E434" s="10"/>
      <c r="F434" s="57"/>
      <c r="G434" s="57"/>
      <c r="H434" s="57"/>
      <c r="I434" s="57"/>
      <c r="J434" s="57"/>
      <c r="K434" s="57"/>
      <c r="L434" s="57"/>
      <c r="M434" s="65"/>
      <c r="N434" s="13"/>
      <c r="O434" s="1" t="s">
        <v>46</v>
      </c>
      <c r="AI434" s="1"/>
      <c r="AQ434" s="1"/>
      <c r="AV434" s="1"/>
      <c r="AW434" s="5"/>
      <c r="AX434" s="47"/>
      <c r="AY434" s="48"/>
      <c r="AZ434" s="43"/>
      <c r="BA434" s="43"/>
      <c r="BB434" s="43"/>
      <c r="BC434" s="45"/>
    </row>
    <row r="435" spans="1:55" ht="13.5" thickBot="1">
      <c r="A435" s="79"/>
      <c r="B435" s="10"/>
      <c r="C435" s="10"/>
      <c r="D435" s="10"/>
      <c r="E435" s="10"/>
      <c r="F435" s="57"/>
      <c r="G435" s="57"/>
      <c r="H435" s="57"/>
      <c r="I435" s="57"/>
      <c r="J435" s="57"/>
      <c r="K435" s="57"/>
      <c r="L435" s="57"/>
      <c r="M435" s="66"/>
      <c r="N435" s="14"/>
      <c r="O435" s="4" t="s">
        <v>49</v>
      </c>
      <c r="P435" s="3">
        <f t="shared" ref="P435:AV435" si="53">SUM(P428:P434)</f>
        <v>2</v>
      </c>
      <c r="Q435" s="3">
        <f t="shared" si="53"/>
        <v>0</v>
      </c>
      <c r="R435" s="3">
        <f t="shared" si="53"/>
        <v>2</v>
      </c>
      <c r="S435" s="3">
        <f t="shared" si="53"/>
        <v>0</v>
      </c>
      <c r="T435" s="3">
        <f t="shared" si="53"/>
        <v>0</v>
      </c>
      <c r="U435" s="3">
        <f t="shared" si="53"/>
        <v>0</v>
      </c>
      <c r="V435" s="3">
        <f t="shared" si="53"/>
        <v>1</v>
      </c>
      <c r="W435" s="3">
        <f t="shared" si="53"/>
        <v>0</v>
      </c>
      <c r="X435" s="3">
        <f t="shared" si="53"/>
        <v>0</v>
      </c>
      <c r="Y435" s="3">
        <f t="shared" si="53"/>
        <v>0</v>
      </c>
      <c r="Z435" s="3">
        <f t="shared" si="53"/>
        <v>0</v>
      </c>
      <c r="AA435" s="3">
        <f t="shared" si="53"/>
        <v>0</v>
      </c>
      <c r="AB435" s="3">
        <f t="shared" si="53"/>
        <v>0</v>
      </c>
      <c r="AC435" s="3">
        <f t="shared" si="53"/>
        <v>0</v>
      </c>
      <c r="AD435" s="3">
        <f t="shared" si="53"/>
        <v>0</v>
      </c>
      <c r="AE435" s="3">
        <f t="shared" si="53"/>
        <v>0</v>
      </c>
      <c r="AF435" s="3">
        <f t="shared" si="53"/>
        <v>0</v>
      </c>
      <c r="AG435" s="3">
        <f t="shared" si="53"/>
        <v>0</v>
      </c>
      <c r="AH435" s="3">
        <f t="shared" si="53"/>
        <v>0</v>
      </c>
      <c r="AI435" s="4">
        <f t="shared" si="53"/>
        <v>0</v>
      </c>
      <c r="AJ435" s="3">
        <f t="shared" si="53"/>
        <v>0</v>
      </c>
      <c r="AK435" s="3">
        <f t="shared" si="53"/>
        <v>0</v>
      </c>
      <c r="AL435" s="3">
        <f t="shared" si="53"/>
        <v>6</v>
      </c>
      <c r="AM435" s="3">
        <f t="shared" si="53"/>
        <v>0</v>
      </c>
      <c r="AN435" s="3">
        <f t="shared" si="53"/>
        <v>0</v>
      </c>
      <c r="AO435" s="3">
        <f t="shared" si="53"/>
        <v>1</v>
      </c>
      <c r="AP435" s="3">
        <f t="shared" si="53"/>
        <v>0</v>
      </c>
      <c r="AQ435" s="4">
        <f t="shared" si="53"/>
        <v>0</v>
      </c>
      <c r="AR435" s="3">
        <f t="shared" si="53"/>
        <v>0</v>
      </c>
      <c r="AS435" s="3">
        <f t="shared" si="53"/>
        <v>0</v>
      </c>
      <c r="AT435" s="3">
        <f t="shared" si="53"/>
        <v>0</v>
      </c>
      <c r="AU435" s="3">
        <f t="shared" si="53"/>
        <v>6</v>
      </c>
      <c r="AV435" s="4">
        <f t="shared" si="53"/>
        <v>6</v>
      </c>
      <c r="AW435" s="6">
        <f>SUM(P435:AV435)</f>
        <v>24</v>
      </c>
      <c r="AX435" s="47"/>
      <c r="AY435" s="48"/>
      <c r="AZ435" s="43"/>
      <c r="BA435" s="43"/>
      <c r="BB435" s="43"/>
      <c r="BC435" s="45"/>
    </row>
    <row r="436" spans="1:55">
      <c r="A436" s="79"/>
      <c r="B436" s="10"/>
      <c r="C436" s="10"/>
      <c r="D436" s="10"/>
      <c r="E436" s="10"/>
      <c r="F436" s="57"/>
      <c r="G436" s="57"/>
      <c r="H436" s="57"/>
      <c r="I436" s="57"/>
      <c r="J436" s="57"/>
      <c r="K436" s="57"/>
      <c r="L436" s="57"/>
      <c r="M436" s="63" t="s">
        <v>41</v>
      </c>
      <c r="N436" t="s">
        <v>42</v>
      </c>
      <c r="O436" s="1" t="s">
        <v>47</v>
      </c>
      <c r="AI436" s="1"/>
      <c r="AQ436" s="1"/>
      <c r="AV436" s="1"/>
      <c r="AW436" s="5"/>
      <c r="AX436" s="47"/>
      <c r="AY436" s="48"/>
      <c r="AZ436" s="43"/>
      <c r="BA436" s="43"/>
      <c r="BB436" s="43"/>
      <c r="BC436" s="45"/>
    </row>
    <row r="437" spans="1:55">
      <c r="A437" s="79"/>
      <c r="B437" s="10"/>
      <c r="C437" s="10"/>
      <c r="D437" s="10"/>
      <c r="E437" s="10"/>
      <c r="F437" s="57"/>
      <c r="G437" s="57"/>
      <c r="H437" s="57"/>
      <c r="I437" s="57"/>
      <c r="J437" s="57"/>
      <c r="K437" s="57"/>
      <c r="L437" s="57"/>
      <c r="M437" s="64"/>
      <c r="N437" s="12"/>
      <c r="O437" s="1" t="s">
        <v>51</v>
      </c>
      <c r="AI437" s="1"/>
      <c r="AQ437" s="1"/>
      <c r="AV437" s="1"/>
      <c r="AW437" s="5"/>
      <c r="AX437" s="47"/>
      <c r="AY437" s="48"/>
      <c r="AZ437" s="43"/>
      <c r="BA437" s="43"/>
      <c r="BB437" s="43"/>
      <c r="BC437" s="45"/>
    </row>
    <row r="438" spans="1:55">
      <c r="A438" s="79"/>
      <c r="B438" s="10"/>
      <c r="C438" s="10"/>
      <c r="D438" s="10"/>
      <c r="E438" s="10"/>
      <c r="F438" s="57"/>
      <c r="G438" s="57"/>
      <c r="H438" s="57"/>
      <c r="I438" s="57"/>
      <c r="J438" s="57"/>
      <c r="K438" s="57"/>
      <c r="L438" s="57"/>
      <c r="M438" s="65"/>
      <c r="N438" s="13"/>
      <c r="O438" s="1" t="s">
        <v>52</v>
      </c>
      <c r="AI438" s="1"/>
      <c r="AQ438" s="1"/>
      <c r="AV438" s="1"/>
      <c r="AW438" s="5"/>
      <c r="AX438" s="47"/>
      <c r="AY438" s="48"/>
      <c r="AZ438" s="43"/>
      <c r="BA438" s="43"/>
      <c r="BB438" s="43"/>
      <c r="BC438" s="45"/>
    </row>
    <row r="439" spans="1:55">
      <c r="A439" s="79"/>
      <c r="B439" s="10"/>
      <c r="C439" s="10"/>
      <c r="D439" s="10"/>
      <c r="E439" s="10"/>
      <c r="F439" s="57"/>
      <c r="G439" s="57"/>
      <c r="H439" s="57"/>
      <c r="I439" s="57"/>
      <c r="J439" s="57"/>
      <c r="K439" s="57"/>
      <c r="L439" s="57"/>
      <c r="M439" s="65"/>
      <c r="N439" s="13"/>
      <c r="O439" s="1" t="s">
        <v>79</v>
      </c>
      <c r="AI439" s="1"/>
      <c r="AQ439" s="1"/>
      <c r="AV439" s="1"/>
      <c r="AW439" s="5"/>
      <c r="AX439" s="47"/>
      <c r="AY439" s="48"/>
      <c r="AZ439" s="43"/>
      <c r="BA439" s="43"/>
      <c r="BB439" s="43"/>
      <c r="BC439" s="45"/>
    </row>
    <row r="440" spans="1:55">
      <c r="A440" s="79"/>
      <c r="B440" s="10"/>
      <c r="C440" s="10"/>
      <c r="D440" s="10"/>
      <c r="E440" s="10"/>
      <c r="F440" s="57"/>
      <c r="G440" s="57"/>
      <c r="H440" s="57"/>
      <c r="I440" s="57"/>
      <c r="J440" s="57"/>
      <c r="K440" s="57"/>
      <c r="L440" s="57"/>
      <c r="M440" s="65"/>
      <c r="N440" s="13"/>
      <c r="O440" s="1" t="s">
        <v>44</v>
      </c>
      <c r="AC440">
        <v>4</v>
      </c>
      <c r="AI440" s="1"/>
      <c r="AQ440" s="1"/>
      <c r="AS440">
        <v>1</v>
      </c>
      <c r="AU440">
        <v>15</v>
      </c>
      <c r="AV440" s="1">
        <v>1</v>
      </c>
      <c r="AW440" s="5"/>
      <c r="AX440" s="47"/>
      <c r="AY440" s="48"/>
      <c r="AZ440" s="43"/>
      <c r="BA440" s="43"/>
      <c r="BB440" s="43"/>
      <c r="BC440" s="45"/>
    </row>
    <row r="441" spans="1:55">
      <c r="A441" s="79"/>
      <c r="B441" s="10"/>
      <c r="C441" s="10"/>
      <c r="D441" s="10"/>
      <c r="E441" s="10"/>
      <c r="F441" s="57"/>
      <c r="G441" s="57"/>
      <c r="H441" s="57"/>
      <c r="I441" s="57"/>
      <c r="J441" s="57"/>
      <c r="K441" s="57"/>
      <c r="L441" s="57"/>
      <c r="M441" s="65"/>
      <c r="N441" s="13"/>
      <c r="O441" s="1" t="s">
        <v>45</v>
      </c>
      <c r="AI441" s="1"/>
      <c r="AQ441" s="1"/>
      <c r="AV441" s="1"/>
      <c r="AW441" s="5"/>
      <c r="AX441" s="47"/>
      <c r="AY441" s="48"/>
      <c r="AZ441" s="43"/>
      <c r="BA441" s="43"/>
      <c r="BB441" s="43"/>
      <c r="BC441" s="45"/>
    </row>
    <row r="442" spans="1:55">
      <c r="A442" s="79"/>
      <c r="B442" s="10"/>
      <c r="C442" s="10"/>
      <c r="D442" s="10"/>
      <c r="E442" s="10"/>
      <c r="F442" s="57"/>
      <c r="G442" s="57"/>
      <c r="H442" s="57"/>
      <c r="I442" s="57"/>
      <c r="J442" s="57"/>
      <c r="K442" s="57"/>
      <c r="L442" s="57"/>
      <c r="M442" s="65"/>
      <c r="N442" s="13"/>
      <c r="O442" s="1" t="s">
        <v>46</v>
      </c>
      <c r="AI442" s="1"/>
      <c r="AQ442" s="1"/>
      <c r="AV442" s="1"/>
      <c r="AW442" s="5"/>
      <c r="AX442" s="47"/>
      <c r="AY442" s="48"/>
      <c r="AZ442" s="43"/>
      <c r="BA442" s="43"/>
      <c r="BB442" s="43"/>
      <c r="BC442" s="45"/>
    </row>
    <row r="443" spans="1:55" ht="13.5" thickBot="1">
      <c r="A443" s="79"/>
      <c r="B443" s="10"/>
      <c r="C443" s="10"/>
      <c r="D443" s="10"/>
      <c r="E443" s="10"/>
      <c r="F443" s="57"/>
      <c r="G443" s="57"/>
      <c r="H443" s="57"/>
      <c r="I443" s="57"/>
      <c r="J443" s="57"/>
      <c r="K443" s="57"/>
      <c r="L443" s="57"/>
      <c r="M443" s="66"/>
      <c r="N443" s="14"/>
      <c r="O443" s="4" t="s">
        <v>49</v>
      </c>
      <c r="P443" s="3">
        <f t="shared" ref="P443:AV443" si="54">SUM(P436:P442)</f>
        <v>0</v>
      </c>
      <c r="Q443" s="3">
        <f t="shared" si="54"/>
        <v>0</v>
      </c>
      <c r="R443" s="3">
        <f t="shared" si="54"/>
        <v>0</v>
      </c>
      <c r="S443" s="3">
        <f t="shared" si="54"/>
        <v>0</v>
      </c>
      <c r="T443" s="3">
        <f t="shared" si="54"/>
        <v>0</v>
      </c>
      <c r="U443" s="3">
        <f t="shared" si="54"/>
        <v>0</v>
      </c>
      <c r="V443" s="3">
        <f t="shared" si="54"/>
        <v>0</v>
      </c>
      <c r="W443" s="3">
        <f t="shared" si="54"/>
        <v>0</v>
      </c>
      <c r="X443" s="3">
        <f t="shared" si="54"/>
        <v>0</v>
      </c>
      <c r="Y443" s="3">
        <f t="shared" si="54"/>
        <v>0</v>
      </c>
      <c r="Z443" s="3">
        <f t="shared" si="54"/>
        <v>0</v>
      </c>
      <c r="AA443" s="3">
        <f t="shared" si="54"/>
        <v>0</v>
      </c>
      <c r="AB443" s="3">
        <f t="shared" si="54"/>
        <v>0</v>
      </c>
      <c r="AC443" s="3">
        <f t="shared" si="54"/>
        <v>4</v>
      </c>
      <c r="AD443" s="3">
        <f t="shared" si="54"/>
        <v>0</v>
      </c>
      <c r="AE443" s="3">
        <f t="shared" si="54"/>
        <v>0</v>
      </c>
      <c r="AF443" s="3">
        <f t="shared" si="54"/>
        <v>0</v>
      </c>
      <c r="AG443" s="3">
        <f t="shared" si="54"/>
        <v>0</v>
      </c>
      <c r="AH443" s="3">
        <f t="shared" si="54"/>
        <v>0</v>
      </c>
      <c r="AI443" s="4">
        <f t="shared" si="54"/>
        <v>0</v>
      </c>
      <c r="AJ443" s="3">
        <f t="shared" si="54"/>
        <v>0</v>
      </c>
      <c r="AK443" s="3">
        <f t="shared" si="54"/>
        <v>0</v>
      </c>
      <c r="AL443" s="3">
        <f t="shared" si="54"/>
        <v>0</v>
      </c>
      <c r="AM443" s="3">
        <f t="shared" si="54"/>
        <v>0</v>
      </c>
      <c r="AN443" s="3">
        <f t="shared" si="54"/>
        <v>0</v>
      </c>
      <c r="AO443" s="3">
        <f t="shared" si="54"/>
        <v>0</v>
      </c>
      <c r="AP443" s="3">
        <f t="shared" si="54"/>
        <v>0</v>
      </c>
      <c r="AQ443" s="4">
        <f t="shared" si="54"/>
        <v>0</v>
      </c>
      <c r="AR443" s="3">
        <f t="shared" si="54"/>
        <v>0</v>
      </c>
      <c r="AS443" s="3">
        <f t="shared" si="54"/>
        <v>1</v>
      </c>
      <c r="AT443" s="3">
        <f t="shared" si="54"/>
        <v>0</v>
      </c>
      <c r="AU443" s="3">
        <f t="shared" si="54"/>
        <v>15</v>
      </c>
      <c r="AV443" s="4">
        <f t="shared" si="54"/>
        <v>1</v>
      </c>
      <c r="AW443" s="6">
        <f>SUM(P443:AV443)</f>
        <v>21</v>
      </c>
      <c r="AX443" s="47"/>
      <c r="AY443" s="48"/>
      <c r="AZ443" s="43"/>
      <c r="BA443" s="43"/>
      <c r="BB443" s="43"/>
      <c r="BC443" s="45"/>
    </row>
    <row r="444" spans="1:55">
      <c r="A444" s="79"/>
      <c r="B444" s="10"/>
      <c r="C444" s="10"/>
      <c r="D444" s="10"/>
      <c r="E444" s="10"/>
      <c r="F444" s="57"/>
      <c r="G444" s="57"/>
      <c r="H444" s="57"/>
      <c r="I444" s="57"/>
      <c r="J444" s="57"/>
      <c r="K444" s="57"/>
      <c r="L444" s="57"/>
      <c r="M444" s="63" t="s">
        <v>48</v>
      </c>
      <c r="N444" t="s">
        <v>81</v>
      </c>
      <c r="O444" s="1" t="s">
        <v>47</v>
      </c>
      <c r="AI444" s="1"/>
      <c r="AQ444" s="1"/>
      <c r="AV444" s="1"/>
      <c r="AW444" s="5"/>
      <c r="AX444" s="47"/>
      <c r="AY444" s="48"/>
      <c r="AZ444" s="43"/>
      <c r="BA444" s="43"/>
      <c r="BB444" s="43"/>
      <c r="BC444" s="45"/>
    </row>
    <row r="445" spans="1:55">
      <c r="A445" s="79"/>
      <c r="B445" s="10"/>
      <c r="C445" s="10"/>
      <c r="D445" s="10"/>
      <c r="E445" s="10"/>
      <c r="F445" s="57"/>
      <c r="G445" s="57"/>
      <c r="H445" s="57"/>
      <c r="I445" s="57"/>
      <c r="J445" s="57"/>
      <c r="K445" s="57"/>
      <c r="L445" s="57"/>
      <c r="M445" s="64"/>
      <c r="N445" s="12"/>
      <c r="O445" s="1" t="s">
        <v>51</v>
      </c>
      <c r="AI445" s="1"/>
      <c r="AQ445" s="1"/>
      <c r="AV445" s="1"/>
      <c r="AW445" s="5"/>
      <c r="AX445" s="47"/>
      <c r="AY445" s="48"/>
      <c r="AZ445" s="43"/>
      <c r="BA445" s="43"/>
      <c r="BB445" s="43"/>
      <c r="BC445" s="45"/>
    </row>
    <row r="446" spans="1:55">
      <c r="A446" s="79"/>
      <c r="B446" s="10"/>
      <c r="C446" s="10"/>
      <c r="D446" s="10"/>
      <c r="E446" s="10"/>
      <c r="F446" s="57"/>
      <c r="G446" s="57"/>
      <c r="H446" s="57"/>
      <c r="I446" s="57"/>
      <c r="J446" s="57"/>
      <c r="K446" s="57"/>
      <c r="L446" s="57"/>
      <c r="M446" s="65"/>
      <c r="N446" s="13"/>
      <c r="O446" s="1" t="s">
        <v>52</v>
      </c>
      <c r="AI446" s="1"/>
      <c r="AQ446" s="1"/>
      <c r="AV446" s="1"/>
      <c r="AW446" s="5"/>
      <c r="AX446" s="47"/>
      <c r="AY446" s="48"/>
      <c r="AZ446" s="43"/>
      <c r="BA446" s="43"/>
      <c r="BB446" s="43"/>
      <c r="BC446" s="45"/>
    </row>
    <row r="447" spans="1:55">
      <c r="A447" s="79"/>
      <c r="B447" s="10"/>
      <c r="C447" s="10"/>
      <c r="D447" s="10"/>
      <c r="E447" s="10"/>
      <c r="F447" s="57"/>
      <c r="G447" s="57"/>
      <c r="H447" s="57"/>
      <c r="I447" s="57"/>
      <c r="J447" s="57"/>
      <c r="K447" s="57"/>
      <c r="L447" s="57"/>
      <c r="M447" s="65"/>
      <c r="N447" s="13"/>
      <c r="O447" s="1" t="s">
        <v>79</v>
      </c>
      <c r="AI447" s="1"/>
      <c r="AQ447" s="1"/>
      <c r="AV447" s="1"/>
      <c r="AW447" s="5"/>
      <c r="AX447" s="47"/>
      <c r="AY447" s="48"/>
      <c r="AZ447" s="43"/>
      <c r="BA447" s="43"/>
      <c r="BB447" s="43"/>
      <c r="BC447" s="45"/>
    </row>
    <row r="448" spans="1:55">
      <c r="A448" s="79"/>
      <c r="B448" s="10"/>
      <c r="C448" s="10"/>
      <c r="D448" s="10"/>
      <c r="E448" s="10"/>
      <c r="F448" s="57"/>
      <c r="G448" s="57"/>
      <c r="H448" s="57"/>
      <c r="I448" s="57"/>
      <c r="J448" s="57"/>
      <c r="K448" s="57"/>
      <c r="L448" s="57"/>
      <c r="M448" s="65"/>
      <c r="N448" s="13"/>
      <c r="O448" s="1" t="s">
        <v>44</v>
      </c>
      <c r="AI448" s="1"/>
      <c r="AQ448" s="1"/>
      <c r="AU448">
        <v>2</v>
      </c>
      <c r="AV448" s="1">
        <v>1</v>
      </c>
      <c r="AW448" s="5"/>
      <c r="AX448" s="47"/>
      <c r="AY448" s="48"/>
      <c r="AZ448" s="43"/>
      <c r="BA448" s="43"/>
      <c r="BB448" s="43"/>
      <c r="BC448" s="45"/>
    </row>
    <row r="449" spans="1:55">
      <c r="A449" s="79"/>
      <c r="B449" s="10"/>
      <c r="C449" s="10"/>
      <c r="D449" s="10"/>
      <c r="E449" s="10"/>
      <c r="F449" s="57"/>
      <c r="G449" s="57"/>
      <c r="H449" s="57"/>
      <c r="I449" s="57"/>
      <c r="J449" s="57"/>
      <c r="K449" s="57"/>
      <c r="L449" s="57"/>
      <c r="M449" s="65"/>
      <c r="N449" s="13"/>
      <c r="O449" s="1" t="s">
        <v>45</v>
      </c>
      <c r="AI449" s="1"/>
      <c r="AQ449" s="1"/>
      <c r="AV449" s="1"/>
      <c r="AW449" s="5"/>
      <c r="AX449" s="47"/>
      <c r="AY449" s="48"/>
      <c r="AZ449" s="43"/>
      <c r="BA449" s="43"/>
      <c r="BB449" s="43"/>
      <c r="BC449" s="45"/>
    </row>
    <row r="450" spans="1:55">
      <c r="A450" s="79"/>
      <c r="B450" s="10"/>
      <c r="C450" s="10"/>
      <c r="D450" s="10"/>
      <c r="E450" s="10"/>
      <c r="F450" s="57"/>
      <c r="G450" s="57"/>
      <c r="H450" s="57"/>
      <c r="I450" s="57"/>
      <c r="J450" s="57"/>
      <c r="K450" s="57"/>
      <c r="L450" s="57"/>
      <c r="M450" s="65"/>
      <c r="N450" s="13"/>
      <c r="O450" s="1" t="s">
        <v>46</v>
      </c>
      <c r="AI450" s="1"/>
      <c r="AQ450" s="1"/>
      <c r="AV450" s="1"/>
      <c r="AW450" s="5"/>
      <c r="AX450" s="47"/>
      <c r="AY450" s="48"/>
      <c r="AZ450" s="43"/>
      <c r="BA450" s="43"/>
      <c r="BB450" s="43"/>
      <c r="BC450" s="45"/>
    </row>
    <row r="451" spans="1:55" ht="13.5" thickBot="1">
      <c r="A451" s="80"/>
      <c r="B451" s="11"/>
      <c r="C451" s="11"/>
      <c r="D451" s="11"/>
      <c r="E451" s="11"/>
      <c r="F451" s="58"/>
      <c r="G451" s="58"/>
      <c r="H451" s="58"/>
      <c r="I451" s="58"/>
      <c r="J451" s="58"/>
      <c r="K451" s="58"/>
      <c r="L451" s="59"/>
      <c r="M451" s="67"/>
      <c r="N451" s="56"/>
      <c r="O451" s="8" t="s">
        <v>49</v>
      </c>
      <c r="P451" s="7">
        <f t="shared" ref="P451:AV451" si="55">SUM(P444:P450)</f>
        <v>0</v>
      </c>
      <c r="Q451" s="7">
        <f t="shared" si="55"/>
        <v>0</v>
      </c>
      <c r="R451" s="7">
        <f t="shared" si="55"/>
        <v>0</v>
      </c>
      <c r="S451" s="7">
        <f t="shared" si="55"/>
        <v>0</v>
      </c>
      <c r="T451" s="7">
        <f t="shared" si="55"/>
        <v>0</v>
      </c>
      <c r="U451" s="7">
        <f t="shared" si="55"/>
        <v>0</v>
      </c>
      <c r="V451" s="7">
        <f t="shared" si="55"/>
        <v>0</v>
      </c>
      <c r="W451" s="7">
        <f t="shared" si="55"/>
        <v>0</v>
      </c>
      <c r="X451" s="7">
        <f t="shared" si="55"/>
        <v>0</v>
      </c>
      <c r="Y451" s="7">
        <f t="shared" si="55"/>
        <v>0</v>
      </c>
      <c r="Z451" s="7">
        <f t="shared" si="55"/>
        <v>0</v>
      </c>
      <c r="AA451" s="7">
        <f t="shared" si="55"/>
        <v>0</v>
      </c>
      <c r="AB451" s="7">
        <f t="shared" si="55"/>
        <v>0</v>
      </c>
      <c r="AC451" s="7">
        <f t="shared" si="55"/>
        <v>0</v>
      </c>
      <c r="AD451" s="7">
        <f t="shared" si="55"/>
        <v>0</v>
      </c>
      <c r="AE451" s="7">
        <f t="shared" si="55"/>
        <v>0</v>
      </c>
      <c r="AF451" s="7">
        <f t="shared" si="55"/>
        <v>0</v>
      </c>
      <c r="AG451" s="7">
        <f t="shared" si="55"/>
        <v>0</v>
      </c>
      <c r="AH451" s="7">
        <f t="shared" si="55"/>
        <v>0</v>
      </c>
      <c r="AI451" s="8">
        <f t="shared" si="55"/>
        <v>0</v>
      </c>
      <c r="AJ451" s="7">
        <f t="shared" si="55"/>
        <v>0</v>
      </c>
      <c r="AK451" s="7">
        <f t="shared" si="55"/>
        <v>0</v>
      </c>
      <c r="AL451" s="7">
        <f t="shared" si="55"/>
        <v>0</v>
      </c>
      <c r="AM451" s="7">
        <f t="shared" si="55"/>
        <v>0</v>
      </c>
      <c r="AN451" s="7">
        <f t="shared" si="55"/>
        <v>0</v>
      </c>
      <c r="AO451" s="7">
        <f t="shared" si="55"/>
        <v>0</v>
      </c>
      <c r="AP451" s="7">
        <f t="shared" si="55"/>
        <v>0</v>
      </c>
      <c r="AQ451" s="8">
        <f t="shared" si="55"/>
        <v>0</v>
      </c>
      <c r="AR451" s="7">
        <f t="shared" si="55"/>
        <v>0</v>
      </c>
      <c r="AS451" s="7">
        <f t="shared" si="55"/>
        <v>0</v>
      </c>
      <c r="AT451" s="7">
        <f t="shared" si="55"/>
        <v>0</v>
      </c>
      <c r="AU451" s="7">
        <f t="shared" si="55"/>
        <v>2</v>
      </c>
      <c r="AV451" s="8">
        <f t="shared" si="55"/>
        <v>1</v>
      </c>
      <c r="AW451" s="9">
        <f>SUM(P451:AV451)</f>
        <v>3</v>
      </c>
      <c r="AX451" s="51">
        <f>AX419+1</f>
        <v>14</v>
      </c>
      <c r="AY451" s="49">
        <f>B420</f>
        <v>40204</v>
      </c>
      <c r="AZ451" s="9">
        <f>AW427</f>
        <v>182</v>
      </c>
      <c r="BA451" s="9">
        <f>AW435</f>
        <v>24</v>
      </c>
      <c r="BB451" s="9">
        <f>AW443</f>
        <v>21</v>
      </c>
      <c r="BC451" s="46">
        <f>AW451</f>
        <v>3</v>
      </c>
    </row>
    <row r="452" spans="1:55" ht="13.5" thickTop="1">
      <c r="A452" s="78">
        <f>A420+1</f>
        <v>15</v>
      </c>
      <c r="B452" s="28">
        <f>B420+7</f>
        <v>40211</v>
      </c>
      <c r="C452" s="30">
        <v>0.65972222222222221</v>
      </c>
      <c r="D452" s="30">
        <v>0.70833333333333337</v>
      </c>
      <c r="E452" s="26" t="s">
        <v>72</v>
      </c>
      <c r="F452" s="31">
        <v>1.6</v>
      </c>
      <c r="G452" s="31">
        <v>30</v>
      </c>
      <c r="H452" s="31" t="s">
        <v>66</v>
      </c>
      <c r="I452" s="31" t="s">
        <v>83</v>
      </c>
      <c r="J452" s="31">
        <v>100</v>
      </c>
      <c r="K452" s="31" t="s">
        <v>78</v>
      </c>
      <c r="L452" s="33" t="s">
        <v>69</v>
      </c>
      <c r="M452" s="63" t="s">
        <v>38</v>
      </c>
      <c r="N452" t="s">
        <v>39</v>
      </c>
      <c r="O452" s="1" t="s">
        <v>47</v>
      </c>
      <c r="AI452" s="1"/>
      <c r="AQ452" s="1"/>
      <c r="AV452" s="1"/>
      <c r="AW452" s="5"/>
      <c r="AX452" s="47"/>
      <c r="AY452" s="48"/>
      <c r="AZ452" s="43"/>
      <c r="BA452" s="43"/>
      <c r="BB452" s="43"/>
      <c r="BC452" s="45"/>
    </row>
    <row r="453" spans="1:55">
      <c r="A453" s="79"/>
      <c r="B453" s="10"/>
      <c r="C453" s="30">
        <v>0.54166666666666663</v>
      </c>
      <c r="D453" s="30">
        <v>0.66666666666666663</v>
      </c>
      <c r="E453" s="25" t="s">
        <v>73</v>
      </c>
      <c r="F453" s="57"/>
      <c r="G453" s="57"/>
      <c r="H453" s="57"/>
      <c r="I453" s="57"/>
      <c r="J453" s="57"/>
      <c r="K453" s="57"/>
      <c r="L453" s="57"/>
      <c r="M453" s="64"/>
      <c r="N453" s="12"/>
      <c r="O453" s="1" t="s">
        <v>51</v>
      </c>
      <c r="AA453">
        <v>1</v>
      </c>
      <c r="AI453" s="1"/>
      <c r="AJ453">
        <v>1</v>
      </c>
      <c r="AP453">
        <v>1</v>
      </c>
      <c r="AQ453" s="1"/>
      <c r="AU453">
        <v>1</v>
      </c>
      <c r="AV453" s="1">
        <v>2</v>
      </c>
      <c r="AW453" s="5"/>
      <c r="AX453" s="47"/>
      <c r="AY453" s="48"/>
      <c r="AZ453" s="43"/>
      <c r="BA453" s="43"/>
      <c r="BB453" s="43"/>
      <c r="BC453" s="45"/>
    </row>
    <row r="454" spans="1:55">
      <c r="A454" s="79"/>
      <c r="B454" s="10"/>
      <c r="C454" s="30">
        <v>0.4548611111111111</v>
      </c>
      <c r="D454" s="30">
        <v>0.51041666666666663</v>
      </c>
      <c r="E454" s="25" t="s">
        <v>88</v>
      </c>
      <c r="F454" s="57"/>
      <c r="G454" s="57"/>
      <c r="H454" s="57"/>
      <c r="I454" s="57"/>
      <c r="J454" s="57"/>
      <c r="K454" s="57"/>
      <c r="L454" s="57"/>
      <c r="M454" s="65"/>
      <c r="N454" s="13"/>
      <c r="O454" s="1" t="s">
        <v>52</v>
      </c>
      <c r="P454">
        <v>3</v>
      </c>
      <c r="Q454">
        <v>2</v>
      </c>
      <c r="AI454" s="1"/>
      <c r="AQ454" s="1"/>
      <c r="AV454" s="1">
        <v>1</v>
      </c>
      <c r="AW454" s="5"/>
      <c r="AX454" s="47"/>
      <c r="AY454" s="48"/>
      <c r="AZ454" s="43"/>
      <c r="BA454" s="43"/>
      <c r="BB454" s="43"/>
      <c r="BC454" s="45"/>
    </row>
    <row r="455" spans="1:55">
      <c r="A455" s="79"/>
      <c r="B455" s="10"/>
      <c r="C455" s="10"/>
      <c r="D455" s="10"/>
      <c r="E455" s="10"/>
      <c r="F455" s="57"/>
      <c r="G455" s="57"/>
      <c r="H455" s="57"/>
      <c r="I455" s="57"/>
      <c r="J455" s="57"/>
      <c r="K455" s="57"/>
      <c r="L455" s="57"/>
      <c r="M455" s="65"/>
      <c r="N455" s="13"/>
      <c r="O455" s="1" t="s">
        <v>79</v>
      </c>
      <c r="P455">
        <v>1</v>
      </c>
      <c r="R455">
        <v>1</v>
      </c>
      <c r="AI455" s="1"/>
      <c r="AQ455" s="1"/>
      <c r="AV455" s="1"/>
      <c r="AW455" s="5"/>
      <c r="AX455" s="47"/>
      <c r="AY455" s="48"/>
      <c r="AZ455" s="43"/>
      <c r="BA455" s="43"/>
      <c r="BB455" s="43"/>
      <c r="BC455" s="45"/>
    </row>
    <row r="456" spans="1:55">
      <c r="A456" s="79"/>
      <c r="B456" s="10"/>
      <c r="C456" s="10"/>
      <c r="D456" s="10"/>
      <c r="E456" s="10"/>
      <c r="F456" s="57"/>
      <c r="G456" s="57"/>
      <c r="H456" s="57"/>
      <c r="I456" s="57"/>
      <c r="J456" s="57"/>
      <c r="K456" s="57"/>
      <c r="L456" s="57"/>
      <c r="M456" s="65"/>
      <c r="N456" s="13"/>
      <c r="O456" s="1" t="s">
        <v>44</v>
      </c>
      <c r="P456">
        <v>26</v>
      </c>
      <c r="Q456">
        <v>8</v>
      </c>
      <c r="AI456" s="1"/>
      <c r="AQ456" s="1"/>
      <c r="AV456" s="1">
        <v>4</v>
      </c>
      <c r="AW456" s="5"/>
      <c r="AX456" s="47"/>
      <c r="AY456" s="48"/>
      <c r="AZ456" s="43"/>
      <c r="BA456" s="43"/>
      <c r="BB456" s="43"/>
      <c r="BC456" s="45"/>
    </row>
    <row r="457" spans="1:55">
      <c r="A457" s="79"/>
      <c r="B457" s="10"/>
      <c r="C457" s="10"/>
      <c r="D457" s="10"/>
      <c r="E457" s="10"/>
      <c r="F457" s="57"/>
      <c r="G457" s="57"/>
      <c r="H457" s="57"/>
      <c r="I457" s="57"/>
      <c r="J457" s="57"/>
      <c r="K457" s="57"/>
      <c r="L457" s="57"/>
      <c r="M457" s="65"/>
      <c r="N457" s="13"/>
      <c r="O457" s="1" t="s">
        <v>45</v>
      </c>
      <c r="Q457">
        <v>6</v>
      </c>
      <c r="AI457" s="1"/>
      <c r="AQ457" s="1"/>
      <c r="AV457" s="1"/>
      <c r="AW457" s="5"/>
      <c r="AX457" s="47"/>
      <c r="AY457" s="48"/>
      <c r="AZ457" s="43"/>
      <c r="BA457" s="43"/>
      <c r="BB457" s="43"/>
      <c r="BC457" s="45"/>
    </row>
    <row r="458" spans="1:55">
      <c r="A458" s="79"/>
      <c r="B458" s="10"/>
      <c r="C458" s="10"/>
      <c r="D458" s="10"/>
      <c r="E458" s="10"/>
      <c r="F458" s="57"/>
      <c r="G458" s="57"/>
      <c r="H458" s="57"/>
      <c r="I458" s="57"/>
      <c r="J458" s="57"/>
      <c r="K458" s="57"/>
      <c r="L458" s="57"/>
      <c r="M458" s="65"/>
      <c r="N458" s="13"/>
      <c r="O458" s="1" t="s">
        <v>46</v>
      </c>
      <c r="P458">
        <v>55</v>
      </c>
      <c r="Q458">
        <v>64</v>
      </c>
      <c r="AI458" s="1"/>
      <c r="AQ458" s="1"/>
      <c r="AV458" s="1">
        <v>3</v>
      </c>
      <c r="AW458" s="5"/>
      <c r="AX458" s="47"/>
      <c r="AY458" s="48"/>
      <c r="AZ458" s="43"/>
      <c r="BA458" s="43"/>
      <c r="BB458" s="43"/>
      <c r="BC458" s="45"/>
    </row>
    <row r="459" spans="1:55" ht="13.5" thickBot="1">
      <c r="A459" s="79"/>
      <c r="B459" s="10"/>
      <c r="C459" s="10"/>
      <c r="D459" s="10"/>
      <c r="E459" s="10"/>
      <c r="F459" s="57"/>
      <c r="G459" s="57"/>
      <c r="H459" s="57"/>
      <c r="I459" s="57"/>
      <c r="J459" s="57"/>
      <c r="K459" s="57"/>
      <c r="L459" s="57"/>
      <c r="M459" s="66"/>
      <c r="N459" s="14"/>
      <c r="O459" s="4" t="s">
        <v>49</v>
      </c>
      <c r="P459" s="3">
        <f t="shared" ref="P459:AV459" si="56">SUM(P452:P458)</f>
        <v>85</v>
      </c>
      <c r="Q459" s="3">
        <f t="shared" si="56"/>
        <v>80</v>
      </c>
      <c r="R459" s="3">
        <f t="shared" si="56"/>
        <v>1</v>
      </c>
      <c r="S459" s="3">
        <f t="shared" si="56"/>
        <v>0</v>
      </c>
      <c r="T459" s="3">
        <f t="shared" si="56"/>
        <v>0</v>
      </c>
      <c r="U459" s="3">
        <f t="shared" si="56"/>
        <v>0</v>
      </c>
      <c r="V459" s="3">
        <f t="shared" si="56"/>
        <v>0</v>
      </c>
      <c r="W459" s="3">
        <f t="shared" si="56"/>
        <v>0</v>
      </c>
      <c r="X459" s="3">
        <f t="shared" si="56"/>
        <v>0</v>
      </c>
      <c r="Y459" s="3">
        <f t="shared" si="56"/>
        <v>0</v>
      </c>
      <c r="Z459" s="3">
        <f t="shared" si="56"/>
        <v>0</v>
      </c>
      <c r="AA459" s="3">
        <f t="shared" si="56"/>
        <v>1</v>
      </c>
      <c r="AB459" s="3">
        <f t="shared" si="56"/>
        <v>0</v>
      </c>
      <c r="AC459" s="3">
        <f t="shared" si="56"/>
        <v>0</v>
      </c>
      <c r="AD459" s="3">
        <f t="shared" si="56"/>
        <v>0</v>
      </c>
      <c r="AE459" s="3">
        <f t="shared" si="56"/>
        <v>0</v>
      </c>
      <c r="AF459" s="3">
        <f t="shared" si="56"/>
        <v>0</v>
      </c>
      <c r="AG459" s="3">
        <f t="shared" si="56"/>
        <v>0</v>
      </c>
      <c r="AH459" s="3">
        <f t="shared" si="56"/>
        <v>0</v>
      </c>
      <c r="AI459" s="4">
        <f t="shared" si="56"/>
        <v>0</v>
      </c>
      <c r="AJ459" s="3">
        <f t="shared" si="56"/>
        <v>1</v>
      </c>
      <c r="AK459" s="3">
        <f t="shared" si="56"/>
        <v>0</v>
      </c>
      <c r="AL459" s="3">
        <f t="shared" si="56"/>
        <v>0</v>
      </c>
      <c r="AM459" s="3">
        <f t="shared" si="56"/>
        <v>0</v>
      </c>
      <c r="AN459" s="3">
        <f t="shared" si="56"/>
        <v>0</v>
      </c>
      <c r="AO459" s="3">
        <f t="shared" si="56"/>
        <v>0</v>
      </c>
      <c r="AP459" s="3">
        <f t="shared" si="56"/>
        <v>1</v>
      </c>
      <c r="AQ459" s="4">
        <f t="shared" si="56"/>
        <v>0</v>
      </c>
      <c r="AR459" s="3">
        <f t="shared" si="56"/>
        <v>0</v>
      </c>
      <c r="AS459" s="3">
        <f t="shared" si="56"/>
        <v>0</v>
      </c>
      <c r="AT459" s="3">
        <f t="shared" si="56"/>
        <v>0</v>
      </c>
      <c r="AU459" s="3">
        <f t="shared" si="56"/>
        <v>1</v>
      </c>
      <c r="AV459" s="4">
        <f t="shared" si="56"/>
        <v>10</v>
      </c>
      <c r="AW459" s="6">
        <f>SUM(P459:AV459)</f>
        <v>180</v>
      </c>
      <c r="AX459" s="47"/>
      <c r="AY459" s="48"/>
      <c r="AZ459" s="43"/>
      <c r="BA459" s="43"/>
      <c r="BB459" s="43"/>
      <c r="BC459" s="45"/>
    </row>
    <row r="460" spans="1:55">
      <c r="A460" s="79"/>
      <c r="B460" s="10"/>
      <c r="C460" s="10"/>
      <c r="D460" s="10"/>
      <c r="E460" s="10"/>
      <c r="F460" s="57"/>
      <c r="G460" s="57"/>
      <c r="H460" s="57"/>
      <c r="I460" s="57"/>
      <c r="J460" s="57"/>
      <c r="K460" s="57"/>
      <c r="L460" s="57"/>
      <c r="M460" s="63" t="s">
        <v>40</v>
      </c>
      <c r="N460" t="s">
        <v>43</v>
      </c>
      <c r="O460" s="1" t="s">
        <v>47</v>
      </c>
      <c r="AI460" s="1"/>
      <c r="AQ460" s="1"/>
      <c r="AV460" s="1"/>
      <c r="AW460" s="5"/>
      <c r="AX460" s="47"/>
      <c r="AY460" s="48"/>
      <c r="AZ460" s="43"/>
      <c r="BA460" s="43"/>
      <c r="BB460" s="43"/>
      <c r="BC460" s="45"/>
    </row>
    <row r="461" spans="1:55">
      <c r="A461" s="79"/>
      <c r="B461" s="10"/>
      <c r="C461" s="10"/>
      <c r="D461" s="10"/>
      <c r="E461" s="10"/>
      <c r="F461" s="57"/>
      <c r="G461" s="57"/>
      <c r="H461" s="57"/>
      <c r="I461" s="57"/>
      <c r="J461" s="57"/>
      <c r="K461" s="57"/>
      <c r="L461" s="57"/>
      <c r="M461" s="64"/>
      <c r="N461" s="12"/>
      <c r="O461" s="1" t="s">
        <v>51</v>
      </c>
      <c r="R461">
        <v>1</v>
      </c>
      <c r="AB461">
        <v>1</v>
      </c>
      <c r="AI461" s="1"/>
      <c r="AJ461">
        <v>1</v>
      </c>
      <c r="AQ461" s="1"/>
      <c r="AU461">
        <v>1</v>
      </c>
      <c r="AV461" s="1"/>
      <c r="AW461" s="5"/>
      <c r="AX461" s="47"/>
      <c r="AY461" s="48"/>
      <c r="AZ461" s="43"/>
      <c r="BA461" s="43"/>
      <c r="BB461" s="43"/>
      <c r="BC461" s="45"/>
    </row>
    <row r="462" spans="1:55">
      <c r="A462" s="79"/>
      <c r="B462" s="10"/>
      <c r="C462" s="10"/>
      <c r="D462" s="10"/>
      <c r="E462" s="10"/>
      <c r="F462" s="57"/>
      <c r="G462" s="57"/>
      <c r="H462" s="57"/>
      <c r="I462" s="57"/>
      <c r="J462" s="57"/>
      <c r="K462" s="57"/>
      <c r="L462" s="57"/>
      <c r="M462" s="65"/>
      <c r="N462" s="13"/>
      <c r="O462" s="1" t="s">
        <v>52</v>
      </c>
      <c r="R462">
        <v>1</v>
      </c>
      <c r="AI462" s="1"/>
      <c r="AQ462" s="1"/>
      <c r="AV462" s="1"/>
      <c r="AW462" s="5"/>
      <c r="AX462" s="47"/>
      <c r="AY462" s="48"/>
      <c r="AZ462" s="43"/>
      <c r="BA462" s="43"/>
      <c r="BB462" s="43"/>
      <c r="BC462" s="45"/>
    </row>
    <row r="463" spans="1:55">
      <c r="A463" s="79"/>
      <c r="B463" s="10"/>
      <c r="C463" s="10"/>
      <c r="D463" s="10"/>
      <c r="E463" s="10"/>
      <c r="F463" s="57"/>
      <c r="G463" s="57"/>
      <c r="H463" s="57"/>
      <c r="I463" s="57"/>
      <c r="J463" s="57"/>
      <c r="K463" s="57"/>
      <c r="L463" s="57"/>
      <c r="M463" s="65"/>
      <c r="N463" s="13"/>
      <c r="O463" s="1" t="s">
        <v>79</v>
      </c>
      <c r="AI463" s="1"/>
      <c r="AQ463" s="1"/>
      <c r="AV463" s="1"/>
      <c r="AW463" s="5"/>
      <c r="AX463" s="47"/>
      <c r="AY463" s="48"/>
      <c r="AZ463" s="43"/>
      <c r="BA463" s="43"/>
      <c r="BB463" s="43"/>
      <c r="BC463" s="45"/>
    </row>
    <row r="464" spans="1:55">
      <c r="A464" s="79"/>
      <c r="B464" s="10"/>
      <c r="C464" s="10"/>
      <c r="D464" s="10"/>
      <c r="E464" s="10"/>
      <c r="F464" s="57"/>
      <c r="G464" s="57"/>
      <c r="H464" s="57"/>
      <c r="I464" s="57"/>
      <c r="J464" s="57"/>
      <c r="K464" s="57"/>
      <c r="L464" s="57"/>
      <c r="M464" s="65"/>
      <c r="N464" s="13"/>
      <c r="O464" s="1" t="s">
        <v>44</v>
      </c>
      <c r="P464">
        <v>2</v>
      </c>
      <c r="AI464" s="1"/>
      <c r="AQ464" s="1"/>
      <c r="AV464" s="1">
        <v>1</v>
      </c>
      <c r="AW464" s="5"/>
      <c r="AX464" s="47"/>
      <c r="AY464" s="48"/>
      <c r="AZ464" s="43"/>
      <c r="BA464" s="43"/>
      <c r="BB464" s="43"/>
      <c r="BC464" s="45"/>
    </row>
    <row r="465" spans="1:55">
      <c r="A465" s="79"/>
      <c r="B465" s="10"/>
      <c r="C465" s="10"/>
      <c r="D465" s="10"/>
      <c r="E465" s="10"/>
      <c r="F465" s="57"/>
      <c r="G465" s="57"/>
      <c r="H465" s="57"/>
      <c r="I465" s="57"/>
      <c r="J465" s="57"/>
      <c r="K465" s="57"/>
      <c r="L465" s="57"/>
      <c r="M465" s="65"/>
      <c r="N465" s="13"/>
      <c r="O465" s="1" t="s">
        <v>45</v>
      </c>
      <c r="P465">
        <v>1</v>
      </c>
      <c r="V465">
        <v>1</v>
      </c>
      <c r="AI465" s="1"/>
      <c r="AL465">
        <v>2</v>
      </c>
      <c r="AQ465" s="1"/>
      <c r="AU465">
        <v>2</v>
      </c>
      <c r="AV465" s="1">
        <v>4</v>
      </c>
      <c r="AW465" s="5"/>
      <c r="AX465" s="47"/>
      <c r="AY465" s="48"/>
      <c r="AZ465" s="43"/>
      <c r="BA465" s="43"/>
      <c r="BB465" s="43"/>
      <c r="BC465" s="45"/>
    </row>
    <row r="466" spans="1:55">
      <c r="A466" s="79"/>
      <c r="B466" s="10"/>
      <c r="C466" s="10"/>
      <c r="D466" s="10"/>
      <c r="E466" s="10"/>
      <c r="F466" s="57"/>
      <c r="G466" s="57"/>
      <c r="H466" s="57"/>
      <c r="I466" s="57"/>
      <c r="J466" s="57"/>
      <c r="K466" s="57"/>
      <c r="L466" s="57"/>
      <c r="M466" s="65"/>
      <c r="N466" s="13"/>
      <c r="O466" s="1" t="s">
        <v>46</v>
      </c>
      <c r="AI466" s="1"/>
      <c r="AQ466" s="1"/>
      <c r="AV466" s="1"/>
      <c r="AW466" s="5"/>
      <c r="AX466" s="47"/>
      <c r="AY466" s="48"/>
      <c r="AZ466" s="43"/>
      <c r="BA466" s="43"/>
      <c r="BB466" s="43"/>
      <c r="BC466" s="45"/>
    </row>
    <row r="467" spans="1:55" ht="13.5" thickBot="1">
      <c r="A467" s="79"/>
      <c r="B467" s="10"/>
      <c r="C467" s="10"/>
      <c r="D467" s="10"/>
      <c r="E467" s="10"/>
      <c r="F467" s="57"/>
      <c r="G467" s="57"/>
      <c r="H467" s="57"/>
      <c r="I467" s="57"/>
      <c r="J467" s="57"/>
      <c r="K467" s="57"/>
      <c r="L467" s="57"/>
      <c r="M467" s="66"/>
      <c r="N467" s="14"/>
      <c r="O467" s="4" t="s">
        <v>49</v>
      </c>
      <c r="P467" s="3">
        <f t="shared" ref="P467:AV467" si="57">SUM(P460:P466)</f>
        <v>3</v>
      </c>
      <c r="Q467" s="3">
        <f t="shared" si="57"/>
        <v>0</v>
      </c>
      <c r="R467" s="3">
        <f t="shared" si="57"/>
        <v>2</v>
      </c>
      <c r="S467" s="3">
        <f t="shared" si="57"/>
        <v>0</v>
      </c>
      <c r="T467" s="3">
        <f t="shared" si="57"/>
        <v>0</v>
      </c>
      <c r="U467" s="3">
        <f t="shared" si="57"/>
        <v>0</v>
      </c>
      <c r="V467" s="3">
        <f t="shared" si="57"/>
        <v>1</v>
      </c>
      <c r="W467" s="3">
        <f t="shared" si="57"/>
        <v>0</v>
      </c>
      <c r="X467" s="3">
        <f t="shared" si="57"/>
        <v>0</v>
      </c>
      <c r="Y467" s="3">
        <f t="shared" si="57"/>
        <v>0</v>
      </c>
      <c r="Z467" s="3">
        <f t="shared" si="57"/>
        <v>0</v>
      </c>
      <c r="AA467" s="3">
        <f t="shared" si="57"/>
        <v>0</v>
      </c>
      <c r="AB467" s="3">
        <f t="shared" si="57"/>
        <v>1</v>
      </c>
      <c r="AC467" s="3">
        <f t="shared" si="57"/>
        <v>0</v>
      </c>
      <c r="AD467" s="3">
        <f t="shared" si="57"/>
        <v>0</v>
      </c>
      <c r="AE467" s="3">
        <f t="shared" si="57"/>
        <v>0</v>
      </c>
      <c r="AF467" s="3">
        <f t="shared" si="57"/>
        <v>0</v>
      </c>
      <c r="AG467" s="3">
        <f t="shared" si="57"/>
        <v>0</v>
      </c>
      <c r="AH467" s="3">
        <f t="shared" si="57"/>
        <v>0</v>
      </c>
      <c r="AI467" s="4">
        <f t="shared" si="57"/>
        <v>0</v>
      </c>
      <c r="AJ467" s="3">
        <f t="shared" si="57"/>
        <v>1</v>
      </c>
      <c r="AK467" s="3">
        <f t="shared" si="57"/>
        <v>0</v>
      </c>
      <c r="AL467" s="3">
        <f t="shared" si="57"/>
        <v>2</v>
      </c>
      <c r="AM467" s="3">
        <f t="shared" si="57"/>
        <v>0</v>
      </c>
      <c r="AN467" s="3">
        <f t="shared" si="57"/>
        <v>0</v>
      </c>
      <c r="AO467" s="3">
        <f t="shared" si="57"/>
        <v>0</v>
      </c>
      <c r="AP467" s="3">
        <f t="shared" si="57"/>
        <v>0</v>
      </c>
      <c r="AQ467" s="4">
        <f t="shared" si="57"/>
        <v>0</v>
      </c>
      <c r="AR467" s="3">
        <f t="shared" si="57"/>
        <v>0</v>
      </c>
      <c r="AS467" s="3">
        <f t="shared" si="57"/>
        <v>0</v>
      </c>
      <c r="AT467" s="3">
        <f t="shared" si="57"/>
        <v>0</v>
      </c>
      <c r="AU467" s="3">
        <f t="shared" si="57"/>
        <v>3</v>
      </c>
      <c r="AV467" s="4">
        <f t="shared" si="57"/>
        <v>5</v>
      </c>
      <c r="AW467" s="6">
        <f>SUM(P467:AV467)</f>
        <v>18</v>
      </c>
      <c r="AX467" s="47"/>
      <c r="AY467" s="48"/>
      <c r="AZ467" s="43"/>
      <c r="BA467" s="43"/>
      <c r="BB467" s="43"/>
      <c r="BC467" s="45"/>
    </row>
    <row r="468" spans="1:55">
      <c r="A468" s="79"/>
      <c r="B468" s="10"/>
      <c r="C468" s="10"/>
      <c r="D468" s="10"/>
      <c r="E468" s="10"/>
      <c r="F468" s="57"/>
      <c r="G468" s="57"/>
      <c r="H468" s="57"/>
      <c r="I468" s="57"/>
      <c r="J468" s="57"/>
      <c r="K468" s="57"/>
      <c r="L468" s="57"/>
      <c r="M468" s="63" t="s">
        <v>41</v>
      </c>
      <c r="N468" t="s">
        <v>42</v>
      </c>
      <c r="O468" s="1" t="s">
        <v>47</v>
      </c>
      <c r="AI468" s="1"/>
      <c r="AQ468" s="1"/>
      <c r="AV468" s="1"/>
      <c r="AW468" s="5"/>
      <c r="AX468" s="47"/>
      <c r="AY468" s="48"/>
      <c r="AZ468" s="43"/>
      <c r="BA468" s="43"/>
      <c r="BB468" s="43"/>
      <c r="BC468" s="45"/>
    </row>
    <row r="469" spans="1:55">
      <c r="A469" s="79"/>
      <c r="B469" s="10"/>
      <c r="C469" s="10"/>
      <c r="D469" s="10"/>
      <c r="E469" s="10"/>
      <c r="F469" s="57"/>
      <c r="G469" s="57"/>
      <c r="H469" s="57"/>
      <c r="I469" s="57"/>
      <c r="J469" s="57"/>
      <c r="K469" s="57"/>
      <c r="L469" s="57"/>
      <c r="M469" s="64"/>
      <c r="N469" s="12"/>
      <c r="O469" s="1" t="s">
        <v>51</v>
      </c>
      <c r="AI469" s="1"/>
      <c r="AQ469" s="1"/>
      <c r="AV469" s="1"/>
      <c r="AW469" s="5"/>
      <c r="AX469" s="47"/>
      <c r="AY469" s="48"/>
      <c r="AZ469" s="43"/>
      <c r="BA469" s="43"/>
      <c r="BB469" s="43"/>
      <c r="BC469" s="45"/>
    </row>
    <row r="470" spans="1:55">
      <c r="A470" s="79"/>
      <c r="B470" s="10"/>
      <c r="C470" s="10"/>
      <c r="D470" s="10"/>
      <c r="E470" s="10"/>
      <c r="F470" s="57"/>
      <c r="G470" s="57"/>
      <c r="H470" s="57"/>
      <c r="I470" s="57"/>
      <c r="J470" s="57"/>
      <c r="K470" s="57"/>
      <c r="L470" s="57"/>
      <c r="M470" s="65"/>
      <c r="N470" s="13"/>
      <c r="O470" s="1" t="s">
        <v>52</v>
      </c>
      <c r="AI470" s="1"/>
      <c r="AQ470" s="1"/>
      <c r="AU470">
        <v>1</v>
      </c>
      <c r="AV470" s="1"/>
      <c r="AW470" s="5"/>
      <c r="AX470" s="47"/>
      <c r="AY470" s="48"/>
      <c r="AZ470" s="43"/>
      <c r="BA470" s="43"/>
      <c r="BB470" s="43"/>
      <c r="BC470" s="45"/>
    </row>
    <row r="471" spans="1:55">
      <c r="A471" s="79"/>
      <c r="B471" s="10"/>
      <c r="C471" s="10"/>
      <c r="D471" s="10"/>
      <c r="E471" s="10"/>
      <c r="F471" s="57"/>
      <c r="G471" s="57"/>
      <c r="H471" s="57"/>
      <c r="I471" s="57"/>
      <c r="J471" s="57"/>
      <c r="K471" s="57"/>
      <c r="L471" s="57"/>
      <c r="M471" s="65"/>
      <c r="N471" s="13"/>
      <c r="O471" s="1" t="s">
        <v>79</v>
      </c>
      <c r="AI471" s="1"/>
      <c r="AQ471" s="1"/>
      <c r="AV471" s="1"/>
      <c r="AW471" s="5"/>
      <c r="AX471" s="47"/>
      <c r="AY471" s="48"/>
      <c r="AZ471" s="43"/>
      <c r="BA471" s="43"/>
      <c r="BB471" s="43"/>
      <c r="BC471" s="45"/>
    </row>
    <row r="472" spans="1:55">
      <c r="A472" s="79"/>
      <c r="B472" s="10"/>
      <c r="C472" s="10"/>
      <c r="D472" s="10"/>
      <c r="E472" s="10"/>
      <c r="F472" s="57"/>
      <c r="G472" s="57"/>
      <c r="H472" s="57"/>
      <c r="I472" s="57"/>
      <c r="J472" s="57"/>
      <c r="K472" s="57"/>
      <c r="L472" s="57"/>
      <c r="M472" s="65"/>
      <c r="N472" s="13"/>
      <c r="O472" s="1" t="s">
        <v>44</v>
      </c>
      <c r="AC472">
        <v>2</v>
      </c>
      <c r="AI472" s="1"/>
      <c r="AL472">
        <v>1</v>
      </c>
      <c r="AQ472" s="1"/>
      <c r="AS472">
        <v>1</v>
      </c>
      <c r="AT472">
        <v>1</v>
      </c>
      <c r="AU472">
        <v>14</v>
      </c>
      <c r="AV472" s="1">
        <v>2</v>
      </c>
      <c r="AW472" s="5"/>
      <c r="AX472" s="47"/>
      <c r="AY472" s="48"/>
      <c r="AZ472" s="43"/>
      <c r="BA472" s="43"/>
      <c r="BB472" s="43"/>
      <c r="BC472" s="45"/>
    </row>
    <row r="473" spans="1:55">
      <c r="A473" s="79"/>
      <c r="B473" s="10"/>
      <c r="C473" s="10"/>
      <c r="D473" s="10"/>
      <c r="E473" s="10"/>
      <c r="F473" s="57"/>
      <c r="G473" s="57"/>
      <c r="H473" s="57"/>
      <c r="I473" s="57"/>
      <c r="J473" s="57"/>
      <c r="K473" s="57"/>
      <c r="L473" s="57"/>
      <c r="M473" s="65"/>
      <c r="N473" s="13"/>
      <c r="O473" s="1" t="s">
        <v>45</v>
      </c>
      <c r="AI473" s="1"/>
      <c r="AQ473" s="1"/>
      <c r="AV473" s="1"/>
      <c r="AW473" s="5"/>
      <c r="AX473" s="47"/>
      <c r="AY473" s="48"/>
      <c r="AZ473" s="43"/>
      <c r="BA473" s="43"/>
      <c r="BB473" s="43"/>
      <c r="BC473" s="45"/>
    </row>
    <row r="474" spans="1:55">
      <c r="A474" s="79"/>
      <c r="B474" s="10"/>
      <c r="C474" s="10"/>
      <c r="D474" s="10"/>
      <c r="E474" s="10"/>
      <c r="F474" s="57"/>
      <c r="G474" s="57"/>
      <c r="H474" s="57"/>
      <c r="I474" s="57"/>
      <c r="J474" s="57"/>
      <c r="K474" s="57"/>
      <c r="L474" s="57"/>
      <c r="M474" s="65"/>
      <c r="N474" s="13"/>
      <c r="O474" s="1" t="s">
        <v>46</v>
      </c>
      <c r="AI474" s="1"/>
      <c r="AQ474" s="1"/>
      <c r="AV474" s="1"/>
      <c r="AW474" s="5"/>
      <c r="AX474" s="47"/>
      <c r="AY474" s="48"/>
      <c r="AZ474" s="43"/>
      <c r="BA474" s="43"/>
      <c r="BB474" s="43"/>
      <c r="BC474" s="45"/>
    </row>
    <row r="475" spans="1:55" ht="13.5" thickBot="1">
      <c r="A475" s="79"/>
      <c r="B475" s="10"/>
      <c r="C475" s="10"/>
      <c r="D475" s="10"/>
      <c r="E475" s="10"/>
      <c r="F475" s="57"/>
      <c r="G475" s="57"/>
      <c r="H475" s="57"/>
      <c r="I475" s="57"/>
      <c r="J475" s="57"/>
      <c r="K475" s="57"/>
      <c r="L475" s="57"/>
      <c r="M475" s="66"/>
      <c r="N475" s="14"/>
      <c r="O475" s="4" t="s">
        <v>49</v>
      </c>
      <c r="P475" s="3">
        <f t="shared" ref="P475:AV475" si="58">SUM(P468:P474)</f>
        <v>0</v>
      </c>
      <c r="Q475" s="3">
        <f t="shared" si="58"/>
        <v>0</v>
      </c>
      <c r="R475" s="3">
        <f t="shared" si="58"/>
        <v>0</v>
      </c>
      <c r="S475" s="3">
        <f t="shared" si="58"/>
        <v>0</v>
      </c>
      <c r="T475" s="3">
        <f t="shared" si="58"/>
        <v>0</v>
      </c>
      <c r="U475" s="3">
        <f t="shared" si="58"/>
        <v>0</v>
      </c>
      <c r="V475" s="3">
        <f t="shared" si="58"/>
        <v>0</v>
      </c>
      <c r="W475" s="3">
        <f t="shared" si="58"/>
        <v>0</v>
      </c>
      <c r="X475" s="3">
        <f t="shared" si="58"/>
        <v>0</v>
      </c>
      <c r="Y475" s="3">
        <f t="shared" si="58"/>
        <v>0</v>
      </c>
      <c r="Z475" s="3">
        <f t="shared" si="58"/>
        <v>0</v>
      </c>
      <c r="AA475" s="3">
        <f t="shared" si="58"/>
        <v>0</v>
      </c>
      <c r="AB475" s="3">
        <f t="shared" si="58"/>
        <v>0</v>
      </c>
      <c r="AC475" s="3">
        <f t="shared" si="58"/>
        <v>2</v>
      </c>
      <c r="AD475" s="3">
        <f t="shared" si="58"/>
        <v>0</v>
      </c>
      <c r="AE475" s="3">
        <f t="shared" si="58"/>
        <v>0</v>
      </c>
      <c r="AF475" s="3">
        <f t="shared" si="58"/>
        <v>0</v>
      </c>
      <c r="AG475" s="3">
        <f t="shared" si="58"/>
        <v>0</v>
      </c>
      <c r="AH475" s="3">
        <f t="shared" si="58"/>
        <v>0</v>
      </c>
      <c r="AI475" s="4">
        <f t="shared" si="58"/>
        <v>0</v>
      </c>
      <c r="AJ475" s="3">
        <f t="shared" si="58"/>
        <v>0</v>
      </c>
      <c r="AK475" s="3">
        <f t="shared" si="58"/>
        <v>0</v>
      </c>
      <c r="AL475" s="3">
        <f t="shared" si="58"/>
        <v>1</v>
      </c>
      <c r="AM475" s="3">
        <f t="shared" si="58"/>
        <v>0</v>
      </c>
      <c r="AN475" s="3">
        <f t="shared" si="58"/>
        <v>0</v>
      </c>
      <c r="AO475" s="3">
        <f t="shared" si="58"/>
        <v>0</v>
      </c>
      <c r="AP475" s="3">
        <f t="shared" si="58"/>
        <v>0</v>
      </c>
      <c r="AQ475" s="4">
        <f t="shared" si="58"/>
        <v>0</v>
      </c>
      <c r="AR475" s="3">
        <f t="shared" si="58"/>
        <v>0</v>
      </c>
      <c r="AS475" s="3">
        <f t="shared" si="58"/>
        <v>1</v>
      </c>
      <c r="AT475" s="3">
        <f t="shared" si="58"/>
        <v>1</v>
      </c>
      <c r="AU475" s="3">
        <f t="shared" si="58"/>
        <v>15</v>
      </c>
      <c r="AV475" s="4">
        <f t="shared" si="58"/>
        <v>2</v>
      </c>
      <c r="AW475" s="6">
        <f>SUM(P475:AV475)</f>
        <v>22</v>
      </c>
      <c r="AX475" s="47"/>
      <c r="AY475" s="48"/>
      <c r="AZ475" s="43"/>
      <c r="BA475" s="43"/>
      <c r="BB475" s="43"/>
      <c r="BC475" s="45"/>
    </row>
    <row r="476" spans="1:55">
      <c r="A476" s="79"/>
      <c r="B476" s="10"/>
      <c r="C476" s="10"/>
      <c r="D476" s="10"/>
      <c r="E476" s="10"/>
      <c r="F476" s="57"/>
      <c r="G476" s="57"/>
      <c r="H476" s="57"/>
      <c r="I476" s="57"/>
      <c r="J476" s="57"/>
      <c r="K476" s="57"/>
      <c r="L476" s="57"/>
      <c r="M476" s="63" t="s">
        <v>48</v>
      </c>
      <c r="N476" t="s">
        <v>81</v>
      </c>
      <c r="O476" s="1" t="s">
        <v>47</v>
      </c>
      <c r="AI476" s="1"/>
      <c r="AQ476" s="1"/>
      <c r="AV476" s="1"/>
      <c r="AW476" s="5"/>
      <c r="AX476" s="47"/>
      <c r="AY476" s="48"/>
      <c r="AZ476" s="43"/>
      <c r="BA476" s="43"/>
      <c r="BB476" s="43"/>
      <c r="BC476" s="45"/>
    </row>
    <row r="477" spans="1:55">
      <c r="A477" s="79"/>
      <c r="B477" s="10"/>
      <c r="C477" s="10"/>
      <c r="D477" s="10"/>
      <c r="E477" s="10"/>
      <c r="F477" s="57"/>
      <c r="G477" s="57"/>
      <c r="H477" s="57"/>
      <c r="I477" s="57"/>
      <c r="J477" s="57"/>
      <c r="K477" s="57"/>
      <c r="L477" s="57"/>
      <c r="M477" s="64"/>
      <c r="N477" s="12"/>
      <c r="O477" s="1" t="s">
        <v>51</v>
      </c>
      <c r="AI477" s="1"/>
      <c r="AQ477" s="1"/>
      <c r="AV477" s="1"/>
      <c r="AW477" s="5"/>
      <c r="AX477" s="47"/>
      <c r="AY477" s="48"/>
      <c r="AZ477" s="43"/>
      <c r="BA477" s="43"/>
      <c r="BB477" s="43"/>
      <c r="BC477" s="45"/>
    </row>
    <row r="478" spans="1:55">
      <c r="A478" s="79"/>
      <c r="B478" s="10"/>
      <c r="C478" s="10"/>
      <c r="D478" s="10"/>
      <c r="E478" s="10"/>
      <c r="F478" s="57"/>
      <c r="G478" s="57"/>
      <c r="H478" s="57"/>
      <c r="I478" s="57"/>
      <c r="J478" s="57"/>
      <c r="K478" s="57"/>
      <c r="L478" s="57"/>
      <c r="M478" s="65"/>
      <c r="N478" s="13"/>
      <c r="O478" s="1" t="s">
        <v>52</v>
      </c>
      <c r="AI478" s="1"/>
      <c r="AQ478" s="1"/>
      <c r="AV478" s="1"/>
      <c r="AW478" s="5"/>
      <c r="AX478" s="47"/>
      <c r="AY478" s="48"/>
      <c r="AZ478" s="43"/>
      <c r="BA478" s="43"/>
      <c r="BB478" s="43"/>
      <c r="BC478" s="45"/>
    </row>
    <row r="479" spans="1:55">
      <c r="A479" s="79"/>
      <c r="B479" s="10"/>
      <c r="C479" s="10"/>
      <c r="D479" s="10"/>
      <c r="E479" s="10"/>
      <c r="F479" s="57"/>
      <c r="G479" s="57"/>
      <c r="H479" s="57"/>
      <c r="I479" s="57"/>
      <c r="J479" s="57"/>
      <c r="K479" s="57"/>
      <c r="L479" s="57"/>
      <c r="M479" s="65"/>
      <c r="N479" s="13"/>
      <c r="O479" s="1" t="s">
        <v>79</v>
      </c>
      <c r="AI479" s="1"/>
      <c r="AQ479" s="1"/>
      <c r="AV479" s="1"/>
      <c r="AW479" s="5"/>
      <c r="AX479" s="47"/>
      <c r="AY479" s="48"/>
      <c r="AZ479" s="43"/>
      <c r="BA479" s="43"/>
      <c r="BB479" s="43"/>
      <c r="BC479" s="45"/>
    </row>
    <row r="480" spans="1:55">
      <c r="A480" s="79"/>
      <c r="B480" s="10"/>
      <c r="C480" s="10"/>
      <c r="D480" s="10"/>
      <c r="E480" s="10"/>
      <c r="F480" s="57"/>
      <c r="G480" s="57"/>
      <c r="H480" s="57"/>
      <c r="I480" s="57"/>
      <c r="J480" s="57"/>
      <c r="K480" s="57"/>
      <c r="L480" s="57"/>
      <c r="M480" s="65"/>
      <c r="N480" s="13"/>
      <c r="O480" s="1" t="s">
        <v>44</v>
      </c>
      <c r="AI480" s="1"/>
      <c r="AQ480" s="1"/>
      <c r="AU480">
        <v>1</v>
      </c>
      <c r="AV480" s="1">
        <v>1</v>
      </c>
      <c r="AW480" s="5"/>
      <c r="AX480" s="47"/>
      <c r="AY480" s="48"/>
      <c r="AZ480" s="43"/>
      <c r="BA480" s="43"/>
      <c r="BB480" s="43"/>
      <c r="BC480" s="45"/>
    </row>
    <row r="481" spans="1:55">
      <c r="A481" s="79"/>
      <c r="B481" s="10"/>
      <c r="C481" s="10"/>
      <c r="D481" s="10"/>
      <c r="E481" s="10"/>
      <c r="F481" s="57"/>
      <c r="G481" s="57"/>
      <c r="H481" s="57"/>
      <c r="I481" s="57"/>
      <c r="J481" s="57"/>
      <c r="K481" s="57"/>
      <c r="L481" s="57"/>
      <c r="M481" s="65"/>
      <c r="N481" s="13"/>
      <c r="O481" s="1" t="s">
        <v>45</v>
      </c>
      <c r="AI481" s="1"/>
      <c r="AQ481" s="1"/>
      <c r="AV481" s="1"/>
      <c r="AW481" s="5"/>
      <c r="AX481" s="47"/>
      <c r="AY481" s="48"/>
      <c r="AZ481" s="43"/>
      <c r="BA481" s="43"/>
      <c r="BB481" s="43"/>
      <c r="BC481" s="45"/>
    </row>
    <row r="482" spans="1:55">
      <c r="A482" s="79"/>
      <c r="B482" s="10"/>
      <c r="C482" s="10"/>
      <c r="D482" s="10"/>
      <c r="E482" s="10"/>
      <c r="F482" s="57"/>
      <c r="G482" s="57"/>
      <c r="H482" s="57"/>
      <c r="I482" s="57"/>
      <c r="J482" s="57"/>
      <c r="K482" s="57"/>
      <c r="L482" s="57"/>
      <c r="M482" s="65"/>
      <c r="N482" s="13"/>
      <c r="O482" s="1" t="s">
        <v>46</v>
      </c>
      <c r="AI482" s="1"/>
      <c r="AQ482" s="1"/>
      <c r="AV482" s="1"/>
      <c r="AW482" s="5"/>
      <c r="AX482" s="47"/>
      <c r="AY482" s="48"/>
      <c r="AZ482" s="43"/>
      <c r="BA482" s="43"/>
      <c r="BB482" s="43"/>
      <c r="BC482" s="45"/>
    </row>
    <row r="483" spans="1:55" ht="13.5" thickBot="1">
      <c r="A483" s="80"/>
      <c r="B483" s="11"/>
      <c r="C483" s="11"/>
      <c r="D483" s="11"/>
      <c r="E483" s="11"/>
      <c r="F483" s="58"/>
      <c r="G483" s="58"/>
      <c r="H483" s="58"/>
      <c r="I483" s="58"/>
      <c r="J483" s="58"/>
      <c r="K483" s="58"/>
      <c r="L483" s="59"/>
      <c r="M483" s="67"/>
      <c r="N483" s="56"/>
      <c r="O483" s="8" t="s">
        <v>49</v>
      </c>
      <c r="P483" s="7">
        <f t="shared" ref="P483:AV483" si="59">SUM(P476:P482)</f>
        <v>0</v>
      </c>
      <c r="Q483" s="7">
        <f t="shared" si="59"/>
        <v>0</v>
      </c>
      <c r="R483" s="7">
        <f t="shared" si="59"/>
        <v>0</v>
      </c>
      <c r="S483" s="7">
        <f t="shared" si="59"/>
        <v>0</v>
      </c>
      <c r="T483" s="7">
        <f t="shared" si="59"/>
        <v>0</v>
      </c>
      <c r="U483" s="7">
        <f t="shared" si="59"/>
        <v>0</v>
      </c>
      <c r="V483" s="7">
        <f t="shared" si="59"/>
        <v>0</v>
      </c>
      <c r="W483" s="7">
        <f t="shared" si="59"/>
        <v>0</v>
      </c>
      <c r="X483" s="7">
        <f t="shared" si="59"/>
        <v>0</v>
      </c>
      <c r="Y483" s="7">
        <f t="shared" si="59"/>
        <v>0</v>
      </c>
      <c r="Z483" s="7">
        <f t="shared" si="59"/>
        <v>0</v>
      </c>
      <c r="AA483" s="7">
        <f t="shared" si="59"/>
        <v>0</v>
      </c>
      <c r="AB483" s="7">
        <f t="shared" si="59"/>
        <v>0</v>
      </c>
      <c r="AC483" s="7">
        <f t="shared" si="59"/>
        <v>0</v>
      </c>
      <c r="AD483" s="7">
        <f t="shared" si="59"/>
        <v>0</v>
      </c>
      <c r="AE483" s="7">
        <f t="shared" si="59"/>
        <v>0</v>
      </c>
      <c r="AF483" s="7">
        <f t="shared" si="59"/>
        <v>0</v>
      </c>
      <c r="AG483" s="7">
        <f t="shared" si="59"/>
        <v>0</v>
      </c>
      <c r="AH483" s="7">
        <f t="shared" si="59"/>
        <v>0</v>
      </c>
      <c r="AI483" s="8">
        <f t="shared" si="59"/>
        <v>0</v>
      </c>
      <c r="AJ483" s="7">
        <f t="shared" si="59"/>
        <v>0</v>
      </c>
      <c r="AK483" s="7">
        <f t="shared" si="59"/>
        <v>0</v>
      </c>
      <c r="AL483" s="7">
        <f t="shared" si="59"/>
        <v>0</v>
      </c>
      <c r="AM483" s="7">
        <f t="shared" si="59"/>
        <v>0</v>
      </c>
      <c r="AN483" s="7">
        <f t="shared" si="59"/>
        <v>0</v>
      </c>
      <c r="AO483" s="7">
        <f t="shared" si="59"/>
        <v>0</v>
      </c>
      <c r="AP483" s="7">
        <f t="shared" si="59"/>
        <v>0</v>
      </c>
      <c r="AQ483" s="8">
        <f t="shared" si="59"/>
        <v>0</v>
      </c>
      <c r="AR483" s="7">
        <f t="shared" si="59"/>
        <v>0</v>
      </c>
      <c r="AS483" s="7">
        <f t="shared" si="59"/>
        <v>0</v>
      </c>
      <c r="AT483" s="7">
        <f t="shared" si="59"/>
        <v>0</v>
      </c>
      <c r="AU483" s="7">
        <f t="shared" si="59"/>
        <v>1</v>
      </c>
      <c r="AV483" s="8">
        <f t="shared" si="59"/>
        <v>1</v>
      </c>
      <c r="AW483" s="9">
        <f>SUM(P483:AV483)</f>
        <v>2</v>
      </c>
      <c r="AX483" s="51">
        <f>AX451+1</f>
        <v>15</v>
      </c>
      <c r="AY483" s="49">
        <f>B452</f>
        <v>40211</v>
      </c>
      <c r="AZ483" s="9">
        <f>AW459</f>
        <v>180</v>
      </c>
      <c r="BA483" s="9">
        <f>AW467</f>
        <v>18</v>
      </c>
      <c r="BB483" s="9">
        <f>AW475</f>
        <v>22</v>
      </c>
      <c r="BC483" s="46">
        <f>AW483</f>
        <v>2</v>
      </c>
    </row>
    <row r="484" spans="1:55" ht="13.5" thickTop="1">
      <c r="A484" s="78">
        <f>A452+1</f>
        <v>16</v>
      </c>
      <c r="B484" s="28">
        <f>B452+7</f>
        <v>40218</v>
      </c>
      <c r="C484" s="30">
        <v>0.44791666666666669</v>
      </c>
      <c r="D484" s="30">
        <v>0.60416666666666663</v>
      </c>
      <c r="E484" s="26" t="s">
        <v>73</v>
      </c>
      <c r="F484" s="31">
        <v>1.4</v>
      </c>
      <c r="G484" s="31">
        <v>40</v>
      </c>
      <c r="H484" s="31" t="s">
        <v>66</v>
      </c>
      <c r="I484" s="31" t="s">
        <v>83</v>
      </c>
      <c r="J484" s="31">
        <v>90</v>
      </c>
      <c r="K484" s="31" t="s">
        <v>94</v>
      </c>
      <c r="L484" s="33" t="s">
        <v>69</v>
      </c>
      <c r="M484" s="63" t="s">
        <v>38</v>
      </c>
      <c r="N484" t="s">
        <v>39</v>
      </c>
      <c r="O484" s="1" t="s">
        <v>47</v>
      </c>
      <c r="AI484" s="1"/>
      <c r="AQ484" s="1"/>
      <c r="AV484" s="1"/>
      <c r="AW484" s="5"/>
      <c r="AX484" s="47"/>
      <c r="AY484" s="48"/>
      <c r="AZ484" s="43"/>
      <c r="BA484" s="43"/>
      <c r="BB484" s="43"/>
      <c r="BC484" s="45"/>
    </row>
    <row r="485" spans="1:55">
      <c r="A485" s="79"/>
      <c r="B485" s="10"/>
      <c r="C485" s="30">
        <v>0.51736111111111105</v>
      </c>
      <c r="D485" s="30">
        <v>0.60416666666666663</v>
      </c>
      <c r="E485" s="25" t="s">
        <v>72</v>
      </c>
      <c r="F485" s="57"/>
      <c r="G485" s="57"/>
      <c r="H485" s="57"/>
      <c r="I485" s="57"/>
      <c r="J485" s="57"/>
      <c r="K485" s="57"/>
      <c r="L485" s="57"/>
      <c r="M485" s="64"/>
      <c r="N485" s="12"/>
      <c r="O485" s="1" t="s">
        <v>51</v>
      </c>
      <c r="P485">
        <v>3</v>
      </c>
      <c r="Q485">
        <v>5</v>
      </c>
      <c r="R485">
        <v>0</v>
      </c>
      <c r="S485">
        <v>0</v>
      </c>
      <c r="AI485" s="1"/>
      <c r="AL485">
        <v>2</v>
      </c>
      <c r="AN485">
        <v>1</v>
      </c>
      <c r="AQ485" s="1"/>
      <c r="AV485" s="1">
        <v>3</v>
      </c>
      <c r="AW485" s="5"/>
      <c r="AX485" s="47"/>
      <c r="AY485" s="48"/>
      <c r="AZ485" s="43"/>
      <c r="BA485" s="43"/>
      <c r="BB485" s="43"/>
      <c r="BC485" s="45"/>
    </row>
    <row r="486" spans="1:55">
      <c r="A486" s="79"/>
      <c r="B486" s="10"/>
      <c r="C486" s="30">
        <v>0.48958333333333331</v>
      </c>
      <c r="D486" s="30">
        <v>0.55208333333333337</v>
      </c>
      <c r="E486" s="25" t="s">
        <v>101</v>
      </c>
      <c r="F486" s="57"/>
      <c r="G486" s="57"/>
      <c r="H486" s="57"/>
      <c r="I486" s="57"/>
      <c r="J486" s="57"/>
      <c r="K486" s="57"/>
      <c r="L486" s="57"/>
      <c r="M486" s="65"/>
      <c r="N486" s="13"/>
      <c r="O486" s="1" t="s">
        <v>52</v>
      </c>
      <c r="P486">
        <v>0</v>
      </c>
      <c r="Q486">
        <v>6</v>
      </c>
      <c r="R486">
        <v>0</v>
      </c>
      <c r="S486">
        <v>0</v>
      </c>
      <c r="AI486" s="1"/>
      <c r="AQ486" s="1"/>
      <c r="AV486" s="1"/>
      <c r="AW486" s="5"/>
      <c r="AX486" s="47"/>
      <c r="AY486" s="48"/>
      <c r="AZ486" s="43"/>
      <c r="BA486" s="43"/>
      <c r="BB486" s="43"/>
      <c r="BC486" s="45"/>
    </row>
    <row r="487" spans="1:55">
      <c r="A487" s="79"/>
      <c r="B487" s="10"/>
      <c r="C487" s="10"/>
      <c r="D487" s="10"/>
      <c r="E487" s="10"/>
      <c r="F487" s="57"/>
      <c r="G487" s="57"/>
      <c r="H487" s="57"/>
      <c r="I487" s="57"/>
      <c r="J487" s="57"/>
      <c r="K487" s="57"/>
      <c r="L487" s="57"/>
      <c r="M487" s="65"/>
      <c r="N487" s="13"/>
      <c r="O487" s="1" t="s">
        <v>79</v>
      </c>
      <c r="P487">
        <v>0</v>
      </c>
      <c r="Q487">
        <v>3</v>
      </c>
      <c r="R487">
        <v>0</v>
      </c>
      <c r="S487">
        <v>0</v>
      </c>
      <c r="AI487" s="1"/>
      <c r="AQ487" s="1"/>
      <c r="AU487">
        <v>2</v>
      </c>
      <c r="AV487" s="1"/>
      <c r="AW487" s="5"/>
      <c r="AX487" s="47"/>
      <c r="AY487" s="48"/>
      <c r="AZ487" s="43"/>
      <c r="BA487" s="43"/>
      <c r="BB487" s="43"/>
      <c r="BC487" s="45"/>
    </row>
    <row r="488" spans="1:55">
      <c r="A488" s="79"/>
      <c r="B488" s="10"/>
      <c r="C488" s="10"/>
      <c r="D488" s="10"/>
      <c r="E488" s="10"/>
      <c r="F488" s="57"/>
      <c r="G488" s="57"/>
      <c r="H488" s="57"/>
      <c r="I488" s="57"/>
      <c r="J488" s="57"/>
      <c r="K488" s="57"/>
      <c r="L488" s="57"/>
      <c r="M488" s="65"/>
      <c r="N488" s="13"/>
      <c r="O488" s="1" t="s">
        <v>44</v>
      </c>
      <c r="P488">
        <v>13</v>
      </c>
      <c r="Q488">
        <v>9</v>
      </c>
      <c r="R488">
        <v>0</v>
      </c>
      <c r="S488">
        <v>0</v>
      </c>
      <c r="AI488" s="1"/>
      <c r="AQ488" s="1"/>
      <c r="AV488" s="1">
        <v>10</v>
      </c>
      <c r="AW488" s="5"/>
      <c r="AX488" s="47"/>
      <c r="AY488" s="48"/>
      <c r="AZ488" s="43"/>
      <c r="BA488" s="43"/>
      <c r="BB488" s="43"/>
      <c r="BC488" s="45"/>
    </row>
    <row r="489" spans="1:55">
      <c r="A489" s="79"/>
      <c r="B489" s="10"/>
      <c r="C489" s="10"/>
      <c r="D489" s="10"/>
      <c r="E489" s="10"/>
      <c r="F489" s="57"/>
      <c r="G489" s="57"/>
      <c r="H489" s="57"/>
      <c r="I489" s="57"/>
      <c r="J489" s="57"/>
      <c r="K489" s="57"/>
      <c r="L489" s="57"/>
      <c r="M489" s="65"/>
      <c r="N489" s="13"/>
      <c r="O489" s="1" t="s">
        <v>45</v>
      </c>
      <c r="P489">
        <v>6</v>
      </c>
      <c r="Q489">
        <v>8</v>
      </c>
      <c r="R489">
        <v>0</v>
      </c>
      <c r="S489">
        <v>0</v>
      </c>
      <c r="AI489" s="1"/>
      <c r="AQ489" s="1"/>
      <c r="AV489" s="1"/>
      <c r="AW489" s="5"/>
      <c r="AX489" s="47"/>
      <c r="AY489" s="48"/>
      <c r="AZ489" s="43"/>
      <c r="BA489" s="43"/>
      <c r="BB489" s="43"/>
      <c r="BC489" s="45"/>
    </row>
    <row r="490" spans="1:55">
      <c r="A490" s="79"/>
      <c r="B490" s="10"/>
      <c r="C490" s="10"/>
      <c r="D490" s="10"/>
      <c r="E490" s="10"/>
      <c r="F490" s="57"/>
      <c r="G490" s="57"/>
      <c r="H490" s="57"/>
      <c r="I490" s="57"/>
      <c r="J490" s="57"/>
      <c r="K490" s="57"/>
      <c r="L490" s="57"/>
      <c r="M490" s="65"/>
      <c r="N490" s="13"/>
      <c r="O490" s="1" t="s">
        <v>46</v>
      </c>
      <c r="P490">
        <v>16</v>
      </c>
      <c r="Q490">
        <v>31</v>
      </c>
      <c r="R490">
        <v>0</v>
      </c>
      <c r="S490">
        <v>0</v>
      </c>
      <c r="AI490" s="1"/>
      <c r="AQ490" s="1"/>
      <c r="AV490" s="1"/>
      <c r="AW490" s="5"/>
      <c r="AX490" s="47"/>
      <c r="AY490" s="48"/>
      <c r="AZ490" s="43"/>
      <c r="BA490" s="43"/>
      <c r="BB490" s="43"/>
      <c r="BC490" s="45"/>
    </row>
    <row r="491" spans="1:55" ht="13.5" thickBot="1">
      <c r="A491" s="79"/>
      <c r="B491" s="10"/>
      <c r="C491" s="10"/>
      <c r="D491" s="10"/>
      <c r="E491" s="10"/>
      <c r="F491" s="57"/>
      <c r="G491" s="57"/>
      <c r="H491" s="57"/>
      <c r="I491" s="57"/>
      <c r="J491" s="57"/>
      <c r="K491" s="57"/>
      <c r="L491" s="57"/>
      <c r="M491" s="66"/>
      <c r="N491" s="14"/>
      <c r="O491" s="4" t="s">
        <v>49</v>
      </c>
      <c r="P491" s="3">
        <f t="shared" ref="P491:AV491" si="60">SUM(P484:P490)</f>
        <v>38</v>
      </c>
      <c r="Q491" s="3">
        <f t="shared" si="60"/>
        <v>62</v>
      </c>
      <c r="R491" s="3">
        <f t="shared" si="60"/>
        <v>0</v>
      </c>
      <c r="S491" s="3">
        <f t="shared" si="60"/>
        <v>0</v>
      </c>
      <c r="T491" s="3">
        <f t="shared" si="60"/>
        <v>0</v>
      </c>
      <c r="U491" s="3">
        <f t="shared" si="60"/>
        <v>0</v>
      </c>
      <c r="V491" s="3">
        <f t="shared" si="60"/>
        <v>0</v>
      </c>
      <c r="W491" s="3">
        <f t="shared" si="60"/>
        <v>0</v>
      </c>
      <c r="X491" s="3">
        <f t="shared" si="60"/>
        <v>0</v>
      </c>
      <c r="Y491" s="3">
        <f t="shared" si="60"/>
        <v>0</v>
      </c>
      <c r="Z491" s="3">
        <f t="shared" si="60"/>
        <v>0</v>
      </c>
      <c r="AA491" s="3">
        <f t="shared" si="60"/>
        <v>0</v>
      </c>
      <c r="AB491" s="3">
        <f t="shared" si="60"/>
        <v>0</v>
      </c>
      <c r="AC491" s="3">
        <f t="shared" si="60"/>
        <v>0</v>
      </c>
      <c r="AD491" s="3">
        <f t="shared" si="60"/>
        <v>0</v>
      </c>
      <c r="AE491" s="3">
        <f t="shared" si="60"/>
        <v>0</v>
      </c>
      <c r="AF491" s="3">
        <f t="shared" si="60"/>
        <v>0</v>
      </c>
      <c r="AG491" s="3">
        <f t="shared" si="60"/>
        <v>0</v>
      </c>
      <c r="AH491" s="3">
        <f t="shared" si="60"/>
        <v>0</v>
      </c>
      <c r="AI491" s="4">
        <f t="shared" si="60"/>
        <v>0</v>
      </c>
      <c r="AJ491" s="3">
        <f t="shared" si="60"/>
        <v>0</v>
      </c>
      <c r="AK491" s="3">
        <f t="shared" si="60"/>
        <v>0</v>
      </c>
      <c r="AL491" s="3">
        <f t="shared" si="60"/>
        <v>2</v>
      </c>
      <c r="AM491" s="3">
        <f t="shared" si="60"/>
        <v>0</v>
      </c>
      <c r="AN491" s="3">
        <f t="shared" si="60"/>
        <v>1</v>
      </c>
      <c r="AO491" s="3">
        <f t="shared" si="60"/>
        <v>0</v>
      </c>
      <c r="AP491" s="3">
        <f t="shared" si="60"/>
        <v>0</v>
      </c>
      <c r="AQ491" s="4">
        <f t="shared" si="60"/>
        <v>0</v>
      </c>
      <c r="AR491" s="3">
        <f t="shared" si="60"/>
        <v>0</v>
      </c>
      <c r="AS491" s="3">
        <f t="shared" si="60"/>
        <v>0</v>
      </c>
      <c r="AT491" s="3">
        <f t="shared" si="60"/>
        <v>0</v>
      </c>
      <c r="AU491" s="3">
        <f t="shared" si="60"/>
        <v>2</v>
      </c>
      <c r="AV491" s="4">
        <f t="shared" si="60"/>
        <v>13</v>
      </c>
      <c r="AW491" s="6">
        <f>SUM(P491:AV491)</f>
        <v>118</v>
      </c>
      <c r="AX491" s="47"/>
      <c r="AY491" s="48"/>
      <c r="AZ491" s="43"/>
      <c r="BA491" s="43"/>
      <c r="BB491" s="43"/>
      <c r="BC491" s="45"/>
    </row>
    <row r="492" spans="1:55">
      <c r="A492" s="79"/>
      <c r="B492" s="10"/>
      <c r="C492" s="10"/>
      <c r="D492" s="10"/>
      <c r="E492" s="10"/>
      <c r="F492" s="57"/>
      <c r="G492" s="57"/>
      <c r="H492" s="57"/>
      <c r="I492" s="57"/>
      <c r="J492" s="57"/>
      <c r="K492" s="57"/>
      <c r="L492" s="57"/>
      <c r="M492" s="63" t="s">
        <v>40</v>
      </c>
      <c r="N492" t="s">
        <v>43</v>
      </c>
      <c r="O492" s="1" t="s">
        <v>47</v>
      </c>
      <c r="AI492" s="1"/>
      <c r="AQ492" s="1"/>
      <c r="AV492" s="1"/>
      <c r="AW492" s="5"/>
      <c r="AX492" s="47"/>
      <c r="AY492" s="48"/>
      <c r="AZ492" s="43"/>
      <c r="BA492" s="43"/>
      <c r="BB492" s="43"/>
      <c r="BC492" s="45"/>
    </row>
    <row r="493" spans="1:55">
      <c r="A493" s="79"/>
      <c r="B493" s="10"/>
      <c r="C493" s="10"/>
      <c r="D493" s="10"/>
      <c r="E493" s="10"/>
      <c r="F493" s="57"/>
      <c r="G493" s="57"/>
      <c r="H493" s="57"/>
      <c r="I493" s="57"/>
      <c r="J493" s="57"/>
      <c r="K493" s="57"/>
      <c r="L493" s="57"/>
      <c r="M493" s="64"/>
      <c r="N493" s="12"/>
      <c r="O493" s="1" t="s">
        <v>51</v>
      </c>
      <c r="P493">
        <v>0</v>
      </c>
      <c r="Q493">
        <v>0</v>
      </c>
      <c r="R493">
        <v>0</v>
      </c>
      <c r="S493">
        <v>0</v>
      </c>
      <c r="AI493" s="1"/>
      <c r="AL493">
        <v>2</v>
      </c>
      <c r="AQ493" s="1"/>
      <c r="AR493">
        <v>1</v>
      </c>
      <c r="AV493" s="1">
        <v>1</v>
      </c>
      <c r="AW493" s="5"/>
      <c r="AX493" s="47"/>
      <c r="AY493" s="48"/>
      <c r="AZ493" s="43"/>
      <c r="BA493" s="43"/>
      <c r="BB493" s="43"/>
      <c r="BC493" s="45"/>
    </row>
    <row r="494" spans="1:55">
      <c r="A494" s="79"/>
      <c r="B494" s="10"/>
      <c r="C494" s="10"/>
      <c r="D494" s="10"/>
      <c r="E494" s="10"/>
      <c r="F494" s="57"/>
      <c r="G494" s="57"/>
      <c r="H494" s="57"/>
      <c r="I494" s="57"/>
      <c r="J494" s="57"/>
      <c r="K494" s="57"/>
      <c r="L494" s="57"/>
      <c r="M494" s="65"/>
      <c r="N494" s="13"/>
      <c r="O494" s="1" t="s">
        <v>52</v>
      </c>
      <c r="P494">
        <v>0</v>
      </c>
      <c r="Q494">
        <v>0</v>
      </c>
      <c r="R494">
        <v>0</v>
      </c>
      <c r="S494">
        <v>0</v>
      </c>
      <c r="AI494" s="1"/>
      <c r="AL494">
        <v>1</v>
      </c>
      <c r="AQ494" s="1"/>
      <c r="AV494" s="1">
        <v>2</v>
      </c>
      <c r="AW494" s="5"/>
      <c r="AX494" s="47"/>
      <c r="AY494" s="48"/>
      <c r="AZ494" s="43"/>
      <c r="BA494" s="43"/>
      <c r="BB494" s="43"/>
      <c r="BC494" s="45"/>
    </row>
    <row r="495" spans="1:55">
      <c r="A495" s="79"/>
      <c r="B495" s="10"/>
      <c r="C495" s="10"/>
      <c r="D495" s="10"/>
      <c r="E495" s="10"/>
      <c r="F495" s="57"/>
      <c r="G495" s="57"/>
      <c r="H495" s="57"/>
      <c r="I495" s="57"/>
      <c r="J495" s="57"/>
      <c r="K495" s="57"/>
      <c r="L495" s="57"/>
      <c r="M495" s="65"/>
      <c r="N495" s="13"/>
      <c r="O495" s="1" t="s">
        <v>79</v>
      </c>
      <c r="P495">
        <v>0</v>
      </c>
      <c r="Q495">
        <v>0</v>
      </c>
      <c r="R495">
        <v>0</v>
      </c>
      <c r="S495">
        <v>0</v>
      </c>
      <c r="AI495" s="1"/>
      <c r="AQ495" s="1"/>
      <c r="AV495" s="1"/>
      <c r="AW495" s="5"/>
      <c r="AX495" s="47"/>
      <c r="AY495" s="48"/>
      <c r="AZ495" s="43"/>
      <c r="BA495" s="43"/>
      <c r="BB495" s="43"/>
      <c r="BC495" s="45"/>
    </row>
    <row r="496" spans="1:55">
      <c r="A496" s="79"/>
      <c r="B496" s="10"/>
      <c r="C496" s="10"/>
      <c r="D496" s="10"/>
      <c r="E496" s="10"/>
      <c r="F496" s="57"/>
      <c r="G496" s="57"/>
      <c r="H496" s="57"/>
      <c r="I496" s="57"/>
      <c r="J496" s="57"/>
      <c r="K496" s="57"/>
      <c r="L496" s="57"/>
      <c r="M496" s="65"/>
      <c r="N496" s="13"/>
      <c r="O496" s="1" t="s">
        <v>44</v>
      </c>
      <c r="P496">
        <v>3</v>
      </c>
      <c r="Q496">
        <v>0</v>
      </c>
      <c r="R496">
        <v>0</v>
      </c>
      <c r="S496">
        <v>0</v>
      </c>
      <c r="AI496" s="1"/>
      <c r="AK496">
        <v>1</v>
      </c>
      <c r="AL496">
        <v>1</v>
      </c>
      <c r="AQ496" s="1"/>
      <c r="AV496" s="1">
        <v>1</v>
      </c>
      <c r="AW496" s="5"/>
      <c r="AX496" s="47"/>
      <c r="AY496" s="48"/>
      <c r="AZ496" s="43"/>
      <c r="BA496" s="43"/>
      <c r="BB496" s="43"/>
      <c r="BC496" s="45"/>
    </row>
    <row r="497" spans="1:55">
      <c r="A497" s="79"/>
      <c r="B497" s="10"/>
      <c r="C497" s="10"/>
      <c r="D497" s="10"/>
      <c r="E497" s="10"/>
      <c r="F497" s="57"/>
      <c r="G497" s="57"/>
      <c r="H497" s="57"/>
      <c r="I497" s="57"/>
      <c r="J497" s="57"/>
      <c r="K497" s="57"/>
      <c r="L497" s="57"/>
      <c r="M497" s="65"/>
      <c r="N497" s="13"/>
      <c r="O497" s="1" t="s">
        <v>45</v>
      </c>
      <c r="P497">
        <v>0</v>
      </c>
      <c r="Q497">
        <v>0</v>
      </c>
      <c r="R497">
        <v>0</v>
      </c>
      <c r="S497">
        <v>0</v>
      </c>
      <c r="AI497" s="1"/>
      <c r="AL497">
        <v>1</v>
      </c>
      <c r="AQ497" s="1"/>
      <c r="AU497">
        <v>1</v>
      </c>
      <c r="AV497" s="1">
        <v>4</v>
      </c>
      <c r="AW497" s="5"/>
      <c r="AX497" s="47"/>
      <c r="AY497" s="48"/>
      <c r="AZ497" s="43"/>
      <c r="BA497" s="43"/>
      <c r="BB497" s="43"/>
      <c r="BC497" s="45"/>
    </row>
    <row r="498" spans="1:55">
      <c r="A498" s="79"/>
      <c r="B498" s="10"/>
      <c r="C498" s="10"/>
      <c r="D498" s="10"/>
      <c r="E498" s="10"/>
      <c r="F498" s="57"/>
      <c r="G498" s="57"/>
      <c r="H498" s="57"/>
      <c r="I498" s="57"/>
      <c r="J498" s="57"/>
      <c r="K498" s="57"/>
      <c r="L498" s="57"/>
      <c r="M498" s="65"/>
      <c r="N498" s="13"/>
      <c r="O498" s="1" t="s">
        <v>46</v>
      </c>
      <c r="P498">
        <v>4</v>
      </c>
      <c r="Q498">
        <v>0</v>
      </c>
      <c r="R498">
        <v>0</v>
      </c>
      <c r="S498">
        <v>0</v>
      </c>
      <c r="AI498" s="1"/>
      <c r="AQ498" s="1"/>
      <c r="AV498" s="1"/>
      <c r="AW498" s="5"/>
      <c r="AX498" s="47"/>
      <c r="AY498" s="48"/>
      <c r="AZ498" s="43"/>
      <c r="BA498" s="43"/>
      <c r="BB498" s="43"/>
      <c r="BC498" s="45"/>
    </row>
    <row r="499" spans="1:55" ht="13.5" thickBot="1">
      <c r="A499" s="79"/>
      <c r="B499" s="10"/>
      <c r="C499" s="10"/>
      <c r="D499" s="10"/>
      <c r="E499" s="10"/>
      <c r="F499" s="57"/>
      <c r="G499" s="57"/>
      <c r="H499" s="57"/>
      <c r="I499" s="57"/>
      <c r="J499" s="57"/>
      <c r="K499" s="57"/>
      <c r="L499" s="57"/>
      <c r="M499" s="66"/>
      <c r="N499" s="14"/>
      <c r="O499" s="4" t="s">
        <v>49</v>
      </c>
      <c r="P499" s="3">
        <f t="shared" ref="P499:AV499" si="61">SUM(P492:P498)</f>
        <v>7</v>
      </c>
      <c r="Q499" s="3">
        <f t="shared" si="61"/>
        <v>0</v>
      </c>
      <c r="R499" s="3">
        <f t="shared" si="61"/>
        <v>0</v>
      </c>
      <c r="S499" s="3">
        <f t="shared" si="61"/>
        <v>0</v>
      </c>
      <c r="T499" s="3">
        <f t="shared" si="61"/>
        <v>0</v>
      </c>
      <c r="U499" s="3">
        <f t="shared" si="61"/>
        <v>0</v>
      </c>
      <c r="V499" s="3">
        <f t="shared" si="61"/>
        <v>0</v>
      </c>
      <c r="W499" s="3">
        <f t="shared" si="61"/>
        <v>0</v>
      </c>
      <c r="X499" s="3">
        <f t="shared" si="61"/>
        <v>0</v>
      </c>
      <c r="Y499" s="3">
        <f t="shared" si="61"/>
        <v>0</v>
      </c>
      <c r="Z499" s="3">
        <f t="shared" si="61"/>
        <v>0</v>
      </c>
      <c r="AA499" s="3">
        <f t="shared" si="61"/>
        <v>0</v>
      </c>
      <c r="AB499" s="3">
        <f t="shared" si="61"/>
        <v>0</v>
      </c>
      <c r="AC499" s="3">
        <f t="shared" si="61"/>
        <v>0</v>
      </c>
      <c r="AD499" s="3">
        <f t="shared" si="61"/>
        <v>0</v>
      </c>
      <c r="AE499" s="3">
        <f t="shared" si="61"/>
        <v>0</v>
      </c>
      <c r="AF499" s="3">
        <f t="shared" si="61"/>
        <v>0</v>
      </c>
      <c r="AG499" s="3">
        <f t="shared" si="61"/>
        <v>0</v>
      </c>
      <c r="AH499" s="3">
        <f t="shared" si="61"/>
        <v>0</v>
      </c>
      <c r="AI499" s="4">
        <f t="shared" si="61"/>
        <v>0</v>
      </c>
      <c r="AJ499" s="3">
        <f t="shared" si="61"/>
        <v>0</v>
      </c>
      <c r="AK499" s="3">
        <f t="shared" si="61"/>
        <v>1</v>
      </c>
      <c r="AL499" s="3">
        <f t="shared" si="61"/>
        <v>5</v>
      </c>
      <c r="AM499" s="3">
        <f t="shared" si="61"/>
        <v>0</v>
      </c>
      <c r="AN499" s="3">
        <f t="shared" si="61"/>
        <v>0</v>
      </c>
      <c r="AO499" s="3">
        <f t="shared" si="61"/>
        <v>0</v>
      </c>
      <c r="AP499" s="3">
        <f t="shared" si="61"/>
        <v>0</v>
      </c>
      <c r="AQ499" s="4">
        <f t="shared" si="61"/>
        <v>0</v>
      </c>
      <c r="AR499" s="3">
        <f t="shared" si="61"/>
        <v>1</v>
      </c>
      <c r="AS499" s="3">
        <f t="shared" si="61"/>
        <v>0</v>
      </c>
      <c r="AT499" s="3">
        <f t="shared" si="61"/>
        <v>0</v>
      </c>
      <c r="AU499" s="3">
        <f t="shared" si="61"/>
        <v>1</v>
      </c>
      <c r="AV499" s="4">
        <f t="shared" si="61"/>
        <v>8</v>
      </c>
      <c r="AW499" s="6">
        <f>SUM(P499:AV499)</f>
        <v>23</v>
      </c>
      <c r="AX499" s="47"/>
      <c r="AY499" s="48"/>
      <c r="AZ499" s="43"/>
      <c r="BA499" s="43"/>
      <c r="BB499" s="43"/>
      <c r="BC499" s="45"/>
    </row>
    <row r="500" spans="1:55">
      <c r="A500" s="79"/>
      <c r="B500" s="10"/>
      <c r="C500" s="10"/>
      <c r="D500" s="10"/>
      <c r="E500" s="10"/>
      <c r="F500" s="57"/>
      <c r="G500" s="57"/>
      <c r="H500" s="57"/>
      <c r="I500" s="57"/>
      <c r="J500" s="57"/>
      <c r="K500" s="57"/>
      <c r="L500" s="57"/>
      <c r="M500" s="63" t="s">
        <v>41</v>
      </c>
      <c r="N500" t="s">
        <v>42</v>
      </c>
      <c r="O500" s="1" t="s">
        <v>47</v>
      </c>
      <c r="AI500" s="1"/>
      <c r="AQ500" s="1"/>
      <c r="AV500" s="1"/>
      <c r="AW500" s="5"/>
      <c r="AX500" s="47"/>
      <c r="AY500" s="48"/>
      <c r="AZ500" s="43"/>
      <c r="BA500" s="43"/>
      <c r="BB500" s="43"/>
      <c r="BC500" s="45"/>
    </row>
    <row r="501" spans="1:55">
      <c r="A501" s="79"/>
      <c r="B501" s="10"/>
      <c r="C501" s="10"/>
      <c r="D501" s="10"/>
      <c r="E501" s="10"/>
      <c r="F501" s="57"/>
      <c r="G501" s="57"/>
      <c r="H501" s="57"/>
      <c r="I501" s="57"/>
      <c r="J501" s="57"/>
      <c r="K501" s="57"/>
      <c r="L501" s="57"/>
      <c r="M501" s="64"/>
      <c r="N501" s="12"/>
      <c r="O501" s="1" t="s">
        <v>51</v>
      </c>
      <c r="AI501" s="1"/>
      <c r="AQ501" s="1"/>
      <c r="AV501" s="1"/>
      <c r="AW501" s="5"/>
      <c r="AX501" s="47"/>
      <c r="AY501" s="48"/>
      <c r="AZ501" s="43"/>
      <c r="BA501" s="43"/>
      <c r="BB501" s="43"/>
      <c r="BC501" s="45"/>
    </row>
    <row r="502" spans="1:55">
      <c r="A502" s="79"/>
      <c r="B502" s="10"/>
      <c r="C502" s="10"/>
      <c r="D502" s="10"/>
      <c r="E502" s="10"/>
      <c r="F502" s="57"/>
      <c r="G502" s="57"/>
      <c r="H502" s="57"/>
      <c r="I502" s="57"/>
      <c r="J502" s="57"/>
      <c r="K502" s="57"/>
      <c r="L502" s="57"/>
      <c r="M502" s="65"/>
      <c r="N502" s="13"/>
      <c r="O502" s="1" t="s">
        <v>52</v>
      </c>
      <c r="AI502" s="1"/>
      <c r="AQ502" s="1"/>
      <c r="AV502" s="1"/>
      <c r="AW502" s="5"/>
      <c r="AX502" s="47"/>
      <c r="AY502" s="48"/>
      <c r="AZ502" s="43"/>
      <c r="BA502" s="43"/>
      <c r="BB502" s="43"/>
      <c r="BC502" s="45"/>
    </row>
    <row r="503" spans="1:55">
      <c r="A503" s="79"/>
      <c r="B503" s="10"/>
      <c r="C503" s="10"/>
      <c r="D503" s="10"/>
      <c r="E503" s="10"/>
      <c r="F503" s="57"/>
      <c r="G503" s="57"/>
      <c r="H503" s="57"/>
      <c r="I503" s="57"/>
      <c r="J503" s="57"/>
      <c r="K503" s="57"/>
      <c r="L503" s="57"/>
      <c r="M503" s="65"/>
      <c r="N503" s="13"/>
      <c r="O503" s="1" t="s">
        <v>79</v>
      </c>
      <c r="AI503" s="1"/>
      <c r="AQ503" s="1"/>
      <c r="AV503" s="1"/>
      <c r="AW503" s="5"/>
      <c r="AX503" s="47"/>
      <c r="AY503" s="48"/>
      <c r="AZ503" s="43"/>
      <c r="BA503" s="43"/>
      <c r="BB503" s="43"/>
      <c r="BC503" s="45"/>
    </row>
    <row r="504" spans="1:55">
      <c r="A504" s="79"/>
      <c r="B504" s="10"/>
      <c r="C504" s="10"/>
      <c r="D504" s="10"/>
      <c r="E504" s="10"/>
      <c r="F504" s="57"/>
      <c r="G504" s="57"/>
      <c r="H504" s="57"/>
      <c r="I504" s="57"/>
      <c r="J504" s="57"/>
      <c r="K504" s="57"/>
      <c r="L504" s="57"/>
      <c r="M504" s="65"/>
      <c r="N504" s="13"/>
      <c r="O504" s="1" t="s">
        <v>44</v>
      </c>
      <c r="AD504">
        <v>4</v>
      </c>
      <c r="AE504">
        <v>1</v>
      </c>
      <c r="AI504" s="1"/>
      <c r="AQ504" s="1"/>
      <c r="AT504">
        <v>2</v>
      </c>
      <c r="AU504">
        <v>5</v>
      </c>
      <c r="AV504" s="1">
        <v>2</v>
      </c>
      <c r="AW504" s="5"/>
      <c r="AX504" s="47"/>
      <c r="AY504" s="48"/>
      <c r="AZ504" s="43"/>
      <c r="BA504" s="43"/>
      <c r="BB504" s="43"/>
      <c r="BC504" s="45"/>
    </row>
    <row r="505" spans="1:55">
      <c r="A505" s="79"/>
      <c r="B505" s="10"/>
      <c r="C505" s="10"/>
      <c r="D505" s="10"/>
      <c r="E505" s="10"/>
      <c r="F505" s="57"/>
      <c r="G505" s="57"/>
      <c r="H505" s="57"/>
      <c r="I505" s="57"/>
      <c r="J505" s="57"/>
      <c r="K505" s="57"/>
      <c r="L505" s="57"/>
      <c r="M505" s="65"/>
      <c r="N505" s="13"/>
      <c r="O505" s="1" t="s">
        <v>45</v>
      </c>
      <c r="AI505" s="1"/>
      <c r="AQ505" s="1"/>
      <c r="AV505" s="1"/>
      <c r="AW505" s="5"/>
      <c r="AX505" s="47"/>
      <c r="AY505" s="48"/>
      <c r="AZ505" s="43"/>
      <c r="BA505" s="43"/>
      <c r="BB505" s="43"/>
      <c r="BC505" s="45"/>
    </row>
    <row r="506" spans="1:55">
      <c r="A506" s="79"/>
      <c r="B506" s="10"/>
      <c r="C506" s="10"/>
      <c r="D506" s="10"/>
      <c r="E506" s="10"/>
      <c r="F506" s="57"/>
      <c r="G506" s="57"/>
      <c r="H506" s="57"/>
      <c r="I506" s="57"/>
      <c r="J506" s="57"/>
      <c r="K506" s="57"/>
      <c r="L506" s="57"/>
      <c r="M506" s="65"/>
      <c r="N506" s="13"/>
      <c r="O506" s="1" t="s">
        <v>46</v>
      </c>
      <c r="AI506" s="1"/>
      <c r="AQ506" s="1"/>
      <c r="AV506" s="1"/>
      <c r="AW506" s="5"/>
      <c r="AX506" s="47"/>
      <c r="AY506" s="48"/>
      <c r="AZ506" s="43"/>
      <c r="BA506" s="43"/>
      <c r="BB506" s="43"/>
      <c r="BC506" s="45"/>
    </row>
    <row r="507" spans="1:55" ht="13.5" thickBot="1">
      <c r="A507" s="79"/>
      <c r="B507" s="10"/>
      <c r="C507" s="10"/>
      <c r="D507" s="10"/>
      <c r="E507" s="10"/>
      <c r="F507" s="57"/>
      <c r="G507" s="57"/>
      <c r="H507" s="57"/>
      <c r="I507" s="57"/>
      <c r="J507" s="57"/>
      <c r="K507" s="57"/>
      <c r="L507" s="57"/>
      <c r="M507" s="66"/>
      <c r="N507" s="14"/>
      <c r="O507" s="4" t="s">
        <v>49</v>
      </c>
      <c r="P507" s="3">
        <f t="shared" ref="P507:AV507" si="62">SUM(P500:P506)</f>
        <v>0</v>
      </c>
      <c r="Q507" s="3">
        <f t="shared" si="62"/>
        <v>0</v>
      </c>
      <c r="R507" s="3">
        <f t="shared" si="62"/>
        <v>0</v>
      </c>
      <c r="S507" s="3">
        <f t="shared" si="62"/>
        <v>0</v>
      </c>
      <c r="T507" s="3">
        <f t="shared" si="62"/>
        <v>0</v>
      </c>
      <c r="U507" s="3">
        <f t="shared" si="62"/>
        <v>0</v>
      </c>
      <c r="V507" s="3">
        <f t="shared" si="62"/>
        <v>0</v>
      </c>
      <c r="W507" s="3">
        <f t="shared" si="62"/>
        <v>0</v>
      </c>
      <c r="X507" s="3">
        <f t="shared" si="62"/>
        <v>0</v>
      </c>
      <c r="Y507" s="3">
        <f t="shared" si="62"/>
        <v>0</v>
      </c>
      <c r="Z507" s="3">
        <f t="shared" si="62"/>
        <v>0</v>
      </c>
      <c r="AA507" s="3">
        <f t="shared" si="62"/>
        <v>0</v>
      </c>
      <c r="AB507" s="3">
        <f t="shared" si="62"/>
        <v>0</v>
      </c>
      <c r="AC507" s="3">
        <f t="shared" si="62"/>
        <v>0</v>
      </c>
      <c r="AD507" s="3">
        <f t="shared" si="62"/>
        <v>4</v>
      </c>
      <c r="AE507" s="3">
        <f t="shared" si="62"/>
        <v>1</v>
      </c>
      <c r="AF507" s="3">
        <f t="shared" si="62"/>
        <v>0</v>
      </c>
      <c r="AG507" s="3">
        <f t="shared" si="62"/>
        <v>0</v>
      </c>
      <c r="AH507" s="3">
        <f t="shared" si="62"/>
        <v>0</v>
      </c>
      <c r="AI507" s="4">
        <f t="shared" si="62"/>
        <v>0</v>
      </c>
      <c r="AJ507" s="3">
        <f t="shared" si="62"/>
        <v>0</v>
      </c>
      <c r="AK507" s="3">
        <f t="shared" si="62"/>
        <v>0</v>
      </c>
      <c r="AL507" s="3">
        <f t="shared" si="62"/>
        <v>0</v>
      </c>
      <c r="AM507" s="3">
        <f t="shared" si="62"/>
        <v>0</v>
      </c>
      <c r="AN507" s="3">
        <f t="shared" si="62"/>
        <v>0</v>
      </c>
      <c r="AO507" s="3">
        <f t="shared" si="62"/>
        <v>0</v>
      </c>
      <c r="AP507" s="3">
        <f t="shared" si="62"/>
        <v>0</v>
      </c>
      <c r="AQ507" s="4">
        <f t="shared" si="62"/>
        <v>0</v>
      </c>
      <c r="AR507" s="3">
        <f t="shared" si="62"/>
        <v>0</v>
      </c>
      <c r="AS507" s="3">
        <f t="shared" si="62"/>
        <v>0</v>
      </c>
      <c r="AT507" s="3">
        <f t="shared" si="62"/>
        <v>2</v>
      </c>
      <c r="AU507" s="3">
        <f t="shared" si="62"/>
        <v>5</v>
      </c>
      <c r="AV507" s="4">
        <f t="shared" si="62"/>
        <v>2</v>
      </c>
      <c r="AW507" s="6">
        <f>SUM(P507:AV507)</f>
        <v>14</v>
      </c>
      <c r="AX507" s="47"/>
      <c r="AY507" s="48"/>
      <c r="AZ507" s="43"/>
      <c r="BA507" s="43"/>
      <c r="BB507" s="43"/>
      <c r="BC507" s="45"/>
    </row>
    <row r="508" spans="1:55">
      <c r="A508" s="79"/>
      <c r="B508" s="10"/>
      <c r="C508" s="10"/>
      <c r="D508" s="10"/>
      <c r="E508" s="10"/>
      <c r="F508" s="57"/>
      <c r="G508" s="57"/>
      <c r="H508" s="57"/>
      <c r="I508" s="57"/>
      <c r="J508" s="57"/>
      <c r="K508" s="57"/>
      <c r="L508" s="57"/>
      <c r="M508" s="63" t="s">
        <v>48</v>
      </c>
      <c r="N508" t="s">
        <v>81</v>
      </c>
      <c r="O508" s="1" t="s">
        <v>47</v>
      </c>
      <c r="AI508" s="1"/>
      <c r="AQ508" s="1"/>
      <c r="AV508" s="1"/>
      <c r="AW508" s="5"/>
      <c r="AX508" s="47"/>
      <c r="AY508" s="48"/>
      <c r="AZ508" s="43"/>
      <c r="BA508" s="43"/>
      <c r="BB508" s="43"/>
      <c r="BC508" s="45"/>
    </row>
    <row r="509" spans="1:55">
      <c r="A509" s="79"/>
      <c r="B509" s="10"/>
      <c r="C509" s="10"/>
      <c r="D509" s="10"/>
      <c r="E509" s="10"/>
      <c r="F509" s="57"/>
      <c r="G509" s="57"/>
      <c r="H509" s="57"/>
      <c r="I509" s="57"/>
      <c r="J509" s="57"/>
      <c r="K509" s="57"/>
      <c r="L509" s="57"/>
      <c r="M509" s="64"/>
      <c r="N509" s="12"/>
      <c r="O509" s="1" t="s">
        <v>51</v>
      </c>
      <c r="AI509" s="1"/>
      <c r="AQ509" s="1"/>
      <c r="AV509" s="1"/>
      <c r="AW509" s="5"/>
      <c r="AX509" s="47"/>
      <c r="AY509" s="48"/>
      <c r="AZ509" s="43"/>
      <c r="BA509" s="43"/>
      <c r="BB509" s="43"/>
      <c r="BC509" s="45"/>
    </row>
    <row r="510" spans="1:55">
      <c r="A510" s="79"/>
      <c r="B510" s="10"/>
      <c r="C510" s="10"/>
      <c r="D510" s="10"/>
      <c r="E510" s="10"/>
      <c r="F510" s="57"/>
      <c r="G510" s="57"/>
      <c r="H510" s="57"/>
      <c r="I510" s="57"/>
      <c r="J510" s="57"/>
      <c r="K510" s="57"/>
      <c r="L510" s="57"/>
      <c r="M510" s="65"/>
      <c r="N510" s="13"/>
      <c r="O510" s="1" t="s">
        <v>52</v>
      </c>
      <c r="AI510" s="1"/>
      <c r="AQ510" s="1"/>
      <c r="AV510" s="1"/>
      <c r="AW510" s="5"/>
      <c r="AX510" s="47"/>
      <c r="AY510" s="48"/>
      <c r="AZ510" s="43"/>
      <c r="BA510" s="43"/>
      <c r="BB510" s="43"/>
      <c r="BC510" s="45"/>
    </row>
    <row r="511" spans="1:55">
      <c r="A511" s="79"/>
      <c r="B511" s="10"/>
      <c r="C511" s="10"/>
      <c r="D511" s="10"/>
      <c r="E511" s="10"/>
      <c r="F511" s="57"/>
      <c r="G511" s="57"/>
      <c r="H511" s="57"/>
      <c r="I511" s="57"/>
      <c r="J511" s="57"/>
      <c r="K511" s="57"/>
      <c r="L511" s="57"/>
      <c r="M511" s="65"/>
      <c r="N511" s="13"/>
      <c r="O511" s="1" t="s">
        <v>79</v>
      </c>
      <c r="AI511" s="1"/>
      <c r="AQ511" s="1"/>
      <c r="AV511" s="1"/>
      <c r="AW511" s="5"/>
      <c r="AX511" s="47"/>
      <c r="AY511" s="48"/>
      <c r="AZ511" s="43"/>
      <c r="BA511" s="43"/>
      <c r="BB511" s="43"/>
      <c r="BC511" s="45"/>
    </row>
    <row r="512" spans="1:55">
      <c r="A512" s="79"/>
      <c r="B512" s="10"/>
      <c r="C512" s="10"/>
      <c r="D512" s="10"/>
      <c r="E512" s="10"/>
      <c r="F512" s="57"/>
      <c r="G512" s="57"/>
      <c r="H512" s="57"/>
      <c r="I512" s="57"/>
      <c r="J512" s="57"/>
      <c r="K512" s="57"/>
      <c r="L512" s="57"/>
      <c r="M512" s="65"/>
      <c r="N512" s="13"/>
      <c r="O512" s="1" t="s">
        <v>44</v>
      </c>
      <c r="AI512" s="1"/>
      <c r="AQ512" s="1"/>
      <c r="AV512" s="1"/>
      <c r="AW512" s="5"/>
      <c r="AX512" s="47"/>
      <c r="AY512" s="48"/>
      <c r="AZ512" s="43"/>
      <c r="BA512" s="43"/>
      <c r="BB512" s="43"/>
      <c r="BC512" s="45"/>
    </row>
    <row r="513" spans="1:55">
      <c r="A513" s="79"/>
      <c r="B513" s="10"/>
      <c r="C513" s="10"/>
      <c r="D513" s="10"/>
      <c r="E513" s="10"/>
      <c r="F513" s="57"/>
      <c r="G513" s="57"/>
      <c r="H513" s="57"/>
      <c r="I513" s="57"/>
      <c r="J513" s="57"/>
      <c r="K513" s="57"/>
      <c r="L513" s="57"/>
      <c r="M513" s="65"/>
      <c r="N513" s="13"/>
      <c r="O513" s="1" t="s">
        <v>45</v>
      </c>
      <c r="AI513" s="1"/>
      <c r="AQ513" s="1"/>
      <c r="AV513" s="1"/>
      <c r="AW513" s="5"/>
      <c r="AX513" s="47"/>
      <c r="AY513" s="48"/>
      <c r="AZ513" s="43"/>
      <c r="BA513" s="43"/>
      <c r="BB513" s="43"/>
      <c r="BC513" s="45"/>
    </row>
    <row r="514" spans="1:55">
      <c r="A514" s="79"/>
      <c r="B514" s="10"/>
      <c r="C514" s="10"/>
      <c r="D514" s="10"/>
      <c r="E514" s="10"/>
      <c r="F514" s="57"/>
      <c r="G514" s="57"/>
      <c r="H514" s="57"/>
      <c r="I514" s="57"/>
      <c r="J514" s="57"/>
      <c r="K514" s="57"/>
      <c r="L514" s="57"/>
      <c r="M514" s="65"/>
      <c r="N514" s="13"/>
      <c r="O514" s="1" t="s">
        <v>46</v>
      </c>
      <c r="AI514" s="1"/>
      <c r="AQ514" s="1"/>
      <c r="AV514" s="1"/>
      <c r="AW514" s="5"/>
      <c r="AX514" s="47"/>
      <c r="AY514" s="48"/>
      <c r="AZ514" s="43"/>
      <c r="BA514" s="43"/>
      <c r="BB514" s="43"/>
      <c r="BC514" s="45"/>
    </row>
    <row r="515" spans="1:55" ht="13.5" thickBot="1">
      <c r="A515" s="80"/>
      <c r="B515" s="11"/>
      <c r="C515" s="11"/>
      <c r="D515" s="11"/>
      <c r="E515" s="11"/>
      <c r="F515" s="58"/>
      <c r="G515" s="58"/>
      <c r="H515" s="58"/>
      <c r="I515" s="58"/>
      <c r="J515" s="58"/>
      <c r="K515" s="58"/>
      <c r="L515" s="59"/>
      <c r="M515" s="67"/>
      <c r="N515" s="56"/>
      <c r="O515" s="8" t="s">
        <v>49</v>
      </c>
      <c r="P515" s="7">
        <f t="shared" ref="P515:AV515" si="63">SUM(P508:P514)</f>
        <v>0</v>
      </c>
      <c r="Q515" s="7">
        <f t="shared" si="63"/>
        <v>0</v>
      </c>
      <c r="R515" s="7">
        <f t="shared" si="63"/>
        <v>0</v>
      </c>
      <c r="S515" s="7">
        <f t="shared" si="63"/>
        <v>0</v>
      </c>
      <c r="T515" s="7">
        <f t="shared" si="63"/>
        <v>0</v>
      </c>
      <c r="U515" s="7">
        <f t="shared" si="63"/>
        <v>0</v>
      </c>
      <c r="V515" s="7">
        <f t="shared" si="63"/>
        <v>0</v>
      </c>
      <c r="W515" s="7">
        <f t="shared" si="63"/>
        <v>0</v>
      </c>
      <c r="X515" s="7">
        <f t="shared" si="63"/>
        <v>0</v>
      </c>
      <c r="Y515" s="7">
        <f t="shared" si="63"/>
        <v>0</v>
      </c>
      <c r="Z515" s="7">
        <f t="shared" si="63"/>
        <v>0</v>
      </c>
      <c r="AA515" s="7">
        <f t="shared" si="63"/>
        <v>0</v>
      </c>
      <c r="AB515" s="7">
        <f t="shared" si="63"/>
        <v>0</v>
      </c>
      <c r="AC515" s="7">
        <f t="shared" si="63"/>
        <v>0</v>
      </c>
      <c r="AD515" s="7">
        <f t="shared" si="63"/>
        <v>0</v>
      </c>
      <c r="AE515" s="7">
        <f t="shared" si="63"/>
        <v>0</v>
      </c>
      <c r="AF515" s="7">
        <f t="shared" si="63"/>
        <v>0</v>
      </c>
      <c r="AG515" s="7">
        <f t="shared" si="63"/>
        <v>0</v>
      </c>
      <c r="AH515" s="7">
        <f t="shared" si="63"/>
        <v>0</v>
      </c>
      <c r="AI515" s="8">
        <f t="shared" si="63"/>
        <v>0</v>
      </c>
      <c r="AJ515" s="7">
        <f t="shared" si="63"/>
        <v>0</v>
      </c>
      <c r="AK515" s="7">
        <f t="shared" si="63"/>
        <v>0</v>
      </c>
      <c r="AL515" s="7">
        <f t="shared" si="63"/>
        <v>0</v>
      </c>
      <c r="AM515" s="7">
        <f t="shared" si="63"/>
        <v>0</v>
      </c>
      <c r="AN515" s="7">
        <f t="shared" si="63"/>
        <v>0</v>
      </c>
      <c r="AO515" s="7">
        <f t="shared" si="63"/>
        <v>0</v>
      </c>
      <c r="AP515" s="7">
        <f t="shared" si="63"/>
        <v>0</v>
      </c>
      <c r="AQ515" s="8">
        <f t="shared" si="63"/>
        <v>0</v>
      </c>
      <c r="AR515" s="7">
        <f t="shared" si="63"/>
        <v>0</v>
      </c>
      <c r="AS515" s="7">
        <f t="shared" si="63"/>
        <v>0</v>
      </c>
      <c r="AT515" s="7">
        <f t="shared" si="63"/>
        <v>0</v>
      </c>
      <c r="AU515" s="7">
        <f t="shared" si="63"/>
        <v>0</v>
      </c>
      <c r="AV515" s="8">
        <f t="shared" si="63"/>
        <v>0</v>
      </c>
      <c r="AW515" s="9">
        <f>SUM(P515:AV515)</f>
        <v>0</v>
      </c>
      <c r="AX515" s="51">
        <f>AX483+1</f>
        <v>16</v>
      </c>
      <c r="AY515" s="49">
        <f>B484</f>
        <v>40218</v>
      </c>
      <c r="AZ515" s="9">
        <f>AW491</f>
        <v>118</v>
      </c>
      <c r="BA515" s="9">
        <f>AW499</f>
        <v>23</v>
      </c>
      <c r="BB515" s="9">
        <f>AW507</f>
        <v>14</v>
      </c>
      <c r="BC515" s="46">
        <f>AW515</f>
        <v>0</v>
      </c>
    </row>
    <row r="516" spans="1:55" ht="13.5" thickTop="1">
      <c r="A516" s="78">
        <f>A484+1</f>
        <v>17</v>
      </c>
      <c r="B516" s="28">
        <f>B484+7</f>
        <v>40225</v>
      </c>
      <c r="C516" s="30">
        <v>0.69444444444444453</v>
      </c>
      <c r="D516" s="30">
        <v>0.75</v>
      </c>
      <c r="E516" s="26" t="s">
        <v>72</v>
      </c>
      <c r="F516" s="31">
        <v>3.1</v>
      </c>
      <c r="G516" s="31">
        <v>20</v>
      </c>
      <c r="H516" s="31" t="s">
        <v>93</v>
      </c>
      <c r="I516" s="31" t="s">
        <v>83</v>
      </c>
      <c r="J516" s="31">
        <v>100</v>
      </c>
      <c r="K516" s="31" t="s">
        <v>78</v>
      </c>
      <c r="L516" s="33" t="s">
        <v>69</v>
      </c>
      <c r="M516" s="63" t="s">
        <v>38</v>
      </c>
      <c r="N516" t="s">
        <v>39</v>
      </c>
      <c r="O516" s="1" t="s">
        <v>47</v>
      </c>
      <c r="AI516" s="1"/>
      <c r="AQ516" s="1"/>
      <c r="AV516" s="1"/>
      <c r="AW516" s="5"/>
      <c r="AX516" s="47"/>
      <c r="AY516" s="48"/>
      <c r="AZ516" s="43"/>
      <c r="BA516" s="43"/>
      <c r="BB516" s="43"/>
      <c r="BC516" s="45"/>
    </row>
    <row r="517" spans="1:55">
      <c r="A517" s="79"/>
      <c r="B517" s="10"/>
      <c r="C517" s="30">
        <v>0.70833333333333337</v>
      </c>
      <c r="D517" s="30">
        <v>0.77083333333333337</v>
      </c>
      <c r="E517" s="25" t="s">
        <v>73</v>
      </c>
      <c r="F517" s="31">
        <v>3.1</v>
      </c>
      <c r="G517" s="31">
        <v>20</v>
      </c>
      <c r="H517" s="31" t="s">
        <v>93</v>
      </c>
      <c r="I517" s="31" t="s">
        <v>83</v>
      </c>
      <c r="J517" s="31">
        <v>100</v>
      </c>
      <c r="K517" s="31" t="s">
        <v>78</v>
      </c>
      <c r="L517" s="33" t="s">
        <v>69</v>
      </c>
      <c r="M517" s="64"/>
      <c r="N517" s="12"/>
      <c r="O517" s="1" t="s">
        <v>51</v>
      </c>
      <c r="P517">
        <v>1</v>
      </c>
      <c r="AI517" s="1"/>
      <c r="AQ517" s="1"/>
      <c r="AV517" s="1"/>
      <c r="AW517" s="5"/>
      <c r="AX517" s="47"/>
      <c r="AY517" s="48"/>
      <c r="AZ517" s="43"/>
      <c r="BA517" s="43"/>
      <c r="BB517" s="43"/>
      <c r="BC517" s="45"/>
    </row>
    <row r="518" spans="1:55">
      <c r="A518" s="79"/>
      <c r="B518" s="10"/>
      <c r="C518" s="73">
        <v>0.46875</v>
      </c>
      <c r="D518" s="73">
        <v>0.57291666666666663</v>
      </c>
      <c r="E518" s="10" t="s">
        <v>101</v>
      </c>
      <c r="F518" s="57"/>
      <c r="G518" s="57"/>
      <c r="H518" s="57"/>
      <c r="I518" s="57"/>
      <c r="J518" s="57"/>
      <c r="K518" s="57"/>
      <c r="L518" s="57"/>
      <c r="M518" s="65"/>
      <c r="N518" s="13"/>
      <c r="O518" s="1" t="s">
        <v>52</v>
      </c>
      <c r="P518">
        <v>2</v>
      </c>
      <c r="Q518">
        <v>3</v>
      </c>
      <c r="AI518" s="1"/>
      <c r="AQ518" s="1"/>
      <c r="AV518" s="1"/>
      <c r="AW518" s="5"/>
      <c r="AX518" s="47"/>
      <c r="AY518" s="48"/>
      <c r="AZ518" s="43"/>
      <c r="BA518" s="43"/>
      <c r="BB518" s="43"/>
      <c r="BC518" s="45"/>
    </row>
    <row r="519" spans="1:55">
      <c r="A519" s="79"/>
      <c r="B519" s="10"/>
      <c r="C519" s="10"/>
      <c r="D519" s="10"/>
      <c r="E519" s="10"/>
      <c r="F519" s="57"/>
      <c r="G519" s="57"/>
      <c r="H519" s="57"/>
      <c r="I519" s="57"/>
      <c r="J519" s="57"/>
      <c r="K519" s="57"/>
      <c r="L519" s="57"/>
      <c r="M519" s="65"/>
      <c r="N519" s="13"/>
      <c r="O519" s="1" t="s">
        <v>79</v>
      </c>
      <c r="AI519" s="1"/>
      <c r="AQ519" s="1"/>
      <c r="AR519">
        <v>1</v>
      </c>
      <c r="AV519" s="1"/>
      <c r="AW519" s="5"/>
      <c r="AX519" s="47"/>
      <c r="AY519" s="48"/>
      <c r="AZ519" s="43"/>
      <c r="BA519" s="43"/>
      <c r="BB519" s="43"/>
      <c r="BC519" s="45"/>
    </row>
    <row r="520" spans="1:55">
      <c r="A520" s="79"/>
      <c r="B520" s="10"/>
      <c r="C520" s="10"/>
      <c r="D520" s="10"/>
      <c r="E520" s="10"/>
      <c r="F520" s="57"/>
      <c r="G520" s="57"/>
      <c r="H520" s="57"/>
      <c r="I520" s="57"/>
      <c r="J520" s="57"/>
      <c r="K520" s="57"/>
      <c r="L520" s="57"/>
      <c r="M520" s="65"/>
      <c r="N520" s="13"/>
      <c r="O520" s="1" t="s">
        <v>44</v>
      </c>
      <c r="P520">
        <v>9</v>
      </c>
      <c r="Q520">
        <v>10</v>
      </c>
      <c r="R520">
        <v>2</v>
      </c>
      <c r="S520">
        <v>1</v>
      </c>
      <c r="AI520" s="1"/>
      <c r="AQ520" s="1"/>
      <c r="AV520" s="1">
        <v>7</v>
      </c>
      <c r="AW520" s="5"/>
      <c r="AX520" s="47"/>
      <c r="AY520" s="48"/>
      <c r="AZ520" s="43"/>
      <c r="BA520" s="43"/>
      <c r="BB520" s="43"/>
      <c r="BC520" s="45"/>
    </row>
    <row r="521" spans="1:55">
      <c r="A521" s="79"/>
      <c r="B521" s="10"/>
      <c r="C521" s="10"/>
      <c r="D521" s="10"/>
      <c r="E521" s="10"/>
      <c r="F521" s="57"/>
      <c r="G521" s="57"/>
      <c r="H521" s="57"/>
      <c r="I521" s="57"/>
      <c r="J521" s="57"/>
      <c r="K521" s="57"/>
      <c r="L521" s="57"/>
      <c r="M521" s="65"/>
      <c r="N521" s="13"/>
      <c r="O521" s="1" t="s">
        <v>45</v>
      </c>
      <c r="P521">
        <v>6</v>
      </c>
      <c r="Q521">
        <v>7</v>
      </c>
      <c r="AI521" s="1"/>
      <c r="AQ521" s="1"/>
      <c r="AV521" s="1"/>
      <c r="AW521" s="5"/>
      <c r="AX521" s="47"/>
      <c r="AY521" s="48"/>
      <c r="AZ521" s="43"/>
      <c r="BA521" s="43"/>
      <c r="BB521" s="43"/>
      <c r="BC521" s="45"/>
    </row>
    <row r="522" spans="1:55">
      <c r="A522" s="79"/>
      <c r="B522" s="10"/>
      <c r="C522" s="10"/>
      <c r="D522" s="10"/>
      <c r="E522" s="10"/>
      <c r="F522" s="57"/>
      <c r="G522" s="57"/>
      <c r="H522" s="57"/>
      <c r="I522" s="57"/>
      <c r="J522" s="57"/>
      <c r="K522" s="57"/>
      <c r="L522" s="57"/>
      <c r="M522" s="65"/>
      <c r="N522" s="13"/>
      <c r="O522" s="1" t="s">
        <v>46</v>
      </c>
      <c r="P522">
        <v>17</v>
      </c>
      <c r="Q522">
        <v>31</v>
      </c>
      <c r="AI522" s="1"/>
      <c r="AQ522" s="1"/>
      <c r="AV522" s="1">
        <v>3</v>
      </c>
      <c r="AW522" s="5"/>
      <c r="AX522" s="47"/>
      <c r="AY522" s="48"/>
      <c r="AZ522" s="43"/>
      <c r="BA522" s="43"/>
      <c r="BB522" s="43"/>
      <c r="BC522" s="45"/>
    </row>
    <row r="523" spans="1:55" ht="13.5" thickBot="1">
      <c r="A523" s="79"/>
      <c r="B523" s="10"/>
      <c r="C523" s="10"/>
      <c r="D523" s="10"/>
      <c r="E523" s="10"/>
      <c r="F523" s="57"/>
      <c r="G523" s="57"/>
      <c r="H523" s="57"/>
      <c r="I523" s="57"/>
      <c r="J523" s="57"/>
      <c r="K523" s="57"/>
      <c r="L523" s="57"/>
      <c r="M523" s="66"/>
      <c r="N523" s="14"/>
      <c r="O523" s="4" t="s">
        <v>49</v>
      </c>
      <c r="P523" s="3">
        <f t="shared" ref="P523:AV523" si="64">SUM(P516:P522)</f>
        <v>35</v>
      </c>
      <c r="Q523" s="3">
        <f t="shared" si="64"/>
        <v>51</v>
      </c>
      <c r="R523" s="3">
        <f t="shared" si="64"/>
        <v>2</v>
      </c>
      <c r="S523" s="3">
        <f t="shared" si="64"/>
        <v>1</v>
      </c>
      <c r="T523" s="3">
        <f t="shared" si="64"/>
        <v>0</v>
      </c>
      <c r="U523" s="3">
        <f t="shared" si="64"/>
        <v>0</v>
      </c>
      <c r="V523" s="3">
        <f t="shared" si="64"/>
        <v>0</v>
      </c>
      <c r="W523" s="3">
        <f t="shared" si="64"/>
        <v>0</v>
      </c>
      <c r="X523" s="3">
        <f t="shared" si="64"/>
        <v>0</v>
      </c>
      <c r="Y523" s="3">
        <f t="shared" si="64"/>
        <v>0</v>
      </c>
      <c r="Z523" s="3">
        <f t="shared" si="64"/>
        <v>0</v>
      </c>
      <c r="AA523" s="3">
        <f t="shared" si="64"/>
        <v>0</v>
      </c>
      <c r="AB523" s="3">
        <f t="shared" si="64"/>
        <v>0</v>
      </c>
      <c r="AC523" s="3">
        <f t="shared" si="64"/>
        <v>0</v>
      </c>
      <c r="AD523" s="3">
        <f t="shared" si="64"/>
        <v>0</v>
      </c>
      <c r="AE523" s="3">
        <f t="shared" si="64"/>
        <v>0</v>
      </c>
      <c r="AF523" s="3">
        <f t="shared" si="64"/>
        <v>0</v>
      </c>
      <c r="AG523" s="3">
        <f t="shared" si="64"/>
        <v>0</v>
      </c>
      <c r="AH523" s="3">
        <f t="shared" si="64"/>
        <v>0</v>
      </c>
      <c r="AI523" s="4">
        <f t="shared" si="64"/>
        <v>0</v>
      </c>
      <c r="AJ523" s="3">
        <f t="shared" si="64"/>
        <v>0</v>
      </c>
      <c r="AK523" s="3">
        <f t="shared" si="64"/>
        <v>0</v>
      </c>
      <c r="AL523" s="3">
        <f t="shared" si="64"/>
        <v>0</v>
      </c>
      <c r="AM523" s="3">
        <f t="shared" si="64"/>
        <v>0</v>
      </c>
      <c r="AN523" s="3">
        <f t="shared" si="64"/>
        <v>0</v>
      </c>
      <c r="AO523" s="3">
        <f t="shared" si="64"/>
        <v>0</v>
      </c>
      <c r="AP523" s="3">
        <f t="shared" si="64"/>
        <v>0</v>
      </c>
      <c r="AQ523" s="4">
        <f t="shared" si="64"/>
        <v>0</v>
      </c>
      <c r="AR523" s="3">
        <f t="shared" si="64"/>
        <v>1</v>
      </c>
      <c r="AS523" s="3">
        <f t="shared" si="64"/>
        <v>0</v>
      </c>
      <c r="AT523" s="3">
        <f t="shared" si="64"/>
        <v>0</v>
      </c>
      <c r="AU523" s="3">
        <f t="shared" si="64"/>
        <v>0</v>
      </c>
      <c r="AV523" s="4">
        <f t="shared" si="64"/>
        <v>10</v>
      </c>
      <c r="AW523" s="6">
        <f>SUM(P523:AV523)</f>
        <v>100</v>
      </c>
      <c r="AX523" s="47"/>
      <c r="AY523" s="48"/>
      <c r="AZ523" s="43"/>
      <c r="BA523" s="43"/>
      <c r="BB523" s="43"/>
      <c r="BC523" s="45"/>
    </row>
    <row r="524" spans="1:55">
      <c r="A524" s="79"/>
      <c r="B524" s="10"/>
      <c r="C524" s="10"/>
      <c r="D524" s="10"/>
      <c r="E524" s="10"/>
      <c r="F524" s="57"/>
      <c r="G524" s="57"/>
      <c r="H524" s="57"/>
      <c r="I524" s="57"/>
      <c r="J524" s="57"/>
      <c r="K524" s="57"/>
      <c r="L524" s="57"/>
      <c r="M524" s="63" t="s">
        <v>40</v>
      </c>
      <c r="N524" t="s">
        <v>43</v>
      </c>
      <c r="O524" s="1" t="s">
        <v>47</v>
      </c>
      <c r="AD524">
        <v>1</v>
      </c>
      <c r="AI524" s="1"/>
      <c r="AQ524" s="1"/>
      <c r="AV524" s="1"/>
      <c r="AW524" s="5"/>
      <c r="AX524" s="47"/>
      <c r="AY524" s="48"/>
      <c r="AZ524" s="43"/>
      <c r="BA524" s="43"/>
      <c r="BB524" s="43"/>
      <c r="BC524" s="45"/>
    </row>
    <row r="525" spans="1:55">
      <c r="A525" s="79"/>
      <c r="B525" s="10"/>
      <c r="C525" s="10"/>
      <c r="D525" s="10"/>
      <c r="E525" s="10"/>
      <c r="F525" s="57"/>
      <c r="G525" s="57"/>
      <c r="H525" s="57"/>
      <c r="I525" s="57"/>
      <c r="J525" s="57"/>
      <c r="K525" s="57"/>
      <c r="L525" s="57"/>
      <c r="M525" s="64"/>
      <c r="N525" s="12"/>
      <c r="O525" s="1" t="s">
        <v>51</v>
      </c>
      <c r="AI525" s="1">
        <v>1</v>
      </c>
      <c r="AL525">
        <v>1</v>
      </c>
      <c r="AQ525" s="1"/>
      <c r="AU525">
        <v>2</v>
      </c>
      <c r="AV525" s="1">
        <v>2</v>
      </c>
      <c r="AW525" s="5"/>
      <c r="AX525" s="47"/>
      <c r="AY525" s="48"/>
      <c r="AZ525" s="43"/>
      <c r="BA525" s="43"/>
      <c r="BB525" s="43"/>
      <c r="BC525" s="45"/>
    </row>
    <row r="526" spans="1:55">
      <c r="A526" s="79"/>
      <c r="B526" s="10"/>
      <c r="C526" s="10"/>
      <c r="D526" s="10"/>
      <c r="E526" s="10"/>
      <c r="F526" s="57"/>
      <c r="G526" s="57"/>
      <c r="H526" s="57"/>
      <c r="I526" s="57"/>
      <c r="J526" s="57"/>
      <c r="K526" s="57"/>
      <c r="L526" s="57"/>
      <c r="M526" s="65"/>
      <c r="N526" s="13"/>
      <c r="O526" s="1" t="s">
        <v>52</v>
      </c>
      <c r="AH526">
        <v>1</v>
      </c>
      <c r="AI526" s="1"/>
      <c r="AQ526" s="1"/>
      <c r="AV526" s="1">
        <v>1</v>
      </c>
      <c r="AW526" s="5"/>
      <c r="AX526" s="47"/>
      <c r="AY526" s="48"/>
      <c r="AZ526" s="43"/>
      <c r="BA526" s="43"/>
      <c r="BB526" s="43"/>
      <c r="BC526" s="45"/>
    </row>
    <row r="527" spans="1:55">
      <c r="A527" s="79"/>
      <c r="B527" s="10"/>
      <c r="C527" s="10"/>
      <c r="D527" s="10"/>
      <c r="E527" s="10"/>
      <c r="F527" s="57"/>
      <c r="G527" s="57"/>
      <c r="H527" s="57"/>
      <c r="I527" s="57"/>
      <c r="J527" s="57"/>
      <c r="K527" s="57"/>
      <c r="L527" s="57"/>
      <c r="M527" s="65"/>
      <c r="N527" s="13"/>
      <c r="O527" s="1" t="s">
        <v>79</v>
      </c>
      <c r="AI527" s="1"/>
      <c r="AQ527" s="1"/>
      <c r="AV527" s="1"/>
      <c r="AW527" s="5"/>
      <c r="AX527" s="47"/>
      <c r="AY527" s="48"/>
      <c r="AZ527" s="43"/>
      <c r="BA527" s="43"/>
      <c r="BB527" s="43"/>
      <c r="BC527" s="45"/>
    </row>
    <row r="528" spans="1:55">
      <c r="A528" s="79"/>
      <c r="B528" s="10"/>
      <c r="C528" s="10"/>
      <c r="D528" s="10"/>
      <c r="E528" s="10"/>
      <c r="F528" s="57"/>
      <c r="G528" s="57"/>
      <c r="H528" s="57"/>
      <c r="I528" s="57"/>
      <c r="J528" s="57"/>
      <c r="K528" s="57"/>
      <c r="L528" s="57"/>
      <c r="M528" s="65"/>
      <c r="N528" s="13"/>
      <c r="O528" s="1" t="s">
        <v>44</v>
      </c>
      <c r="P528">
        <v>2</v>
      </c>
      <c r="R528">
        <v>1</v>
      </c>
      <c r="AF528">
        <v>1</v>
      </c>
      <c r="AI528" s="1"/>
      <c r="AQ528" s="1"/>
      <c r="AU528">
        <v>3</v>
      </c>
      <c r="AV528" s="1"/>
      <c r="AW528" s="5"/>
      <c r="AX528" s="47"/>
      <c r="AY528" s="48"/>
      <c r="AZ528" s="43"/>
      <c r="BA528" s="43"/>
      <c r="BB528" s="43"/>
      <c r="BC528" s="45"/>
    </row>
    <row r="529" spans="1:55">
      <c r="A529" s="79"/>
      <c r="B529" s="10"/>
      <c r="C529" s="10"/>
      <c r="D529" s="10"/>
      <c r="E529" s="10"/>
      <c r="F529" s="57"/>
      <c r="G529" s="57"/>
      <c r="H529" s="57"/>
      <c r="I529" s="57"/>
      <c r="J529" s="57"/>
      <c r="K529" s="57"/>
      <c r="L529" s="57"/>
      <c r="M529" s="65"/>
      <c r="N529" s="13"/>
      <c r="O529" s="1" t="s">
        <v>45</v>
      </c>
      <c r="AI529" s="1"/>
      <c r="AQ529" s="1"/>
      <c r="AV529" s="1">
        <v>1</v>
      </c>
      <c r="AW529" s="5"/>
      <c r="AX529" s="47"/>
      <c r="AY529" s="48"/>
      <c r="AZ529" s="43"/>
      <c r="BA529" s="43"/>
      <c r="BB529" s="43"/>
      <c r="BC529" s="45"/>
    </row>
    <row r="530" spans="1:55">
      <c r="A530" s="79"/>
      <c r="B530" s="10"/>
      <c r="C530" s="10"/>
      <c r="D530" s="10"/>
      <c r="E530" s="10"/>
      <c r="F530" s="57"/>
      <c r="G530" s="57"/>
      <c r="H530" s="57"/>
      <c r="I530" s="57"/>
      <c r="J530" s="57"/>
      <c r="K530" s="57"/>
      <c r="L530" s="57"/>
      <c r="M530" s="65"/>
      <c r="N530" s="13"/>
      <c r="O530" s="1" t="s">
        <v>46</v>
      </c>
      <c r="AI530" s="1"/>
      <c r="AQ530" s="1"/>
      <c r="AV530" s="1"/>
      <c r="AW530" s="5"/>
      <c r="AX530" s="47"/>
      <c r="AY530" s="48"/>
      <c r="AZ530" s="43"/>
      <c r="BA530" s="43"/>
      <c r="BB530" s="43"/>
      <c r="BC530" s="45"/>
    </row>
    <row r="531" spans="1:55" ht="13.5" thickBot="1">
      <c r="A531" s="79"/>
      <c r="B531" s="10"/>
      <c r="C531" s="10"/>
      <c r="D531" s="10"/>
      <c r="E531" s="10"/>
      <c r="F531" s="57"/>
      <c r="G531" s="57"/>
      <c r="H531" s="57"/>
      <c r="I531" s="57"/>
      <c r="J531" s="57"/>
      <c r="K531" s="57"/>
      <c r="L531" s="57"/>
      <c r="M531" s="66"/>
      <c r="N531" s="14"/>
      <c r="O531" s="4" t="s">
        <v>49</v>
      </c>
      <c r="P531" s="3">
        <f t="shared" ref="P531:AV531" si="65">SUM(P524:P530)</f>
        <v>2</v>
      </c>
      <c r="Q531" s="3">
        <f t="shared" si="65"/>
        <v>0</v>
      </c>
      <c r="R531" s="3">
        <f t="shared" si="65"/>
        <v>1</v>
      </c>
      <c r="S531" s="3">
        <f t="shared" si="65"/>
        <v>0</v>
      </c>
      <c r="T531" s="3">
        <f t="shared" si="65"/>
        <v>0</v>
      </c>
      <c r="U531" s="3">
        <f t="shared" si="65"/>
        <v>0</v>
      </c>
      <c r="V531" s="3">
        <f t="shared" si="65"/>
        <v>0</v>
      </c>
      <c r="W531" s="3">
        <f t="shared" si="65"/>
        <v>0</v>
      </c>
      <c r="X531" s="3">
        <f t="shared" si="65"/>
        <v>0</v>
      </c>
      <c r="Y531" s="3">
        <f t="shared" si="65"/>
        <v>0</v>
      </c>
      <c r="Z531" s="3">
        <f t="shared" si="65"/>
        <v>0</v>
      </c>
      <c r="AA531" s="3">
        <f t="shared" si="65"/>
        <v>0</v>
      </c>
      <c r="AB531" s="3">
        <f t="shared" si="65"/>
        <v>0</v>
      </c>
      <c r="AC531" s="3">
        <f t="shared" si="65"/>
        <v>0</v>
      </c>
      <c r="AD531" s="3">
        <f t="shared" si="65"/>
        <v>1</v>
      </c>
      <c r="AE531" s="3">
        <f t="shared" si="65"/>
        <v>0</v>
      </c>
      <c r="AF531" s="3">
        <f t="shared" si="65"/>
        <v>1</v>
      </c>
      <c r="AG531" s="3">
        <f t="shared" si="65"/>
        <v>0</v>
      </c>
      <c r="AH531" s="3">
        <f t="shared" si="65"/>
        <v>1</v>
      </c>
      <c r="AI531" s="4">
        <f t="shared" si="65"/>
        <v>1</v>
      </c>
      <c r="AJ531" s="3">
        <f t="shared" si="65"/>
        <v>0</v>
      </c>
      <c r="AK531" s="3">
        <f t="shared" si="65"/>
        <v>0</v>
      </c>
      <c r="AL531" s="3">
        <f t="shared" si="65"/>
        <v>1</v>
      </c>
      <c r="AM531" s="3">
        <f t="shared" si="65"/>
        <v>0</v>
      </c>
      <c r="AN531" s="3">
        <f t="shared" si="65"/>
        <v>0</v>
      </c>
      <c r="AO531" s="3">
        <f t="shared" si="65"/>
        <v>0</v>
      </c>
      <c r="AP531" s="3">
        <f t="shared" si="65"/>
        <v>0</v>
      </c>
      <c r="AQ531" s="4">
        <f t="shared" si="65"/>
        <v>0</v>
      </c>
      <c r="AR531" s="3">
        <f t="shared" si="65"/>
        <v>0</v>
      </c>
      <c r="AS531" s="3">
        <f t="shared" si="65"/>
        <v>0</v>
      </c>
      <c r="AT531" s="3">
        <f t="shared" si="65"/>
        <v>0</v>
      </c>
      <c r="AU531" s="3">
        <f t="shared" si="65"/>
        <v>5</v>
      </c>
      <c r="AV531" s="4">
        <f t="shared" si="65"/>
        <v>4</v>
      </c>
      <c r="AW531" s="6">
        <f>SUM(P531:AV531)</f>
        <v>17</v>
      </c>
      <c r="AX531" s="47"/>
      <c r="AY531" s="48"/>
      <c r="AZ531" s="43"/>
      <c r="BA531" s="43"/>
      <c r="BB531" s="43"/>
      <c r="BC531" s="45"/>
    </row>
    <row r="532" spans="1:55">
      <c r="A532" s="79"/>
      <c r="B532" s="10"/>
      <c r="C532" s="10"/>
      <c r="D532" s="10"/>
      <c r="E532" s="10"/>
      <c r="F532" s="57"/>
      <c r="G532" s="57"/>
      <c r="H532" s="57"/>
      <c r="I532" s="57"/>
      <c r="J532" s="57"/>
      <c r="K532" s="57"/>
      <c r="L532" s="57"/>
      <c r="M532" s="63" t="s">
        <v>41</v>
      </c>
      <c r="N532" t="s">
        <v>42</v>
      </c>
      <c r="O532" s="1" t="s">
        <v>47</v>
      </c>
      <c r="AI532" s="1"/>
      <c r="AQ532" s="1"/>
      <c r="AV532" s="1"/>
      <c r="AW532" s="5"/>
      <c r="AX532" s="47"/>
      <c r="AY532" s="48"/>
      <c r="AZ532" s="43"/>
      <c r="BA532" s="43"/>
      <c r="BB532" s="43"/>
      <c r="BC532" s="45"/>
    </row>
    <row r="533" spans="1:55">
      <c r="A533" s="79"/>
      <c r="B533" s="10"/>
      <c r="C533" s="10"/>
      <c r="D533" s="10"/>
      <c r="E533" s="10"/>
      <c r="F533" s="57"/>
      <c r="G533" s="57"/>
      <c r="H533" s="57"/>
      <c r="I533" s="57"/>
      <c r="J533" s="57"/>
      <c r="K533" s="57"/>
      <c r="L533" s="57"/>
      <c r="M533" s="64"/>
      <c r="N533" s="12"/>
      <c r="O533" s="1" t="s">
        <v>51</v>
      </c>
      <c r="AI533" s="1"/>
      <c r="AQ533" s="1"/>
      <c r="AV533" s="1"/>
      <c r="AW533" s="5"/>
      <c r="AX533" s="47"/>
      <c r="AY533" s="48"/>
      <c r="AZ533" s="43"/>
      <c r="BA533" s="43"/>
      <c r="BB533" s="43"/>
      <c r="BC533" s="45"/>
    </row>
    <row r="534" spans="1:55">
      <c r="A534" s="79"/>
      <c r="B534" s="10"/>
      <c r="C534" s="10"/>
      <c r="D534" s="10"/>
      <c r="E534" s="10"/>
      <c r="F534" s="57"/>
      <c r="G534" s="57"/>
      <c r="H534" s="57"/>
      <c r="I534" s="57"/>
      <c r="J534" s="57"/>
      <c r="K534" s="57"/>
      <c r="L534" s="57"/>
      <c r="M534" s="65"/>
      <c r="N534" s="13"/>
      <c r="O534" s="1" t="s">
        <v>52</v>
      </c>
      <c r="AI534" s="1"/>
      <c r="AQ534" s="1"/>
      <c r="AV534" s="1"/>
      <c r="AW534" s="5"/>
      <c r="AX534" s="47"/>
      <c r="AY534" s="48"/>
      <c r="AZ534" s="43"/>
      <c r="BA534" s="43"/>
      <c r="BB534" s="43"/>
      <c r="BC534" s="45"/>
    </row>
    <row r="535" spans="1:55">
      <c r="A535" s="79"/>
      <c r="B535" s="10"/>
      <c r="C535" s="10"/>
      <c r="D535" s="10"/>
      <c r="E535" s="10"/>
      <c r="F535" s="57"/>
      <c r="G535" s="57"/>
      <c r="H535" s="57"/>
      <c r="I535" s="57"/>
      <c r="J535" s="57"/>
      <c r="K535" s="57"/>
      <c r="L535" s="57"/>
      <c r="M535" s="65"/>
      <c r="N535" s="13"/>
      <c r="O535" s="1" t="s">
        <v>79</v>
      </c>
      <c r="AI535" s="1"/>
      <c r="AQ535" s="1"/>
      <c r="AV535" s="1"/>
      <c r="AW535" s="5"/>
      <c r="AX535" s="47"/>
      <c r="AY535" s="48"/>
      <c r="AZ535" s="43"/>
      <c r="BA535" s="43"/>
      <c r="BB535" s="43"/>
      <c r="BC535" s="45"/>
    </row>
    <row r="536" spans="1:55">
      <c r="A536" s="79"/>
      <c r="B536" s="10"/>
      <c r="C536" s="10"/>
      <c r="D536" s="10"/>
      <c r="E536" s="10"/>
      <c r="F536" s="57"/>
      <c r="G536" s="57"/>
      <c r="H536" s="57"/>
      <c r="I536" s="57"/>
      <c r="J536" s="57"/>
      <c r="K536" s="57"/>
      <c r="L536" s="57"/>
      <c r="M536" s="65"/>
      <c r="N536" s="13"/>
      <c r="O536" s="1" t="s">
        <v>44</v>
      </c>
      <c r="AB536">
        <v>1</v>
      </c>
      <c r="AC536">
        <v>4</v>
      </c>
      <c r="AI536" s="1"/>
      <c r="AQ536" s="1"/>
      <c r="AT536">
        <v>1</v>
      </c>
      <c r="AU536">
        <v>9</v>
      </c>
      <c r="AV536" s="1">
        <v>2</v>
      </c>
      <c r="AW536" s="5"/>
      <c r="AX536" s="47"/>
      <c r="AY536" s="48"/>
      <c r="AZ536" s="43"/>
      <c r="BA536" s="43"/>
      <c r="BB536" s="43"/>
      <c r="BC536" s="45"/>
    </row>
    <row r="537" spans="1:55">
      <c r="A537" s="79"/>
      <c r="B537" s="10"/>
      <c r="C537" s="10"/>
      <c r="D537" s="10"/>
      <c r="E537" s="10"/>
      <c r="F537" s="57"/>
      <c r="G537" s="57"/>
      <c r="H537" s="57"/>
      <c r="I537" s="57"/>
      <c r="J537" s="57"/>
      <c r="K537" s="57"/>
      <c r="L537" s="57"/>
      <c r="M537" s="65"/>
      <c r="N537" s="13"/>
      <c r="O537" s="1" t="s">
        <v>45</v>
      </c>
      <c r="AI537" s="1"/>
      <c r="AQ537" s="1"/>
      <c r="AV537" s="1"/>
      <c r="AW537" s="5"/>
      <c r="AX537" s="47"/>
      <c r="AY537" s="48"/>
      <c r="AZ537" s="43"/>
      <c r="BA537" s="43"/>
      <c r="BB537" s="43"/>
      <c r="BC537" s="45"/>
    </row>
    <row r="538" spans="1:55">
      <c r="A538" s="79"/>
      <c r="B538" s="10"/>
      <c r="C538" s="10"/>
      <c r="D538" s="10"/>
      <c r="E538" s="10"/>
      <c r="F538" s="57"/>
      <c r="G538" s="57"/>
      <c r="H538" s="57"/>
      <c r="I538" s="57"/>
      <c r="J538" s="57"/>
      <c r="K538" s="57"/>
      <c r="L538" s="57"/>
      <c r="M538" s="65"/>
      <c r="N538" s="13"/>
      <c r="O538" s="1" t="s">
        <v>46</v>
      </c>
      <c r="AI538" s="1"/>
      <c r="AQ538" s="1"/>
      <c r="AV538" s="1"/>
      <c r="AW538" s="5"/>
      <c r="AX538" s="47"/>
      <c r="AY538" s="48"/>
      <c r="AZ538" s="43"/>
      <c r="BA538" s="43"/>
      <c r="BB538" s="43"/>
      <c r="BC538" s="45"/>
    </row>
    <row r="539" spans="1:55" ht="13.5" thickBot="1">
      <c r="A539" s="79"/>
      <c r="B539" s="10"/>
      <c r="C539" s="10"/>
      <c r="D539" s="10"/>
      <c r="E539" s="10"/>
      <c r="F539" s="57"/>
      <c r="G539" s="57"/>
      <c r="H539" s="57"/>
      <c r="I539" s="57"/>
      <c r="J539" s="57"/>
      <c r="K539" s="57"/>
      <c r="L539" s="57"/>
      <c r="M539" s="66"/>
      <c r="N539" s="14"/>
      <c r="O539" s="4" t="s">
        <v>49</v>
      </c>
      <c r="P539" s="3">
        <f t="shared" ref="P539:AV539" si="66">SUM(P532:P538)</f>
        <v>0</v>
      </c>
      <c r="Q539" s="3">
        <f t="shared" si="66"/>
        <v>0</v>
      </c>
      <c r="R539" s="3">
        <f t="shared" si="66"/>
        <v>0</v>
      </c>
      <c r="S539" s="3">
        <f t="shared" si="66"/>
        <v>0</v>
      </c>
      <c r="T539" s="3">
        <f t="shared" si="66"/>
        <v>0</v>
      </c>
      <c r="U539" s="3">
        <f t="shared" si="66"/>
        <v>0</v>
      </c>
      <c r="V539" s="3">
        <f t="shared" si="66"/>
        <v>0</v>
      </c>
      <c r="W539" s="3">
        <f t="shared" si="66"/>
        <v>0</v>
      </c>
      <c r="X539" s="3">
        <f t="shared" si="66"/>
        <v>0</v>
      </c>
      <c r="Y539" s="3">
        <f t="shared" si="66"/>
        <v>0</v>
      </c>
      <c r="Z539" s="3">
        <f t="shared" si="66"/>
        <v>0</v>
      </c>
      <c r="AA539" s="3">
        <f t="shared" si="66"/>
        <v>0</v>
      </c>
      <c r="AB539" s="3">
        <f t="shared" si="66"/>
        <v>1</v>
      </c>
      <c r="AC539" s="3">
        <f t="shared" si="66"/>
        <v>4</v>
      </c>
      <c r="AD539" s="3">
        <f t="shared" si="66"/>
        <v>0</v>
      </c>
      <c r="AE539" s="3">
        <f t="shared" si="66"/>
        <v>0</v>
      </c>
      <c r="AF539" s="3">
        <f t="shared" si="66"/>
        <v>0</v>
      </c>
      <c r="AG539" s="3">
        <f t="shared" si="66"/>
        <v>0</v>
      </c>
      <c r="AH539" s="3">
        <f t="shared" si="66"/>
        <v>0</v>
      </c>
      <c r="AI539" s="4">
        <f t="shared" si="66"/>
        <v>0</v>
      </c>
      <c r="AJ539" s="3">
        <f t="shared" si="66"/>
        <v>0</v>
      </c>
      <c r="AK539" s="3">
        <f t="shared" si="66"/>
        <v>0</v>
      </c>
      <c r="AL539" s="3">
        <f t="shared" si="66"/>
        <v>0</v>
      </c>
      <c r="AM539" s="3">
        <f t="shared" si="66"/>
        <v>0</v>
      </c>
      <c r="AN539" s="3">
        <f t="shared" si="66"/>
        <v>0</v>
      </c>
      <c r="AO539" s="3">
        <f t="shared" si="66"/>
        <v>0</v>
      </c>
      <c r="AP539" s="3">
        <f t="shared" si="66"/>
        <v>0</v>
      </c>
      <c r="AQ539" s="4">
        <f t="shared" si="66"/>
        <v>0</v>
      </c>
      <c r="AR539" s="3">
        <f t="shared" si="66"/>
        <v>0</v>
      </c>
      <c r="AS539" s="3">
        <f t="shared" si="66"/>
        <v>0</v>
      </c>
      <c r="AT539" s="3">
        <f t="shared" si="66"/>
        <v>1</v>
      </c>
      <c r="AU539" s="3">
        <f t="shared" si="66"/>
        <v>9</v>
      </c>
      <c r="AV539" s="4">
        <f t="shared" si="66"/>
        <v>2</v>
      </c>
      <c r="AW539" s="6">
        <f>SUM(P539:AV539)</f>
        <v>17</v>
      </c>
      <c r="AX539" s="47"/>
      <c r="AY539" s="48"/>
      <c r="AZ539" s="43"/>
      <c r="BA539" s="43"/>
      <c r="BB539" s="43"/>
      <c r="BC539" s="45"/>
    </row>
    <row r="540" spans="1:55">
      <c r="A540" s="79"/>
      <c r="B540" s="10"/>
      <c r="C540" s="10"/>
      <c r="D540" s="10"/>
      <c r="E540" s="10"/>
      <c r="F540" s="57"/>
      <c r="G540" s="57"/>
      <c r="H540" s="57"/>
      <c r="I540" s="57"/>
      <c r="J540" s="57"/>
      <c r="K540" s="57"/>
      <c r="L540" s="57"/>
      <c r="M540" s="63" t="s">
        <v>48</v>
      </c>
      <c r="N540" t="s">
        <v>81</v>
      </c>
      <c r="O540" s="1" t="s">
        <v>47</v>
      </c>
      <c r="AI540" s="1"/>
      <c r="AQ540" s="1"/>
      <c r="AV540" s="1"/>
      <c r="AW540" s="5"/>
      <c r="AX540" s="47"/>
      <c r="AY540" s="48"/>
      <c r="AZ540" s="43"/>
      <c r="BA540" s="43"/>
      <c r="BB540" s="43"/>
      <c r="BC540" s="45"/>
    </row>
    <row r="541" spans="1:55">
      <c r="A541" s="79"/>
      <c r="B541" s="10"/>
      <c r="C541" s="10"/>
      <c r="D541" s="10"/>
      <c r="E541" s="10"/>
      <c r="F541" s="57"/>
      <c r="G541" s="57"/>
      <c r="H541" s="57"/>
      <c r="I541" s="57"/>
      <c r="J541" s="57"/>
      <c r="K541" s="57"/>
      <c r="L541" s="57"/>
      <c r="M541" s="64"/>
      <c r="N541" s="12"/>
      <c r="O541" s="1" t="s">
        <v>51</v>
      </c>
      <c r="AI541" s="1"/>
      <c r="AQ541" s="1"/>
      <c r="AV541" s="1"/>
      <c r="AW541" s="5"/>
      <c r="AX541" s="47"/>
      <c r="AY541" s="48"/>
      <c r="AZ541" s="43"/>
      <c r="BA541" s="43"/>
      <c r="BB541" s="43"/>
      <c r="BC541" s="45"/>
    </row>
    <row r="542" spans="1:55">
      <c r="A542" s="79"/>
      <c r="B542" s="10"/>
      <c r="C542" s="10"/>
      <c r="D542" s="10"/>
      <c r="E542" s="10"/>
      <c r="F542" s="57"/>
      <c r="G542" s="57"/>
      <c r="H542" s="57"/>
      <c r="I542" s="57"/>
      <c r="J542" s="57"/>
      <c r="K542" s="57"/>
      <c r="L542" s="57"/>
      <c r="M542" s="65"/>
      <c r="N542" s="13"/>
      <c r="O542" s="1" t="s">
        <v>52</v>
      </c>
      <c r="AI542" s="1"/>
      <c r="AQ542" s="1"/>
      <c r="AV542" s="1"/>
      <c r="AW542" s="5"/>
      <c r="AX542" s="47"/>
      <c r="AY542" s="48"/>
      <c r="AZ542" s="43"/>
      <c r="BA542" s="43"/>
      <c r="BB542" s="43"/>
      <c r="BC542" s="45"/>
    </row>
    <row r="543" spans="1:55">
      <c r="A543" s="79"/>
      <c r="B543" s="10"/>
      <c r="C543" s="10"/>
      <c r="D543" s="10"/>
      <c r="E543" s="10"/>
      <c r="F543" s="57"/>
      <c r="G543" s="57"/>
      <c r="H543" s="57"/>
      <c r="I543" s="57"/>
      <c r="J543" s="57"/>
      <c r="K543" s="57"/>
      <c r="L543" s="57"/>
      <c r="M543" s="65"/>
      <c r="N543" s="13"/>
      <c r="O543" s="1" t="s">
        <v>79</v>
      </c>
      <c r="AI543" s="1"/>
      <c r="AQ543" s="1"/>
      <c r="AV543" s="1"/>
      <c r="AW543" s="5"/>
      <c r="AX543" s="47"/>
      <c r="AY543" s="48"/>
      <c r="AZ543" s="43"/>
      <c r="BA543" s="43"/>
      <c r="BB543" s="43"/>
      <c r="BC543" s="45"/>
    </row>
    <row r="544" spans="1:55">
      <c r="A544" s="79"/>
      <c r="B544" s="10"/>
      <c r="C544" s="10"/>
      <c r="D544" s="10"/>
      <c r="E544" s="10"/>
      <c r="F544" s="57"/>
      <c r="G544" s="57"/>
      <c r="H544" s="57"/>
      <c r="I544" s="57"/>
      <c r="J544" s="57"/>
      <c r="K544" s="57"/>
      <c r="L544" s="57"/>
      <c r="M544" s="65"/>
      <c r="N544" s="13"/>
      <c r="O544" s="1" t="s">
        <v>44</v>
      </c>
      <c r="AI544" s="1"/>
      <c r="AQ544" s="1"/>
      <c r="AV544" s="1"/>
      <c r="AW544" s="5"/>
      <c r="AX544" s="47"/>
      <c r="AY544" s="48"/>
      <c r="AZ544" s="43"/>
      <c r="BA544" s="43"/>
      <c r="BB544" s="43"/>
      <c r="BC544" s="45"/>
    </row>
    <row r="545" spans="1:55">
      <c r="A545" s="79"/>
      <c r="B545" s="10"/>
      <c r="C545" s="10"/>
      <c r="D545" s="10"/>
      <c r="E545" s="10"/>
      <c r="F545" s="57"/>
      <c r="G545" s="57"/>
      <c r="H545" s="57"/>
      <c r="I545" s="57"/>
      <c r="J545" s="57"/>
      <c r="K545" s="57"/>
      <c r="L545" s="57"/>
      <c r="M545" s="65"/>
      <c r="N545" s="13"/>
      <c r="O545" s="1" t="s">
        <v>45</v>
      </c>
      <c r="AI545" s="1"/>
      <c r="AQ545" s="1"/>
      <c r="AV545" s="1"/>
      <c r="AW545" s="5"/>
      <c r="AX545" s="47"/>
      <c r="AY545" s="48"/>
      <c r="AZ545" s="43"/>
      <c r="BA545" s="43"/>
      <c r="BB545" s="43"/>
      <c r="BC545" s="45"/>
    </row>
    <row r="546" spans="1:55">
      <c r="A546" s="79"/>
      <c r="B546" s="10"/>
      <c r="C546" s="10"/>
      <c r="D546" s="10"/>
      <c r="E546" s="10"/>
      <c r="F546" s="57"/>
      <c r="G546" s="57"/>
      <c r="H546" s="57"/>
      <c r="I546" s="57"/>
      <c r="J546" s="57"/>
      <c r="K546" s="57"/>
      <c r="L546" s="57"/>
      <c r="M546" s="65"/>
      <c r="N546" s="13"/>
      <c r="O546" s="1" t="s">
        <v>46</v>
      </c>
      <c r="AI546" s="1"/>
      <c r="AQ546" s="1"/>
      <c r="AV546" s="1"/>
      <c r="AW546" s="5"/>
      <c r="AX546" s="47"/>
      <c r="AY546" s="48"/>
      <c r="AZ546" s="43"/>
      <c r="BA546" s="43"/>
      <c r="BB546" s="43"/>
      <c r="BC546" s="45"/>
    </row>
    <row r="547" spans="1:55" ht="13.5" thickBot="1">
      <c r="A547" s="80"/>
      <c r="B547" s="11"/>
      <c r="C547" s="11"/>
      <c r="D547" s="11"/>
      <c r="E547" s="11"/>
      <c r="F547" s="58"/>
      <c r="G547" s="58"/>
      <c r="H547" s="58"/>
      <c r="I547" s="58"/>
      <c r="J547" s="58"/>
      <c r="K547" s="58"/>
      <c r="L547" s="59"/>
      <c r="M547" s="67"/>
      <c r="N547" s="56"/>
      <c r="O547" s="8" t="s">
        <v>49</v>
      </c>
      <c r="P547" s="7">
        <f t="shared" ref="P547:AV547" si="67">SUM(P540:P546)</f>
        <v>0</v>
      </c>
      <c r="Q547" s="7">
        <f t="shared" si="67"/>
        <v>0</v>
      </c>
      <c r="R547" s="7">
        <f t="shared" si="67"/>
        <v>0</v>
      </c>
      <c r="S547" s="7">
        <f t="shared" si="67"/>
        <v>0</v>
      </c>
      <c r="T547" s="7">
        <f t="shared" si="67"/>
        <v>0</v>
      </c>
      <c r="U547" s="7">
        <f t="shared" si="67"/>
        <v>0</v>
      </c>
      <c r="V547" s="7">
        <f t="shared" si="67"/>
        <v>0</v>
      </c>
      <c r="W547" s="7">
        <f t="shared" si="67"/>
        <v>0</v>
      </c>
      <c r="X547" s="7">
        <f t="shared" si="67"/>
        <v>0</v>
      </c>
      <c r="Y547" s="7">
        <f t="shared" si="67"/>
        <v>0</v>
      </c>
      <c r="Z547" s="7">
        <f t="shared" si="67"/>
        <v>0</v>
      </c>
      <c r="AA547" s="7">
        <f t="shared" si="67"/>
        <v>0</v>
      </c>
      <c r="AB547" s="7">
        <f t="shared" si="67"/>
        <v>0</v>
      </c>
      <c r="AC547" s="7">
        <f t="shared" si="67"/>
        <v>0</v>
      </c>
      <c r="AD547" s="7">
        <f t="shared" si="67"/>
        <v>0</v>
      </c>
      <c r="AE547" s="7">
        <f t="shared" si="67"/>
        <v>0</v>
      </c>
      <c r="AF547" s="7">
        <f t="shared" si="67"/>
        <v>0</v>
      </c>
      <c r="AG547" s="7">
        <f t="shared" si="67"/>
        <v>0</v>
      </c>
      <c r="AH547" s="7">
        <f t="shared" si="67"/>
        <v>0</v>
      </c>
      <c r="AI547" s="8">
        <f t="shared" si="67"/>
        <v>0</v>
      </c>
      <c r="AJ547" s="7">
        <f t="shared" si="67"/>
        <v>0</v>
      </c>
      <c r="AK547" s="7">
        <f t="shared" si="67"/>
        <v>0</v>
      </c>
      <c r="AL547" s="7">
        <f t="shared" si="67"/>
        <v>0</v>
      </c>
      <c r="AM547" s="7">
        <f t="shared" si="67"/>
        <v>0</v>
      </c>
      <c r="AN547" s="7">
        <f t="shared" si="67"/>
        <v>0</v>
      </c>
      <c r="AO547" s="7">
        <f t="shared" si="67"/>
        <v>0</v>
      </c>
      <c r="AP547" s="7">
        <f t="shared" si="67"/>
        <v>0</v>
      </c>
      <c r="AQ547" s="8">
        <f t="shared" si="67"/>
        <v>0</v>
      </c>
      <c r="AR547" s="7">
        <f t="shared" si="67"/>
        <v>0</v>
      </c>
      <c r="AS547" s="7">
        <f t="shared" si="67"/>
        <v>0</v>
      </c>
      <c r="AT547" s="7">
        <f t="shared" si="67"/>
        <v>0</v>
      </c>
      <c r="AU547" s="7">
        <f t="shared" si="67"/>
        <v>0</v>
      </c>
      <c r="AV547" s="8">
        <f t="shared" si="67"/>
        <v>0</v>
      </c>
      <c r="AW547" s="9">
        <f>SUM(P547:AV547)</f>
        <v>0</v>
      </c>
      <c r="AX547" s="51">
        <f>AX515+1</f>
        <v>17</v>
      </c>
      <c r="AY547" s="49">
        <f>B516</f>
        <v>40225</v>
      </c>
      <c r="AZ547" s="9">
        <f>AW523</f>
        <v>100</v>
      </c>
      <c r="BA547" s="9">
        <f>AW531</f>
        <v>17</v>
      </c>
      <c r="BB547" s="9">
        <f>AW539</f>
        <v>17</v>
      </c>
      <c r="BC547" s="46">
        <f>AW547</f>
        <v>0</v>
      </c>
    </row>
    <row r="548" spans="1:55" ht="13.5" thickTop="1">
      <c r="A548" s="78">
        <f>A516+1</f>
        <v>18</v>
      </c>
      <c r="B548" s="28">
        <f>B516+7</f>
        <v>40232</v>
      </c>
      <c r="C548" s="30">
        <v>0.45833333333333331</v>
      </c>
      <c r="D548" s="30">
        <v>0.54166666666666663</v>
      </c>
      <c r="E548" s="26" t="s">
        <v>72</v>
      </c>
      <c r="F548" s="74">
        <v>1.7</v>
      </c>
      <c r="G548" s="75">
        <v>15</v>
      </c>
      <c r="H548" s="75" t="s">
        <v>74</v>
      </c>
      <c r="I548" s="76" t="s">
        <v>85</v>
      </c>
      <c r="J548" s="77" t="s">
        <v>69</v>
      </c>
      <c r="K548" s="31" t="s">
        <v>68</v>
      </c>
      <c r="L548" s="33" t="s">
        <v>69</v>
      </c>
      <c r="M548" s="63" t="s">
        <v>38</v>
      </c>
      <c r="N548" t="s">
        <v>39</v>
      </c>
      <c r="O548" s="1" t="s">
        <v>47</v>
      </c>
      <c r="AI548" s="1"/>
      <c r="AQ548" s="1"/>
      <c r="AV548" s="1"/>
      <c r="AW548" s="5"/>
      <c r="AX548" s="47"/>
      <c r="AY548" s="48"/>
      <c r="AZ548" s="43"/>
      <c r="BA548" s="43"/>
      <c r="BB548" s="43"/>
      <c r="BC548" s="45"/>
    </row>
    <row r="549" spans="1:55">
      <c r="A549" s="79"/>
      <c r="B549" s="10"/>
      <c r="C549" s="30">
        <v>0.57291666666666663</v>
      </c>
      <c r="D549" s="30">
        <v>0.60416666666666663</v>
      </c>
      <c r="E549" s="25" t="s">
        <v>102</v>
      </c>
      <c r="F549" s="57"/>
      <c r="G549" s="57"/>
      <c r="H549" s="57"/>
      <c r="I549" s="57"/>
      <c r="J549" s="57"/>
      <c r="K549" s="57"/>
      <c r="L549" s="57"/>
      <c r="M549" s="64"/>
      <c r="N549" s="12"/>
      <c r="O549" s="1" t="s">
        <v>51</v>
      </c>
      <c r="Y549">
        <v>1</v>
      </c>
      <c r="AI549" s="1"/>
      <c r="AQ549" s="1"/>
      <c r="AV549" s="1"/>
      <c r="AW549" s="5"/>
      <c r="AX549" s="47"/>
      <c r="AY549" s="48"/>
      <c r="AZ549" s="43"/>
      <c r="BA549" s="43"/>
      <c r="BB549" s="43"/>
      <c r="BC549" s="45"/>
    </row>
    <row r="550" spans="1:55">
      <c r="A550" s="79"/>
      <c r="B550" s="10"/>
      <c r="C550" s="30">
        <v>0.45833333333333331</v>
      </c>
      <c r="D550" s="30">
        <v>0.54166666666666663</v>
      </c>
      <c r="E550" s="25" t="s">
        <v>73</v>
      </c>
      <c r="F550" s="57"/>
      <c r="G550" s="57"/>
      <c r="H550" s="57"/>
      <c r="I550" s="57"/>
      <c r="J550" s="57"/>
      <c r="K550" s="57"/>
      <c r="L550" s="57"/>
      <c r="M550" s="65"/>
      <c r="N550" s="13"/>
      <c r="O550" s="1" t="s">
        <v>52</v>
      </c>
      <c r="AI550" s="1"/>
      <c r="AQ550" s="1"/>
      <c r="AT550">
        <v>1</v>
      </c>
      <c r="AV550" s="1"/>
      <c r="AW550" s="5"/>
      <c r="AX550" s="47"/>
      <c r="AY550" s="48"/>
      <c r="AZ550" s="43"/>
      <c r="BA550" s="43"/>
      <c r="BB550" s="43"/>
      <c r="BC550" s="45"/>
    </row>
    <row r="551" spans="1:55">
      <c r="A551" s="79"/>
      <c r="B551" s="10"/>
      <c r="C551" s="10"/>
      <c r="D551" s="10"/>
      <c r="E551" s="10"/>
      <c r="F551" s="57"/>
      <c r="G551" s="57"/>
      <c r="H551" s="57"/>
      <c r="I551" s="57"/>
      <c r="J551" s="57"/>
      <c r="K551" s="57"/>
      <c r="L551" s="57"/>
      <c r="M551" s="65"/>
      <c r="N551" s="13"/>
      <c r="O551" s="1" t="s">
        <v>79</v>
      </c>
      <c r="AI551" s="1"/>
      <c r="AQ551" s="1"/>
      <c r="AV551" s="1"/>
      <c r="AW551" s="5"/>
      <c r="AX551" s="47"/>
      <c r="AY551" s="48"/>
      <c r="AZ551" s="43"/>
      <c r="BA551" s="43"/>
      <c r="BB551" s="43"/>
      <c r="BC551" s="45"/>
    </row>
    <row r="552" spans="1:55">
      <c r="A552" s="79"/>
      <c r="B552" s="10"/>
      <c r="C552" s="10"/>
      <c r="D552" s="10"/>
      <c r="E552" s="10"/>
      <c r="F552" s="57"/>
      <c r="G552" s="57"/>
      <c r="H552" s="57"/>
      <c r="I552" s="57"/>
      <c r="J552" s="57"/>
      <c r="K552" s="57"/>
      <c r="L552" s="57"/>
      <c r="M552" s="65"/>
      <c r="N552" s="13"/>
      <c r="O552" s="1" t="s">
        <v>44</v>
      </c>
      <c r="AI552" s="1"/>
      <c r="AQ552" s="1"/>
      <c r="AU552">
        <v>1</v>
      </c>
      <c r="AV552" s="1">
        <v>4</v>
      </c>
      <c r="AW552" s="5"/>
      <c r="AX552" s="47"/>
      <c r="AY552" s="48"/>
      <c r="AZ552" s="43"/>
      <c r="BA552" s="43"/>
      <c r="BB552" s="43"/>
      <c r="BC552" s="45"/>
    </row>
    <row r="553" spans="1:55">
      <c r="A553" s="79"/>
      <c r="B553" s="10"/>
      <c r="C553" s="10"/>
      <c r="D553" s="10"/>
      <c r="E553" s="10"/>
      <c r="F553" s="57"/>
      <c r="G553" s="57"/>
      <c r="H553" s="57"/>
      <c r="I553" s="57"/>
      <c r="J553" s="57"/>
      <c r="K553" s="57"/>
      <c r="L553" s="57"/>
      <c r="M553" s="65"/>
      <c r="N553" s="13"/>
      <c r="O553" s="1" t="s">
        <v>45</v>
      </c>
      <c r="AI553" s="1"/>
      <c r="AQ553" s="1"/>
      <c r="AV553" s="1">
        <v>1</v>
      </c>
      <c r="AW553" s="5"/>
      <c r="AX553" s="47"/>
      <c r="AY553" s="48"/>
      <c r="AZ553" s="43"/>
      <c r="BA553" s="43"/>
      <c r="BB553" s="43"/>
      <c r="BC553" s="45"/>
    </row>
    <row r="554" spans="1:55">
      <c r="A554" s="79"/>
      <c r="B554" s="10"/>
      <c r="C554" s="10"/>
      <c r="D554" s="10"/>
      <c r="E554" s="10"/>
      <c r="F554" s="57"/>
      <c r="G554" s="57"/>
      <c r="H554" s="57"/>
      <c r="I554" s="57"/>
      <c r="J554" s="57"/>
      <c r="K554" s="57"/>
      <c r="L554" s="57"/>
      <c r="M554" s="65"/>
      <c r="N554" s="13"/>
      <c r="O554" s="1" t="s">
        <v>46</v>
      </c>
      <c r="P554">
        <v>24</v>
      </c>
      <c r="Q554">
        <v>42</v>
      </c>
      <c r="AI554" s="1"/>
      <c r="AQ554" s="1"/>
      <c r="AV554" s="1"/>
      <c r="AW554" s="5"/>
      <c r="AX554" s="47"/>
      <c r="AY554" s="48"/>
      <c r="AZ554" s="43"/>
      <c r="BA554" s="43"/>
      <c r="BB554" s="43"/>
      <c r="BC554" s="45"/>
    </row>
    <row r="555" spans="1:55" ht="13.5" thickBot="1">
      <c r="A555" s="79"/>
      <c r="B555" s="10"/>
      <c r="C555" s="10"/>
      <c r="D555" s="10"/>
      <c r="E555" s="10"/>
      <c r="F555" s="57"/>
      <c r="G555" s="57"/>
      <c r="H555" s="57"/>
      <c r="I555" s="57"/>
      <c r="J555" s="57"/>
      <c r="K555" s="57"/>
      <c r="L555" s="57"/>
      <c r="M555" s="66"/>
      <c r="N555" s="14"/>
      <c r="O555" s="4" t="s">
        <v>49</v>
      </c>
      <c r="P555" s="3">
        <f t="shared" ref="P555:AV555" si="68">SUM(P548:P554)</f>
        <v>24</v>
      </c>
      <c r="Q555" s="3">
        <f t="shared" si="68"/>
        <v>42</v>
      </c>
      <c r="R555" s="3">
        <f t="shared" si="68"/>
        <v>0</v>
      </c>
      <c r="S555" s="3">
        <f t="shared" si="68"/>
        <v>0</v>
      </c>
      <c r="T555" s="3">
        <f t="shared" si="68"/>
        <v>0</v>
      </c>
      <c r="U555" s="3">
        <f t="shared" si="68"/>
        <v>0</v>
      </c>
      <c r="V555" s="3">
        <f t="shared" si="68"/>
        <v>0</v>
      </c>
      <c r="W555" s="3">
        <f t="shared" si="68"/>
        <v>0</v>
      </c>
      <c r="X555" s="3">
        <f t="shared" si="68"/>
        <v>0</v>
      </c>
      <c r="Y555" s="3">
        <f t="shared" si="68"/>
        <v>1</v>
      </c>
      <c r="Z555" s="3">
        <f t="shared" si="68"/>
        <v>0</v>
      </c>
      <c r="AA555" s="3">
        <f t="shared" si="68"/>
        <v>0</v>
      </c>
      <c r="AB555" s="3">
        <f t="shared" si="68"/>
        <v>0</v>
      </c>
      <c r="AC555" s="3">
        <f t="shared" si="68"/>
        <v>0</v>
      </c>
      <c r="AD555" s="3">
        <f t="shared" si="68"/>
        <v>0</v>
      </c>
      <c r="AE555" s="3">
        <f t="shared" si="68"/>
        <v>0</v>
      </c>
      <c r="AF555" s="3">
        <f t="shared" si="68"/>
        <v>0</v>
      </c>
      <c r="AG555" s="3">
        <f t="shared" si="68"/>
        <v>0</v>
      </c>
      <c r="AH555" s="3">
        <f t="shared" si="68"/>
        <v>0</v>
      </c>
      <c r="AI555" s="4">
        <f t="shared" si="68"/>
        <v>0</v>
      </c>
      <c r="AJ555" s="3">
        <f t="shared" si="68"/>
        <v>0</v>
      </c>
      <c r="AK555" s="3">
        <f t="shared" si="68"/>
        <v>0</v>
      </c>
      <c r="AL555" s="3">
        <f t="shared" si="68"/>
        <v>0</v>
      </c>
      <c r="AM555" s="3">
        <f t="shared" si="68"/>
        <v>0</v>
      </c>
      <c r="AN555" s="3">
        <f t="shared" si="68"/>
        <v>0</v>
      </c>
      <c r="AO555" s="3">
        <f t="shared" si="68"/>
        <v>0</v>
      </c>
      <c r="AP555" s="3">
        <f t="shared" si="68"/>
        <v>0</v>
      </c>
      <c r="AQ555" s="4">
        <f t="shared" si="68"/>
        <v>0</v>
      </c>
      <c r="AR555" s="3">
        <f t="shared" si="68"/>
        <v>0</v>
      </c>
      <c r="AS555" s="3">
        <f t="shared" si="68"/>
        <v>0</v>
      </c>
      <c r="AT555" s="3">
        <f t="shared" si="68"/>
        <v>1</v>
      </c>
      <c r="AU555" s="3">
        <f t="shared" si="68"/>
        <v>1</v>
      </c>
      <c r="AV555" s="4">
        <f t="shared" si="68"/>
        <v>5</v>
      </c>
      <c r="AW555" s="6">
        <f>SUM(P555:AV555)</f>
        <v>74</v>
      </c>
      <c r="AX555" s="47"/>
      <c r="AY555" s="48"/>
      <c r="AZ555" s="43"/>
      <c r="BA555" s="43"/>
      <c r="BB555" s="43"/>
      <c r="BC555" s="45"/>
    </row>
    <row r="556" spans="1:55">
      <c r="A556" s="79"/>
      <c r="B556" s="10"/>
      <c r="C556" s="10"/>
      <c r="D556" s="10"/>
      <c r="E556" s="10"/>
      <c r="F556" s="57"/>
      <c r="G556" s="57"/>
      <c r="H556" s="57"/>
      <c r="I556" s="57"/>
      <c r="J556" s="57"/>
      <c r="K556" s="57"/>
      <c r="L556" s="57"/>
      <c r="M556" s="63" t="s">
        <v>40</v>
      </c>
      <c r="N556" t="s">
        <v>43</v>
      </c>
      <c r="O556" s="1" t="s">
        <v>47</v>
      </c>
      <c r="AI556" s="1"/>
      <c r="AQ556" s="1"/>
      <c r="AV556" s="1"/>
      <c r="AW556" s="5"/>
      <c r="AX556" s="47"/>
      <c r="AY556" s="48"/>
      <c r="AZ556" s="43"/>
      <c r="BA556" s="43"/>
      <c r="BB556" s="43"/>
      <c r="BC556" s="45"/>
    </row>
    <row r="557" spans="1:55">
      <c r="A557" s="79"/>
      <c r="B557" s="10"/>
      <c r="C557" s="10"/>
      <c r="D557" s="10"/>
      <c r="E557" s="10"/>
      <c r="F557" s="57"/>
      <c r="G557" s="57"/>
      <c r="H557" s="57"/>
      <c r="I557" s="57"/>
      <c r="J557" s="57"/>
      <c r="K557" s="57"/>
      <c r="L557" s="57"/>
      <c r="M557" s="64"/>
      <c r="N557" s="12"/>
      <c r="O557" s="1" t="s">
        <v>51</v>
      </c>
      <c r="AG557">
        <v>1</v>
      </c>
      <c r="AI557" s="1"/>
      <c r="AJ557">
        <v>1</v>
      </c>
      <c r="AL557">
        <v>3</v>
      </c>
      <c r="AN557">
        <v>1</v>
      </c>
      <c r="AQ557" s="1"/>
      <c r="AV557" s="1"/>
      <c r="AW557" s="5"/>
      <c r="AX557" s="47"/>
      <c r="AY557" s="48"/>
      <c r="AZ557" s="43"/>
      <c r="BA557" s="43"/>
      <c r="BB557" s="43"/>
      <c r="BC557" s="45"/>
    </row>
    <row r="558" spans="1:55">
      <c r="A558" s="79"/>
      <c r="B558" s="10"/>
      <c r="C558" s="10"/>
      <c r="D558" s="10"/>
      <c r="E558" s="10"/>
      <c r="F558" s="57"/>
      <c r="G558" s="57"/>
      <c r="H558" s="57"/>
      <c r="I558" s="57"/>
      <c r="J558" s="57"/>
      <c r="K558" s="57"/>
      <c r="L558" s="57"/>
      <c r="M558" s="65"/>
      <c r="N558" s="13"/>
      <c r="O558" s="1" t="s">
        <v>52</v>
      </c>
      <c r="AI558" s="1">
        <v>1</v>
      </c>
      <c r="AL558">
        <v>2</v>
      </c>
      <c r="AN558">
        <v>2</v>
      </c>
      <c r="AQ558" s="1"/>
      <c r="AV558" s="1"/>
      <c r="AW558" s="5"/>
      <c r="AX558" s="47"/>
      <c r="AY558" s="48"/>
      <c r="AZ558" s="43"/>
      <c r="BA558" s="43"/>
      <c r="BB558" s="43"/>
      <c r="BC558" s="45"/>
    </row>
    <row r="559" spans="1:55">
      <c r="A559" s="79"/>
      <c r="B559" s="10"/>
      <c r="C559" s="10"/>
      <c r="D559" s="10"/>
      <c r="E559" s="10"/>
      <c r="F559" s="57"/>
      <c r="G559" s="57"/>
      <c r="H559" s="57"/>
      <c r="I559" s="57"/>
      <c r="J559" s="57"/>
      <c r="K559" s="57"/>
      <c r="L559" s="57"/>
      <c r="M559" s="65"/>
      <c r="N559" s="13"/>
      <c r="O559" s="1" t="s">
        <v>79</v>
      </c>
      <c r="S559">
        <v>1</v>
      </c>
      <c r="AI559" s="1"/>
      <c r="AQ559" s="1"/>
      <c r="AV559" s="1"/>
      <c r="AW559" s="5"/>
      <c r="AX559" s="47"/>
      <c r="AY559" s="48"/>
      <c r="AZ559" s="43"/>
      <c r="BA559" s="43"/>
      <c r="BB559" s="43"/>
      <c r="BC559" s="45"/>
    </row>
    <row r="560" spans="1:55">
      <c r="A560" s="79"/>
      <c r="B560" s="10"/>
      <c r="C560" s="10"/>
      <c r="D560" s="10"/>
      <c r="E560" s="10"/>
      <c r="F560" s="57"/>
      <c r="G560" s="57"/>
      <c r="H560" s="57"/>
      <c r="I560" s="57"/>
      <c r="J560" s="57"/>
      <c r="K560" s="57"/>
      <c r="L560" s="57"/>
      <c r="M560" s="65"/>
      <c r="N560" s="13"/>
      <c r="O560" s="1" t="s">
        <v>44</v>
      </c>
      <c r="AI560" s="1"/>
      <c r="AL560">
        <v>1</v>
      </c>
      <c r="AQ560" s="1"/>
      <c r="AV560" s="1">
        <v>4</v>
      </c>
      <c r="AW560" s="5"/>
      <c r="AX560" s="47"/>
      <c r="AY560" s="48"/>
      <c r="AZ560" s="43"/>
      <c r="BA560" s="43"/>
      <c r="BB560" s="43"/>
      <c r="BC560" s="45"/>
    </row>
    <row r="561" spans="1:55">
      <c r="A561" s="79"/>
      <c r="B561" s="10"/>
      <c r="C561" s="10"/>
      <c r="D561" s="10"/>
      <c r="E561" s="10"/>
      <c r="F561" s="57"/>
      <c r="G561" s="57"/>
      <c r="H561" s="57"/>
      <c r="I561" s="57"/>
      <c r="J561" s="57"/>
      <c r="K561" s="57"/>
      <c r="L561" s="57"/>
      <c r="M561" s="65"/>
      <c r="N561" s="13"/>
      <c r="O561" s="1" t="s">
        <v>45</v>
      </c>
      <c r="AI561" s="1">
        <v>1</v>
      </c>
      <c r="AL561">
        <v>1</v>
      </c>
      <c r="AQ561" s="1"/>
      <c r="AV561" s="1">
        <v>2</v>
      </c>
      <c r="AW561" s="5"/>
      <c r="AX561" s="47"/>
      <c r="AY561" s="48"/>
      <c r="AZ561" s="43"/>
      <c r="BA561" s="43"/>
      <c r="BB561" s="43"/>
      <c r="BC561" s="45"/>
    </row>
    <row r="562" spans="1:55">
      <c r="A562" s="79"/>
      <c r="B562" s="10"/>
      <c r="C562" s="10"/>
      <c r="D562" s="10"/>
      <c r="E562" s="10"/>
      <c r="F562" s="57"/>
      <c r="G562" s="57"/>
      <c r="H562" s="57"/>
      <c r="I562" s="57"/>
      <c r="J562" s="57"/>
      <c r="K562" s="57"/>
      <c r="L562" s="57"/>
      <c r="M562" s="65"/>
      <c r="N562" s="13"/>
      <c r="O562" s="1" t="s">
        <v>46</v>
      </c>
      <c r="Q562">
        <v>1</v>
      </c>
      <c r="AI562" s="1"/>
      <c r="AQ562" s="1"/>
      <c r="AV562" s="1"/>
      <c r="AW562" s="5"/>
      <c r="AX562" s="47"/>
      <c r="AY562" s="48"/>
      <c r="AZ562" s="43"/>
      <c r="BA562" s="43"/>
      <c r="BB562" s="43"/>
      <c r="BC562" s="45"/>
    </row>
    <row r="563" spans="1:55" ht="13.5" thickBot="1">
      <c r="A563" s="79"/>
      <c r="B563" s="10"/>
      <c r="C563" s="10"/>
      <c r="D563" s="10"/>
      <c r="E563" s="10"/>
      <c r="F563" s="57"/>
      <c r="G563" s="57"/>
      <c r="H563" s="57"/>
      <c r="I563" s="57"/>
      <c r="J563" s="57"/>
      <c r="K563" s="57"/>
      <c r="L563" s="57"/>
      <c r="M563" s="66"/>
      <c r="N563" s="14"/>
      <c r="O563" s="4" t="s">
        <v>49</v>
      </c>
      <c r="P563" s="3">
        <f t="shared" ref="P563:AV563" si="69">SUM(P556:P562)</f>
        <v>0</v>
      </c>
      <c r="Q563" s="3">
        <f t="shared" si="69"/>
        <v>1</v>
      </c>
      <c r="R563" s="3">
        <f t="shared" si="69"/>
        <v>0</v>
      </c>
      <c r="S563" s="3">
        <f t="shared" si="69"/>
        <v>1</v>
      </c>
      <c r="T563" s="3">
        <f t="shared" si="69"/>
        <v>0</v>
      </c>
      <c r="U563" s="3">
        <f t="shared" si="69"/>
        <v>0</v>
      </c>
      <c r="V563" s="3">
        <f t="shared" si="69"/>
        <v>0</v>
      </c>
      <c r="W563" s="3">
        <f t="shared" si="69"/>
        <v>0</v>
      </c>
      <c r="X563" s="3">
        <f t="shared" si="69"/>
        <v>0</v>
      </c>
      <c r="Y563" s="3">
        <f t="shared" si="69"/>
        <v>0</v>
      </c>
      <c r="Z563" s="3">
        <f t="shared" si="69"/>
        <v>0</v>
      </c>
      <c r="AA563" s="3">
        <f t="shared" si="69"/>
        <v>0</v>
      </c>
      <c r="AB563" s="3">
        <f t="shared" si="69"/>
        <v>0</v>
      </c>
      <c r="AC563" s="3">
        <f t="shared" si="69"/>
        <v>0</v>
      </c>
      <c r="AD563" s="3">
        <f t="shared" si="69"/>
        <v>0</v>
      </c>
      <c r="AE563" s="3">
        <f t="shared" si="69"/>
        <v>0</v>
      </c>
      <c r="AF563" s="3">
        <f t="shared" si="69"/>
        <v>0</v>
      </c>
      <c r="AG563" s="3">
        <f t="shared" si="69"/>
        <v>1</v>
      </c>
      <c r="AH563" s="3">
        <f t="shared" si="69"/>
        <v>0</v>
      </c>
      <c r="AI563" s="4">
        <f t="shared" si="69"/>
        <v>2</v>
      </c>
      <c r="AJ563" s="3">
        <f t="shared" si="69"/>
        <v>1</v>
      </c>
      <c r="AK563" s="3">
        <f t="shared" si="69"/>
        <v>0</v>
      </c>
      <c r="AL563" s="3">
        <f t="shared" si="69"/>
        <v>7</v>
      </c>
      <c r="AM563" s="3">
        <f t="shared" si="69"/>
        <v>0</v>
      </c>
      <c r="AN563" s="3">
        <f t="shared" si="69"/>
        <v>3</v>
      </c>
      <c r="AO563" s="3">
        <f t="shared" si="69"/>
        <v>0</v>
      </c>
      <c r="AP563" s="3">
        <f t="shared" si="69"/>
        <v>0</v>
      </c>
      <c r="AQ563" s="4">
        <f t="shared" si="69"/>
        <v>0</v>
      </c>
      <c r="AR563" s="3">
        <f t="shared" si="69"/>
        <v>0</v>
      </c>
      <c r="AS563" s="3">
        <f t="shared" si="69"/>
        <v>0</v>
      </c>
      <c r="AT563" s="3">
        <f t="shared" si="69"/>
        <v>0</v>
      </c>
      <c r="AU563" s="3">
        <f t="shared" si="69"/>
        <v>0</v>
      </c>
      <c r="AV563" s="4">
        <f t="shared" si="69"/>
        <v>6</v>
      </c>
      <c r="AW563" s="6">
        <f>SUM(P563:AV563)</f>
        <v>22</v>
      </c>
      <c r="AX563" s="47"/>
      <c r="AY563" s="48"/>
      <c r="AZ563" s="43"/>
      <c r="BA563" s="43"/>
      <c r="BB563" s="43"/>
      <c r="BC563" s="45"/>
    </row>
    <row r="564" spans="1:55">
      <c r="A564" s="79"/>
      <c r="B564" s="10"/>
      <c r="C564" s="10"/>
      <c r="D564" s="10"/>
      <c r="E564" s="10"/>
      <c r="F564" s="57"/>
      <c r="G564" s="57"/>
      <c r="H564" s="57"/>
      <c r="I564" s="57"/>
      <c r="J564" s="57"/>
      <c r="K564" s="57"/>
      <c r="L564" s="57"/>
      <c r="M564" s="63" t="s">
        <v>41</v>
      </c>
      <c r="N564" t="s">
        <v>42</v>
      </c>
      <c r="O564" s="1" t="s">
        <v>47</v>
      </c>
      <c r="AI564" s="1"/>
      <c r="AQ564" s="1"/>
      <c r="AV564" s="1"/>
      <c r="AW564" s="5"/>
      <c r="AX564" s="47"/>
      <c r="AY564" s="48"/>
      <c r="AZ564" s="43"/>
      <c r="BA564" s="43"/>
      <c r="BB564" s="43"/>
      <c r="BC564" s="45"/>
    </row>
    <row r="565" spans="1:55">
      <c r="A565" s="79"/>
      <c r="B565" s="10"/>
      <c r="C565" s="10"/>
      <c r="D565" s="10"/>
      <c r="E565" s="10"/>
      <c r="F565" s="57"/>
      <c r="G565" s="57"/>
      <c r="H565" s="57"/>
      <c r="I565" s="57"/>
      <c r="J565" s="57"/>
      <c r="K565" s="57"/>
      <c r="L565" s="57"/>
      <c r="M565" s="64"/>
      <c r="N565" s="12"/>
      <c r="O565" s="1" t="s">
        <v>51</v>
      </c>
      <c r="AI565" s="1"/>
      <c r="AQ565" s="1"/>
      <c r="AV565" s="1"/>
      <c r="AW565" s="5"/>
      <c r="AX565" s="47"/>
      <c r="AY565" s="48"/>
      <c r="AZ565" s="43"/>
      <c r="BA565" s="43"/>
      <c r="BB565" s="43"/>
      <c r="BC565" s="45"/>
    </row>
    <row r="566" spans="1:55">
      <c r="A566" s="79"/>
      <c r="B566" s="10"/>
      <c r="C566" s="10"/>
      <c r="D566" s="10"/>
      <c r="E566" s="10"/>
      <c r="F566" s="57"/>
      <c r="G566" s="57"/>
      <c r="H566" s="57"/>
      <c r="I566" s="57"/>
      <c r="J566" s="57"/>
      <c r="K566" s="57"/>
      <c r="L566" s="57"/>
      <c r="M566" s="65"/>
      <c r="N566" s="13"/>
      <c r="O566" s="1" t="s">
        <v>52</v>
      </c>
      <c r="AI566" s="1"/>
      <c r="AQ566" s="1"/>
      <c r="AV566" s="1"/>
      <c r="AW566" s="5"/>
      <c r="AX566" s="47"/>
      <c r="AY566" s="48"/>
      <c r="AZ566" s="43"/>
      <c r="BA566" s="43"/>
      <c r="BB566" s="43"/>
      <c r="BC566" s="45"/>
    </row>
    <row r="567" spans="1:55">
      <c r="A567" s="79"/>
      <c r="B567" s="10"/>
      <c r="C567" s="10"/>
      <c r="D567" s="10"/>
      <c r="E567" s="10"/>
      <c r="F567" s="57"/>
      <c r="G567" s="57"/>
      <c r="H567" s="57"/>
      <c r="I567" s="57"/>
      <c r="J567" s="57"/>
      <c r="K567" s="57"/>
      <c r="L567" s="57"/>
      <c r="M567" s="65"/>
      <c r="N567" s="13"/>
      <c r="O567" s="1" t="s">
        <v>79</v>
      </c>
      <c r="AI567" s="1"/>
      <c r="AQ567" s="1"/>
      <c r="AV567" s="1"/>
      <c r="AW567" s="5"/>
      <c r="AX567" s="47"/>
      <c r="AY567" s="48"/>
      <c r="AZ567" s="43"/>
      <c r="BA567" s="43"/>
      <c r="BB567" s="43"/>
      <c r="BC567" s="45"/>
    </row>
    <row r="568" spans="1:55">
      <c r="A568" s="79"/>
      <c r="B568" s="10"/>
      <c r="C568" s="10"/>
      <c r="D568" s="10"/>
      <c r="E568" s="10"/>
      <c r="F568" s="57"/>
      <c r="G568" s="57"/>
      <c r="H568" s="57"/>
      <c r="I568" s="57"/>
      <c r="J568" s="57"/>
      <c r="K568" s="57"/>
      <c r="L568" s="57"/>
      <c r="M568" s="65"/>
      <c r="N568" s="13"/>
      <c r="O568" s="1" t="s">
        <v>44</v>
      </c>
      <c r="AA568">
        <v>1</v>
      </c>
      <c r="AC568">
        <v>1</v>
      </c>
      <c r="AI568" s="1"/>
      <c r="AN568">
        <v>1</v>
      </c>
      <c r="AQ568" s="1"/>
      <c r="AT568">
        <v>1</v>
      </c>
      <c r="AU568">
        <v>1</v>
      </c>
      <c r="AV568" s="1">
        <v>1</v>
      </c>
      <c r="AW568" s="5"/>
      <c r="AX568" s="47"/>
      <c r="AY568" s="48"/>
      <c r="AZ568" s="43"/>
      <c r="BA568" s="43"/>
      <c r="BB568" s="43"/>
      <c r="BC568" s="45"/>
    </row>
    <row r="569" spans="1:55">
      <c r="A569" s="79"/>
      <c r="B569" s="10"/>
      <c r="C569" s="10"/>
      <c r="D569" s="10"/>
      <c r="E569" s="10"/>
      <c r="F569" s="57"/>
      <c r="G569" s="57"/>
      <c r="H569" s="57"/>
      <c r="I569" s="57"/>
      <c r="J569" s="57"/>
      <c r="K569" s="57"/>
      <c r="L569" s="57"/>
      <c r="M569" s="65"/>
      <c r="N569" s="13"/>
      <c r="O569" s="1" t="s">
        <v>45</v>
      </c>
      <c r="AI569" s="1"/>
      <c r="AQ569" s="1"/>
      <c r="AV569" s="1"/>
      <c r="AW569" s="5"/>
      <c r="AX569" s="47"/>
      <c r="AY569" s="48"/>
      <c r="AZ569" s="43"/>
      <c r="BA569" s="43"/>
      <c r="BB569" s="43"/>
      <c r="BC569" s="45"/>
    </row>
    <row r="570" spans="1:55">
      <c r="A570" s="79"/>
      <c r="B570" s="10"/>
      <c r="C570" s="10"/>
      <c r="D570" s="10"/>
      <c r="E570" s="10"/>
      <c r="F570" s="57"/>
      <c r="G570" s="57"/>
      <c r="H570" s="57"/>
      <c r="I570" s="57"/>
      <c r="J570" s="57"/>
      <c r="K570" s="57"/>
      <c r="L570" s="57"/>
      <c r="M570" s="65"/>
      <c r="N570" s="13"/>
      <c r="O570" s="1" t="s">
        <v>46</v>
      </c>
      <c r="AI570" s="1"/>
      <c r="AQ570" s="1"/>
      <c r="AV570" s="1"/>
      <c r="AW570" s="5"/>
      <c r="AX570" s="47"/>
      <c r="AY570" s="48"/>
      <c r="AZ570" s="43"/>
      <c r="BA570" s="43"/>
      <c r="BB570" s="43"/>
      <c r="BC570" s="45"/>
    </row>
    <row r="571" spans="1:55" ht="13.5" thickBot="1">
      <c r="A571" s="79"/>
      <c r="B571" s="10"/>
      <c r="C571" s="10"/>
      <c r="D571" s="10"/>
      <c r="E571" s="10"/>
      <c r="F571" s="57"/>
      <c r="G571" s="57"/>
      <c r="H571" s="57"/>
      <c r="I571" s="57"/>
      <c r="J571" s="57"/>
      <c r="K571" s="57"/>
      <c r="L571" s="57"/>
      <c r="M571" s="66"/>
      <c r="N571" s="14"/>
      <c r="O571" s="4" t="s">
        <v>49</v>
      </c>
      <c r="P571" s="3">
        <f t="shared" ref="P571:AV571" si="70">SUM(P564:P570)</f>
        <v>0</v>
      </c>
      <c r="Q571" s="3">
        <f t="shared" si="70"/>
        <v>0</v>
      </c>
      <c r="R571" s="3">
        <f t="shared" si="70"/>
        <v>0</v>
      </c>
      <c r="S571" s="3">
        <f t="shared" si="70"/>
        <v>0</v>
      </c>
      <c r="T571" s="3">
        <f t="shared" si="70"/>
        <v>0</v>
      </c>
      <c r="U571" s="3">
        <f t="shared" si="70"/>
        <v>0</v>
      </c>
      <c r="V571" s="3">
        <f t="shared" si="70"/>
        <v>0</v>
      </c>
      <c r="W571" s="3">
        <f t="shared" si="70"/>
        <v>0</v>
      </c>
      <c r="X571" s="3">
        <f t="shared" si="70"/>
        <v>0</v>
      </c>
      <c r="Y571" s="3">
        <f t="shared" si="70"/>
        <v>0</v>
      </c>
      <c r="Z571" s="3">
        <f t="shared" si="70"/>
        <v>0</v>
      </c>
      <c r="AA571" s="3">
        <f t="shared" si="70"/>
        <v>1</v>
      </c>
      <c r="AB571" s="3">
        <f t="shared" si="70"/>
        <v>0</v>
      </c>
      <c r="AC571" s="3">
        <f t="shared" si="70"/>
        <v>1</v>
      </c>
      <c r="AD571" s="3">
        <f t="shared" si="70"/>
        <v>0</v>
      </c>
      <c r="AE571" s="3">
        <f t="shared" si="70"/>
        <v>0</v>
      </c>
      <c r="AF571" s="3">
        <f t="shared" si="70"/>
        <v>0</v>
      </c>
      <c r="AG571" s="3">
        <f t="shared" si="70"/>
        <v>0</v>
      </c>
      <c r="AH571" s="3">
        <f t="shared" si="70"/>
        <v>0</v>
      </c>
      <c r="AI571" s="4">
        <f t="shared" si="70"/>
        <v>0</v>
      </c>
      <c r="AJ571" s="3">
        <f t="shared" si="70"/>
        <v>0</v>
      </c>
      <c r="AK571" s="3">
        <f t="shared" si="70"/>
        <v>0</v>
      </c>
      <c r="AL571" s="3">
        <f t="shared" si="70"/>
        <v>0</v>
      </c>
      <c r="AM571" s="3">
        <f t="shared" si="70"/>
        <v>0</v>
      </c>
      <c r="AN571" s="3">
        <f t="shared" si="70"/>
        <v>1</v>
      </c>
      <c r="AO571" s="3">
        <f t="shared" si="70"/>
        <v>0</v>
      </c>
      <c r="AP571" s="3">
        <f t="shared" si="70"/>
        <v>0</v>
      </c>
      <c r="AQ571" s="4">
        <f t="shared" si="70"/>
        <v>0</v>
      </c>
      <c r="AR571" s="3">
        <f t="shared" si="70"/>
        <v>0</v>
      </c>
      <c r="AS571" s="3">
        <f t="shared" si="70"/>
        <v>0</v>
      </c>
      <c r="AT571" s="3">
        <f t="shared" si="70"/>
        <v>1</v>
      </c>
      <c r="AU571" s="3">
        <f t="shared" si="70"/>
        <v>1</v>
      </c>
      <c r="AV571" s="4">
        <f t="shared" si="70"/>
        <v>1</v>
      </c>
      <c r="AW571" s="6">
        <f>SUM(P571:AV571)</f>
        <v>6</v>
      </c>
      <c r="AX571" s="47"/>
      <c r="AY571" s="48"/>
      <c r="AZ571" s="43"/>
      <c r="BA571" s="43"/>
      <c r="BB571" s="43"/>
      <c r="BC571" s="45"/>
    </row>
    <row r="572" spans="1:55">
      <c r="A572" s="79"/>
      <c r="B572" s="10"/>
      <c r="C572" s="10"/>
      <c r="D572" s="10"/>
      <c r="E572" s="10"/>
      <c r="F572" s="57"/>
      <c r="G572" s="57"/>
      <c r="H572" s="57"/>
      <c r="I572" s="57"/>
      <c r="J572" s="57"/>
      <c r="K572" s="57"/>
      <c r="L572" s="57"/>
      <c r="M572" s="63" t="s">
        <v>48</v>
      </c>
      <c r="N572" t="s">
        <v>81</v>
      </c>
      <c r="O572" s="1" t="s">
        <v>47</v>
      </c>
      <c r="AI572" s="1"/>
      <c r="AQ572" s="1"/>
      <c r="AV572" s="1"/>
      <c r="AW572" s="5"/>
      <c r="AX572" s="47"/>
      <c r="AY572" s="48"/>
      <c r="AZ572" s="43"/>
      <c r="BA572" s="43"/>
      <c r="BB572" s="43"/>
      <c r="BC572" s="45"/>
    </row>
    <row r="573" spans="1:55">
      <c r="A573" s="79"/>
      <c r="B573" s="10"/>
      <c r="C573" s="10"/>
      <c r="D573" s="10"/>
      <c r="E573" s="10"/>
      <c r="F573" s="57"/>
      <c r="G573" s="57"/>
      <c r="H573" s="57"/>
      <c r="I573" s="57"/>
      <c r="J573" s="57"/>
      <c r="K573" s="57"/>
      <c r="L573" s="57"/>
      <c r="M573" s="64"/>
      <c r="N573" s="12"/>
      <c r="O573" s="1" t="s">
        <v>51</v>
      </c>
      <c r="AI573" s="1"/>
      <c r="AQ573" s="1"/>
      <c r="AV573" s="1"/>
      <c r="AW573" s="5"/>
      <c r="AX573" s="47"/>
      <c r="AY573" s="48"/>
      <c r="AZ573" s="43"/>
      <c r="BA573" s="43"/>
      <c r="BB573" s="43"/>
      <c r="BC573" s="45"/>
    </row>
    <row r="574" spans="1:55">
      <c r="A574" s="79"/>
      <c r="B574" s="10"/>
      <c r="C574" s="10"/>
      <c r="D574" s="10"/>
      <c r="E574" s="10"/>
      <c r="F574" s="57"/>
      <c r="G574" s="57"/>
      <c r="H574" s="57"/>
      <c r="I574" s="57"/>
      <c r="J574" s="57"/>
      <c r="K574" s="57"/>
      <c r="L574" s="57"/>
      <c r="M574" s="65"/>
      <c r="N574" s="13"/>
      <c r="O574" s="1" t="s">
        <v>52</v>
      </c>
      <c r="AI574" s="1"/>
      <c r="AQ574" s="1"/>
      <c r="AV574" s="1"/>
      <c r="AW574" s="5"/>
      <c r="AX574" s="47"/>
      <c r="AY574" s="48"/>
      <c r="AZ574" s="43"/>
      <c r="BA574" s="43"/>
      <c r="BB574" s="43"/>
      <c r="BC574" s="45"/>
    </row>
    <row r="575" spans="1:55">
      <c r="A575" s="79"/>
      <c r="B575" s="10"/>
      <c r="C575" s="10"/>
      <c r="D575" s="10"/>
      <c r="E575" s="10"/>
      <c r="F575" s="57"/>
      <c r="G575" s="57"/>
      <c r="H575" s="57"/>
      <c r="I575" s="57"/>
      <c r="J575" s="57"/>
      <c r="K575" s="57"/>
      <c r="L575" s="57"/>
      <c r="M575" s="65"/>
      <c r="N575" s="13"/>
      <c r="O575" s="1" t="s">
        <v>79</v>
      </c>
      <c r="AI575" s="1"/>
      <c r="AQ575" s="1"/>
      <c r="AV575" s="1"/>
      <c r="AW575" s="5"/>
      <c r="AX575" s="47"/>
      <c r="AY575" s="48"/>
      <c r="AZ575" s="43"/>
      <c r="BA575" s="43"/>
      <c r="BB575" s="43"/>
      <c r="BC575" s="45"/>
    </row>
    <row r="576" spans="1:55">
      <c r="A576" s="79"/>
      <c r="B576" s="10"/>
      <c r="C576" s="10"/>
      <c r="D576" s="10"/>
      <c r="E576" s="10"/>
      <c r="F576" s="57"/>
      <c r="G576" s="57"/>
      <c r="H576" s="57"/>
      <c r="I576" s="57"/>
      <c r="J576" s="57"/>
      <c r="K576" s="57"/>
      <c r="L576" s="57"/>
      <c r="M576" s="65"/>
      <c r="N576" s="13"/>
      <c r="O576" s="1" t="s">
        <v>44</v>
      </c>
      <c r="AI576" s="1"/>
      <c r="AQ576" s="1"/>
      <c r="AV576" s="1"/>
      <c r="AW576" s="5"/>
      <c r="AX576" s="47"/>
      <c r="AY576" s="48"/>
      <c r="AZ576" s="43"/>
      <c r="BA576" s="43"/>
      <c r="BB576" s="43"/>
      <c r="BC576" s="45"/>
    </row>
    <row r="577" spans="1:55">
      <c r="A577" s="79"/>
      <c r="B577" s="10"/>
      <c r="C577" s="10"/>
      <c r="D577" s="10"/>
      <c r="E577" s="10"/>
      <c r="F577" s="57"/>
      <c r="G577" s="57"/>
      <c r="H577" s="57"/>
      <c r="I577" s="57"/>
      <c r="J577" s="57"/>
      <c r="K577" s="57"/>
      <c r="L577" s="57"/>
      <c r="M577" s="65"/>
      <c r="N577" s="13"/>
      <c r="O577" s="1" t="s">
        <v>45</v>
      </c>
      <c r="AI577" s="1"/>
      <c r="AQ577" s="1"/>
      <c r="AV577" s="1"/>
      <c r="AW577" s="5"/>
      <c r="AX577" s="47"/>
      <c r="AY577" s="48"/>
      <c r="AZ577" s="43"/>
      <c r="BA577" s="43"/>
      <c r="BB577" s="43"/>
      <c r="BC577" s="45"/>
    </row>
    <row r="578" spans="1:55">
      <c r="A578" s="79"/>
      <c r="B578" s="10"/>
      <c r="C578" s="10"/>
      <c r="D578" s="10"/>
      <c r="E578" s="10"/>
      <c r="F578" s="57"/>
      <c r="G578" s="57"/>
      <c r="H578" s="57"/>
      <c r="I578" s="57"/>
      <c r="J578" s="57"/>
      <c r="K578" s="57"/>
      <c r="L578" s="57"/>
      <c r="M578" s="65"/>
      <c r="N578" s="13"/>
      <c r="O578" s="1" t="s">
        <v>46</v>
      </c>
      <c r="AI578" s="1"/>
      <c r="AQ578" s="1"/>
      <c r="AV578" s="1"/>
      <c r="AW578" s="5"/>
      <c r="AX578" s="47"/>
      <c r="AY578" s="48"/>
      <c r="AZ578" s="43"/>
      <c r="BA578" s="43"/>
      <c r="BB578" s="43"/>
      <c r="BC578" s="45"/>
    </row>
    <row r="579" spans="1:55" ht="13.5" thickBot="1">
      <c r="A579" s="80"/>
      <c r="B579" s="11"/>
      <c r="C579" s="11"/>
      <c r="D579" s="11"/>
      <c r="E579" s="11"/>
      <c r="F579" s="58"/>
      <c r="G579" s="58"/>
      <c r="H579" s="58"/>
      <c r="I579" s="58"/>
      <c r="J579" s="58"/>
      <c r="K579" s="58"/>
      <c r="L579" s="59"/>
      <c r="M579" s="67"/>
      <c r="N579" s="56"/>
      <c r="O579" s="8" t="s">
        <v>49</v>
      </c>
      <c r="P579" s="7">
        <f t="shared" ref="P579:AV579" si="71">SUM(P572:P578)</f>
        <v>0</v>
      </c>
      <c r="Q579" s="7">
        <f t="shared" si="71"/>
        <v>0</v>
      </c>
      <c r="R579" s="7">
        <f t="shared" si="71"/>
        <v>0</v>
      </c>
      <c r="S579" s="7">
        <f t="shared" si="71"/>
        <v>0</v>
      </c>
      <c r="T579" s="7">
        <f t="shared" si="71"/>
        <v>0</v>
      </c>
      <c r="U579" s="7">
        <f t="shared" si="71"/>
        <v>0</v>
      </c>
      <c r="V579" s="7">
        <f t="shared" si="71"/>
        <v>0</v>
      </c>
      <c r="W579" s="7">
        <f t="shared" si="71"/>
        <v>0</v>
      </c>
      <c r="X579" s="7">
        <f t="shared" si="71"/>
        <v>0</v>
      </c>
      <c r="Y579" s="7">
        <f t="shared" si="71"/>
        <v>0</v>
      </c>
      <c r="Z579" s="7">
        <f t="shared" si="71"/>
        <v>0</v>
      </c>
      <c r="AA579" s="7">
        <f t="shared" si="71"/>
        <v>0</v>
      </c>
      <c r="AB579" s="7">
        <f t="shared" si="71"/>
        <v>0</v>
      </c>
      <c r="AC579" s="7">
        <f t="shared" si="71"/>
        <v>0</v>
      </c>
      <c r="AD579" s="7">
        <f t="shared" si="71"/>
        <v>0</v>
      </c>
      <c r="AE579" s="7">
        <f t="shared" si="71"/>
        <v>0</v>
      </c>
      <c r="AF579" s="7">
        <f t="shared" si="71"/>
        <v>0</v>
      </c>
      <c r="AG579" s="7">
        <f t="shared" si="71"/>
        <v>0</v>
      </c>
      <c r="AH579" s="7">
        <f t="shared" si="71"/>
        <v>0</v>
      </c>
      <c r="AI579" s="8">
        <f t="shared" si="71"/>
        <v>0</v>
      </c>
      <c r="AJ579" s="7">
        <f t="shared" si="71"/>
        <v>0</v>
      </c>
      <c r="AK579" s="7">
        <f t="shared" si="71"/>
        <v>0</v>
      </c>
      <c r="AL579" s="7">
        <f t="shared" si="71"/>
        <v>0</v>
      </c>
      <c r="AM579" s="7">
        <f t="shared" si="71"/>
        <v>0</v>
      </c>
      <c r="AN579" s="7">
        <f t="shared" si="71"/>
        <v>0</v>
      </c>
      <c r="AO579" s="7">
        <f t="shared" si="71"/>
        <v>0</v>
      </c>
      <c r="AP579" s="7">
        <f t="shared" si="71"/>
        <v>0</v>
      </c>
      <c r="AQ579" s="8">
        <f t="shared" si="71"/>
        <v>0</v>
      </c>
      <c r="AR579" s="7">
        <f t="shared" si="71"/>
        <v>0</v>
      </c>
      <c r="AS579" s="7">
        <f t="shared" si="71"/>
        <v>0</v>
      </c>
      <c r="AT579" s="7">
        <f t="shared" si="71"/>
        <v>0</v>
      </c>
      <c r="AU579" s="7">
        <f t="shared" si="71"/>
        <v>0</v>
      </c>
      <c r="AV579" s="8">
        <f t="shared" si="71"/>
        <v>0</v>
      </c>
      <c r="AW579" s="9">
        <f>SUM(P579:AV579)</f>
        <v>0</v>
      </c>
      <c r="AX579" s="51">
        <f>AX547+1</f>
        <v>18</v>
      </c>
      <c r="AY579" s="49">
        <f>B548</f>
        <v>40232</v>
      </c>
      <c r="AZ579" s="9">
        <f>AW555</f>
        <v>74</v>
      </c>
      <c r="BA579" s="9">
        <f>AW563</f>
        <v>22</v>
      </c>
      <c r="BB579" s="9">
        <f>AW571</f>
        <v>6</v>
      </c>
      <c r="BC579" s="46">
        <f>AW579</f>
        <v>0</v>
      </c>
    </row>
    <row r="580" spans="1:55" ht="13.5" thickTop="1">
      <c r="A580" s="78">
        <f>A548+1</f>
        <v>19</v>
      </c>
      <c r="B580" s="28">
        <f>B548+7</f>
        <v>40239</v>
      </c>
      <c r="C580" s="30" t="s">
        <v>103</v>
      </c>
      <c r="D580" s="30"/>
      <c r="E580" s="26"/>
      <c r="F580" s="31"/>
      <c r="G580" s="31"/>
      <c r="H580" s="31"/>
      <c r="I580" s="31"/>
      <c r="J580" s="31"/>
      <c r="K580" s="31"/>
      <c r="L580" s="33"/>
      <c r="M580" s="63" t="s">
        <v>38</v>
      </c>
      <c r="N580" t="s">
        <v>39</v>
      </c>
      <c r="O580" s="1" t="s">
        <v>47</v>
      </c>
      <c r="AI580" s="1"/>
      <c r="AQ580" s="1"/>
      <c r="AV580" s="1"/>
      <c r="AW580" s="5"/>
      <c r="AX580" s="47"/>
      <c r="AY580" s="48"/>
      <c r="AZ580" s="43"/>
      <c r="BA580" s="43"/>
      <c r="BB580" s="43"/>
      <c r="BC580" s="45"/>
    </row>
    <row r="581" spans="1:55">
      <c r="A581" s="79"/>
      <c r="B581" s="10"/>
      <c r="C581" s="30"/>
      <c r="D581" s="30"/>
      <c r="E581" s="25"/>
      <c r="F581" s="60"/>
      <c r="G581" s="60"/>
      <c r="H581" s="60"/>
      <c r="I581" s="60"/>
      <c r="J581" s="60"/>
      <c r="K581" s="60"/>
      <c r="L581" s="60"/>
      <c r="M581" s="64"/>
      <c r="N581" s="12"/>
      <c r="O581" s="1" t="s">
        <v>51</v>
      </c>
      <c r="AI581" s="1"/>
      <c r="AQ581" s="1"/>
      <c r="AV581" s="1"/>
      <c r="AW581" s="5"/>
      <c r="AX581" s="47"/>
      <c r="AY581" s="48"/>
      <c r="AZ581" s="43"/>
      <c r="BA581" s="43"/>
      <c r="BB581" s="43"/>
      <c r="BC581" s="45"/>
    </row>
    <row r="582" spans="1:55">
      <c r="A582" s="79"/>
      <c r="B582" s="10"/>
      <c r="C582" s="10"/>
      <c r="D582" s="10"/>
      <c r="E582" s="10"/>
      <c r="F582" s="60"/>
      <c r="G582" s="60"/>
      <c r="H582" s="60"/>
      <c r="I582" s="60"/>
      <c r="J582" s="60"/>
      <c r="K582" s="60"/>
      <c r="L582" s="60"/>
      <c r="M582" s="65"/>
      <c r="N582" s="13"/>
      <c r="O582" s="1" t="s">
        <v>52</v>
      </c>
      <c r="AI582" s="1"/>
      <c r="AQ582" s="1"/>
      <c r="AV582" s="1"/>
      <c r="AW582" s="5"/>
      <c r="AX582" s="47"/>
      <c r="AY582" s="48"/>
      <c r="AZ582" s="43"/>
      <c r="BA582" s="43"/>
      <c r="BB582" s="43"/>
      <c r="BC582" s="45"/>
    </row>
    <row r="583" spans="1:55">
      <c r="A583" s="79"/>
      <c r="B583" s="10"/>
      <c r="C583" s="10"/>
      <c r="D583" s="10"/>
      <c r="E583" s="10"/>
      <c r="F583" s="60"/>
      <c r="G583" s="60"/>
      <c r="H583" s="60"/>
      <c r="I583" s="60"/>
      <c r="J583" s="60"/>
      <c r="K583" s="60"/>
      <c r="L583" s="60"/>
      <c r="M583" s="65"/>
      <c r="N583" s="13"/>
      <c r="O583" s="1" t="s">
        <v>79</v>
      </c>
      <c r="AI583" s="1"/>
      <c r="AQ583" s="1"/>
      <c r="AV583" s="1"/>
      <c r="AW583" s="5"/>
      <c r="AX583" s="47"/>
      <c r="AY583" s="48"/>
      <c r="AZ583" s="43"/>
      <c r="BA583" s="43"/>
      <c r="BB583" s="43"/>
      <c r="BC583" s="45"/>
    </row>
    <row r="584" spans="1:55">
      <c r="A584" s="79"/>
      <c r="B584" s="10"/>
      <c r="C584" s="10"/>
      <c r="D584" s="10"/>
      <c r="E584" s="10"/>
      <c r="F584" s="60"/>
      <c r="G584" s="60"/>
      <c r="H584" s="60"/>
      <c r="I584" s="60"/>
      <c r="J584" s="60"/>
      <c r="K584" s="60"/>
      <c r="L584" s="60"/>
      <c r="M584" s="65"/>
      <c r="N584" s="13"/>
      <c r="O584" s="1" t="s">
        <v>44</v>
      </c>
      <c r="AI584" s="1"/>
      <c r="AQ584" s="1"/>
      <c r="AV584" s="1"/>
      <c r="AW584" s="5"/>
      <c r="AX584" s="47"/>
      <c r="AY584" s="48"/>
      <c r="AZ584" s="43"/>
      <c r="BA584" s="43"/>
      <c r="BB584" s="43"/>
      <c r="BC584" s="45"/>
    </row>
    <row r="585" spans="1:55">
      <c r="A585" s="79"/>
      <c r="B585" s="10"/>
      <c r="C585" s="10"/>
      <c r="D585" s="10"/>
      <c r="E585" s="10"/>
      <c r="F585" s="60"/>
      <c r="G585" s="60"/>
      <c r="H585" s="60"/>
      <c r="I585" s="60"/>
      <c r="J585" s="60"/>
      <c r="K585" s="60"/>
      <c r="L585" s="60"/>
      <c r="M585" s="65"/>
      <c r="N585" s="13"/>
      <c r="O585" s="1" t="s">
        <v>45</v>
      </c>
      <c r="AI585" s="1"/>
      <c r="AQ585" s="1"/>
      <c r="AV585" s="1"/>
      <c r="AW585" s="5"/>
      <c r="AX585" s="47"/>
      <c r="AY585" s="48"/>
      <c r="AZ585" s="43"/>
      <c r="BA585" s="43"/>
      <c r="BB585" s="43"/>
      <c r="BC585" s="45"/>
    </row>
    <row r="586" spans="1:55">
      <c r="A586" s="79"/>
      <c r="B586" s="10"/>
      <c r="C586" s="10"/>
      <c r="D586" s="10"/>
      <c r="E586" s="10"/>
      <c r="F586" s="60"/>
      <c r="G586" s="60"/>
      <c r="H586" s="60"/>
      <c r="I586" s="60"/>
      <c r="J586" s="60"/>
      <c r="K586" s="60"/>
      <c r="L586" s="60"/>
      <c r="M586" s="65"/>
      <c r="N586" s="13"/>
      <c r="O586" s="1" t="s">
        <v>46</v>
      </c>
      <c r="AI586" s="1"/>
      <c r="AQ586" s="1"/>
      <c r="AV586" s="1"/>
      <c r="AW586" s="5"/>
      <c r="AX586" s="47"/>
      <c r="AY586" s="48"/>
      <c r="AZ586" s="43"/>
      <c r="BA586" s="43"/>
      <c r="BB586" s="43"/>
      <c r="BC586" s="45"/>
    </row>
    <row r="587" spans="1:55" ht="13.5" thickBot="1">
      <c r="A587" s="79"/>
      <c r="B587" s="10"/>
      <c r="C587" s="10"/>
      <c r="D587" s="10"/>
      <c r="E587" s="10"/>
      <c r="F587" s="60"/>
      <c r="G587" s="60"/>
      <c r="H587" s="60"/>
      <c r="I587" s="60"/>
      <c r="J587" s="60"/>
      <c r="K587" s="60"/>
      <c r="L587" s="60"/>
      <c r="M587" s="66"/>
      <c r="N587" s="14"/>
      <c r="O587" s="4" t="s">
        <v>49</v>
      </c>
      <c r="P587" s="3">
        <f t="shared" ref="P587:AV587" si="72">SUM(P580:P586)</f>
        <v>0</v>
      </c>
      <c r="Q587" s="3">
        <f t="shared" si="72"/>
        <v>0</v>
      </c>
      <c r="R587" s="3">
        <f t="shared" si="72"/>
        <v>0</v>
      </c>
      <c r="S587" s="3">
        <f t="shared" si="72"/>
        <v>0</v>
      </c>
      <c r="T587" s="3">
        <f t="shared" si="72"/>
        <v>0</v>
      </c>
      <c r="U587" s="3">
        <f t="shared" si="72"/>
        <v>0</v>
      </c>
      <c r="V587" s="3">
        <f t="shared" si="72"/>
        <v>0</v>
      </c>
      <c r="W587" s="3">
        <f t="shared" si="72"/>
        <v>0</v>
      </c>
      <c r="X587" s="3">
        <f t="shared" si="72"/>
        <v>0</v>
      </c>
      <c r="Y587" s="3">
        <f t="shared" si="72"/>
        <v>0</v>
      </c>
      <c r="Z587" s="3">
        <f t="shared" si="72"/>
        <v>0</v>
      </c>
      <c r="AA587" s="3">
        <f t="shared" si="72"/>
        <v>0</v>
      </c>
      <c r="AB587" s="3">
        <f t="shared" si="72"/>
        <v>0</v>
      </c>
      <c r="AC587" s="3">
        <f t="shared" si="72"/>
        <v>0</v>
      </c>
      <c r="AD587" s="3">
        <f t="shared" si="72"/>
        <v>0</v>
      </c>
      <c r="AE587" s="3">
        <f t="shared" si="72"/>
        <v>0</v>
      </c>
      <c r="AF587" s="3">
        <f t="shared" si="72"/>
        <v>0</v>
      </c>
      <c r="AG587" s="3">
        <f t="shared" si="72"/>
        <v>0</v>
      </c>
      <c r="AH587" s="3">
        <f t="shared" si="72"/>
        <v>0</v>
      </c>
      <c r="AI587" s="4">
        <f t="shared" si="72"/>
        <v>0</v>
      </c>
      <c r="AJ587" s="3">
        <f t="shared" si="72"/>
        <v>0</v>
      </c>
      <c r="AK587" s="3">
        <f t="shared" si="72"/>
        <v>0</v>
      </c>
      <c r="AL587" s="3">
        <f t="shared" si="72"/>
        <v>0</v>
      </c>
      <c r="AM587" s="3">
        <f t="shared" si="72"/>
        <v>0</v>
      </c>
      <c r="AN587" s="3">
        <f t="shared" si="72"/>
        <v>0</v>
      </c>
      <c r="AO587" s="3">
        <f t="shared" si="72"/>
        <v>0</v>
      </c>
      <c r="AP587" s="3">
        <f t="shared" si="72"/>
        <v>0</v>
      </c>
      <c r="AQ587" s="4">
        <f t="shared" si="72"/>
        <v>0</v>
      </c>
      <c r="AR587" s="3">
        <f t="shared" si="72"/>
        <v>0</v>
      </c>
      <c r="AS587" s="3">
        <f t="shared" si="72"/>
        <v>0</v>
      </c>
      <c r="AT587" s="3">
        <f t="shared" si="72"/>
        <v>0</v>
      </c>
      <c r="AU587" s="3">
        <f t="shared" si="72"/>
        <v>0</v>
      </c>
      <c r="AV587" s="4">
        <f t="shared" si="72"/>
        <v>0</v>
      </c>
      <c r="AW587" s="6">
        <f>SUM(P587:AV587)</f>
        <v>0</v>
      </c>
      <c r="AX587" s="47"/>
      <c r="AY587" s="48"/>
      <c r="AZ587" s="43"/>
      <c r="BA587" s="43"/>
      <c r="BB587" s="43"/>
      <c r="BC587" s="45"/>
    </row>
    <row r="588" spans="1:55">
      <c r="A588" s="79"/>
      <c r="B588" s="10"/>
      <c r="C588" s="10"/>
      <c r="D588" s="10"/>
      <c r="E588" s="10"/>
      <c r="F588" s="60"/>
      <c r="G588" s="60"/>
      <c r="H588" s="60"/>
      <c r="I588" s="60"/>
      <c r="J588" s="60"/>
      <c r="K588" s="60"/>
      <c r="L588" s="60"/>
      <c r="M588" s="63" t="s">
        <v>40</v>
      </c>
      <c r="N588" t="s">
        <v>43</v>
      </c>
      <c r="O588" s="1" t="s">
        <v>47</v>
      </c>
      <c r="AI588" s="1"/>
      <c r="AQ588" s="1"/>
      <c r="AV588" s="1"/>
      <c r="AW588" s="5"/>
      <c r="AX588" s="47"/>
      <c r="AY588" s="48"/>
      <c r="AZ588" s="43"/>
      <c r="BA588" s="43"/>
      <c r="BB588" s="43"/>
      <c r="BC588" s="45"/>
    </row>
    <row r="589" spans="1:55">
      <c r="A589" s="79"/>
      <c r="B589" s="10"/>
      <c r="C589" s="10"/>
      <c r="D589" s="10"/>
      <c r="E589" s="10"/>
      <c r="F589" s="60"/>
      <c r="G589" s="60"/>
      <c r="H589" s="60"/>
      <c r="I589" s="60"/>
      <c r="J589" s="60"/>
      <c r="K589" s="60"/>
      <c r="L589" s="60"/>
      <c r="M589" s="64"/>
      <c r="N589" s="12"/>
      <c r="O589" s="1" t="s">
        <v>51</v>
      </c>
      <c r="AI589" s="1"/>
      <c r="AQ589" s="1"/>
      <c r="AV589" s="1"/>
      <c r="AW589" s="5"/>
      <c r="AX589" s="47"/>
      <c r="AY589" s="48"/>
      <c r="AZ589" s="43"/>
      <c r="BA589" s="43"/>
      <c r="BB589" s="43"/>
      <c r="BC589" s="45"/>
    </row>
    <row r="590" spans="1:55">
      <c r="A590" s="79"/>
      <c r="B590" s="10"/>
      <c r="C590" s="10"/>
      <c r="D590" s="10"/>
      <c r="E590" s="10"/>
      <c r="F590" s="60"/>
      <c r="G590" s="60"/>
      <c r="H590" s="60"/>
      <c r="I590" s="60"/>
      <c r="J590" s="60"/>
      <c r="K590" s="60"/>
      <c r="L590" s="60"/>
      <c r="M590" s="65"/>
      <c r="N590" s="13"/>
      <c r="O590" s="1" t="s">
        <v>52</v>
      </c>
      <c r="AI590" s="1"/>
      <c r="AQ590" s="1"/>
      <c r="AV590" s="1"/>
      <c r="AW590" s="5"/>
      <c r="AX590" s="47"/>
      <c r="AY590" s="48"/>
      <c r="AZ590" s="43"/>
      <c r="BA590" s="43"/>
      <c r="BB590" s="43"/>
      <c r="BC590" s="45"/>
    </row>
    <row r="591" spans="1:55">
      <c r="A591" s="79"/>
      <c r="B591" s="10"/>
      <c r="C591" s="10"/>
      <c r="D591" s="10"/>
      <c r="E591" s="10"/>
      <c r="F591" s="60"/>
      <c r="G591" s="60"/>
      <c r="H591" s="60"/>
      <c r="I591" s="60"/>
      <c r="J591" s="60"/>
      <c r="K591" s="60"/>
      <c r="L591" s="60"/>
      <c r="M591" s="65"/>
      <c r="N591" s="13"/>
      <c r="O591" s="1" t="s">
        <v>79</v>
      </c>
      <c r="AI591" s="1"/>
      <c r="AQ591" s="1"/>
      <c r="AV591" s="1"/>
      <c r="AW591" s="5"/>
      <c r="AX591" s="47"/>
      <c r="AY591" s="48"/>
      <c r="AZ591" s="43"/>
      <c r="BA591" s="43"/>
      <c r="BB591" s="43"/>
      <c r="BC591" s="45"/>
    </row>
    <row r="592" spans="1:55">
      <c r="A592" s="79"/>
      <c r="B592" s="10"/>
      <c r="C592" s="10"/>
      <c r="D592" s="10"/>
      <c r="E592" s="10"/>
      <c r="F592" s="60"/>
      <c r="G592" s="60"/>
      <c r="H592" s="60"/>
      <c r="I592" s="60"/>
      <c r="J592" s="60"/>
      <c r="K592" s="60"/>
      <c r="L592" s="60"/>
      <c r="M592" s="65"/>
      <c r="N592" s="13"/>
      <c r="O592" s="1" t="s">
        <v>44</v>
      </c>
      <c r="AI592" s="1"/>
      <c r="AQ592" s="1"/>
      <c r="AV592" s="1"/>
      <c r="AW592" s="5"/>
      <c r="AX592" s="47"/>
      <c r="AY592" s="48"/>
      <c r="AZ592" s="43"/>
      <c r="BA592" s="43"/>
      <c r="BB592" s="43"/>
      <c r="BC592" s="45"/>
    </row>
    <row r="593" spans="1:55">
      <c r="A593" s="79"/>
      <c r="B593" s="10"/>
      <c r="C593" s="10"/>
      <c r="D593" s="10"/>
      <c r="E593" s="10"/>
      <c r="F593" s="60"/>
      <c r="G593" s="60"/>
      <c r="H593" s="60"/>
      <c r="I593" s="60"/>
      <c r="J593" s="60"/>
      <c r="K593" s="60"/>
      <c r="L593" s="60"/>
      <c r="M593" s="65"/>
      <c r="N593" s="13"/>
      <c r="O593" s="1" t="s">
        <v>45</v>
      </c>
      <c r="AI593" s="1"/>
      <c r="AQ593" s="1"/>
      <c r="AV593" s="1"/>
      <c r="AW593" s="5"/>
      <c r="AX593" s="47"/>
      <c r="AY593" s="48"/>
      <c r="AZ593" s="43"/>
      <c r="BA593" s="43"/>
      <c r="BB593" s="43"/>
      <c r="BC593" s="45"/>
    </row>
    <row r="594" spans="1:55">
      <c r="A594" s="79"/>
      <c r="B594" s="10"/>
      <c r="C594" s="10"/>
      <c r="D594" s="10"/>
      <c r="E594" s="10"/>
      <c r="F594" s="60"/>
      <c r="G594" s="60"/>
      <c r="H594" s="60"/>
      <c r="I594" s="60"/>
      <c r="J594" s="60"/>
      <c r="K594" s="60"/>
      <c r="L594" s="60"/>
      <c r="M594" s="65"/>
      <c r="N594" s="13"/>
      <c r="O594" s="1" t="s">
        <v>46</v>
      </c>
      <c r="AI594" s="1"/>
      <c r="AQ594" s="1"/>
      <c r="AV594" s="1"/>
      <c r="AW594" s="5"/>
      <c r="AX594" s="47"/>
      <c r="AY594" s="48"/>
      <c r="AZ594" s="43"/>
      <c r="BA594" s="43"/>
      <c r="BB594" s="43"/>
      <c r="BC594" s="45"/>
    </row>
    <row r="595" spans="1:55" ht="13.5" thickBot="1">
      <c r="A595" s="79"/>
      <c r="B595" s="10"/>
      <c r="C595" s="10"/>
      <c r="D595" s="10"/>
      <c r="E595" s="10"/>
      <c r="F595" s="60"/>
      <c r="G595" s="60"/>
      <c r="H595" s="60"/>
      <c r="I595" s="60"/>
      <c r="J595" s="60"/>
      <c r="K595" s="60"/>
      <c r="L595" s="60"/>
      <c r="M595" s="66"/>
      <c r="N595" s="14"/>
      <c r="O595" s="4" t="s">
        <v>49</v>
      </c>
      <c r="P595" s="3">
        <f t="shared" ref="P595:AV595" si="73">SUM(P588:P594)</f>
        <v>0</v>
      </c>
      <c r="Q595" s="3">
        <f t="shared" si="73"/>
        <v>0</v>
      </c>
      <c r="R595" s="3">
        <f t="shared" si="73"/>
        <v>0</v>
      </c>
      <c r="S595" s="3">
        <f t="shared" si="73"/>
        <v>0</v>
      </c>
      <c r="T595" s="3">
        <f t="shared" si="73"/>
        <v>0</v>
      </c>
      <c r="U595" s="3">
        <f t="shared" si="73"/>
        <v>0</v>
      </c>
      <c r="V595" s="3">
        <f t="shared" si="73"/>
        <v>0</v>
      </c>
      <c r="W595" s="3">
        <f t="shared" si="73"/>
        <v>0</v>
      </c>
      <c r="X595" s="3">
        <f t="shared" si="73"/>
        <v>0</v>
      </c>
      <c r="Y595" s="3">
        <f t="shared" si="73"/>
        <v>0</v>
      </c>
      <c r="Z595" s="3">
        <f t="shared" si="73"/>
        <v>0</v>
      </c>
      <c r="AA595" s="3">
        <f t="shared" si="73"/>
        <v>0</v>
      </c>
      <c r="AB595" s="3">
        <f t="shared" si="73"/>
        <v>0</v>
      </c>
      <c r="AC595" s="3">
        <f t="shared" si="73"/>
        <v>0</v>
      </c>
      <c r="AD595" s="3">
        <f t="shared" si="73"/>
        <v>0</v>
      </c>
      <c r="AE595" s="3">
        <f t="shared" si="73"/>
        <v>0</v>
      </c>
      <c r="AF595" s="3">
        <f t="shared" si="73"/>
        <v>0</v>
      </c>
      <c r="AG595" s="3">
        <f t="shared" si="73"/>
        <v>0</v>
      </c>
      <c r="AH595" s="3">
        <f t="shared" si="73"/>
        <v>0</v>
      </c>
      <c r="AI595" s="4">
        <f t="shared" si="73"/>
        <v>0</v>
      </c>
      <c r="AJ595" s="3">
        <f t="shared" si="73"/>
        <v>0</v>
      </c>
      <c r="AK595" s="3">
        <f t="shared" si="73"/>
        <v>0</v>
      </c>
      <c r="AL595" s="3">
        <f t="shared" si="73"/>
        <v>0</v>
      </c>
      <c r="AM595" s="3">
        <f t="shared" si="73"/>
        <v>0</v>
      </c>
      <c r="AN595" s="3">
        <f t="shared" si="73"/>
        <v>0</v>
      </c>
      <c r="AO595" s="3">
        <f t="shared" si="73"/>
        <v>0</v>
      </c>
      <c r="AP595" s="3">
        <f t="shared" si="73"/>
        <v>0</v>
      </c>
      <c r="AQ595" s="4">
        <f t="shared" si="73"/>
        <v>0</v>
      </c>
      <c r="AR595" s="3">
        <f t="shared" si="73"/>
        <v>0</v>
      </c>
      <c r="AS595" s="3">
        <f t="shared" si="73"/>
        <v>0</v>
      </c>
      <c r="AT595" s="3">
        <f t="shared" si="73"/>
        <v>0</v>
      </c>
      <c r="AU595" s="3">
        <f t="shared" si="73"/>
        <v>0</v>
      </c>
      <c r="AV595" s="4">
        <f t="shared" si="73"/>
        <v>0</v>
      </c>
      <c r="AW595" s="6">
        <f>SUM(P595:AV595)</f>
        <v>0</v>
      </c>
      <c r="AX595" s="47"/>
      <c r="AY595" s="48"/>
      <c r="AZ595" s="43"/>
      <c r="BA595" s="43"/>
      <c r="BB595" s="43"/>
      <c r="BC595" s="45"/>
    </row>
    <row r="596" spans="1:55">
      <c r="A596" s="79"/>
      <c r="B596" s="10"/>
      <c r="C596" s="10"/>
      <c r="D596" s="10"/>
      <c r="E596" s="10"/>
      <c r="F596" s="60"/>
      <c r="G596" s="60"/>
      <c r="H596" s="60"/>
      <c r="I596" s="60"/>
      <c r="J596" s="60"/>
      <c r="K596" s="60"/>
      <c r="L596" s="60"/>
      <c r="M596" s="63" t="s">
        <v>41</v>
      </c>
      <c r="N596" t="s">
        <v>42</v>
      </c>
      <c r="O596" s="1" t="s">
        <v>47</v>
      </c>
      <c r="AI596" s="1"/>
      <c r="AQ596" s="1"/>
      <c r="AV596" s="1"/>
      <c r="AW596" s="5"/>
      <c r="AX596" s="47"/>
      <c r="AY596" s="48"/>
      <c r="AZ596" s="43"/>
      <c r="BA596" s="43"/>
      <c r="BB596" s="43"/>
      <c r="BC596" s="45"/>
    </row>
    <row r="597" spans="1:55">
      <c r="A597" s="79"/>
      <c r="B597" s="10"/>
      <c r="C597" s="10"/>
      <c r="D597" s="10"/>
      <c r="E597" s="10"/>
      <c r="F597" s="60"/>
      <c r="G597" s="60"/>
      <c r="H597" s="60"/>
      <c r="I597" s="60"/>
      <c r="J597" s="60"/>
      <c r="K597" s="60"/>
      <c r="L597" s="60"/>
      <c r="M597" s="64"/>
      <c r="N597" s="12"/>
      <c r="O597" s="1" t="s">
        <v>51</v>
      </c>
      <c r="AI597" s="1"/>
      <c r="AQ597" s="1"/>
      <c r="AV597" s="1"/>
      <c r="AW597" s="5"/>
      <c r="AX597" s="47"/>
      <c r="AY597" s="48"/>
      <c r="AZ597" s="43"/>
      <c r="BA597" s="43"/>
      <c r="BB597" s="43"/>
      <c r="BC597" s="45"/>
    </row>
    <row r="598" spans="1:55">
      <c r="A598" s="79"/>
      <c r="B598" s="10"/>
      <c r="C598" s="10"/>
      <c r="D598" s="10"/>
      <c r="E598" s="10"/>
      <c r="F598" s="60"/>
      <c r="G598" s="60"/>
      <c r="H598" s="60"/>
      <c r="I598" s="60"/>
      <c r="J598" s="60"/>
      <c r="K598" s="60"/>
      <c r="L598" s="60"/>
      <c r="M598" s="65"/>
      <c r="N598" s="13"/>
      <c r="O598" s="1" t="s">
        <v>52</v>
      </c>
      <c r="AI598" s="1"/>
      <c r="AQ598" s="1"/>
      <c r="AV598" s="1"/>
      <c r="AW598" s="5"/>
      <c r="AX598" s="47"/>
      <c r="AY598" s="48"/>
      <c r="AZ598" s="43"/>
      <c r="BA598" s="43"/>
      <c r="BB598" s="43"/>
      <c r="BC598" s="45"/>
    </row>
    <row r="599" spans="1:55">
      <c r="A599" s="79"/>
      <c r="B599" s="10"/>
      <c r="C599" s="10"/>
      <c r="D599" s="10"/>
      <c r="E599" s="10"/>
      <c r="F599" s="60"/>
      <c r="G599" s="60"/>
      <c r="H599" s="60"/>
      <c r="I599" s="60"/>
      <c r="J599" s="60"/>
      <c r="K599" s="60"/>
      <c r="L599" s="60"/>
      <c r="M599" s="65"/>
      <c r="N599" s="13"/>
      <c r="O599" s="1" t="s">
        <v>79</v>
      </c>
      <c r="AI599" s="1"/>
      <c r="AQ599" s="1"/>
      <c r="AV599" s="1"/>
      <c r="AW599" s="5"/>
      <c r="AX599" s="47"/>
      <c r="AY599" s="48"/>
      <c r="AZ599" s="43"/>
      <c r="BA599" s="43"/>
      <c r="BB599" s="43"/>
      <c r="BC599" s="45"/>
    </row>
    <row r="600" spans="1:55">
      <c r="A600" s="79"/>
      <c r="B600" s="10"/>
      <c r="C600" s="10"/>
      <c r="D600" s="10"/>
      <c r="E600" s="10"/>
      <c r="F600" s="60"/>
      <c r="G600" s="60"/>
      <c r="H600" s="60"/>
      <c r="I600" s="60"/>
      <c r="J600" s="60"/>
      <c r="K600" s="60"/>
      <c r="L600" s="60"/>
      <c r="M600" s="65"/>
      <c r="N600" s="13"/>
      <c r="O600" s="1" t="s">
        <v>44</v>
      </c>
      <c r="AI600" s="1"/>
      <c r="AQ600" s="1"/>
      <c r="AV600" s="1"/>
      <c r="AW600" s="5"/>
      <c r="AX600" s="47"/>
      <c r="AY600" s="48"/>
      <c r="AZ600" s="43"/>
      <c r="BA600" s="43"/>
      <c r="BB600" s="43"/>
      <c r="BC600" s="45"/>
    </row>
    <row r="601" spans="1:55">
      <c r="A601" s="79"/>
      <c r="B601" s="10"/>
      <c r="C601" s="10"/>
      <c r="D601" s="10"/>
      <c r="E601" s="10"/>
      <c r="F601" s="60"/>
      <c r="G601" s="60"/>
      <c r="H601" s="60"/>
      <c r="I601" s="60"/>
      <c r="J601" s="60"/>
      <c r="K601" s="60"/>
      <c r="L601" s="60"/>
      <c r="M601" s="65"/>
      <c r="N601" s="13"/>
      <c r="O601" s="1" t="s">
        <v>45</v>
      </c>
      <c r="AI601" s="1"/>
      <c r="AQ601" s="1"/>
      <c r="AV601" s="1"/>
      <c r="AW601" s="5"/>
      <c r="AX601" s="47"/>
      <c r="AY601" s="48"/>
      <c r="AZ601" s="43"/>
      <c r="BA601" s="43"/>
      <c r="BB601" s="43"/>
      <c r="BC601" s="45"/>
    </row>
    <row r="602" spans="1:55">
      <c r="A602" s="79"/>
      <c r="B602" s="10"/>
      <c r="C602" s="10"/>
      <c r="D602" s="10"/>
      <c r="E602" s="10"/>
      <c r="F602" s="60"/>
      <c r="G602" s="60"/>
      <c r="H602" s="60"/>
      <c r="I602" s="60"/>
      <c r="J602" s="60"/>
      <c r="K602" s="60"/>
      <c r="L602" s="60"/>
      <c r="M602" s="65"/>
      <c r="N602" s="13"/>
      <c r="O602" s="1" t="s">
        <v>46</v>
      </c>
      <c r="AI602" s="1"/>
      <c r="AQ602" s="1"/>
      <c r="AV602" s="1"/>
      <c r="AW602" s="5"/>
      <c r="AX602" s="47"/>
      <c r="AY602" s="48"/>
      <c r="AZ602" s="43"/>
      <c r="BA602" s="43"/>
      <c r="BB602" s="43"/>
      <c r="BC602" s="45"/>
    </row>
    <row r="603" spans="1:55" ht="13.5" thickBot="1">
      <c r="A603" s="79"/>
      <c r="B603" s="10"/>
      <c r="C603" s="10"/>
      <c r="D603" s="10"/>
      <c r="E603" s="10"/>
      <c r="F603" s="60"/>
      <c r="G603" s="60"/>
      <c r="H603" s="60"/>
      <c r="I603" s="60"/>
      <c r="J603" s="60"/>
      <c r="K603" s="60"/>
      <c r="L603" s="60"/>
      <c r="M603" s="66"/>
      <c r="N603" s="14"/>
      <c r="O603" s="4" t="s">
        <v>49</v>
      </c>
      <c r="P603" s="3">
        <f t="shared" ref="P603:AV603" si="74">SUM(P596:P602)</f>
        <v>0</v>
      </c>
      <c r="Q603" s="3">
        <f t="shared" si="74"/>
        <v>0</v>
      </c>
      <c r="R603" s="3">
        <f t="shared" si="74"/>
        <v>0</v>
      </c>
      <c r="S603" s="3">
        <f t="shared" si="74"/>
        <v>0</v>
      </c>
      <c r="T603" s="3">
        <f t="shared" si="74"/>
        <v>0</v>
      </c>
      <c r="U603" s="3">
        <f t="shared" si="74"/>
        <v>0</v>
      </c>
      <c r="V603" s="3">
        <f t="shared" si="74"/>
        <v>0</v>
      </c>
      <c r="W603" s="3">
        <f t="shared" si="74"/>
        <v>0</v>
      </c>
      <c r="X603" s="3">
        <f t="shared" si="74"/>
        <v>0</v>
      </c>
      <c r="Y603" s="3">
        <f t="shared" si="74"/>
        <v>0</v>
      </c>
      <c r="Z603" s="3">
        <f t="shared" si="74"/>
        <v>0</v>
      </c>
      <c r="AA603" s="3">
        <f t="shared" si="74"/>
        <v>0</v>
      </c>
      <c r="AB603" s="3">
        <f t="shared" si="74"/>
        <v>0</v>
      </c>
      <c r="AC603" s="3">
        <f t="shared" si="74"/>
        <v>0</v>
      </c>
      <c r="AD603" s="3">
        <f t="shared" si="74"/>
        <v>0</v>
      </c>
      <c r="AE603" s="3">
        <f t="shared" si="74"/>
        <v>0</v>
      </c>
      <c r="AF603" s="3">
        <f t="shared" si="74"/>
        <v>0</v>
      </c>
      <c r="AG603" s="3">
        <f t="shared" si="74"/>
        <v>0</v>
      </c>
      <c r="AH603" s="3">
        <f t="shared" si="74"/>
        <v>0</v>
      </c>
      <c r="AI603" s="4">
        <f t="shared" si="74"/>
        <v>0</v>
      </c>
      <c r="AJ603" s="3">
        <f t="shared" si="74"/>
        <v>0</v>
      </c>
      <c r="AK603" s="3">
        <f t="shared" si="74"/>
        <v>0</v>
      </c>
      <c r="AL603" s="3">
        <f t="shared" si="74"/>
        <v>0</v>
      </c>
      <c r="AM603" s="3">
        <f t="shared" si="74"/>
        <v>0</v>
      </c>
      <c r="AN603" s="3">
        <f t="shared" si="74"/>
        <v>0</v>
      </c>
      <c r="AO603" s="3">
        <f t="shared" si="74"/>
        <v>0</v>
      </c>
      <c r="AP603" s="3">
        <f t="shared" si="74"/>
        <v>0</v>
      </c>
      <c r="AQ603" s="4">
        <f t="shared" si="74"/>
        <v>0</v>
      </c>
      <c r="AR603" s="3">
        <f t="shared" si="74"/>
        <v>0</v>
      </c>
      <c r="AS603" s="3">
        <f t="shared" si="74"/>
        <v>0</v>
      </c>
      <c r="AT603" s="3">
        <f t="shared" si="74"/>
        <v>0</v>
      </c>
      <c r="AU603" s="3">
        <f t="shared" si="74"/>
        <v>0</v>
      </c>
      <c r="AV603" s="4">
        <f t="shared" si="74"/>
        <v>0</v>
      </c>
      <c r="AW603" s="6">
        <f>SUM(P603:AV603)</f>
        <v>0</v>
      </c>
      <c r="AX603" s="47"/>
      <c r="AY603" s="48"/>
      <c r="AZ603" s="43"/>
      <c r="BA603" s="43"/>
      <c r="BB603" s="43"/>
      <c r="BC603" s="45"/>
    </row>
    <row r="604" spans="1:55">
      <c r="A604" s="79"/>
      <c r="B604" s="10"/>
      <c r="C604" s="10"/>
      <c r="D604" s="10"/>
      <c r="E604" s="10"/>
      <c r="F604" s="60"/>
      <c r="G604" s="60"/>
      <c r="H604" s="60"/>
      <c r="I604" s="60"/>
      <c r="J604" s="60"/>
      <c r="K604" s="60"/>
      <c r="L604" s="60"/>
      <c r="M604" s="63" t="s">
        <v>48</v>
      </c>
      <c r="N604" t="s">
        <v>81</v>
      </c>
      <c r="O604" s="1" t="s">
        <v>47</v>
      </c>
      <c r="AI604" s="1"/>
      <c r="AQ604" s="1"/>
      <c r="AV604" s="1"/>
      <c r="AW604" s="5"/>
      <c r="AX604" s="47"/>
      <c r="AY604" s="48"/>
      <c r="AZ604" s="43"/>
      <c r="BA604" s="43"/>
      <c r="BB604" s="43"/>
      <c r="BC604" s="45"/>
    </row>
    <row r="605" spans="1:55">
      <c r="A605" s="79"/>
      <c r="B605" s="10"/>
      <c r="C605" s="10"/>
      <c r="D605" s="10"/>
      <c r="E605" s="10"/>
      <c r="F605" s="60"/>
      <c r="G605" s="60"/>
      <c r="H605" s="60"/>
      <c r="I605" s="60"/>
      <c r="J605" s="60"/>
      <c r="K605" s="60"/>
      <c r="L605" s="60"/>
      <c r="M605" s="64"/>
      <c r="N605" s="12"/>
      <c r="O605" s="1" t="s">
        <v>51</v>
      </c>
      <c r="AI605" s="1"/>
      <c r="AQ605" s="1"/>
      <c r="AV605" s="1"/>
      <c r="AW605" s="5"/>
      <c r="AX605" s="47"/>
      <c r="AY605" s="48"/>
      <c r="AZ605" s="43"/>
      <c r="BA605" s="43"/>
      <c r="BB605" s="43"/>
      <c r="BC605" s="45"/>
    </row>
    <row r="606" spans="1:55">
      <c r="A606" s="79"/>
      <c r="B606" s="10"/>
      <c r="C606" s="10"/>
      <c r="D606" s="10"/>
      <c r="E606" s="10"/>
      <c r="F606" s="60"/>
      <c r="G606" s="60"/>
      <c r="H606" s="60"/>
      <c r="I606" s="60"/>
      <c r="J606" s="60"/>
      <c r="K606" s="60"/>
      <c r="L606" s="60"/>
      <c r="M606" s="65"/>
      <c r="N606" s="13"/>
      <c r="O606" s="1" t="s">
        <v>52</v>
      </c>
      <c r="AI606" s="1"/>
      <c r="AQ606" s="1"/>
      <c r="AV606" s="1"/>
      <c r="AW606" s="5"/>
      <c r="AX606" s="47"/>
      <c r="AY606" s="48"/>
      <c r="AZ606" s="43"/>
      <c r="BA606" s="43"/>
      <c r="BB606" s="43"/>
      <c r="BC606" s="45"/>
    </row>
    <row r="607" spans="1:55">
      <c r="A607" s="79"/>
      <c r="B607" s="10"/>
      <c r="C607" s="10"/>
      <c r="D607" s="10"/>
      <c r="E607" s="10"/>
      <c r="F607" s="60"/>
      <c r="G607" s="60"/>
      <c r="H607" s="60"/>
      <c r="I607" s="60"/>
      <c r="J607" s="60"/>
      <c r="K607" s="60"/>
      <c r="L607" s="60"/>
      <c r="M607" s="65"/>
      <c r="N607" s="13"/>
      <c r="O607" s="1" t="s">
        <v>79</v>
      </c>
      <c r="AI607" s="1"/>
      <c r="AQ607" s="1"/>
      <c r="AV607" s="1"/>
      <c r="AW607" s="5"/>
      <c r="AX607" s="47"/>
      <c r="AY607" s="48"/>
      <c r="AZ607" s="43"/>
      <c r="BA607" s="43"/>
      <c r="BB607" s="43"/>
      <c r="BC607" s="45"/>
    </row>
    <row r="608" spans="1:55">
      <c r="A608" s="79"/>
      <c r="B608" s="10"/>
      <c r="C608" s="10"/>
      <c r="D608" s="10"/>
      <c r="E608" s="10"/>
      <c r="F608" s="60"/>
      <c r="G608" s="60"/>
      <c r="H608" s="60"/>
      <c r="I608" s="60"/>
      <c r="J608" s="60"/>
      <c r="K608" s="60"/>
      <c r="L608" s="60"/>
      <c r="M608" s="65"/>
      <c r="N608" s="13"/>
      <c r="O608" s="1" t="s">
        <v>44</v>
      </c>
      <c r="AI608" s="1"/>
      <c r="AQ608" s="1"/>
      <c r="AV608" s="1"/>
      <c r="AW608" s="5"/>
      <c r="AX608" s="47"/>
      <c r="AY608" s="48"/>
      <c r="AZ608" s="43"/>
      <c r="BA608" s="43"/>
      <c r="BB608" s="43"/>
      <c r="BC608" s="45"/>
    </row>
    <row r="609" spans="1:55">
      <c r="A609" s="79"/>
      <c r="B609" s="10"/>
      <c r="C609" s="10"/>
      <c r="D609" s="10"/>
      <c r="E609" s="10"/>
      <c r="F609" s="60"/>
      <c r="G609" s="60"/>
      <c r="H609" s="60"/>
      <c r="I609" s="60"/>
      <c r="J609" s="60"/>
      <c r="K609" s="60"/>
      <c r="L609" s="60"/>
      <c r="M609" s="65"/>
      <c r="N609" s="13"/>
      <c r="O609" s="1" t="s">
        <v>45</v>
      </c>
      <c r="AI609" s="1"/>
      <c r="AQ609" s="1"/>
      <c r="AV609" s="1"/>
      <c r="AW609" s="5"/>
      <c r="AX609" s="47"/>
      <c r="AY609" s="48"/>
      <c r="AZ609" s="43"/>
      <c r="BA609" s="43"/>
      <c r="BB609" s="43"/>
      <c r="BC609" s="45"/>
    </row>
    <row r="610" spans="1:55">
      <c r="A610" s="79"/>
      <c r="B610" s="10"/>
      <c r="C610" s="10"/>
      <c r="D610" s="10"/>
      <c r="E610" s="10"/>
      <c r="F610" s="60"/>
      <c r="G610" s="60"/>
      <c r="H610" s="60"/>
      <c r="I610" s="60"/>
      <c r="J610" s="60"/>
      <c r="K610" s="60"/>
      <c r="L610" s="60"/>
      <c r="M610" s="65"/>
      <c r="N610" s="13"/>
      <c r="O610" s="1" t="s">
        <v>46</v>
      </c>
      <c r="AI610" s="1"/>
      <c r="AQ610" s="1"/>
      <c r="AV610" s="1"/>
      <c r="AW610" s="5"/>
      <c r="AX610" s="47"/>
      <c r="AY610" s="48"/>
      <c r="AZ610" s="43"/>
      <c r="BA610" s="43"/>
      <c r="BB610" s="43"/>
      <c r="BC610" s="45"/>
    </row>
    <row r="611" spans="1:55" ht="13.5" thickBot="1">
      <c r="A611" s="80"/>
      <c r="B611" s="11"/>
      <c r="C611" s="11"/>
      <c r="D611" s="11"/>
      <c r="E611" s="11"/>
      <c r="F611" s="61"/>
      <c r="G611" s="61"/>
      <c r="H611" s="61"/>
      <c r="I611" s="61"/>
      <c r="J611" s="61"/>
      <c r="K611" s="61"/>
      <c r="L611" s="62"/>
      <c r="M611" s="67"/>
      <c r="N611" s="56"/>
      <c r="O611" s="8" t="s">
        <v>49</v>
      </c>
      <c r="P611" s="7">
        <f t="shared" ref="P611:AV611" si="75">SUM(P604:P610)</f>
        <v>0</v>
      </c>
      <c r="Q611" s="7">
        <f t="shared" si="75"/>
        <v>0</v>
      </c>
      <c r="R611" s="7">
        <f t="shared" si="75"/>
        <v>0</v>
      </c>
      <c r="S611" s="7">
        <f t="shared" si="75"/>
        <v>0</v>
      </c>
      <c r="T611" s="7">
        <f t="shared" si="75"/>
        <v>0</v>
      </c>
      <c r="U611" s="7">
        <f t="shared" si="75"/>
        <v>0</v>
      </c>
      <c r="V611" s="7">
        <f t="shared" si="75"/>
        <v>0</v>
      </c>
      <c r="W611" s="7">
        <f t="shared" si="75"/>
        <v>0</v>
      </c>
      <c r="X611" s="7">
        <f t="shared" si="75"/>
        <v>0</v>
      </c>
      <c r="Y611" s="7">
        <f t="shared" si="75"/>
        <v>0</v>
      </c>
      <c r="Z611" s="7">
        <f t="shared" si="75"/>
        <v>0</v>
      </c>
      <c r="AA611" s="7">
        <f t="shared" si="75"/>
        <v>0</v>
      </c>
      <c r="AB611" s="7">
        <f t="shared" si="75"/>
        <v>0</v>
      </c>
      <c r="AC611" s="7">
        <f t="shared" si="75"/>
        <v>0</v>
      </c>
      <c r="AD611" s="7">
        <f t="shared" si="75"/>
        <v>0</v>
      </c>
      <c r="AE611" s="7">
        <f t="shared" si="75"/>
        <v>0</v>
      </c>
      <c r="AF611" s="7">
        <f t="shared" si="75"/>
        <v>0</v>
      </c>
      <c r="AG611" s="7">
        <f t="shared" si="75"/>
        <v>0</v>
      </c>
      <c r="AH611" s="7">
        <f t="shared" si="75"/>
        <v>0</v>
      </c>
      <c r="AI611" s="8">
        <f t="shared" si="75"/>
        <v>0</v>
      </c>
      <c r="AJ611" s="7">
        <f t="shared" si="75"/>
        <v>0</v>
      </c>
      <c r="AK611" s="7">
        <f t="shared" si="75"/>
        <v>0</v>
      </c>
      <c r="AL611" s="7">
        <f t="shared" si="75"/>
        <v>0</v>
      </c>
      <c r="AM611" s="7">
        <f t="shared" si="75"/>
        <v>0</v>
      </c>
      <c r="AN611" s="7">
        <f t="shared" si="75"/>
        <v>0</v>
      </c>
      <c r="AO611" s="7">
        <f t="shared" si="75"/>
        <v>0</v>
      </c>
      <c r="AP611" s="7">
        <f t="shared" si="75"/>
        <v>0</v>
      </c>
      <c r="AQ611" s="8">
        <f t="shared" si="75"/>
        <v>0</v>
      </c>
      <c r="AR611" s="7">
        <f t="shared" si="75"/>
        <v>0</v>
      </c>
      <c r="AS611" s="7">
        <f t="shared" si="75"/>
        <v>0</v>
      </c>
      <c r="AT611" s="7">
        <f t="shared" si="75"/>
        <v>0</v>
      </c>
      <c r="AU611" s="7">
        <f t="shared" si="75"/>
        <v>0</v>
      </c>
      <c r="AV611" s="8">
        <f t="shared" si="75"/>
        <v>0</v>
      </c>
      <c r="AW611" s="9">
        <f>SUM(P611:AV611)</f>
        <v>0</v>
      </c>
      <c r="AX611" s="51">
        <f>AX579+1</f>
        <v>19</v>
      </c>
      <c r="AY611" s="49">
        <f>B580</f>
        <v>40239</v>
      </c>
      <c r="AZ611" s="9">
        <f>AW587</f>
        <v>0</v>
      </c>
      <c r="BA611" s="9">
        <f>AW595</f>
        <v>0</v>
      </c>
      <c r="BB611" s="9">
        <f>AW603</f>
        <v>0</v>
      </c>
      <c r="BC611" s="46">
        <f>AW611</f>
        <v>0</v>
      </c>
    </row>
    <row r="612" spans="1:55" ht="13.5" thickTop="1"/>
  </sheetData>
  <mergeCells count="20">
    <mergeCell ref="A68:A99"/>
    <mergeCell ref="A100:A131"/>
    <mergeCell ref="A1:AW1"/>
    <mergeCell ref="A4:A35"/>
    <mergeCell ref="A36:A67"/>
    <mergeCell ref="A260:A291"/>
    <mergeCell ref="A292:A323"/>
    <mergeCell ref="A324:A355"/>
    <mergeCell ref="A356:A387"/>
    <mergeCell ref="A132:A163"/>
    <mergeCell ref="A164:A195"/>
    <mergeCell ref="A196:A227"/>
    <mergeCell ref="A228:A259"/>
    <mergeCell ref="A516:A547"/>
    <mergeCell ref="A548:A579"/>
    <mergeCell ref="A580:A611"/>
    <mergeCell ref="A388:A419"/>
    <mergeCell ref="A420:A451"/>
    <mergeCell ref="A452:A483"/>
    <mergeCell ref="A484:A515"/>
  </mergeCells>
  <phoneticPr fontId="3" type="noConversion"/>
  <pageMargins left="0.75" right="0.75" top="1" bottom="1" header="0.5" footer="0.5"/>
  <pageSetup paperSize="9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</dc:creator>
  <cp:lastModifiedBy>meg</cp:lastModifiedBy>
  <dcterms:created xsi:type="dcterms:W3CDTF">2009-11-18T13:11:40Z</dcterms:created>
  <dcterms:modified xsi:type="dcterms:W3CDTF">2011-07-11T15:13:04Z</dcterms:modified>
</cp:coreProperties>
</file>