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www69\Desktop\"/>
    </mc:Choice>
  </mc:AlternateContent>
  <xr:revisionPtr revIDLastSave="0" documentId="13_ncr:1_{F365275E-E787-4195-8183-39EDBC0734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  <c r="F9" i="1"/>
  <c r="F8" i="1"/>
  <c r="F7" i="1"/>
  <c r="F6" i="1"/>
  <c r="F5" i="1"/>
  <c r="F4" i="1"/>
  <c r="W3" i="1"/>
  <c r="G16" i="1" l="1"/>
  <c r="H10" i="1"/>
  <c r="H9" i="1"/>
  <c r="H8" i="1"/>
  <c r="H7" i="1"/>
  <c r="H6" i="1"/>
  <c r="H5" i="1"/>
  <c r="H4" i="1"/>
  <c r="H15" i="1"/>
  <c r="H14" i="1"/>
  <c r="H13" i="1"/>
  <c r="H12" i="1"/>
  <c r="H11" i="1"/>
  <c r="E16" i="1"/>
  <c r="D16" i="1"/>
  <c r="C16" i="1"/>
  <c r="F16" i="1" l="1"/>
  <c r="H16" i="1" s="1"/>
</calcChain>
</file>

<file path=xl/sharedStrings.xml><?xml version="1.0" encoding="utf-8"?>
<sst xmlns="http://schemas.openxmlformats.org/spreadsheetml/2006/main" count="74" uniqueCount="60">
  <si>
    <t>区段</t>
    <phoneticPr fontId="1" type="noConversion"/>
  </si>
  <si>
    <t>上行列车数</t>
    <phoneticPr fontId="1" type="noConversion"/>
  </si>
  <si>
    <t>下行列车数</t>
    <phoneticPr fontId="1" type="noConversion"/>
  </si>
  <si>
    <t>区段距离
(km)</t>
    <phoneticPr fontId="1" type="noConversion"/>
  </si>
  <si>
    <t>本务机车走行公里
(km)</t>
    <phoneticPr fontId="1" type="noConversion"/>
  </si>
  <si>
    <t>单机走行公里
(km)</t>
    <phoneticPr fontId="1" type="noConversion"/>
  </si>
  <si>
    <t>合计
(km)</t>
    <phoneticPr fontId="1" type="noConversion"/>
  </si>
  <si>
    <t>A-B</t>
    <phoneticPr fontId="1" type="noConversion"/>
  </si>
  <si>
    <t>B-C</t>
    <phoneticPr fontId="1" type="noConversion"/>
  </si>
  <si>
    <t>C-D</t>
    <phoneticPr fontId="1" type="noConversion"/>
  </si>
  <si>
    <t>D-E</t>
    <phoneticPr fontId="1" type="noConversion"/>
  </si>
  <si>
    <t>E-F</t>
    <phoneticPr fontId="1" type="noConversion"/>
  </si>
  <si>
    <t>C-G</t>
    <phoneticPr fontId="1" type="noConversion"/>
  </si>
  <si>
    <t>G-H</t>
    <phoneticPr fontId="1" type="noConversion"/>
  </si>
  <si>
    <t>H-I</t>
    <phoneticPr fontId="1" type="noConversion"/>
  </si>
  <si>
    <t>I-J</t>
    <phoneticPr fontId="1" type="noConversion"/>
  </si>
  <si>
    <t>H-K</t>
    <phoneticPr fontId="1" type="noConversion"/>
  </si>
  <si>
    <t>K-R</t>
    <phoneticPr fontId="1" type="noConversion"/>
  </si>
  <si>
    <t>K-L</t>
    <phoneticPr fontId="1" type="noConversion"/>
  </si>
  <si>
    <t>总计</t>
    <phoneticPr fontId="1" type="noConversion"/>
  </si>
  <si>
    <t>指标分类</t>
    <phoneticPr fontId="1" type="noConversion"/>
  </si>
  <si>
    <t>技术指标内容</t>
    <phoneticPr fontId="1" type="noConversion"/>
  </si>
  <si>
    <t>指标值</t>
    <phoneticPr fontId="1" type="noConversion"/>
  </si>
  <si>
    <t>工作量</t>
    <phoneticPr fontId="1" type="noConversion"/>
  </si>
  <si>
    <t>全周转时间</t>
    <phoneticPr fontId="1" type="noConversion"/>
  </si>
  <si>
    <t>运用车数</t>
    <phoneticPr fontId="1" type="noConversion"/>
  </si>
  <si>
    <t>货车全周转距离</t>
    <phoneticPr fontId="1" type="noConversion"/>
  </si>
  <si>
    <t>空车走行率</t>
    <phoneticPr fontId="1" type="noConversion"/>
  </si>
  <si>
    <t>货场平均中转距离</t>
    <phoneticPr fontId="1" type="noConversion"/>
  </si>
  <si>
    <t>管内装卸率</t>
    <phoneticPr fontId="1" type="noConversion"/>
  </si>
  <si>
    <t>货车日车公里</t>
    <phoneticPr fontId="1" type="noConversion"/>
  </si>
  <si>
    <t>车辆运用指标</t>
    <phoneticPr fontId="1" type="noConversion"/>
  </si>
  <si>
    <t>机车走行公里</t>
    <phoneticPr fontId="1" type="noConversion"/>
  </si>
  <si>
    <t>总重吨公里</t>
    <phoneticPr fontId="1" type="noConversion"/>
  </si>
  <si>
    <t>机车供应台次</t>
    <phoneticPr fontId="1" type="noConversion"/>
  </si>
  <si>
    <t>机车全周转时间</t>
    <phoneticPr fontId="1" type="noConversion"/>
  </si>
  <si>
    <t>机车需要台次</t>
    <phoneticPr fontId="1" type="noConversion"/>
  </si>
  <si>
    <t>机车日车公里</t>
    <phoneticPr fontId="1" type="noConversion"/>
  </si>
  <si>
    <t>数量指标</t>
    <phoneticPr fontId="1" type="noConversion"/>
  </si>
  <si>
    <t>机车需要系数</t>
    <phoneticPr fontId="1" type="noConversion"/>
  </si>
  <si>
    <t>列车平均总重</t>
    <phoneticPr fontId="1" type="noConversion"/>
  </si>
  <si>
    <t>机车日产量</t>
    <phoneticPr fontId="1" type="noConversion"/>
  </si>
  <si>
    <t>单机走行率</t>
    <phoneticPr fontId="1" type="noConversion"/>
  </si>
  <si>
    <t>质量指标</t>
    <phoneticPr fontId="1" type="noConversion"/>
  </si>
  <si>
    <t>机车运用
指标</t>
    <phoneticPr fontId="1" type="noConversion"/>
  </si>
  <si>
    <t>1914(车)</t>
    <phoneticPr fontId="1" type="noConversion"/>
  </si>
  <si>
    <t>2.44(d)</t>
    <phoneticPr fontId="1" type="noConversion"/>
  </si>
  <si>
    <t>4664(车)</t>
    <phoneticPr fontId="1" type="noConversion"/>
  </si>
  <si>
    <t>496.7(km)</t>
    <phoneticPr fontId="1" type="noConversion"/>
  </si>
  <si>
    <t>167.21(km)</t>
    <phoneticPr fontId="1" type="noConversion"/>
  </si>
  <si>
    <t>203.57[km/(d·车)]</t>
    <phoneticPr fontId="1" type="noConversion"/>
  </si>
  <si>
    <t>53373400(t·km)</t>
    <phoneticPr fontId="1" type="noConversion"/>
  </si>
  <si>
    <t>24048(km)</t>
    <phoneticPr fontId="1" type="noConversion"/>
  </si>
  <si>
    <t>88(台)</t>
    <phoneticPr fontId="1" type="noConversion"/>
  </si>
  <si>
    <t>13.22(h)</t>
    <phoneticPr fontId="1" type="noConversion"/>
  </si>
  <si>
    <t>0.5508(台/对)</t>
    <phoneticPr fontId="1" type="noConversion"/>
  </si>
  <si>
    <t>49(台)</t>
    <phoneticPr fontId="1" type="noConversion"/>
  </si>
  <si>
    <t>490.78(km/d)</t>
    <phoneticPr fontId="1" type="noConversion"/>
  </si>
  <si>
    <t>2313.74(t/列)</t>
    <phoneticPr fontId="1" type="noConversion"/>
  </si>
  <si>
    <t>1089253.061(t·km/d)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</si>
</sst>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</xdr:colOff>
      <xdr:row>1</xdr:row>
      <xdr:rowOff>144780</xdr:rowOff>
    </xdr:from>
    <xdr:ext cx="397738" cy="2127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6128DDE0-4E79-91FC-B53F-C26C49B700B7}"/>
                </a:ext>
              </a:extLst>
            </xdr:cNvPr>
            <xdr:cNvSpPr txBox="1"/>
          </xdr:nvSpPr>
          <xdr:spPr>
            <a:xfrm>
              <a:off x="6652260" y="320040"/>
              <a:ext cx="397738" cy="212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u</m:t>
                        </m:r>
                      </m:e>
                      <m:sub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供应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6128DDE0-4E79-91FC-B53F-C26C49B700B7}"/>
                </a:ext>
              </a:extLst>
            </xdr:cNvPr>
            <xdr:cNvSpPr txBox="1"/>
          </xdr:nvSpPr>
          <xdr:spPr>
            <a:xfrm>
              <a:off x="6652260" y="320040"/>
              <a:ext cx="397738" cy="212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u_</a:t>
              </a:r>
              <a:r>
                <a:rPr lang="zh-CN" altLang="en-US" sz="1100" i="0">
                  <a:latin typeface="Cambria Math" panose="02040503050406030204" pitchFamily="18" charset="0"/>
                </a:rPr>
                <a:t>供应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38"/>
  <sheetViews>
    <sheetView tabSelected="1" workbookViewId="0">
      <selection activeCell="J30" sqref="J30"/>
    </sheetView>
  </sheetViews>
  <sheetFormatPr defaultRowHeight="13.8" x14ac:dyDescent="0.25"/>
  <cols>
    <col min="4" max="4" width="10.77734375" customWidth="1"/>
    <col min="5" max="5" width="11" customWidth="1"/>
    <col min="6" max="6" width="16.77734375" customWidth="1"/>
    <col min="7" max="7" width="18" customWidth="1"/>
  </cols>
  <sheetData>
    <row r="2" spans="2:23" x14ac:dyDescent="0.25">
      <c r="B2" s="7" t="s">
        <v>0</v>
      </c>
      <c r="C2" s="6" t="s">
        <v>3</v>
      </c>
      <c r="D2" s="7" t="s">
        <v>1</v>
      </c>
      <c r="E2" s="7" t="s">
        <v>2</v>
      </c>
      <c r="F2" s="6" t="s">
        <v>4</v>
      </c>
      <c r="G2" s="6" t="s">
        <v>5</v>
      </c>
      <c r="H2" s="6" t="s">
        <v>6</v>
      </c>
      <c r="J2" s="4" t="s">
        <v>0</v>
      </c>
      <c r="K2" s="4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  <c r="T2" s="1" t="s">
        <v>16</v>
      </c>
      <c r="U2" s="1" t="s">
        <v>17</v>
      </c>
      <c r="V2" s="1" t="s">
        <v>18</v>
      </c>
      <c r="W2" s="5" t="s">
        <v>19</v>
      </c>
    </row>
    <row r="3" spans="2:23" x14ac:dyDescent="0.25">
      <c r="B3" s="7"/>
      <c r="C3" s="7"/>
      <c r="D3" s="7"/>
      <c r="E3" s="7"/>
      <c r="F3" s="7"/>
      <c r="G3" s="7"/>
      <c r="H3" s="7"/>
      <c r="J3" s="4"/>
      <c r="K3" s="4">
        <v>9</v>
      </c>
      <c r="L3" s="4">
        <v>10</v>
      </c>
      <c r="M3" s="4">
        <v>6</v>
      </c>
      <c r="N3" s="4">
        <v>6</v>
      </c>
      <c r="O3" s="4">
        <v>6</v>
      </c>
      <c r="P3" s="4">
        <v>11</v>
      </c>
      <c r="Q3" s="4">
        <v>10</v>
      </c>
      <c r="R3" s="4">
        <v>5</v>
      </c>
      <c r="S3" s="4">
        <v>3</v>
      </c>
      <c r="T3" s="4">
        <v>8</v>
      </c>
      <c r="U3" s="4">
        <v>6</v>
      </c>
      <c r="V3" s="4">
        <v>8</v>
      </c>
      <c r="W3" s="4">
        <f>SUM(K3:V3)</f>
        <v>88</v>
      </c>
    </row>
    <row r="4" spans="2:23" x14ac:dyDescent="0.25">
      <c r="B4" s="1" t="s">
        <v>7</v>
      </c>
      <c r="C4" s="4">
        <v>210</v>
      </c>
      <c r="D4" s="4">
        <v>9</v>
      </c>
      <c r="E4" s="4">
        <v>8</v>
      </c>
      <c r="F4" s="4">
        <f>(D4+E4)*C4</f>
        <v>3570</v>
      </c>
      <c r="G4" s="4">
        <v>210</v>
      </c>
      <c r="H4" s="4">
        <f>F4+G4</f>
        <v>3780</v>
      </c>
    </row>
    <row r="5" spans="2:23" x14ac:dyDescent="0.25">
      <c r="B5" s="1" t="s">
        <v>8</v>
      </c>
      <c r="C5" s="4">
        <v>170</v>
      </c>
      <c r="D5" s="4">
        <v>10</v>
      </c>
      <c r="E5" s="4">
        <v>9</v>
      </c>
      <c r="F5" s="4">
        <f t="shared" ref="F5:F15" si="0">(D5+E5)*C5</f>
        <v>3230</v>
      </c>
      <c r="G5" s="4">
        <v>170</v>
      </c>
      <c r="H5" s="4">
        <f t="shared" ref="H5:H16" si="1">F5+G5</f>
        <v>3400</v>
      </c>
    </row>
    <row r="6" spans="2:23" x14ac:dyDescent="0.25">
      <c r="B6" s="1" t="s">
        <v>9</v>
      </c>
      <c r="C6" s="4">
        <v>154</v>
      </c>
      <c r="D6" s="4">
        <v>6</v>
      </c>
      <c r="E6" s="4">
        <v>6</v>
      </c>
      <c r="F6" s="4">
        <f t="shared" si="0"/>
        <v>1848</v>
      </c>
      <c r="G6" s="4">
        <v>0</v>
      </c>
      <c r="H6" s="4">
        <f t="shared" si="1"/>
        <v>1848</v>
      </c>
    </row>
    <row r="7" spans="2:23" x14ac:dyDescent="0.25">
      <c r="B7" s="1" t="s">
        <v>10</v>
      </c>
      <c r="C7" s="4">
        <v>150</v>
      </c>
      <c r="D7" s="4">
        <v>6</v>
      </c>
      <c r="E7" s="4">
        <v>5</v>
      </c>
      <c r="F7" s="4">
        <f t="shared" si="0"/>
        <v>1650</v>
      </c>
      <c r="G7" s="4">
        <v>150</v>
      </c>
      <c r="H7" s="4">
        <f t="shared" si="1"/>
        <v>1800</v>
      </c>
    </row>
    <row r="8" spans="2:23" x14ac:dyDescent="0.25">
      <c r="B8" s="1" t="s">
        <v>11</v>
      </c>
      <c r="C8" s="4">
        <v>140</v>
      </c>
      <c r="D8" s="4">
        <v>6</v>
      </c>
      <c r="E8" s="4">
        <v>5</v>
      </c>
      <c r="F8" s="4">
        <f t="shared" si="0"/>
        <v>1540</v>
      </c>
      <c r="G8" s="4">
        <v>140</v>
      </c>
      <c r="H8" s="4">
        <f t="shared" si="1"/>
        <v>1680</v>
      </c>
    </row>
    <row r="9" spans="2:23" x14ac:dyDescent="0.25">
      <c r="B9" s="1" t="s">
        <v>12</v>
      </c>
      <c r="C9" s="4">
        <v>130</v>
      </c>
      <c r="D9" s="4">
        <v>11</v>
      </c>
      <c r="E9" s="4">
        <v>11</v>
      </c>
      <c r="F9" s="4">
        <f t="shared" si="0"/>
        <v>2860</v>
      </c>
      <c r="G9" s="4">
        <v>0</v>
      </c>
      <c r="H9" s="4">
        <f t="shared" si="1"/>
        <v>2860</v>
      </c>
    </row>
    <row r="10" spans="2:23" x14ac:dyDescent="0.25">
      <c r="B10" s="1" t="s">
        <v>13</v>
      </c>
      <c r="C10" s="4">
        <v>120</v>
      </c>
      <c r="D10" s="4">
        <v>9</v>
      </c>
      <c r="E10" s="4">
        <v>10</v>
      </c>
      <c r="F10" s="4">
        <f t="shared" si="0"/>
        <v>2280</v>
      </c>
      <c r="G10" s="4">
        <v>120</v>
      </c>
      <c r="H10" s="4">
        <f t="shared" si="1"/>
        <v>2400</v>
      </c>
    </row>
    <row r="11" spans="2:23" x14ac:dyDescent="0.25">
      <c r="B11" s="1" t="s">
        <v>14</v>
      </c>
      <c r="C11" s="4">
        <v>120</v>
      </c>
      <c r="D11" s="4">
        <v>5</v>
      </c>
      <c r="E11" s="4">
        <v>5</v>
      </c>
      <c r="F11" s="4">
        <f t="shared" si="0"/>
        <v>1200</v>
      </c>
      <c r="G11" s="4">
        <v>0</v>
      </c>
      <c r="H11" s="4">
        <f t="shared" si="1"/>
        <v>1200</v>
      </c>
    </row>
    <row r="12" spans="2:23" x14ac:dyDescent="0.25">
      <c r="B12" s="1" t="s">
        <v>15</v>
      </c>
      <c r="C12" s="4">
        <v>180</v>
      </c>
      <c r="D12" s="4">
        <v>3</v>
      </c>
      <c r="E12" s="4">
        <v>3</v>
      </c>
      <c r="F12" s="4">
        <f t="shared" si="0"/>
        <v>1080</v>
      </c>
      <c r="G12" s="4">
        <v>0</v>
      </c>
      <c r="H12" s="4">
        <f t="shared" si="1"/>
        <v>1080</v>
      </c>
    </row>
    <row r="13" spans="2:23" x14ac:dyDescent="0.25">
      <c r="B13" s="1" t="s">
        <v>16</v>
      </c>
      <c r="C13" s="4">
        <v>110</v>
      </c>
      <c r="D13" s="4">
        <v>8</v>
      </c>
      <c r="E13" s="4">
        <v>7</v>
      </c>
      <c r="F13" s="4">
        <f t="shared" si="0"/>
        <v>1650</v>
      </c>
      <c r="G13" s="4">
        <v>110</v>
      </c>
      <c r="H13" s="4">
        <f t="shared" si="1"/>
        <v>1760</v>
      </c>
    </row>
    <row r="14" spans="2:23" x14ac:dyDescent="0.25">
      <c r="B14" s="1" t="s">
        <v>17</v>
      </c>
      <c r="C14" s="4">
        <v>80</v>
      </c>
      <c r="D14" s="4">
        <v>6</v>
      </c>
      <c r="E14" s="4">
        <v>6</v>
      </c>
      <c r="F14" s="4">
        <f t="shared" si="0"/>
        <v>960</v>
      </c>
      <c r="G14" s="4">
        <v>0</v>
      </c>
      <c r="H14" s="4">
        <f t="shared" si="1"/>
        <v>960</v>
      </c>
    </row>
    <row r="15" spans="2:23" x14ac:dyDescent="0.25">
      <c r="B15" s="1" t="s">
        <v>18</v>
      </c>
      <c r="C15" s="4">
        <v>80</v>
      </c>
      <c r="D15" s="4">
        <v>8</v>
      </c>
      <c r="E15" s="4">
        <v>7</v>
      </c>
      <c r="F15" s="4">
        <f t="shared" si="0"/>
        <v>1200</v>
      </c>
      <c r="G15" s="4">
        <v>80</v>
      </c>
      <c r="H15" s="4">
        <f t="shared" si="1"/>
        <v>1280</v>
      </c>
    </row>
    <row r="16" spans="2:23" x14ac:dyDescent="0.25">
      <c r="B16" s="5" t="s">
        <v>19</v>
      </c>
      <c r="C16" s="4">
        <f>SUM(C4:C15)</f>
        <v>1644</v>
      </c>
      <c r="D16" s="4">
        <f>SUM(D4:D15)</f>
        <v>87</v>
      </c>
      <c r="E16" s="4">
        <f>SUM(E4:E15)</f>
        <v>82</v>
      </c>
      <c r="F16" s="4">
        <f>SUM(F4:F15)</f>
        <v>23068</v>
      </c>
      <c r="G16" s="4">
        <f>SUM(G4:G15)</f>
        <v>980</v>
      </c>
      <c r="H16" s="4">
        <f t="shared" si="1"/>
        <v>24048</v>
      </c>
    </row>
    <row r="17" spans="2:7" x14ac:dyDescent="0.25">
      <c r="B17" s="3"/>
    </row>
    <row r="18" spans="2:7" x14ac:dyDescent="0.25">
      <c r="B18" s="2"/>
    </row>
    <row r="19" spans="2:7" x14ac:dyDescent="0.25">
      <c r="B19" s="3"/>
    </row>
    <row r="20" spans="2:7" x14ac:dyDescent="0.25">
      <c r="B20" s="2"/>
      <c r="D20" s="7" t="s">
        <v>20</v>
      </c>
      <c r="E20" s="7"/>
      <c r="F20" s="1" t="s">
        <v>21</v>
      </c>
      <c r="G20" s="1" t="s">
        <v>22</v>
      </c>
    </row>
    <row r="21" spans="2:7" x14ac:dyDescent="0.25">
      <c r="B21" s="3"/>
      <c r="D21" s="7" t="s">
        <v>31</v>
      </c>
      <c r="E21" s="7"/>
      <c r="F21" s="1" t="s">
        <v>23</v>
      </c>
      <c r="G21" s="1" t="s">
        <v>45</v>
      </c>
    </row>
    <row r="22" spans="2:7" x14ac:dyDescent="0.25">
      <c r="B22" s="2"/>
      <c r="D22" s="7"/>
      <c r="E22" s="7"/>
      <c r="F22" s="1" t="s">
        <v>24</v>
      </c>
      <c r="G22" s="1" t="s">
        <v>46</v>
      </c>
    </row>
    <row r="23" spans="2:7" x14ac:dyDescent="0.25">
      <c r="B23" s="3"/>
      <c r="D23" s="7"/>
      <c r="E23" s="7"/>
      <c r="F23" s="1" t="s">
        <v>25</v>
      </c>
      <c r="G23" s="1" t="s">
        <v>47</v>
      </c>
    </row>
    <row r="24" spans="2:7" x14ac:dyDescent="0.25">
      <c r="B24" s="2"/>
      <c r="D24" s="7"/>
      <c r="E24" s="7"/>
      <c r="F24" s="1" t="s">
        <v>26</v>
      </c>
      <c r="G24" s="1" t="s">
        <v>48</v>
      </c>
    </row>
    <row r="25" spans="2:7" x14ac:dyDescent="0.25">
      <c r="B25" s="3"/>
      <c r="D25" s="7"/>
      <c r="E25" s="7"/>
      <c r="F25" s="1" t="s">
        <v>27</v>
      </c>
      <c r="G25" s="1">
        <v>0.107</v>
      </c>
    </row>
    <row r="26" spans="2:7" x14ac:dyDescent="0.25">
      <c r="B26" s="2"/>
      <c r="D26" s="7"/>
      <c r="E26" s="7"/>
      <c r="F26" s="1" t="s">
        <v>28</v>
      </c>
      <c r="G26" s="1" t="s">
        <v>49</v>
      </c>
    </row>
    <row r="27" spans="2:7" x14ac:dyDescent="0.25">
      <c r="B27" s="3"/>
      <c r="D27" s="7"/>
      <c r="E27" s="7"/>
      <c r="F27" s="1" t="s">
        <v>29</v>
      </c>
      <c r="G27" s="1">
        <v>1.46</v>
      </c>
    </row>
    <row r="28" spans="2:7" x14ac:dyDescent="0.25">
      <c r="D28" s="7"/>
      <c r="E28" s="7"/>
      <c r="F28" s="1" t="s">
        <v>30</v>
      </c>
      <c r="G28" s="1" t="s">
        <v>50</v>
      </c>
    </row>
    <row r="29" spans="2:7" x14ac:dyDescent="0.25">
      <c r="D29" s="6" t="s">
        <v>44</v>
      </c>
      <c r="E29" s="7" t="s">
        <v>38</v>
      </c>
      <c r="F29" s="1" t="s">
        <v>32</v>
      </c>
      <c r="G29" s="8" t="s">
        <v>52</v>
      </c>
    </row>
    <row r="30" spans="2:7" x14ac:dyDescent="0.25">
      <c r="D30" s="7"/>
      <c r="E30" s="7"/>
      <c r="F30" s="1" t="s">
        <v>33</v>
      </c>
      <c r="G30" s="1" t="s">
        <v>51</v>
      </c>
    </row>
    <row r="31" spans="2:7" x14ac:dyDescent="0.25">
      <c r="D31" s="7"/>
      <c r="E31" s="7"/>
      <c r="F31" s="1" t="s">
        <v>34</v>
      </c>
      <c r="G31" s="1" t="s">
        <v>53</v>
      </c>
    </row>
    <row r="32" spans="2:7" x14ac:dyDescent="0.25">
      <c r="D32" s="7"/>
      <c r="E32" s="7" t="s">
        <v>43</v>
      </c>
      <c r="F32" s="1" t="s">
        <v>35</v>
      </c>
      <c r="G32" s="1" t="s">
        <v>54</v>
      </c>
    </row>
    <row r="33" spans="4:7" x14ac:dyDescent="0.25">
      <c r="D33" s="7"/>
      <c r="E33" s="7"/>
      <c r="F33" s="1" t="s">
        <v>39</v>
      </c>
      <c r="G33" s="1" t="s">
        <v>55</v>
      </c>
    </row>
    <row r="34" spans="4:7" x14ac:dyDescent="0.25">
      <c r="D34" s="7"/>
      <c r="E34" s="7"/>
      <c r="F34" s="1" t="s">
        <v>36</v>
      </c>
      <c r="G34" s="1" t="s">
        <v>56</v>
      </c>
    </row>
    <row r="35" spans="4:7" x14ac:dyDescent="0.25">
      <c r="D35" s="7"/>
      <c r="E35" s="7"/>
      <c r="F35" s="1" t="s">
        <v>37</v>
      </c>
      <c r="G35" s="1" t="s">
        <v>57</v>
      </c>
    </row>
    <row r="36" spans="4:7" x14ac:dyDescent="0.25">
      <c r="D36" s="7"/>
      <c r="E36" s="7"/>
      <c r="F36" s="1" t="s">
        <v>40</v>
      </c>
      <c r="G36" s="1" t="s">
        <v>58</v>
      </c>
    </row>
    <row r="37" spans="4:7" x14ac:dyDescent="0.25">
      <c r="D37" s="7"/>
      <c r="E37" s="7"/>
      <c r="F37" s="1" t="s">
        <v>41</v>
      </c>
      <c r="G37" s="8" t="s">
        <v>59</v>
      </c>
    </row>
    <row r="38" spans="4:7" x14ac:dyDescent="0.25">
      <c r="D38" s="7"/>
      <c r="E38" s="7"/>
      <c r="F38" s="1" t="s">
        <v>42</v>
      </c>
      <c r="G38" s="1">
        <v>4.2000000000000003E-2</v>
      </c>
    </row>
  </sheetData>
  <mergeCells count="12">
    <mergeCell ref="D20:E20"/>
    <mergeCell ref="D21:E28"/>
    <mergeCell ref="E29:E31"/>
    <mergeCell ref="E32:E38"/>
    <mergeCell ref="D29:D38"/>
    <mergeCell ref="H2:H3"/>
    <mergeCell ref="B2:B3"/>
    <mergeCell ref="C2:C3"/>
    <mergeCell ref="D2:D3"/>
    <mergeCell ref="E2:E3"/>
    <mergeCell ref="F2:F3"/>
    <mergeCell ref="G2:G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Junfeng He</dc:creator>
  <cp:lastModifiedBy>Junfeng</cp:lastModifiedBy>
  <dcterms:created xsi:type="dcterms:W3CDTF">2015-06-05T18:19:34Z</dcterms:created>
  <dcterms:modified xsi:type="dcterms:W3CDTF">2024-06-18T02:46:16Z</dcterms:modified>
</cp:coreProperties>
</file>