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2EDD7AFB-7342-4390-8AD1-8A5D851F5231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1" l="1"/>
  <c r="AE35" i="1"/>
  <c r="AD35" i="1"/>
  <c r="AB35" i="1"/>
  <c r="AA35" i="1"/>
  <c r="Z35" i="1"/>
  <c r="X35" i="1"/>
  <c r="AD33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D34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Z21" i="1"/>
  <c r="Z20" i="1"/>
  <c r="Z19" i="1"/>
  <c r="Z18" i="1"/>
  <c r="Z17" i="1"/>
  <c r="Z16" i="1"/>
  <c r="Z15" i="1"/>
  <c r="Z14" i="1"/>
  <c r="Z13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11" i="1"/>
  <c r="Z12" i="1"/>
  <c r="V24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V23" i="1"/>
  <c r="V13" i="1"/>
  <c r="V12" i="1"/>
  <c r="V11" i="1"/>
  <c r="V34" i="1"/>
  <c r="V33" i="1"/>
  <c r="V32" i="1"/>
  <c r="V31" i="1"/>
  <c r="V30" i="1"/>
  <c r="V29" i="1"/>
  <c r="V28" i="1"/>
  <c r="V27" i="1"/>
  <c r="V26" i="1"/>
  <c r="V25" i="1"/>
  <c r="V22" i="1"/>
  <c r="V21" i="1"/>
  <c r="V20" i="1"/>
  <c r="V19" i="1"/>
  <c r="V18" i="1"/>
  <c r="V17" i="1"/>
  <c r="V16" i="1"/>
  <c r="V15" i="1"/>
  <c r="V14" i="1"/>
  <c r="N17" i="1" l="1"/>
  <c r="O17" i="1"/>
  <c r="O16" i="1"/>
  <c r="O15" i="1"/>
  <c r="O14" i="1"/>
  <c r="O13" i="1"/>
  <c r="O12" i="1"/>
  <c r="O11" i="1"/>
  <c r="O10" i="1"/>
  <c r="O9" i="1"/>
  <c r="O8" i="1"/>
  <c r="N18" i="1"/>
  <c r="O18" i="1" s="1"/>
  <c r="N16" i="1"/>
  <c r="N15" i="1"/>
  <c r="N14" i="1"/>
  <c r="N13" i="1"/>
  <c r="N12" i="1"/>
  <c r="N11" i="1"/>
  <c r="N10" i="1"/>
  <c r="N9" i="1"/>
  <c r="N8" i="1"/>
  <c r="M15" i="1"/>
  <c r="M18" i="1" s="1"/>
  <c r="M14" i="1"/>
  <c r="M17" i="1"/>
  <c r="M16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<sst xmlns="http://schemas.openxmlformats.org/spreadsheetml/2006/main" count="315" uniqueCount="53">
  <si>
    <t>重</t>
    <phoneticPr fontId="1" type="noConversion"/>
  </si>
  <si>
    <t>空</t>
    <phoneticPr fontId="1" type="noConversion"/>
  </si>
  <si>
    <t>通过</t>
    <phoneticPr fontId="1" type="noConversion"/>
  </si>
  <si>
    <t>到达</t>
    <phoneticPr fontId="1" type="noConversion"/>
  </si>
  <si>
    <t>出发</t>
    <phoneticPr fontId="1" type="noConversion"/>
  </si>
  <si>
    <t>A-B</t>
  </si>
  <si>
    <t>上
行</t>
    <phoneticPr fontId="1" type="noConversion"/>
  </si>
  <si>
    <t>下
行</t>
    <phoneticPr fontId="1" type="noConversion"/>
  </si>
  <si>
    <t>B</t>
    <phoneticPr fontId="1" type="noConversion"/>
  </si>
  <si>
    <t>B-C</t>
    <phoneticPr fontId="1" type="noConversion"/>
  </si>
  <si>
    <t>C</t>
    <phoneticPr fontId="1" type="noConversion"/>
  </si>
  <si>
    <t>C-G</t>
    <phoneticPr fontId="1" type="noConversion"/>
  </si>
  <si>
    <t>G</t>
    <phoneticPr fontId="1" type="noConversion"/>
  </si>
  <si>
    <t>G-H</t>
    <phoneticPr fontId="1" type="noConversion"/>
  </si>
  <si>
    <t>C-D</t>
    <phoneticPr fontId="1" type="noConversion"/>
  </si>
  <si>
    <t>D</t>
    <phoneticPr fontId="1" type="noConversion"/>
  </si>
  <si>
    <t>D-E</t>
    <phoneticPr fontId="1" type="noConversion"/>
  </si>
  <si>
    <t>E</t>
    <phoneticPr fontId="1" type="noConversion"/>
  </si>
  <si>
    <t>E-F</t>
    <phoneticPr fontId="1" type="noConversion"/>
  </si>
  <si>
    <t>F</t>
    <phoneticPr fontId="1" type="noConversion"/>
  </si>
  <si>
    <t>H</t>
    <phoneticPr fontId="1" type="noConversion"/>
  </si>
  <si>
    <t>H-I</t>
    <phoneticPr fontId="1" type="noConversion"/>
  </si>
  <si>
    <t>I</t>
    <phoneticPr fontId="1" type="noConversion"/>
  </si>
  <si>
    <t>I-J</t>
    <phoneticPr fontId="1" type="noConversion"/>
  </si>
  <si>
    <t>J</t>
    <phoneticPr fontId="1" type="noConversion"/>
  </si>
  <si>
    <t>H-K</t>
    <phoneticPr fontId="1" type="noConversion"/>
  </si>
  <si>
    <t>K</t>
    <phoneticPr fontId="1" type="noConversion"/>
  </si>
  <si>
    <t>K-R</t>
    <phoneticPr fontId="1" type="noConversion"/>
  </si>
  <si>
    <t>R</t>
    <phoneticPr fontId="1" type="noConversion"/>
  </si>
  <si>
    <t>K-L</t>
    <phoneticPr fontId="1" type="noConversion"/>
  </si>
  <si>
    <t>L</t>
    <phoneticPr fontId="1" type="noConversion"/>
  </si>
  <si>
    <t>合计</t>
    <phoneticPr fontId="1" type="noConversion"/>
  </si>
  <si>
    <t>空车</t>
    <phoneticPr fontId="1" type="noConversion"/>
  </si>
  <si>
    <t>重车</t>
    <phoneticPr fontId="1" type="noConversion"/>
  </si>
  <si>
    <t>技术站</t>
    <phoneticPr fontId="1" type="noConversion"/>
  </si>
  <si>
    <t>区段</t>
    <phoneticPr fontId="1" type="noConversion"/>
  </si>
  <si>
    <t>区段
公里</t>
    <phoneticPr fontId="1" type="noConversion"/>
  </si>
  <si>
    <t>车辆
行程</t>
    <phoneticPr fontId="1" type="noConversion"/>
  </si>
  <si>
    <t>重车走行公里</t>
    <phoneticPr fontId="1" type="noConversion"/>
  </si>
  <si>
    <t>空车走行公里</t>
    <phoneticPr fontId="1" type="noConversion"/>
  </si>
  <si>
    <t>总计</t>
    <phoneticPr fontId="1" type="noConversion"/>
  </si>
  <si>
    <t>车流</t>
    <phoneticPr fontId="1" type="noConversion"/>
  </si>
  <si>
    <t>车公里</t>
    <phoneticPr fontId="1" type="noConversion"/>
  </si>
  <si>
    <t>计</t>
    <phoneticPr fontId="1" type="noConversion"/>
  </si>
  <si>
    <t>管内工作车</t>
    <phoneticPr fontId="1" type="noConversion"/>
  </si>
  <si>
    <t>移交车</t>
    <phoneticPr fontId="1" type="noConversion"/>
  </si>
  <si>
    <t>A分界站</t>
    <phoneticPr fontId="1" type="noConversion"/>
  </si>
  <si>
    <t>B分界站</t>
    <phoneticPr fontId="1" type="noConversion"/>
  </si>
  <si>
    <t>路局计</t>
    <phoneticPr fontId="1" type="noConversion"/>
  </si>
  <si>
    <t>A-B</t>
    <phoneticPr fontId="1" type="noConversion"/>
  </si>
  <si>
    <t>半段</t>
    <phoneticPr fontId="1" type="noConversion"/>
  </si>
  <si>
    <t>全段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</si>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</sst>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AZ149"/>
  <sheetViews>
    <sheetView tabSelected="1" zoomScale="70" zoomScaleNormal="70" workbookViewId="0">
      <selection activeCell="R11" sqref="R11:R34"/>
    </sheetView>
  </sheetViews>
  <sheetFormatPr defaultRowHeight="13.8" x14ac:dyDescent="0.25"/>
  <cols>
    <col min="5" max="5" width="5.33203125" customWidth="1"/>
    <col min="6" max="7" width="3.21875" customWidth="1"/>
    <col min="8" max="10" width="5.5546875" customWidth="1"/>
    <col min="13" max="13" width="9.6640625" bestFit="1" customWidth="1"/>
    <col min="15" max="45" width="8.88671875" customWidth="1"/>
    <col min="47" max="51" width="8.88671875" customWidth="1"/>
  </cols>
  <sheetData>
    <row r="7" spans="5:52" x14ac:dyDescent="0.25">
      <c r="E7" s="2"/>
      <c r="F7" s="11" t="s">
        <v>5</v>
      </c>
      <c r="G7" s="11"/>
      <c r="H7" s="1" t="s">
        <v>2</v>
      </c>
      <c r="I7" s="1" t="s">
        <v>3</v>
      </c>
      <c r="J7" s="1" t="s">
        <v>4</v>
      </c>
      <c r="L7" s="6" t="s">
        <v>34</v>
      </c>
      <c r="M7" s="6" t="s">
        <v>33</v>
      </c>
      <c r="N7" s="6" t="s">
        <v>32</v>
      </c>
      <c r="O7" s="6" t="s">
        <v>31</v>
      </c>
      <c r="R7" s="11" t="s">
        <v>35</v>
      </c>
      <c r="S7" s="15" t="s">
        <v>36</v>
      </c>
      <c r="T7" s="15" t="s">
        <v>37</v>
      </c>
      <c r="U7" s="12" t="s">
        <v>38</v>
      </c>
      <c r="V7" s="12"/>
      <c r="W7" s="12"/>
      <c r="X7" s="12"/>
      <c r="Y7" s="12"/>
      <c r="Z7" s="12"/>
      <c r="AA7" s="12"/>
      <c r="AB7" s="12"/>
      <c r="AC7" s="12" t="s">
        <v>39</v>
      </c>
      <c r="AD7" s="12"/>
      <c r="AE7" s="11" t="s">
        <v>40</v>
      </c>
      <c r="AZ7" s="5"/>
    </row>
    <row r="8" spans="5:52" x14ac:dyDescent="0.25">
      <c r="E8" s="2"/>
      <c r="F8" s="15" t="s">
        <v>6</v>
      </c>
      <c r="G8" s="1" t="s">
        <v>0</v>
      </c>
      <c r="H8" s="1">
        <v>360</v>
      </c>
      <c r="I8" s="1">
        <v>40</v>
      </c>
      <c r="J8" s="1">
        <v>53</v>
      </c>
      <c r="L8" s="6" t="s">
        <v>8</v>
      </c>
      <c r="M8" s="6">
        <f>H14+H16</f>
        <v>637</v>
      </c>
      <c r="N8" s="6">
        <f>H15+H17</f>
        <v>42</v>
      </c>
      <c r="O8" s="6">
        <f>SUM(M8:N8)</f>
        <v>679</v>
      </c>
      <c r="R8" s="11"/>
      <c r="S8" s="11"/>
      <c r="T8" s="11"/>
      <c r="U8" s="11" t="s">
        <v>44</v>
      </c>
      <c r="V8" s="11"/>
      <c r="W8" s="12" t="s">
        <v>45</v>
      </c>
      <c r="X8" s="12"/>
      <c r="Y8" s="12"/>
      <c r="Z8" s="12"/>
      <c r="AA8" s="8"/>
      <c r="AB8" s="11" t="s">
        <v>31</v>
      </c>
      <c r="AC8" s="11" t="s">
        <v>41</v>
      </c>
      <c r="AD8" s="11" t="s">
        <v>42</v>
      </c>
      <c r="AE8" s="11"/>
      <c r="AZ8" s="5"/>
    </row>
    <row r="9" spans="5:52" x14ac:dyDescent="0.25">
      <c r="E9" s="2"/>
      <c r="F9" s="11"/>
      <c r="G9" s="1" t="s">
        <v>1</v>
      </c>
      <c r="H9" s="1">
        <v>0</v>
      </c>
      <c r="I9" s="1">
        <v>0</v>
      </c>
      <c r="J9" s="1">
        <v>0</v>
      </c>
      <c r="L9" s="6" t="s">
        <v>10</v>
      </c>
      <c r="M9" s="6">
        <f>H26+H28</f>
        <v>1029</v>
      </c>
      <c r="N9" s="6">
        <f>H27+H29</f>
        <v>103</v>
      </c>
      <c r="O9" s="6">
        <f t="shared" ref="O9:O18" si="0">SUM(M9:N9)</f>
        <v>1132</v>
      </c>
      <c r="R9" s="11"/>
      <c r="S9" s="11"/>
      <c r="T9" s="11"/>
      <c r="U9" s="11"/>
      <c r="V9" s="11"/>
      <c r="W9" s="12" t="s">
        <v>46</v>
      </c>
      <c r="X9" s="12"/>
      <c r="Y9" s="12" t="s">
        <v>47</v>
      </c>
      <c r="Z9" s="12"/>
      <c r="AA9" s="13" t="s">
        <v>43</v>
      </c>
      <c r="AB9" s="11"/>
      <c r="AC9" s="11"/>
      <c r="AD9" s="11"/>
      <c r="AE9" s="11"/>
      <c r="AZ9" s="5"/>
    </row>
    <row r="10" spans="5:52" x14ac:dyDescent="0.25">
      <c r="E10" s="2"/>
      <c r="F10" s="15" t="s">
        <v>7</v>
      </c>
      <c r="G10" s="1" t="s">
        <v>0</v>
      </c>
      <c r="H10" s="1">
        <v>286</v>
      </c>
      <c r="I10" s="1">
        <v>13</v>
      </c>
      <c r="J10" s="1">
        <v>27</v>
      </c>
      <c r="L10" s="6" t="s">
        <v>15</v>
      </c>
      <c r="M10" s="6">
        <f>H56+H58</f>
        <v>392</v>
      </c>
      <c r="N10" s="6">
        <f>H57+H59</f>
        <v>23</v>
      </c>
      <c r="O10" s="6">
        <f t="shared" si="0"/>
        <v>415</v>
      </c>
      <c r="R10" s="11"/>
      <c r="S10" s="11"/>
      <c r="T10" s="11"/>
      <c r="U10" s="7" t="s">
        <v>41</v>
      </c>
      <c r="V10" s="7" t="s">
        <v>42</v>
      </c>
      <c r="W10" s="7" t="s">
        <v>41</v>
      </c>
      <c r="X10" s="7" t="s">
        <v>42</v>
      </c>
      <c r="Y10" s="7" t="s">
        <v>41</v>
      </c>
      <c r="Z10" s="7" t="s">
        <v>42</v>
      </c>
      <c r="AA10" s="14"/>
      <c r="AB10" s="11"/>
      <c r="AC10" s="11"/>
      <c r="AD10" s="11"/>
      <c r="AE10" s="11"/>
      <c r="AZ10" s="5"/>
    </row>
    <row r="11" spans="5:52" x14ac:dyDescent="0.25">
      <c r="E11" s="2"/>
      <c r="F11" s="11"/>
      <c r="G11" s="1" t="s">
        <v>1</v>
      </c>
      <c r="H11" s="3">
        <v>42</v>
      </c>
      <c r="I11" s="1">
        <v>27</v>
      </c>
      <c r="J11" s="1">
        <v>0</v>
      </c>
      <c r="L11" s="6" t="s">
        <v>17</v>
      </c>
      <c r="M11" s="6">
        <f>H68+H70</f>
        <v>337</v>
      </c>
      <c r="N11" s="6">
        <f>H69+H71</f>
        <v>10</v>
      </c>
      <c r="O11" s="6">
        <f t="shared" si="0"/>
        <v>347</v>
      </c>
      <c r="R11" s="11" t="s">
        <v>49</v>
      </c>
      <c r="S11" s="13">
        <v>210</v>
      </c>
      <c r="T11" s="7" t="s">
        <v>50</v>
      </c>
      <c r="U11" s="7">
        <v>78</v>
      </c>
      <c r="V11" s="7">
        <f>S11*U11/2</f>
        <v>8190</v>
      </c>
      <c r="W11" s="7">
        <v>48</v>
      </c>
      <c r="X11" s="7">
        <f>W11*S11/2</f>
        <v>5040</v>
      </c>
      <c r="Y11" s="7">
        <v>2</v>
      </c>
      <c r="Z11" s="7">
        <f>Y11*S11/2</f>
        <v>210</v>
      </c>
      <c r="AA11" s="7">
        <f>X11+Z11</f>
        <v>5250</v>
      </c>
      <c r="AB11" s="7">
        <f>V11+AA11</f>
        <v>13440</v>
      </c>
      <c r="AC11" s="7">
        <v>27</v>
      </c>
      <c r="AD11" s="7">
        <f>AC11*S11/2</f>
        <v>2835</v>
      </c>
      <c r="AE11" s="7">
        <f>AD11+AB11</f>
        <v>16275</v>
      </c>
      <c r="AZ11" s="5"/>
    </row>
    <row r="12" spans="5:52" x14ac:dyDescent="0.25">
      <c r="L12" s="6" t="s">
        <v>19</v>
      </c>
      <c r="M12" s="6">
        <f>H80+H82</f>
        <v>328</v>
      </c>
      <c r="N12" s="6">
        <f>H81+H83</f>
        <v>55</v>
      </c>
      <c r="O12" s="6">
        <f t="shared" si="0"/>
        <v>383</v>
      </c>
      <c r="R12" s="11"/>
      <c r="S12" s="14"/>
      <c r="T12" s="7" t="s">
        <v>51</v>
      </c>
      <c r="U12" s="7">
        <v>236</v>
      </c>
      <c r="V12" s="7">
        <f>U12*S11</f>
        <v>49560</v>
      </c>
      <c r="W12" s="7">
        <v>360</v>
      </c>
      <c r="X12" s="7">
        <f>W12*S11</f>
        <v>75600</v>
      </c>
      <c r="Y12" s="7">
        <v>50</v>
      </c>
      <c r="Z12" s="7">
        <f>Y12*S11</f>
        <v>10500</v>
      </c>
      <c r="AA12" s="7">
        <f t="shared" ref="AA12:AA34" si="1">X12+Z12</f>
        <v>86100</v>
      </c>
      <c r="AB12" s="7">
        <f t="shared" ref="AB12:AB34" si="2">V12+AA12</f>
        <v>135660</v>
      </c>
      <c r="AC12" s="7">
        <v>42</v>
      </c>
      <c r="AD12" s="7">
        <f>AC12*S11</f>
        <v>8820</v>
      </c>
      <c r="AE12" s="7">
        <f t="shared" ref="AE12:AE34" si="3">AD12+AB12</f>
        <v>144480</v>
      </c>
      <c r="AZ12" s="5"/>
    </row>
    <row r="13" spans="5:52" x14ac:dyDescent="0.25">
      <c r="F13" s="11" t="s">
        <v>8</v>
      </c>
      <c r="G13" s="11"/>
      <c r="H13" s="1" t="s">
        <v>2</v>
      </c>
      <c r="I13" s="1" t="s">
        <v>3</v>
      </c>
      <c r="J13" s="1" t="s">
        <v>4</v>
      </c>
      <c r="L13" s="6" t="s">
        <v>12</v>
      </c>
      <c r="M13" s="6">
        <f>H38+H40</f>
        <v>843</v>
      </c>
      <c r="N13" s="6">
        <f>H39+H41</f>
        <v>10</v>
      </c>
      <c r="O13" s="6">
        <f t="shared" si="0"/>
        <v>853</v>
      </c>
      <c r="R13" s="11" t="s">
        <v>9</v>
      </c>
      <c r="S13" s="13">
        <v>170</v>
      </c>
      <c r="T13" s="7" t="s">
        <v>50</v>
      </c>
      <c r="U13" s="7">
        <v>107</v>
      </c>
      <c r="V13" s="7">
        <f>S13*U13/2</f>
        <v>9095</v>
      </c>
      <c r="W13" s="7">
        <v>12</v>
      </c>
      <c r="X13" s="7">
        <f>W13*S13/2</f>
        <v>1020</v>
      </c>
      <c r="Y13" s="7">
        <v>11</v>
      </c>
      <c r="Z13" s="7">
        <f>Y13*S13/2</f>
        <v>935</v>
      </c>
      <c r="AA13" s="7">
        <f t="shared" si="1"/>
        <v>1955</v>
      </c>
      <c r="AB13" s="7">
        <f t="shared" si="2"/>
        <v>11050</v>
      </c>
      <c r="AC13" s="7">
        <v>3</v>
      </c>
      <c r="AD13" s="7">
        <f>AC13*S13/2</f>
        <v>255</v>
      </c>
      <c r="AE13" s="7">
        <f t="shared" si="3"/>
        <v>11305</v>
      </c>
      <c r="AZ13" s="5"/>
    </row>
    <row r="14" spans="5:52" x14ac:dyDescent="0.25">
      <c r="F14" s="15" t="s">
        <v>6</v>
      </c>
      <c r="G14" s="1" t="s">
        <v>0</v>
      </c>
      <c r="H14" s="1">
        <v>367</v>
      </c>
      <c r="I14" s="1">
        <v>62</v>
      </c>
      <c r="J14" s="1">
        <v>28</v>
      </c>
      <c r="L14" s="6" t="s">
        <v>20</v>
      </c>
      <c r="M14" s="6">
        <f>H86+H88</f>
        <v>742</v>
      </c>
      <c r="N14" s="6">
        <f>H87+H89</f>
        <v>50</v>
      </c>
      <c r="O14" s="6">
        <f t="shared" si="0"/>
        <v>792</v>
      </c>
      <c r="R14" s="11"/>
      <c r="S14" s="14"/>
      <c r="T14" s="7" t="s">
        <v>51</v>
      </c>
      <c r="U14" s="7">
        <v>294</v>
      </c>
      <c r="V14" s="7">
        <f>U14*S13</f>
        <v>49980</v>
      </c>
      <c r="W14" s="7">
        <v>325</v>
      </c>
      <c r="X14" s="7">
        <f>W14*S13</f>
        <v>55250</v>
      </c>
      <c r="Y14" s="7">
        <v>53</v>
      </c>
      <c r="Z14" s="7">
        <f>Y14*S13</f>
        <v>9010</v>
      </c>
      <c r="AA14" s="7">
        <f t="shared" si="1"/>
        <v>64260</v>
      </c>
      <c r="AB14" s="7">
        <f t="shared" si="2"/>
        <v>114240</v>
      </c>
      <c r="AC14" s="7">
        <v>103</v>
      </c>
      <c r="AD14" s="7">
        <f>AC14*S13</f>
        <v>17510</v>
      </c>
      <c r="AE14" s="7">
        <f t="shared" si="3"/>
        <v>131750</v>
      </c>
      <c r="AZ14" s="5"/>
    </row>
    <row r="15" spans="5:52" x14ac:dyDescent="0.25">
      <c r="F15" s="11"/>
      <c r="G15" s="1" t="s">
        <v>1</v>
      </c>
      <c r="H15" s="1">
        <v>0</v>
      </c>
      <c r="I15" s="1">
        <v>0</v>
      </c>
      <c r="J15" s="1">
        <v>0</v>
      </c>
      <c r="L15" s="6" t="s">
        <v>22</v>
      </c>
      <c r="M15" s="6">
        <f>H98+H100</f>
        <v>238</v>
      </c>
      <c r="N15" s="6">
        <f>H99+H101</f>
        <v>34</v>
      </c>
      <c r="O15" s="6">
        <f t="shared" si="0"/>
        <v>272</v>
      </c>
      <c r="R15" s="11" t="s">
        <v>14</v>
      </c>
      <c r="S15" s="13">
        <v>154</v>
      </c>
      <c r="T15" s="7" t="s">
        <v>50</v>
      </c>
      <c r="U15" s="7">
        <v>55</v>
      </c>
      <c r="V15" s="7">
        <f>S15*U15/2</f>
        <v>4235</v>
      </c>
      <c r="W15" s="7">
        <v>5</v>
      </c>
      <c r="X15" s="7">
        <f>W15*S15/2</f>
        <v>385</v>
      </c>
      <c r="Y15" s="7">
        <v>4</v>
      </c>
      <c r="Z15" s="7">
        <f>Y15*S15/2</f>
        <v>308</v>
      </c>
      <c r="AA15" s="7">
        <f t="shared" si="1"/>
        <v>693</v>
      </c>
      <c r="AB15" s="7">
        <f t="shared" si="2"/>
        <v>4928</v>
      </c>
      <c r="AC15" s="7">
        <v>34</v>
      </c>
      <c r="AD15" s="7">
        <f>AC15*S15/2</f>
        <v>2618</v>
      </c>
      <c r="AE15" s="7">
        <f t="shared" si="3"/>
        <v>7546</v>
      </c>
      <c r="AZ15" s="5"/>
    </row>
    <row r="16" spans="5:52" x14ac:dyDescent="0.25">
      <c r="F16" s="15" t="s">
        <v>7</v>
      </c>
      <c r="G16" s="1" t="s">
        <v>0</v>
      </c>
      <c r="H16" s="1">
        <v>270</v>
      </c>
      <c r="I16" s="1">
        <v>43</v>
      </c>
      <c r="J16" s="1">
        <v>13</v>
      </c>
      <c r="L16" s="6" t="s">
        <v>24</v>
      </c>
      <c r="M16" s="6">
        <f>H110+H112</f>
        <v>0</v>
      </c>
      <c r="N16" s="6">
        <f>H111+H113</f>
        <v>0</v>
      </c>
      <c r="O16" s="6">
        <f t="shared" si="0"/>
        <v>0</v>
      </c>
      <c r="R16" s="11"/>
      <c r="S16" s="14"/>
      <c r="T16" s="7" t="s">
        <v>51</v>
      </c>
      <c r="U16" s="7">
        <v>206</v>
      </c>
      <c r="V16" s="7">
        <f>U16*S15</f>
        <v>31724</v>
      </c>
      <c r="W16" s="7">
        <v>49</v>
      </c>
      <c r="X16" s="7">
        <f>W16*S15</f>
        <v>7546</v>
      </c>
      <c r="Y16" s="7">
        <v>164</v>
      </c>
      <c r="Z16" s="7">
        <f>Y16*S15</f>
        <v>25256</v>
      </c>
      <c r="AA16" s="7">
        <f t="shared" si="1"/>
        <v>32802</v>
      </c>
      <c r="AB16" s="7">
        <f t="shared" si="2"/>
        <v>64526</v>
      </c>
      <c r="AC16" s="7">
        <v>0</v>
      </c>
      <c r="AD16" s="7">
        <f>AC16*S15</f>
        <v>0</v>
      </c>
      <c r="AE16" s="7">
        <f t="shared" si="3"/>
        <v>64526</v>
      </c>
      <c r="AZ16" s="5"/>
    </row>
    <row r="17" spans="6:52" x14ac:dyDescent="0.25">
      <c r="F17" s="11"/>
      <c r="G17" s="1" t="s">
        <v>1</v>
      </c>
      <c r="H17" s="1">
        <v>42</v>
      </c>
      <c r="I17" s="1">
        <v>0</v>
      </c>
      <c r="J17" s="1">
        <v>64</v>
      </c>
      <c r="L17" s="6" t="s">
        <v>26</v>
      </c>
      <c r="M17" s="6">
        <f>H122+H124</f>
        <v>666</v>
      </c>
      <c r="N17" s="6">
        <f>H123+H125</f>
        <v>149</v>
      </c>
      <c r="O17" s="6">
        <f t="shared" si="0"/>
        <v>815</v>
      </c>
      <c r="R17" s="11" t="s">
        <v>16</v>
      </c>
      <c r="S17" s="13">
        <v>150</v>
      </c>
      <c r="T17" s="7" t="s">
        <v>50</v>
      </c>
      <c r="U17" s="7">
        <v>21</v>
      </c>
      <c r="V17" s="7">
        <f>S17*U17/2</f>
        <v>1575</v>
      </c>
      <c r="W17" s="7">
        <v>2</v>
      </c>
      <c r="X17" s="7">
        <f>W17*S17/2</f>
        <v>150</v>
      </c>
      <c r="Y17" s="7">
        <v>0</v>
      </c>
      <c r="Z17" s="7">
        <f>Y17*S17/2</f>
        <v>0</v>
      </c>
      <c r="AA17" s="7">
        <f t="shared" si="1"/>
        <v>150</v>
      </c>
      <c r="AB17" s="7">
        <f t="shared" si="2"/>
        <v>1725</v>
      </c>
      <c r="AC17" s="7">
        <v>13</v>
      </c>
      <c r="AD17" s="7">
        <f>AC17*S17/2</f>
        <v>975</v>
      </c>
      <c r="AE17" s="7">
        <f t="shared" si="3"/>
        <v>2700</v>
      </c>
      <c r="AZ17" s="5"/>
    </row>
    <row r="18" spans="6:52" x14ac:dyDescent="0.25">
      <c r="L18" s="6" t="s">
        <v>31</v>
      </c>
      <c r="M18" s="6">
        <f>SUM(M8:M17)</f>
        <v>5212</v>
      </c>
      <c r="N18" s="6">
        <f>SUM(N8:N17)</f>
        <v>476</v>
      </c>
      <c r="O18" s="6">
        <f t="shared" si="0"/>
        <v>5688</v>
      </c>
      <c r="R18" s="11"/>
      <c r="S18" s="14"/>
      <c r="T18" s="7" t="s">
        <v>51</v>
      </c>
      <c r="U18" s="7">
        <v>166</v>
      </c>
      <c r="V18" s="7">
        <f>U18*S17</f>
        <v>24900</v>
      </c>
      <c r="W18" s="7">
        <v>45</v>
      </c>
      <c r="X18" s="7">
        <f>W18*S17</f>
        <v>6750</v>
      </c>
      <c r="Y18" s="7">
        <v>171</v>
      </c>
      <c r="Z18" s="7">
        <f>Y18*S17</f>
        <v>25650</v>
      </c>
      <c r="AA18" s="7">
        <f t="shared" si="1"/>
        <v>32400</v>
      </c>
      <c r="AB18" s="7">
        <f t="shared" si="2"/>
        <v>57300</v>
      </c>
      <c r="AC18" s="7">
        <v>10</v>
      </c>
      <c r="AD18" s="7">
        <f>AC18*S17</f>
        <v>1500</v>
      </c>
      <c r="AE18" s="7">
        <f t="shared" si="3"/>
        <v>58800</v>
      </c>
      <c r="AZ18" s="5"/>
    </row>
    <row r="19" spans="6:52" x14ac:dyDescent="0.25">
      <c r="F19" s="11" t="s">
        <v>9</v>
      </c>
      <c r="G19" s="11"/>
      <c r="H19" s="1" t="s">
        <v>2</v>
      </c>
      <c r="I19" s="1" t="s">
        <v>3</v>
      </c>
      <c r="J19" s="1" t="s">
        <v>4</v>
      </c>
      <c r="R19" s="11" t="s">
        <v>18</v>
      </c>
      <c r="S19" s="13">
        <v>140</v>
      </c>
      <c r="T19" s="7" t="s">
        <v>50</v>
      </c>
      <c r="U19" s="7">
        <v>8</v>
      </c>
      <c r="V19" s="7">
        <f>S19*U19/2</f>
        <v>560</v>
      </c>
      <c r="W19" s="7">
        <v>2</v>
      </c>
      <c r="X19" s="7">
        <f>W19*S19/2</f>
        <v>140</v>
      </c>
      <c r="Y19" s="7">
        <v>3</v>
      </c>
      <c r="Z19" s="7">
        <f>Y19*S19/2</f>
        <v>210</v>
      </c>
      <c r="AA19" s="7">
        <f t="shared" si="1"/>
        <v>350</v>
      </c>
      <c r="AB19" s="7">
        <f t="shared" si="2"/>
        <v>910</v>
      </c>
      <c r="AC19" s="7">
        <v>6</v>
      </c>
      <c r="AD19" s="7">
        <f>AC19*S19/2</f>
        <v>420</v>
      </c>
      <c r="AE19" s="7">
        <f t="shared" si="3"/>
        <v>1330</v>
      </c>
      <c r="AZ19" s="5"/>
    </row>
    <row r="20" spans="6:52" x14ac:dyDescent="0.25">
      <c r="F20" s="15" t="s">
        <v>6</v>
      </c>
      <c r="G20" s="1" t="s">
        <v>0</v>
      </c>
      <c r="H20" s="1">
        <v>405</v>
      </c>
      <c r="I20" s="1">
        <v>51</v>
      </c>
      <c r="J20" s="1">
        <v>31</v>
      </c>
      <c r="R20" s="11"/>
      <c r="S20" s="14"/>
      <c r="T20" s="7" t="s">
        <v>51</v>
      </c>
      <c r="U20" s="7">
        <v>119</v>
      </c>
      <c r="V20" s="7">
        <f>U20*S19</f>
        <v>16660</v>
      </c>
      <c r="W20" s="7">
        <v>43</v>
      </c>
      <c r="X20" s="7">
        <f>W20*S19</f>
        <v>6020</v>
      </c>
      <c r="Y20" s="7">
        <v>171</v>
      </c>
      <c r="Z20" s="7">
        <f>Y20*S19</f>
        <v>23940</v>
      </c>
      <c r="AA20" s="7">
        <f t="shared" si="1"/>
        <v>29960</v>
      </c>
      <c r="AB20" s="7">
        <f t="shared" si="2"/>
        <v>46620</v>
      </c>
      <c r="AC20" s="7">
        <v>49</v>
      </c>
      <c r="AD20" s="7">
        <f>AC20*S19</f>
        <v>6860</v>
      </c>
      <c r="AE20" s="7">
        <f t="shared" si="3"/>
        <v>53480</v>
      </c>
      <c r="AZ20" s="5"/>
    </row>
    <row r="21" spans="6:52" x14ac:dyDescent="0.25">
      <c r="F21" s="11"/>
      <c r="G21" s="1" t="s">
        <v>1</v>
      </c>
      <c r="H21" s="1">
        <v>0</v>
      </c>
      <c r="I21" s="1">
        <v>0</v>
      </c>
      <c r="J21" s="1">
        <v>0</v>
      </c>
      <c r="R21" s="11" t="s">
        <v>11</v>
      </c>
      <c r="S21" s="13">
        <v>130</v>
      </c>
      <c r="T21" s="7" t="s">
        <v>50</v>
      </c>
      <c r="U21" s="7">
        <v>135</v>
      </c>
      <c r="V21" s="7">
        <f>S21*U21/2</f>
        <v>8775</v>
      </c>
      <c r="W21" s="7">
        <v>19</v>
      </c>
      <c r="X21" s="7">
        <f>W21*S21/2</f>
        <v>1235</v>
      </c>
      <c r="Y21" s="7">
        <v>4</v>
      </c>
      <c r="Z21" s="7">
        <f>Y21*S21/2</f>
        <v>260</v>
      </c>
      <c r="AA21" s="7">
        <f t="shared" si="1"/>
        <v>1495</v>
      </c>
      <c r="AB21" s="7">
        <f t="shared" si="2"/>
        <v>10270</v>
      </c>
      <c r="AC21" s="7">
        <v>125</v>
      </c>
      <c r="AD21" s="7">
        <f>AC21*S21/2</f>
        <v>8125</v>
      </c>
      <c r="AE21" s="7">
        <f t="shared" si="3"/>
        <v>18395</v>
      </c>
      <c r="AZ21" s="5"/>
    </row>
    <row r="22" spans="6:52" x14ac:dyDescent="0.25">
      <c r="F22" s="15" t="s">
        <v>7</v>
      </c>
      <c r="G22" s="1" t="s">
        <v>0</v>
      </c>
      <c r="H22" s="1">
        <v>267</v>
      </c>
      <c r="I22" s="1">
        <v>16</v>
      </c>
      <c r="J22" s="1">
        <v>39</v>
      </c>
      <c r="R22" s="11"/>
      <c r="S22" s="14"/>
      <c r="T22" s="7" t="s">
        <v>51</v>
      </c>
      <c r="U22" s="7">
        <v>458</v>
      </c>
      <c r="V22" s="7">
        <f>U22*S21</f>
        <v>59540</v>
      </c>
      <c r="W22" s="7">
        <v>248</v>
      </c>
      <c r="X22" s="7">
        <f>W22*S21</f>
        <v>32240</v>
      </c>
      <c r="Y22" s="7">
        <v>95</v>
      </c>
      <c r="Z22" s="7">
        <f t="shared" ref="Z22" si="4">Y22*S21</f>
        <v>12350</v>
      </c>
      <c r="AA22" s="7">
        <f t="shared" si="1"/>
        <v>44590</v>
      </c>
      <c r="AB22" s="7">
        <f t="shared" si="2"/>
        <v>104130</v>
      </c>
      <c r="AC22" s="7">
        <v>0</v>
      </c>
      <c r="AD22" s="7">
        <f>AC22*S21</f>
        <v>0</v>
      </c>
      <c r="AE22" s="7">
        <f t="shared" si="3"/>
        <v>104130</v>
      </c>
      <c r="AZ22" s="5"/>
    </row>
    <row r="23" spans="6:52" x14ac:dyDescent="0.25">
      <c r="F23" s="11"/>
      <c r="G23" s="1" t="s">
        <v>1</v>
      </c>
      <c r="H23" s="1">
        <v>103</v>
      </c>
      <c r="I23" s="1">
        <v>3</v>
      </c>
      <c r="J23" s="1">
        <v>0</v>
      </c>
      <c r="R23" s="11" t="s">
        <v>13</v>
      </c>
      <c r="S23" s="13">
        <v>120</v>
      </c>
      <c r="T23" s="7" t="s">
        <v>50</v>
      </c>
      <c r="U23" s="7">
        <v>136</v>
      </c>
      <c r="V23" s="7">
        <f>S23*U23/2</f>
        <v>8160</v>
      </c>
      <c r="W23" s="7">
        <v>18</v>
      </c>
      <c r="X23" s="7">
        <f>W23*S23/2</f>
        <v>1080</v>
      </c>
      <c r="Y23" s="7">
        <v>7</v>
      </c>
      <c r="Z23" s="7">
        <f t="shared" ref="Z23" si="5">Y23*S23/2</f>
        <v>420</v>
      </c>
      <c r="AA23" s="7">
        <f t="shared" si="1"/>
        <v>1500</v>
      </c>
      <c r="AB23" s="7">
        <f t="shared" si="2"/>
        <v>9660</v>
      </c>
      <c r="AC23" s="7">
        <v>73</v>
      </c>
      <c r="AD23" s="7">
        <f t="shared" ref="AD23" si="6">AC23*S23/2</f>
        <v>4380</v>
      </c>
      <c r="AE23" s="7">
        <f t="shared" si="3"/>
        <v>14040</v>
      </c>
      <c r="AZ23" s="5"/>
    </row>
    <row r="24" spans="6:52" x14ac:dyDescent="0.25">
      <c r="R24" s="11"/>
      <c r="S24" s="14"/>
      <c r="T24" s="7" t="s">
        <v>51</v>
      </c>
      <c r="U24" s="7">
        <v>448</v>
      </c>
      <c r="V24" s="7">
        <f>U24*S23</f>
        <v>53760</v>
      </c>
      <c r="W24" s="7">
        <v>226</v>
      </c>
      <c r="X24" s="7">
        <f>W24*S23</f>
        <v>27120</v>
      </c>
      <c r="Y24" s="7">
        <v>83</v>
      </c>
      <c r="Z24" s="7">
        <f t="shared" ref="Z24" si="7">Y24*S23</f>
        <v>9960</v>
      </c>
      <c r="AA24" s="7">
        <f t="shared" si="1"/>
        <v>37080</v>
      </c>
      <c r="AB24" s="7">
        <f t="shared" si="2"/>
        <v>90840</v>
      </c>
      <c r="AC24" s="7">
        <v>0</v>
      </c>
      <c r="AD24" s="7">
        <f t="shared" ref="AD24" si="8">AC24*S23</f>
        <v>0</v>
      </c>
      <c r="AE24" s="7">
        <f t="shared" si="3"/>
        <v>90840</v>
      </c>
      <c r="AZ24" s="5"/>
    </row>
    <row r="25" spans="6:52" x14ac:dyDescent="0.25">
      <c r="F25" s="11" t="s">
        <v>10</v>
      </c>
      <c r="G25" s="11"/>
      <c r="H25" s="1" t="s">
        <v>2</v>
      </c>
      <c r="I25" s="1" t="s">
        <v>3</v>
      </c>
      <c r="J25" s="1" t="s">
        <v>4</v>
      </c>
      <c r="R25" s="11" t="s">
        <v>21</v>
      </c>
      <c r="S25" s="13">
        <v>120</v>
      </c>
      <c r="T25" s="7" t="s">
        <v>50</v>
      </c>
      <c r="U25" s="7">
        <v>105</v>
      </c>
      <c r="V25" s="7">
        <f>S25*U25/2</f>
        <v>6300</v>
      </c>
      <c r="W25" s="7">
        <v>14</v>
      </c>
      <c r="X25" s="7">
        <f>W25*S25/2</f>
        <v>840</v>
      </c>
      <c r="Y25" s="7">
        <v>0</v>
      </c>
      <c r="Z25" s="7">
        <f t="shared" ref="Z25" si="9">Y25*S25/2</f>
        <v>0</v>
      </c>
      <c r="AA25" s="7">
        <f t="shared" si="1"/>
        <v>840</v>
      </c>
      <c r="AB25" s="7">
        <f t="shared" si="2"/>
        <v>7140</v>
      </c>
      <c r="AC25" s="7">
        <v>79</v>
      </c>
      <c r="AD25" s="7">
        <f t="shared" ref="AD25" si="10">AC25*S25/2</f>
        <v>4740</v>
      </c>
      <c r="AE25" s="7">
        <f t="shared" si="3"/>
        <v>11880</v>
      </c>
      <c r="AZ25" s="5"/>
    </row>
    <row r="26" spans="6:52" x14ac:dyDescent="0.25">
      <c r="F26" s="15" t="s">
        <v>6</v>
      </c>
      <c r="G26" s="1" t="s">
        <v>0</v>
      </c>
      <c r="H26" s="1">
        <v>443</v>
      </c>
      <c r="I26" s="1">
        <v>23</v>
      </c>
      <c r="J26" s="1">
        <v>6</v>
      </c>
      <c r="R26" s="11"/>
      <c r="S26" s="14"/>
      <c r="T26" s="7" t="s">
        <v>51</v>
      </c>
      <c r="U26" s="7">
        <v>195</v>
      </c>
      <c r="V26" s="7">
        <f>U26*S25</f>
        <v>23400</v>
      </c>
      <c r="W26" s="7">
        <v>59</v>
      </c>
      <c r="X26" s="7">
        <f>W26*S25</f>
        <v>7080</v>
      </c>
      <c r="Y26" s="7">
        <v>14</v>
      </c>
      <c r="Z26" s="7">
        <f t="shared" ref="Z26" si="11">Y26*S25</f>
        <v>1680</v>
      </c>
      <c r="AA26" s="7">
        <f t="shared" si="1"/>
        <v>8760</v>
      </c>
      <c r="AB26" s="7">
        <f t="shared" si="2"/>
        <v>32160</v>
      </c>
      <c r="AC26" s="7">
        <v>0</v>
      </c>
      <c r="AD26" s="7">
        <f t="shared" ref="AD26" si="12">AC26*S25</f>
        <v>0</v>
      </c>
      <c r="AE26" s="7">
        <f t="shared" si="3"/>
        <v>32160</v>
      </c>
      <c r="AZ26" s="5"/>
    </row>
    <row r="27" spans="6:52" x14ac:dyDescent="0.25">
      <c r="F27" s="11"/>
      <c r="G27" s="1" t="s">
        <v>1</v>
      </c>
      <c r="H27" s="1">
        <v>0</v>
      </c>
      <c r="I27" s="1">
        <v>0</v>
      </c>
      <c r="J27" s="1">
        <v>0</v>
      </c>
      <c r="R27" s="11" t="s">
        <v>23</v>
      </c>
      <c r="S27" s="13">
        <v>180</v>
      </c>
      <c r="T27" s="7" t="s">
        <v>50</v>
      </c>
      <c r="U27" s="7">
        <v>115</v>
      </c>
      <c r="V27" s="7">
        <f>S27*U27/2</f>
        <v>10350</v>
      </c>
      <c r="W27" s="7">
        <v>40</v>
      </c>
      <c r="X27" s="7">
        <f>W27*S27/2</f>
        <v>3600</v>
      </c>
      <c r="Y27" s="7">
        <v>11</v>
      </c>
      <c r="Z27" s="7">
        <f t="shared" ref="Z27" si="13">Y27*S27/2</f>
        <v>990</v>
      </c>
      <c r="AA27" s="7">
        <f t="shared" si="1"/>
        <v>4590</v>
      </c>
      <c r="AB27" s="7">
        <f t="shared" si="2"/>
        <v>14940</v>
      </c>
      <c r="AC27" s="7">
        <v>16</v>
      </c>
      <c r="AD27" s="7">
        <f t="shared" ref="AD27" si="14">AC27*S27/2</f>
        <v>1440</v>
      </c>
      <c r="AE27" s="7">
        <f t="shared" si="3"/>
        <v>16380</v>
      </c>
      <c r="AZ27" s="5"/>
    </row>
    <row r="28" spans="6:52" x14ac:dyDescent="0.25">
      <c r="F28" s="15" t="s">
        <v>7</v>
      </c>
      <c r="G28" s="1" t="s">
        <v>0</v>
      </c>
      <c r="H28" s="1">
        <v>586</v>
      </c>
      <c r="I28" s="1">
        <v>8</v>
      </c>
      <c r="J28" s="1">
        <v>13</v>
      </c>
      <c r="R28" s="11"/>
      <c r="S28" s="14"/>
      <c r="T28" s="7" t="s">
        <v>51</v>
      </c>
      <c r="U28" s="7">
        <v>61</v>
      </c>
      <c r="V28" s="7">
        <f>U28*S27</f>
        <v>10980</v>
      </c>
      <c r="W28" s="7">
        <v>14</v>
      </c>
      <c r="X28" s="7">
        <f>W28*S27</f>
        <v>2520</v>
      </c>
      <c r="Y28" s="7">
        <v>3</v>
      </c>
      <c r="Z28" s="7">
        <f t="shared" ref="Z28" si="15">Y28*S27</f>
        <v>540</v>
      </c>
      <c r="AA28" s="7">
        <f t="shared" si="1"/>
        <v>3060</v>
      </c>
      <c r="AB28" s="7">
        <f t="shared" si="2"/>
        <v>14040</v>
      </c>
      <c r="AC28" s="7">
        <v>18</v>
      </c>
      <c r="AD28" s="7">
        <f t="shared" ref="AD28" si="16">AC28*S27</f>
        <v>3240</v>
      </c>
      <c r="AE28" s="7">
        <f t="shared" si="3"/>
        <v>17280</v>
      </c>
      <c r="AZ28" s="5"/>
    </row>
    <row r="29" spans="6:52" x14ac:dyDescent="0.25">
      <c r="F29" s="11"/>
      <c r="G29" s="1" t="s">
        <v>1</v>
      </c>
      <c r="H29" s="1">
        <v>103</v>
      </c>
      <c r="I29" s="1">
        <v>0</v>
      </c>
      <c r="J29" s="1">
        <v>12</v>
      </c>
      <c r="R29" s="11" t="s">
        <v>25</v>
      </c>
      <c r="S29" s="13">
        <v>110</v>
      </c>
      <c r="T29" s="7" t="s">
        <v>50</v>
      </c>
      <c r="U29" s="7">
        <v>87</v>
      </c>
      <c r="V29" s="7">
        <f>S29*U29/2</f>
        <v>4785</v>
      </c>
      <c r="W29" s="7">
        <v>21</v>
      </c>
      <c r="X29" s="7">
        <f>W29*S29/2</f>
        <v>1155</v>
      </c>
      <c r="Y29" s="7">
        <v>10</v>
      </c>
      <c r="Z29" s="7">
        <f t="shared" ref="Z29" si="17">Y29*S29/2</f>
        <v>550</v>
      </c>
      <c r="AA29" s="7">
        <f t="shared" si="1"/>
        <v>1705</v>
      </c>
      <c r="AB29" s="7">
        <f t="shared" si="2"/>
        <v>6490</v>
      </c>
      <c r="AC29" s="7">
        <v>25</v>
      </c>
      <c r="AD29" s="7">
        <f t="shared" ref="AD29" si="18">AC29*S29/2</f>
        <v>1375</v>
      </c>
      <c r="AE29" s="7">
        <f t="shared" si="3"/>
        <v>7865</v>
      </c>
      <c r="AZ29" s="5"/>
    </row>
    <row r="30" spans="6:52" x14ac:dyDescent="0.25">
      <c r="R30" s="11"/>
      <c r="S30" s="14"/>
      <c r="T30" s="7" t="s">
        <v>51</v>
      </c>
      <c r="U30" s="7">
        <v>279</v>
      </c>
      <c r="V30" s="7">
        <f>U30*S29</f>
        <v>30690</v>
      </c>
      <c r="W30" s="7">
        <v>103</v>
      </c>
      <c r="X30" s="7">
        <f>W30*S29</f>
        <v>11330</v>
      </c>
      <c r="Y30" s="7">
        <v>53</v>
      </c>
      <c r="Z30" s="7">
        <f t="shared" ref="Z30" si="19">Y30*S29</f>
        <v>5830</v>
      </c>
      <c r="AA30" s="7">
        <f t="shared" si="1"/>
        <v>17160</v>
      </c>
      <c r="AB30" s="7">
        <f t="shared" si="2"/>
        <v>47850</v>
      </c>
      <c r="AC30" s="7">
        <v>82</v>
      </c>
      <c r="AD30" s="7">
        <f t="shared" ref="AD30" si="20">AC30*S29</f>
        <v>9020</v>
      </c>
      <c r="AE30" s="7">
        <f t="shared" si="3"/>
        <v>56870</v>
      </c>
      <c r="AZ30" s="5"/>
    </row>
    <row r="31" spans="6:52" x14ac:dyDescent="0.25">
      <c r="F31" s="11" t="s">
        <v>11</v>
      </c>
      <c r="G31" s="11"/>
      <c r="H31" s="1" t="s">
        <v>2</v>
      </c>
      <c r="I31" s="1" t="s">
        <v>3</v>
      </c>
      <c r="J31" s="1" t="s">
        <v>4</v>
      </c>
      <c r="R31" s="11" t="s">
        <v>27</v>
      </c>
      <c r="S31" s="13">
        <v>80</v>
      </c>
      <c r="T31" s="7" t="s">
        <v>50</v>
      </c>
      <c r="U31" s="7">
        <v>14</v>
      </c>
      <c r="V31" s="7">
        <f>S31*U31/2</f>
        <v>560</v>
      </c>
      <c r="W31" s="7">
        <v>3</v>
      </c>
      <c r="X31" s="7">
        <f>W31*S31/2</f>
        <v>120</v>
      </c>
      <c r="Y31" s="7">
        <v>1</v>
      </c>
      <c r="Z31" s="7">
        <f t="shared" ref="Z31" si="21">Y31*S31/2</f>
        <v>40</v>
      </c>
      <c r="AA31" s="7">
        <f t="shared" si="1"/>
        <v>160</v>
      </c>
      <c r="AB31" s="7">
        <f t="shared" si="2"/>
        <v>720</v>
      </c>
      <c r="AC31" s="7">
        <v>2</v>
      </c>
      <c r="AD31" s="7">
        <f t="shared" ref="AD31" si="22">AC31*S31/2</f>
        <v>80</v>
      </c>
      <c r="AE31" s="7">
        <f t="shared" si="3"/>
        <v>800</v>
      </c>
      <c r="AZ31" s="5"/>
    </row>
    <row r="32" spans="6:52" x14ac:dyDescent="0.25">
      <c r="F32" s="15" t="s">
        <v>6</v>
      </c>
      <c r="G32" s="1" t="s">
        <v>0</v>
      </c>
      <c r="H32" s="1">
        <v>424</v>
      </c>
      <c r="I32" s="1">
        <v>9</v>
      </c>
      <c r="J32" s="1">
        <v>74</v>
      </c>
      <c r="R32" s="11"/>
      <c r="S32" s="14"/>
      <c r="T32" s="7" t="s">
        <v>51</v>
      </c>
      <c r="U32" s="7">
        <v>329</v>
      </c>
      <c r="V32" s="7">
        <f>U32*S31</f>
        <v>26320</v>
      </c>
      <c r="W32" s="7">
        <v>43</v>
      </c>
      <c r="X32" s="7">
        <f>W32*S31</f>
        <v>3440</v>
      </c>
      <c r="Y32" s="7">
        <v>38</v>
      </c>
      <c r="Z32" s="7">
        <f t="shared" ref="Z32" si="23">Y32*S31</f>
        <v>3040</v>
      </c>
      <c r="AA32" s="7">
        <f t="shared" si="1"/>
        <v>6480</v>
      </c>
      <c r="AB32" s="7">
        <f t="shared" si="2"/>
        <v>32800</v>
      </c>
      <c r="AC32" s="7">
        <v>65</v>
      </c>
      <c r="AD32" s="7">
        <f t="shared" ref="AD32" si="24">AC32*S31</f>
        <v>5200</v>
      </c>
      <c r="AE32" s="7">
        <f t="shared" si="3"/>
        <v>38000</v>
      </c>
      <c r="AZ32" s="5"/>
    </row>
    <row r="33" spans="6:52" x14ac:dyDescent="0.25">
      <c r="F33" s="11"/>
      <c r="G33" s="1" t="s">
        <v>1</v>
      </c>
      <c r="H33" s="1">
        <v>0</v>
      </c>
      <c r="I33" s="1">
        <v>10</v>
      </c>
      <c r="J33" s="1">
        <v>0</v>
      </c>
      <c r="R33" s="11" t="s">
        <v>29</v>
      </c>
      <c r="S33" s="13">
        <v>80</v>
      </c>
      <c r="T33" s="7" t="s">
        <v>50</v>
      </c>
      <c r="U33" s="7">
        <v>58</v>
      </c>
      <c r="V33" s="7">
        <f>S33*U33/2</f>
        <v>2320</v>
      </c>
      <c r="W33" s="7">
        <v>3</v>
      </c>
      <c r="X33" s="7">
        <f>W33*S33/2</f>
        <v>120</v>
      </c>
      <c r="Y33" s="7">
        <v>1</v>
      </c>
      <c r="Z33" s="7">
        <f t="shared" ref="Z33" si="25">Y33*S33/2</f>
        <v>40</v>
      </c>
      <c r="AA33" s="7">
        <f t="shared" si="1"/>
        <v>160</v>
      </c>
      <c r="AB33" s="7">
        <f t="shared" si="2"/>
        <v>2480</v>
      </c>
      <c r="AC33" s="7">
        <v>10</v>
      </c>
      <c r="AD33" s="7">
        <f>AC33*S33/2</f>
        <v>400</v>
      </c>
      <c r="AE33" s="7">
        <f t="shared" si="3"/>
        <v>2880</v>
      </c>
      <c r="AZ33" s="5"/>
    </row>
    <row r="34" spans="6:52" x14ac:dyDescent="0.25">
      <c r="F34" s="15" t="s">
        <v>7</v>
      </c>
      <c r="G34" s="1" t="s">
        <v>0</v>
      </c>
      <c r="H34" s="1">
        <v>377</v>
      </c>
      <c r="I34" s="1">
        <v>9</v>
      </c>
      <c r="J34" s="1">
        <v>69</v>
      </c>
      <c r="R34" s="11"/>
      <c r="S34" s="14"/>
      <c r="T34" s="7" t="s">
        <v>51</v>
      </c>
      <c r="U34" s="7">
        <v>369</v>
      </c>
      <c r="V34" s="7">
        <f>U34*S33</f>
        <v>29520</v>
      </c>
      <c r="W34" s="7">
        <v>54</v>
      </c>
      <c r="X34" s="7">
        <f>W34*S33</f>
        <v>4320</v>
      </c>
      <c r="Y34" s="7">
        <v>13</v>
      </c>
      <c r="Z34" s="7">
        <f t="shared" ref="Z34" si="26">Y34*S33</f>
        <v>1040</v>
      </c>
      <c r="AA34" s="7">
        <f t="shared" si="1"/>
        <v>5360</v>
      </c>
      <c r="AB34" s="7">
        <f t="shared" si="2"/>
        <v>34880</v>
      </c>
      <c r="AC34" s="7">
        <v>156</v>
      </c>
      <c r="AD34" s="7">
        <f t="shared" ref="AD34" si="27">AC34*S33</f>
        <v>12480</v>
      </c>
      <c r="AE34" s="7">
        <f t="shared" si="3"/>
        <v>47360</v>
      </c>
      <c r="AZ34" s="5"/>
    </row>
    <row r="35" spans="6:52" x14ac:dyDescent="0.25">
      <c r="F35" s="11"/>
      <c r="G35" s="1" t="s">
        <v>1</v>
      </c>
      <c r="H35" s="1">
        <v>0</v>
      </c>
      <c r="I35" s="1">
        <v>115</v>
      </c>
      <c r="J35" s="1">
        <v>0</v>
      </c>
      <c r="R35" s="12" t="s">
        <v>48</v>
      </c>
      <c r="S35" s="12"/>
      <c r="T35" s="12"/>
      <c r="U35" s="9">
        <f>SUM(V11:V34)</f>
        <v>471939</v>
      </c>
      <c r="V35" s="10"/>
      <c r="W35" s="7" t="s">
        <v>52</v>
      </c>
      <c r="X35" s="7">
        <f>SUM(X11:X34)</f>
        <v>254101</v>
      </c>
      <c r="Y35" s="7" t="s">
        <v>52</v>
      </c>
      <c r="Z35" s="7">
        <f>SUM(Z11:Z34)</f>
        <v>132759</v>
      </c>
      <c r="AA35" s="7">
        <f>SUM(AA11:AA34)</f>
        <v>386860</v>
      </c>
      <c r="AB35" s="7">
        <f>SUM(AB11:AB34)</f>
        <v>858799</v>
      </c>
      <c r="AC35" s="7" t="s">
        <v>52</v>
      </c>
      <c r="AD35" s="7">
        <f>SUM(AD11:AD34)</f>
        <v>92273</v>
      </c>
      <c r="AE35" s="7">
        <f>SUM(AE11:AE34)</f>
        <v>951072</v>
      </c>
      <c r="AZ35" s="5"/>
    </row>
    <row r="36" spans="6:52" x14ac:dyDescent="0.25">
      <c r="AZ36" s="5"/>
    </row>
    <row r="37" spans="6:52" x14ac:dyDescent="0.25">
      <c r="F37" s="11" t="s">
        <v>12</v>
      </c>
      <c r="G37" s="11"/>
      <c r="H37" s="1" t="s">
        <v>2</v>
      </c>
      <c r="I37" s="1" t="s">
        <v>3</v>
      </c>
      <c r="J37" s="1" t="s">
        <v>4</v>
      </c>
      <c r="AZ37" s="5"/>
    </row>
    <row r="38" spans="6:52" x14ac:dyDescent="0.25">
      <c r="F38" s="15" t="s">
        <v>6</v>
      </c>
      <c r="G38" s="1" t="s">
        <v>0</v>
      </c>
      <c r="H38" s="1">
        <v>415</v>
      </c>
      <c r="I38" s="1">
        <v>16</v>
      </c>
      <c r="J38" s="1">
        <v>18</v>
      </c>
      <c r="AZ38" s="5"/>
    </row>
    <row r="39" spans="6:52" x14ac:dyDescent="0.25">
      <c r="F39" s="11"/>
      <c r="G39" s="1" t="s">
        <v>1</v>
      </c>
      <c r="H39" s="1">
        <v>10</v>
      </c>
      <c r="I39" s="1">
        <v>13</v>
      </c>
      <c r="J39" s="1">
        <v>0</v>
      </c>
      <c r="AZ39" s="5"/>
    </row>
    <row r="40" spans="6:52" x14ac:dyDescent="0.25">
      <c r="F40" s="15" t="s">
        <v>7</v>
      </c>
      <c r="G40" s="1" t="s">
        <v>0</v>
      </c>
      <c r="H40" s="1">
        <v>428</v>
      </c>
      <c r="I40" s="1">
        <v>15</v>
      </c>
      <c r="J40" s="1">
        <v>26</v>
      </c>
      <c r="AZ40" s="5"/>
    </row>
    <row r="41" spans="6:52" x14ac:dyDescent="0.25">
      <c r="F41" s="11"/>
      <c r="G41" s="1" t="s">
        <v>1</v>
      </c>
      <c r="H41" s="1">
        <v>0</v>
      </c>
      <c r="I41" s="1">
        <v>0</v>
      </c>
      <c r="J41" s="1">
        <v>0</v>
      </c>
      <c r="AZ41" s="5"/>
    </row>
    <row r="42" spans="6:52" x14ac:dyDescent="0.25">
      <c r="AZ42" s="5"/>
    </row>
    <row r="43" spans="6:52" x14ac:dyDescent="0.25">
      <c r="F43" s="11" t="s">
        <v>13</v>
      </c>
      <c r="G43" s="11"/>
      <c r="H43" s="1" t="s">
        <v>2</v>
      </c>
      <c r="I43" s="1" t="s">
        <v>3</v>
      </c>
      <c r="J43" s="1" t="s">
        <v>4</v>
      </c>
      <c r="AZ43" s="5"/>
    </row>
    <row r="44" spans="6:52" x14ac:dyDescent="0.25">
      <c r="F44" s="15" t="s">
        <v>6</v>
      </c>
      <c r="G44" s="1" t="s">
        <v>0</v>
      </c>
      <c r="H44" s="1">
        <v>396</v>
      </c>
      <c r="I44" s="1">
        <v>24</v>
      </c>
      <c r="J44" s="1">
        <v>35</v>
      </c>
      <c r="AZ44" s="5"/>
    </row>
    <row r="45" spans="6:52" x14ac:dyDescent="0.25">
      <c r="F45" s="11"/>
      <c r="G45" s="1" t="s">
        <v>1</v>
      </c>
      <c r="H45" s="1">
        <v>0</v>
      </c>
      <c r="I45" s="1">
        <v>0</v>
      </c>
      <c r="J45" s="1">
        <v>23</v>
      </c>
      <c r="AZ45" s="5"/>
    </row>
    <row r="46" spans="6:52" x14ac:dyDescent="0.25">
      <c r="F46" s="15" t="s">
        <v>7</v>
      </c>
      <c r="G46" s="1" t="s">
        <v>0</v>
      </c>
      <c r="H46" s="1">
        <v>361</v>
      </c>
      <c r="I46" s="1">
        <v>93</v>
      </c>
      <c r="J46" s="1">
        <v>9</v>
      </c>
      <c r="AZ46" s="5"/>
    </row>
    <row r="47" spans="6:52" x14ac:dyDescent="0.25">
      <c r="F47" s="11"/>
      <c r="G47" s="1" t="s">
        <v>1</v>
      </c>
      <c r="H47" s="1">
        <v>0</v>
      </c>
      <c r="I47" s="1">
        <v>0</v>
      </c>
      <c r="J47" s="1">
        <v>50</v>
      </c>
      <c r="AZ47" s="5"/>
    </row>
    <row r="48" spans="6:52" x14ac:dyDescent="0.25">
      <c r="AZ48" s="5"/>
    </row>
    <row r="49" spans="6:52" x14ac:dyDescent="0.25">
      <c r="F49" s="11" t="s">
        <v>14</v>
      </c>
      <c r="G49" s="11"/>
      <c r="H49" s="1" t="s">
        <v>2</v>
      </c>
      <c r="I49" s="1" t="s">
        <v>3</v>
      </c>
      <c r="J49" s="1" t="s">
        <v>4</v>
      </c>
      <c r="AZ49" s="5"/>
    </row>
    <row r="50" spans="6:52" x14ac:dyDescent="0.25">
      <c r="F50" s="15" t="s">
        <v>6</v>
      </c>
      <c r="G50" s="1" t="s">
        <v>0</v>
      </c>
      <c r="H50" s="1">
        <v>213</v>
      </c>
      <c r="I50" s="1">
        <v>4</v>
      </c>
      <c r="J50" s="1">
        <v>43</v>
      </c>
      <c r="AZ50" s="5"/>
    </row>
    <row r="51" spans="6:52" x14ac:dyDescent="0.25">
      <c r="F51" s="11"/>
      <c r="G51" s="1" t="s">
        <v>1</v>
      </c>
      <c r="H51" s="1">
        <v>0</v>
      </c>
      <c r="I51" s="1">
        <v>34</v>
      </c>
      <c r="J51" s="1">
        <v>0</v>
      </c>
      <c r="AZ51" s="5"/>
    </row>
    <row r="52" spans="6:52" x14ac:dyDescent="0.25">
      <c r="F52" s="15" t="s">
        <v>7</v>
      </c>
      <c r="G52" s="1" t="s">
        <v>0</v>
      </c>
      <c r="H52" s="1">
        <v>206</v>
      </c>
      <c r="I52" s="1">
        <v>12</v>
      </c>
      <c r="J52" s="1">
        <v>7</v>
      </c>
      <c r="AZ52" s="5"/>
    </row>
    <row r="53" spans="6:52" x14ac:dyDescent="0.25">
      <c r="F53" s="11"/>
      <c r="G53" s="1" t="s">
        <v>1</v>
      </c>
      <c r="H53" s="1">
        <v>0</v>
      </c>
      <c r="I53" s="1">
        <v>0</v>
      </c>
      <c r="J53" s="1">
        <v>0</v>
      </c>
      <c r="AZ53" s="5"/>
    </row>
    <row r="54" spans="6:52" x14ac:dyDescent="0.25">
      <c r="AZ54" s="5"/>
    </row>
    <row r="55" spans="6:52" x14ac:dyDescent="0.25">
      <c r="F55" s="11" t="s">
        <v>15</v>
      </c>
      <c r="G55" s="11"/>
      <c r="H55" s="1" t="s">
        <v>2</v>
      </c>
      <c r="I55" s="1" t="s">
        <v>3</v>
      </c>
      <c r="J55" s="1" t="s">
        <v>4</v>
      </c>
      <c r="AZ55" s="5"/>
    </row>
    <row r="56" spans="6:52" x14ac:dyDescent="0.25">
      <c r="F56" s="15" t="s">
        <v>6</v>
      </c>
      <c r="G56" s="1" t="s">
        <v>0</v>
      </c>
      <c r="H56" s="1">
        <v>208</v>
      </c>
      <c r="I56" s="1">
        <v>0</v>
      </c>
      <c r="J56" s="1">
        <v>9</v>
      </c>
      <c r="AZ56" s="5"/>
    </row>
    <row r="57" spans="6:52" x14ac:dyDescent="0.25">
      <c r="F57" s="11"/>
      <c r="G57" s="1" t="s">
        <v>1</v>
      </c>
      <c r="H57" s="1">
        <v>23</v>
      </c>
      <c r="I57" s="1">
        <v>0</v>
      </c>
      <c r="J57" s="1">
        <v>11</v>
      </c>
      <c r="AZ57" s="5"/>
    </row>
    <row r="58" spans="6:52" x14ac:dyDescent="0.25">
      <c r="F58" s="15" t="s">
        <v>7</v>
      </c>
      <c r="G58" s="1" t="s">
        <v>0</v>
      </c>
      <c r="H58" s="1">
        <v>184</v>
      </c>
      <c r="I58" s="1">
        <v>27</v>
      </c>
      <c r="J58" s="1">
        <v>7</v>
      </c>
      <c r="AZ58" s="5"/>
    </row>
    <row r="59" spans="6:52" x14ac:dyDescent="0.25">
      <c r="F59" s="11"/>
      <c r="G59" s="1" t="s">
        <v>1</v>
      </c>
      <c r="H59" s="1">
        <v>0</v>
      </c>
      <c r="I59" s="1">
        <v>0</v>
      </c>
      <c r="J59" s="1">
        <v>0</v>
      </c>
      <c r="AZ59" s="5"/>
    </row>
    <row r="60" spans="6:52" x14ac:dyDescent="0.25">
      <c r="AZ60" s="5"/>
    </row>
    <row r="61" spans="6:52" x14ac:dyDescent="0.25">
      <c r="F61" s="11" t="s">
        <v>16</v>
      </c>
      <c r="G61" s="11"/>
      <c r="H61" s="1" t="s">
        <v>2</v>
      </c>
      <c r="I61" s="1" t="s">
        <v>3</v>
      </c>
      <c r="J61" s="1" t="s">
        <v>4</v>
      </c>
      <c r="AZ61" s="5"/>
    </row>
    <row r="62" spans="6:52" x14ac:dyDescent="0.25">
      <c r="F62" s="15" t="s">
        <v>6</v>
      </c>
      <c r="G62" s="1" t="s">
        <v>0</v>
      </c>
      <c r="H62" s="1">
        <v>203</v>
      </c>
      <c r="I62" s="1">
        <v>6</v>
      </c>
      <c r="J62" s="1">
        <v>5</v>
      </c>
      <c r="AZ62" s="5"/>
    </row>
    <row r="63" spans="6:52" x14ac:dyDescent="0.25">
      <c r="F63" s="11"/>
      <c r="G63" s="1" t="s">
        <v>1</v>
      </c>
      <c r="H63" s="1">
        <v>10</v>
      </c>
      <c r="I63" s="1">
        <v>0</v>
      </c>
      <c r="J63" s="1">
        <v>13</v>
      </c>
      <c r="AZ63" s="5"/>
    </row>
    <row r="64" spans="6:52" x14ac:dyDescent="0.25">
      <c r="F64" s="15" t="s">
        <v>7</v>
      </c>
      <c r="G64" s="1" t="s">
        <v>0</v>
      </c>
      <c r="H64" s="1">
        <v>179</v>
      </c>
      <c r="I64" s="1">
        <v>12</v>
      </c>
      <c r="J64" s="1">
        <v>0</v>
      </c>
      <c r="AZ64" s="5"/>
    </row>
    <row r="65" spans="6:52" x14ac:dyDescent="0.25">
      <c r="F65" s="11"/>
      <c r="G65" s="1" t="s">
        <v>1</v>
      </c>
      <c r="H65" s="1">
        <v>0</v>
      </c>
      <c r="I65" s="1">
        <v>0</v>
      </c>
      <c r="J65" s="1">
        <v>0</v>
      </c>
      <c r="AZ65" s="5"/>
    </row>
    <row r="66" spans="6:52" x14ac:dyDescent="0.25">
      <c r="AZ66" s="5"/>
    </row>
    <row r="67" spans="6:52" x14ac:dyDescent="0.25">
      <c r="F67" s="11" t="s">
        <v>17</v>
      </c>
      <c r="G67" s="11"/>
      <c r="H67" s="1" t="s">
        <v>2</v>
      </c>
      <c r="I67" s="1" t="s">
        <v>3</v>
      </c>
      <c r="J67" s="1" t="s">
        <v>4</v>
      </c>
      <c r="AZ67" s="5"/>
    </row>
    <row r="68" spans="6:52" x14ac:dyDescent="0.25">
      <c r="F68" s="15" t="s">
        <v>6</v>
      </c>
      <c r="G68" s="1" t="s">
        <v>0</v>
      </c>
      <c r="H68" s="1">
        <v>163</v>
      </c>
      <c r="I68" s="1">
        <v>2</v>
      </c>
      <c r="J68" s="1">
        <v>46</v>
      </c>
      <c r="AZ68" s="5"/>
    </row>
    <row r="69" spans="6:52" x14ac:dyDescent="0.25">
      <c r="F69" s="11"/>
      <c r="G69" s="1" t="s">
        <v>1</v>
      </c>
      <c r="H69" s="1">
        <v>10</v>
      </c>
      <c r="I69" s="1">
        <v>39</v>
      </c>
      <c r="J69" s="1">
        <v>0</v>
      </c>
      <c r="AZ69" s="5"/>
    </row>
    <row r="70" spans="6:52" x14ac:dyDescent="0.25">
      <c r="F70" s="15" t="s">
        <v>7</v>
      </c>
      <c r="G70" s="1" t="s">
        <v>0</v>
      </c>
      <c r="H70" s="1">
        <v>174</v>
      </c>
      <c r="I70" s="1">
        <v>5</v>
      </c>
      <c r="J70" s="1">
        <v>0</v>
      </c>
      <c r="AZ70" s="5"/>
    </row>
    <row r="71" spans="6:52" x14ac:dyDescent="0.25">
      <c r="F71" s="11"/>
      <c r="G71" s="1" t="s">
        <v>1</v>
      </c>
      <c r="H71" s="1">
        <v>0</v>
      </c>
      <c r="I71" s="1">
        <v>0</v>
      </c>
      <c r="J71" s="1">
        <v>0</v>
      </c>
      <c r="AZ71" s="5"/>
    </row>
    <row r="72" spans="6:52" x14ac:dyDescent="0.25">
      <c r="AZ72" s="5"/>
    </row>
    <row r="73" spans="6:52" x14ac:dyDescent="0.25">
      <c r="F73" s="11" t="s">
        <v>18</v>
      </c>
      <c r="G73" s="11"/>
      <c r="H73" s="1" t="s">
        <v>2</v>
      </c>
      <c r="I73" s="1" t="s">
        <v>3</v>
      </c>
      <c r="J73" s="1" t="s">
        <v>4</v>
      </c>
      <c r="AZ73" s="5"/>
    </row>
    <row r="74" spans="6:52" x14ac:dyDescent="0.25">
      <c r="F74" s="15" t="s">
        <v>6</v>
      </c>
      <c r="G74" s="1" t="s">
        <v>0</v>
      </c>
      <c r="H74" s="1">
        <v>161</v>
      </c>
      <c r="I74" s="1">
        <v>3</v>
      </c>
      <c r="J74" s="1">
        <v>7</v>
      </c>
      <c r="AZ74" s="5"/>
    </row>
    <row r="75" spans="6:52" x14ac:dyDescent="0.25">
      <c r="F75" s="11"/>
      <c r="G75" s="1" t="s">
        <v>1</v>
      </c>
      <c r="H75" s="1">
        <v>49</v>
      </c>
      <c r="I75" s="1">
        <v>6</v>
      </c>
      <c r="J75" s="1">
        <v>0</v>
      </c>
      <c r="AZ75" s="5"/>
    </row>
    <row r="76" spans="6:52" x14ac:dyDescent="0.25">
      <c r="F76" s="15" t="s">
        <v>7</v>
      </c>
      <c r="G76" s="1" t="s">
        <v>0</v>
      </c>
      <c r="H76" s="1">
        <v>172</v>
      </c>
      <c r="I76" s="1">
        <v>2</v>
      </c>
      <c r="J76" s="1">
        <v>4</v>
      </c>
      <c r="AZ76" s="5"/>
    </row>
    <row r="77" spans="6:52" x14ac:dyDescent="0.25">
      <c r="F77" s="11"/>
      <c r="G77" s="1" t="s">
        <v>1</v>
      </c>
      <c r="H77" s="1">
        <v>0</v>
      </c>
      <c r="I77" s="1">
        <v>0</v>
      </c>
      <c r="J77" s="1">
        <v>0</v>
      </c>
      <c r="AZ77" s="5"/>
    </row>
    <row r="78" spans="6:52" x14ac:dyDescent="0.25">
      <c r="AZ78" s="5"/>
    </row>
    <row r="79" spans="6:52" x14ac:dyDescent="0.25">
      <c r="F79" s="11" t="s">
        <v>19</v>
      </c>
      <c r="G79" s="11"/>
      <c r="H79" s="4" t="s">
        <v>2</v>
      </c>
      <c r="I79" s="4" t="s">
        <v>3</v>
      </c>
      <c r="J79" s="4" t="s">
        <v>4</v>
      </c>
    </row>
    <row r="80" spans="6:52" x14ac:dyDescent="0.25">
      <c r="F80" s="15" t="s">
        <v>6</v>
      </c>
      <c r="G80" s="4" t="s">
        <v>0</v>
      </c>
      <c r="H80" s="4">
        <v>154</v>
      </c>
      <c r="I80" s="4">
        <v>0</v>
      </c>
      <c r="J80" s="4">
        <v>7</v>
      </c>
    </row>
    <row r="81" spans="6:10" x14ac:dyDescent="0.25">
      <c r="F81" s="11"/>
      <c r="G81" s="4" t="s">
        <v>1</v>
      </c>
      <c r="H81" s="4">
        <v>55</v>
      </c>
      <c r="I81" s="4">
        <v>6</v>
      </c>
      <c r="J81" s="4">
        <v>0</v>
      </c>
    </row>
    <row r="82" spans="6:10" x14ac:dyDescent="0.25">
      <c r="F82" s="15" t="s">
        <v>7</v>
      </c>
      <c r="G82" s="4" t="s">
        <v>0</v>
      </c>
      <c r="H82" s="4">
        <v>174</v>
      </c>
      <c r="I82" s="4">
        <v>2</v>
      </c>
      <c r="J82" s="4">
        <v>1</v>
      </c>
    </row>
    <row r="83" spans="6:10" x14ac:dyDescent="0.25">
      <c r="F83" s="11"/>
      <c r="G83" s="4" t="s">
        <v>1</v>
      </c>
      <c r="H83" s="4">
        <v>0</v>
      </c>
      <c r="I83" s="4">
        <v>0</v>
      </c>
      <c r="J83" s="4">
        <v>0</v>
      </c>
    </row>
    <row r="85" spans="6:10" x14ac:dyDescent="0.25">
      <c r="F85" s="11" t="s">
        <v>20</v>
      </c>
      <c r="G85" s="11"/>
      <c r="H85" s="4" t="s">
        <v>2</v>
      </c>
      <c r="I85" s="4" t="s">
        <v>3</v>
      </c>
      <c r="J85" s="4" t="s">
        <v>4</v>
      </c>
    </row>
    <row r="86" spans="6:10" x14ac:dyDescent="0.25">
      <c r="F86" s="15" t="s">
        <v>6</v>
      </c>
      <c r="G86" s="4" t="s">
        <v>0</v>
      </c>
      <c r="H86" s="4">
        <v>375</v>
      </c>
      <c r="I86" s="4">
        <v>68</v>
      </c>
      <c r="J86" s="4">
        <v>45</v>
      </c>
    </row>
    <row r="87" spans="6:10" x14ac:dyDescent="0.25">
      <c r="F87" s="11"/>
      <c r="G87" s="4" t="s">
        <v>1</v>
      </c>
      <c r="H87" s="4">
        <v>0</v>
      </c>
      <c r="I87" s="4">
        <v>0</v>
      </c>
      <c r="J87" s="4">
        <v>0</v>
      </c>
    </row>
    <row r="88" spans="6:10" x14ac:dyDescent="0.25">
      <c r="F88" s="15" t="s">
        <v>7</v>
      </c>
      <c r="G88" s="4" t="s">
        <v>0</v>
      </c>
      <c r="H88" s="4">
        <v>367</v>
      </c>
      <c r="I88" s="4">
        <v>66</v>
      </c>
      <c r="J88" s="4">
        <v>13</v>
      </c>
    </row>
    <row r="89" spans="6:10" x14ac:dyDescent="0.25">
      <c r="F89" s="11"/>
      <c r="G89" s="4" t="s">
        <v>1</v>
      </c>
      <c r="H89" s="4">
        <v>50</v>
      </c>
      <c r="I89" s="4">
        <v>0</v>
      </c>
      <c r="J89" s="4">
        <v>76</v>
      </c>
    </row>
    <row r="91" spans="6:10" x14ac:dyDescent="0.25">
      <c r="F91" s="11" t="s">
        <v>21</v>
      </c>
      <c r="G91" s="11"/>
      <c r="H91" s="4" t="s">
        <v>2</v>
      </c>
      <c r="I91" s="4" t="s">
        <v>3</v>
      </c>
      <c r="J91" s="4" t="s">
        <v>4</v>
      </c>
    </row>
    <row r="92" spans="6:10" x14ac:dyDescent="0.25">
      <c r="F92" s="15" t="s">
        <v>6</v>
      </c>
      <c r="G92" s="4" t="s">
        <v>0</v>
      </c>
      <c r="H92" s="4">
        <v>114</v>
      </c>
      <c r="I92" s="4">
        <v>1</v>
      </c>
      <c r="J92" s="4">
        <v>75</v>
      </c>
    </row>
    <row r="93" spans="6:10" x14ac:dyDescent="0.25">
      <c r="F93" s="11"/>
      <c r="G93" s="4" t="s">
        <v>1</v>
      </c>
      <c r="H93" s="4">
        <v>0</v>
      </c>
      <c r="I93" s="4">
        <v>60</v>
      </c>
      <c r="J93" s="4">
        <v>0</v>
      </c>
    </row>
    <row r="94" spans="6:10" x14ac:dyDescent="0.25">
      <c r="F94" s="15" t="s">
        <v>7</v>
      </c>
      <c r="G94" s="4" t="s">
        <v>0</v>
      </c>
      <c r="H94" s="4">
        <v>154</v>
      </c>
      <c r="I94" s="4">
        <v>22</v>
      </c>
      <c r="J94" s="4">
        <v>27</v>
      </c>
    </row>
    <row r="95" spans="6:10" x14ac:dyDescent="0.25">
      <c r="F95" s="11"/>
      <c r="G95" s="4" t="s">
        <v>1</v>
      </c>
      <c r="H95" s="4">
        <v>0</v>
      </c>
      <c r="I95" s="4">
        <v>19</v>
      </c>
      <c r="J95" s="4">
        <v>0</v>
      </c>
    </row>
    <row r="97" spans="6:10" x14ac:dyDescent="0.25">
      <c r="F97" s="11" t="s">
        <v>22</v>
      </c>
      <c r="G97" s="11"/>
      <c r="H97" s="4" t="s">
        <v>2</v>
      </c>
      <c r="I97" s="4" t="s">
        <v>3</v>
      </c>
      <c r="J97" s="4" t="s">
        <v>4</v>
      </c>
    </row>
    <row r="98" spans="6:10" x14ac:dyDescent="0.25">
      <c r="F98" s="15" t="s">
        <v>6</v>
      </c>
      <c r="G98" s="4" t="s">
        <v>0</v>
      </c>
      <c r="H98" s="4">
        <v>102</v>
      </c>
      <c r="I98" s="4">
        <v>0</v>
      </c>
      <c r="J98" s="4">
        <v>13</v>
      </c>
    </row>
    <row r="99" spans="6:10" x14ac:dyDescent="0.25">
      <c r="F99" s="11"/>
      <c r="G99" s="4" t="s">
        <v>1</v>
      </c>
      <c r="H99" s="4">
        <v>34</v>
      </c>
      <c r="I99" s="4">
        <v>0</v>
      </c>
      <c r="J99" s="4">
        <v>26</v>
      </c>
    </row>
    <row r="100" spans="6:10" x14ac:dyDescent="0.25">
      <c r="F100" s="15" t="s">
        <v>7</v>
      </c>
      <c r="G100" s="4" t="s">
        <v>0</v>
      </c>
      <c r="H100" s="4">
        <v>136</v>
      </c>
      <c r="I100" s="4">
        <v>39</v>
      </c>
      <c r="J100" s="4">
        <v>0</v>
      </c>
    </row>
    <row r="101" spans="6:10" x14ac:dyDescent="0.25">
      <c r="F101" s="11"/>
      <c r="G101" s="4" t="s">
        <v>1</v>
      </c>
      <c r="H101" s="4">
        <v>0</v>
      </c>
      <c r="I101" s="4">
        <v>0</v>
      </c>
      <c r="J101" s="4">
        <v>0</v>
      </c>
    </row>
    <row r="103" spans="6:10" x14ac:dyDescent="0.25">
      <c r="F103" s="11" t="s">
        <v>23</v>
      </c>
      <c r="G103" s="11"/>
      <c r="H103" s="4" t="s">
        <v>2</v>
      </c>
      <c r="I103" s="4" t="s">
        <v>3</v>
      </c>
      <c r="J103" s="4" t="s">
        <v>4</v>
      </c>
    </row>
    <row r="104" spans="6:10" x14ac:dyDescent="0.25">
      <c r="F104" s="15" t="s">
        <v>6</v>
      </c>
      <c r="G104" s="4" t="s">
        <v>0</v>
      </c>
      <c r="H104" s="4">
        <v>30</v>
      </c>
      <c r="I104" s="4">
        <v>2</v>
      </c>
      <c r="J104" s="4">
        <v>72</v>
      </c>
    </row>
    <row r="105" spans="6:10" x14ac:dyDescent="0.25">
      <c r="F105" s="11"/>
      <c r="G105" s="4" t="s">
        <v>1</v>
      </c>
      <c r="H105" s="4">
        <v>18</v>
      </c>
      <c r="I105" s="4">
        <v>0</v>
      </c>
      <c r="J105" s="4">
        <v>16</v>
      </c>
    </row>
    <row r="106" spans="6:10" x14ac:dyDescent="0.25">
      <c r="F106" s="15" t="s">
        <v>7</v>
      </c>
      <c r="G106" s="4" t="s">
        <v>0</v>
      </c>
      <c r="H106" s="4">
        <v>48</v>
      </c>
      <c r="I106" s="4">
        <v>90</v>
      </c>
      <c r="J106" s="4">
        <v>4</v>
      </c>
    </row>
    <row r="107" spans="6:10" x14ac:dyDescent="0.25">
      <c r="F107" s="11"/>
      <c r="G107" s="4" t="s">
        <v>1</v>
      </c>
      <c r="H107" s="4">
        <v>0</v>
      </c>
      <c r="I107" s="4">
        <v>0</v>
      </c>
      <c r="J107" s="4">
        <v>0</v>
      </c>
    </row>
    <row r="109" spans="6:10" x14ac:dyDescent="0.25">
      <c r="F109" s="11" t="s">
        <v>24</v>
      </c>
      <c r="G109" s="11"/>
      <c r="H109" s="4" t="s">
        <v>2</v>
      </c>
      <c r="I109" s="4" t="s">
        <v>3</v>
      </c>
      <c r="J109" s="4" t="s">
        <v>4</v>
      </c>
    </row>
    <row r="110" spans="6:10" x14ac:dyDescent="0.25">
      <c r="F110" s="15" t="s">
        <v>6</v>
      </c>
      <c r="G110" s="4" t="s">
        <v>0</v>
      </c>
      <c r="H110" s="4">
        <v>0</v>
      </c>
      <c r="I110" s="4">
        <v>0</v>
      </c>
      <c r="J110" s="4">
        <v>32</v>
      </c>
    </row>
    <row r="111" spans="6:10" x14ac:dyDescent="0.25">
      <c r="F111" s="11"/>
      <c r="G111" s="4" t="s">
        <v>1</v>
      </c>
      <c r="H111" s="4">
        <v>0</v>
      </c>
      <c r="I111" s="4">
        <v>0</v>
      </c>
      <c r="J111" s="4">
        <v>18</v>
      </c>
    </row>
    <row r="112" spans="6:10" x14ac:dyDescent="0.25">
      <c r="F112" s="15" t="s">
        <v>7</v>
      </c>
      <c r="G112" s="4" t="s">
        <v>0</v>
      </c>
      <c r="H112" s="4">
        <v>0</v>
      </c>
      <c r="I112" s="4">
        <v>50</v>
      </c>
      <c r="J112" s="4">
        <v>0</v>
      </c>
    </row>
    <row r="113" spans="6:10" x14ac:dyDescent="0.25">
      <c r="F113" s="11"/>
      <c r="G113" s="4" t="s">
        <v>1</v>
      </c>
      <c r="H113" s="4">
        <v>0</v>
      </c>
      <c r="I113" s="4">
        <v>0</v>
      </c>
      <c r="J113" s="4">
        <v>0</v>
      </c>
    </row>
    <row r="115" spans="6:10" x14ac:dyDescent="0.25">
      <c r="F115" s="11" t="s">
        <v>25</v>
      </c>
      <c r="G115" s="11"/>
      <c r="H115" s="4" t="s">
        <v>2</v>
      </c>
      <c r="I115" s="4" t="s">
        <v>3</v>
      </c>
      <c r="J115" s="4" t="s">
        <v>4</v>
      </c>
    </row>
    <row r="116" spans="6:10" x14ac:dyDescent="0.25">
      <c r="F116" s="15" t="s">
        <v>6</v>
      </c>
      <c r="G116" s="4" t="s">
        <v>0</v>
      </c>
      <c r="H116" s="4">
        <v>255</v>
      </c>
      <c r="I116" s="4">
        <v>15</v>
      </c>
      <c r="J116" s="4">
        <v>62</v>
      </c>
    </row>
    <row r="117" spans="6:10" x14ac:dyDescent="0.25">
      <c r="F117" s="11"/>
      <c r="G117" s="4" t="s">
        <v>1</v>
      </c>
      <c r="H117" s="4">
        <v>0</v>
      </c>
      <c r="I117" s="4">
        <v>0</v>
      </c>
      <c r="J117" s="4">
        <v>0</v>
      </c>
    </row>
    <row r="118" spans="6:10" x14ac:dyDescent="0.25">
      <c r="F118" s="15" t="s">
        <v>7</v>
      </c>
      <c r="G118" s="4" t="s">
        <v>0</v>
      </c>
      <c r="H118" s="4">
        <v>180</v>
      </c>
      <c r="I118" s="4">
        <v>33</v>
      </c>
      <c r="J118" s="4">
        <v>11</v>
      </c>
    </row>
    <row r="119" spans="6:10" x14ac:dyDescent="0.25">
      <c r="F119" s="11"/>
      <c r="G119" s="4" t="s">
        <v>1</v>
      </c>
      <c r="H119" s="4">
        <v>82</v>
      </c>
      <c r="I119" s="4">
        <v>25</v>
      </c>
      <c r="J119" s="4">
        <v>0</v>
      </c>
    </row>
    <row r="121" spans="6:10" x14ac:dyDescent="0.25">
      <c r="F121" s="11" t="s">
        <v>26</v>
      </c>
      <c r="G121" s="11"/>
      <c r="H121" s="4" t="s">
        <v>2</v>
      </c>
      <c r="I121" s="4" t="s">
        <v>3</v>
      </c>
      <c r="J121" s="4" t="s">
        <v>4</v>
      </c>
    </row>
    <row r="122" spans="6:10" x14ac:dyDescent="0.25">
      <c r="F122" s="15" t="s">
        <v>6</v>
      </c>
      <c r="G122" s="4" t="s">
        <v>0</v>
      </c>
      <c r="H122" s="4">
        <v>258</v>
      </c>
      <c r="I122" s="4">
        <v>1</v>
      </c>
      <c r="J122" s="4">
        <v>12</v>
      </c>
    </row>
    <row r="123" spans="6:10" x14ac:dyDescent="0.25">
      <c r="F123" s="11"/>
      <c r="G123" s="4" t="s">
        <v>1</v>
      </c>
      <c r="H123" s="4">
        <v>67</v>
      </c>
      <c r="I123" s="4">
        <v>0</v>
      </c>
      <c r="J123" s="4">
        <v>0</v>
      </c>
    </row>
    <row r="124" spans="6:10" x14ac:dyDescent="0.25">
      <c r="F124" s="15" t="s">
        <v>7</v>
      </c>
      <c r="G124" s="4" t="s">
        <v>0</v>
      </c>
      <c r="H124" s="4">
        <v>408</v>
      </c>
      <c r="I124" s="4">
        <v>28</v>
      </c>
      <c r="J124" s="4">
        <v>0</v>
      </c>
    </row>
    <row r="125" spans="6:10" x14ac:dyDescent="0.25">
      <c r="F125" s="11"/>
      <c r="G125" s="4" t="s">
        <v>1</v>
      </c>
      <c r="H125" s="4">
        <v>82</v>
      </c>
      <c r="I125" s="4">
        <v>0</v>
      </c>
      <c r="J125" s="4">
        <v>17</v>
      </c>
    </row>
    <row r="127" spans="6:10" x14ac:dyDescent="0.25">
      <c r="F127" s="11" t="s">
        <v>27</v>
      </c>
      <c r="G127" s="11"/>
      <c r="H127" s="4" t="s">
        <v>2</v>
      </c>
      <c r="I127" s="4" t="s">
        <v>3</v>
      </c>
      <c r="J127" s="4" t="s">
        <v>4</v>
      </c>
    </row>
    <row r="128" spans="6:10" x14ac:dyDescent="0.25">
      <c r="F128" s="15" t="s">
        <v>6</v>
      </c>
      <c r="G128" s="4" t="s">
        <v>0</v>
      </c>
      <c r="H128" s="4">
        <v>173</v>
      </c>
      <c r="I128" s="4">
        <v>0</v>
      </c>
      <c r="J128" s="4">
        <v>7</v>
      </c>
    </row>
    <row r="129" spans="6:10" x14ac:dyDescent="0.25">
      <c r="F129" s="11"/>
      <c r="G129" s="4" t="s">
        <v>1</v>
      </c>
      <c r="H129" s="4">
        <v>65</v>
      </c>
      <c r="I129" s="4">
        <v>0</v>
      </c>
      <c r="J129" s="4">
        <v>2</v>
      </c>
    </row>
    <row r="130" spans="6:10" x14ac:dyDescent="0.25">
      <c r="F130" s="15" t="s">
        <v>7</v>
      </c>
      <c r="G130" s="4" t="s">
        <v>0</v>
      </c>
      <c r="H130" s="4">
        <v>237</v>
      </c>
      <c r="I130" s="4">
        <v>10</v>
      </c>
      <c r="J130" s="4">
        <v>1</v>
      </c>
    </row>
    <row r="131" spans="6:10" x14ac:dyDescent="0.25">
      <c r="F131" s="11"/>
      <c r="G131" s="4" t="s">
        <v>1</v>
      </c>
      <c r="H131" s="4">
        <v>0</v>
      </c>
      <c r="I131" s="4">
        <v>0</v>
      </c>
      <c r="J131" s="4">
        <v>0</v>
      </c>
    </row>
    <row r="133" spans="6:10" x14ac:dyDescent="0.25">
      <c r="F133" s="11" t="s">
        <v>28</v>
      </c>
      <c r="G133" s="11"/>
      <c r="H133" s="4" t="s">
        <v>2</v>
      </c>
      <c r="I133" s="4" t="s">
        <v>3</v>
      </c>
      <c r="J133" s="4" t="s">
        <v>4</v>
      </c>
    </row>
    <row r="134" spans="6:10" x14ac:dyDescent="0.25">
      <c r="F134" s="15" t="s">
        <v>6</v>
      </c>
      <c r="G134" s="4" t="s">
        <v>0</v>
      </c>
      <c r="H134" s="4">
        <v>0</v>
      </c>
      <c r="I134" s="4">
        <v>0</v>
      </c>
      <c r="J134" s="4">
        <v>173</v>
      </c>
    </row>
    <row r="135" spans="6:10" x14ac:dyDescent="0.25">
      <c r="F135" s="11"/>
      <c r="G135" s="4" t="s">
        <v>1</v>
      </c>
      <c r="H135" s="4">
        <v>0</v>
      </c>
      <c r="I135" s="4">
        <v>0</v>
      </c>
      <c r="J135" s="4">
        <v>65</v>
      </c>
    </row>
    <row r="136" spans="6:10" x14ac:dyDescent="0.25">
      <c r="F136" s="15" t="s">
        <v>7</v>
      </c>
      <c r="G136" s="4" t="s">
        <v>0</v>
      </c>
      <c r="H136" s="4">
        <v>0</v>
      </c>
      <c r="I136" s="4">
        <v>238</v>
      </c>
      <c r="J136" s="4">
        <v>0</v>
      </c>
    </row>
    <row r="137" spans="6:10" x14ac:dyDescent="0.25">
      <c r="F137" s="11"/>
      <c r="G137" s="4" t="s">
        <v>1</v>
      </c>
      <c r="H137" s="4">
        <v>0</v>
      </c>
      <c r="I137" s="4">
        <v>0</v>
      </c>
      <c r="J137" s="4">
        <v>0</v>
      </c>
    </row>
    <row r="139" spans="6:10" x14ac:dyDescent="0.25">
      <c r="F139" s="11" t="s">
        <v>29</v>
      </c>
      <c r="G139" s="11"/>
      <c r="H139" s="4" t="s">
        <v>2</v>
      </c>
      <c r="I139" s="4" t="s">
        <v>3</v>
      </c>
      <c r="J139" s="4" t="s">
        <v>4</v>
      </c>
    </row>
    <row r="140" spans="6:10" x14ac:dyDescent="0.25">
      <c r="F140" s="15" t="s">
        <v>6</v>
      </c>
      <c r="G140" s="4" t="s">
        <v>0</v>
      </c>
      <c r="H140" s="4">
        <v>301</v>
      </c>
      <c r="I140" s="4">
        <v>0</v>
      </c>
      <c r="J140" s="4">
        <v>26</v>
      </c>
    </row>
    <row r="141" spans="6:10" x14ac:dyDescent="0.25">
      <c r="F141" s="11"/>
      <c r="G141" s="4" t="s">
        <v>1</v>
      </c>
      <c r="H141" s="4">
        <v>0</v>
      </c>
      <c r="I141" s="4">
        <v>0</v>
      </c>
      <c r="J141" s="4">
        <v>0</v>
      </c>
    </row>
    <row r="142" spans="6:10" x14ac:dyDescent="0.25">
      <c r="F142" s="15" t="s">
        <v>7</v>
      </c>
      <c r="G142" s="4" t="s">
        <v>0</v>
      </c>
      <c r="H142" s="4">
        <v>135</v>
      </c>
      <c r="I142" s="4">
        <v>26</v>
      </c>
      <c r="J142" s="4">
        <v>10</v>
      </c>
    </row>
    <row r="143" spans="6:10" x14ac:dyDescent="0.25">
      <c r="F143" s="11"/>
      <c r="G143" s="4" t="s">
        <v>1</v>
      </c>
      <c r="H143" s="4">
        <v>156</v>
      </c>
      <c r="I143" s="4">
        <v>10</v>
      </c>
      <c r="J143" s="4">
        <v>0</v>
      </c>
    </row>
    <row r="145" spans="6:10" x14ac:dyDescent="0.25">
      <c r="F145" s="11" t="s">
        <v>30</v>
      </c>
      <c r="G145" s="11"/>
      <c r="H145" s="4" t="s">
        <v>2</v>
      </c>
      <c r="I145" s="4" t="s">
        <v>3</v>
      </c>
      <c r="J145" s="4" t="s">
        <v>4</v>
      </c>
    </row>
    <row r="146" spans="6:10" x14ac:dyDescent="0.25">
      <c r="F146" s="15" t="s">
        <v>6</v>
      </c>
      <c r="G146" s="4" t="s">
        <v>0</v>
      </c>
      <c r="H146" s="4">
        <v>0</v>
      </c>
      <c r="I146" s="4">
        <v>0</v>
      </c>
      <c r="J146" s="4">
        <v>301</v>
      </c>
    </row>
    <row r="147" spans="6:10" x14ac:dyDescent="0.25">
      <c r="F147" s="11"/>
      <c r="G147" s="4" t="s">
        <v>1</v>
      </c>
      <c r="H147" s="4">
        <v>0</v>
      </c>
      <c r="I147" s="4">
        <v>0</v>
      </c>
      <c r="J147" s="4">
        <v>0</v>
      </c>
    </row>
    <row r="148" spans="6:10" x14ac:dyDescent="0.25">
      <c r="F148" s="15" t="s">
        <v>7</v>
      </c>
      <c r="G148" s="4" t="s">
        <v>0</v>
      </c>
      <c r="H148" s="4">
        <v>0</v>
      </c>
      <c r="I148" s="4">
        <v>145</v>
      </c>
      <c r="J148" s="4">
        <v>0</v>
      </c>
    </row>
    <row r="149" spans="6:10" x14ac:dyDescent="0.25">
      <c r="F149" s="11"/>
      <c r="G149" s="4" t="s">
        <v>1</v>
      </c>
      <c r="H149" s="4">
        <v>0</v>
      </c>
      <c r="I149" s="4">
        <v>156</v>
      </c>
      <c r="J149" s="4">
        <v>0</v>
      </c>
    </row>
  </sheetData>
  <mergeCells count="112">
    <mergeCell ref="F8:F9"/>
    <mergeCell ref="F10:F11"/>
    <mergeCell ref="F7:G7"/>
    <mergeCell ref="F13:G13"/>
    <mergeCell ref="F14:F15"/>
    <mergeCell ref="F38:F39"/>
    <mergeCell ref="F16:F17"/>
    <mergeCell ref="F19:G19"/>
    <mergeCell ref="F20:F21"/>
    <mergeCell ref="F22:F23"/>
    <mergeCell ref="F25:G25"/>
    <mergeCell ref="F26:F27"/>
    <mergeCell ref="F28:F29"/>
    <mergeCell ref="F31:G31"/>
    <mergeCell ref="F32:F33"/>
    <mergeCell ref="F34:F35"/>
    <mergeCell ref="F37:G37"/>
    <mergeCell ref="F62:F63"/>
    <mergeCell ref="F40:F41"/>
    <mergeCell ref="F43:G43"/>
    <mergeCell ref="F44:F45"/>
    <mergeCell ref="F46:F47"/>
    <mergeCell ref="F49:G49"/>
    <mergeCell ref="F50:F51"/>
    <mergeCell ref="F52:F53"/>
    <mergeCell ref="F55:G55"/>
    <mergeCell ref="F56:F57"/>
    <mergeCell ref="F58:F59"/>
    <mergeCell ref="F61:G61"/>
    <mergeCell ref="F74:F75"/>
    <mergeCell ref="F76:F77"/>
    <mergeCell ref="F79:G79"/>
    <mergeCell ref="F80:F81"/>
    <mergeCell ref="F82:F83"/>
    <mergeCell ref="F64:F65"/>
    <mergeCell ref="F67:G67"/>
    <mergeCell ref="F68:F69"/>
    <mergeCell ref="F70:F71"/>
    <mergeCell ref="F73:G73"/>
    <mergeCell ref="F94:F95"/>
    <mergeCell ref="F97:G97"/>
    <mergeCell ref="F98:F99"/>
    <mergeCell ref="F100:F101"/>
    <mergeCell ref="F103:G103"/>
    <mergeCell ref="F85:G85"/>
    <mergeCell ref="F86:F87"/>
    <mergeCell ref="F88:F89"/>
    <mergeCell ref="F91:G91"/>
    <mergeCell ref="F92:F93"/>
    <mergeCell ref="F115:G115"/>
    <mergeCell ref="F116:F117"/>
    <mergeCell ref="F136:F137"/>
    <mergeCell ref="F139:G139"/>
    <mergeCell ref="F140:F141"/>
    <mergeCell ref="F104:F105"/>
    <mergeCell ref="F106:F107"/>
    <mergeCell ref="F109:G109"/>
    <mergeCell ref="F110:F111"/>
    <mergeCell ref="F112:F113"/>
    <mergeCell ref="F142:F143"/>
    <mergeCell ref="F145:G145"/>
    <mergeCell ref="F146:F147"/>
    <mergeCell ref="F148:F149"/>
    <mergeCell ref="F118:F119"/>
    <mergeCell ref="F121:G121"/>
    <mergeCell ref="F122:F123"/>
    <mergeCell ref="F124:F125"/>
    <mergeCell ref="F127:G127"/>
    <mergeCell ref="F128:F129"/>
    <mergeCell ref="F130:F131"/>
    <mergeCell ref="F133:G133"/>
    <mergeCell ref="F134:F135"/>
    <mergeCell ref="R17:R18"/>
    <mergeCell ref="R19:R20"/>
    <mergeCell ref="AE7:AE10"/>
    <mergeCell ref="AB8:AB10"/>
    <mergeCell ref="AC8:AC10"/>
    <mergeCell ref="AD8:AD10"/>
    <mergeCell ref="R7:R10"/>
    <mergeCell ref="S7:S10"/>
    <mergeCell ref="T7:T10"/>
    <mergeCell ref="U7:AB7"/>
    <mergeCell ref="AC7:AD7"/>
    <mergeCell ref="U8:V9"/>
    <mergeCell ref="W8:Z8"/>
    <mergeCell ref="W9:X9"/>
    <mergeCell ref="Y9:Z9"/>
    <mergeCell ref="AA9:AA10"/>
    <mergeCell ref="U35:V35"/>
    <mergeCell ref="R31:R32"/>
    <mergeCell ref="R33:R34"/>
    <mergeCell ref="R35:T35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R21:R22"/>
    <mergeCell ref="R23:R24"/>
    <mergeCell ref="R25:R26"/>
    <mergeCell ref="R27:R28"/>
    <mergeCell ref="R29:R30"/>
    <mergeCell ref="R11:R12"/>
    <mergeCell ref="R13:R14"/>
    <mergeCell ref="R15:R16"/>
  </mergeCells>
  <phoneticPr fontId="1" type="noConversion"/>
  <pageMargins left="0.7" right="0.7" top="0.75" bottom="0.75" header="0.3" footer="0.3"/>
  <pageSetup paperSize="9" orientation="portrait" r:id="rId1"/>
  <ignoredErrors>
    <ignoredError sqref="V14:V23 V12:V13 X12:X34 V24:V33 Z12:Z33 AD12:AD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2024-06-17T15:34:53Z</dcterms:modified>
</cp:coreProperties>
</file>