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58c8e9a62933444/FAO/SWS/stocks/"/>
    </mc:Choice>
  </mc:AlternateContent>
  <bookViews>
    <workbookView xWindow="0" yWindow="0" windowWidth="23004" windowHeight="9396" firstSheet="1" activeTab="7"/>
  </bookViews>
  <sheets>
    <sheet name="maize" sheetId="4" r:id="rId1"/>
    <sheet name="wheat" sheetId="21" r:id="rId2"/>
    <sheet name="Sheet1" sheetId="24" r:id="rId3"/>
    <sheet name="maize-wheat" sheetId="1" r:id="rId4"/>
    <sheet name="Sheet4" sheetId="27" r:id="rId5"/>
    <sheet name="test for normality" sheetId="22" r:id="rId6"/>
    <sheet name="Sheet5" sheetId="28" r:id="rId7"/>
    <sheet name="Sheet6" sheetId="29" r:id="rId8"/>
    <sheet name="Sheet22" sheetId="23" r:id="rId9"/>
  </sheets>
  <calcPr calcId="152511"/>
</workbook>
</file>

<file path=xl/calcChain.xml><?xml version="1.0" encoding="utf-8"?>
<calcChain xmlns="http://schemas.openxmlformats.org/spreadsheetml/2006/main">
  <c r="J3" i="22" l="1"/>
  <c r="I3" i="22"/>
  <c r="I4" i="22" s="1"/>
  <c r="F3" i="23"/>
  <c r="F2" i="23"/>
  <c r="H2" i="23" s="1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J4" i="22" l="1"/>
  <c r="I5" i="22"/>
  <c r="H6" i="22"/>
  <c r="H10" i="22"/>
  <c r="H14" i="22"/>
  <c r="H18" i="22"/>
  <c r="H22" i="22"/>
  <c r="H26" i="22"/>
  <c r="H30" i="22"/>
  <c r="H34" i="22"/>
  <c r="H38" i="22"/>
  <c r="H42" i="22"/>
  <c r="H46" i="22"/>
  <c r="H50" i="22"/>
  <c r="H7" i="22"/>
  <c r="H11" i="22"/>
  <c r="H19" i="22"/>
  <c r="H23" i="22"/>
  <c r="H31" i="22"/>
  <c r="H4" i="22"/>
  <c r="H8" i="22"/>
  <c r="H12" i="22"/>
  <c r="H16" i="22"/>
  <c r="H20" i="22"/>
  <c r="H24" i="22"/>
  <c r="H28" i="22"/>
  <c r="H32" i="22"/>
  <c r="H36" i="22"/>
  <c r="H40" i="22"/>
  <c r="H44" i="22"/>
  <c r="H48" i="22"/>
  <c r="H52" i="22"/>
  <c r="G3" i="22"/>
  <c r="H5" i="22"/>
  <c r="H9" i="22"/>
  <c r="H13" i="22"/>
  <c r="H17" i="22"/>
  <c r="H21" i="22"/>
  <c r="H25" i="22"/>
  <c r="H29" i="22"/>
  <c r="H33" i="22"/>
  <c r="H37" i="22"/>
  <c r="H41" i="22"/>
  <c r="H45" i="22"/>
  <c r="H49" i="22"/>
  <c r="H3" i="22"/>
  <c r="H15" i="22"/>
  <c r="H27" i="22"/>
  <c r="H35" i="22"/>
  <c r="H39" i="22"/>
  <c r="H43" i="22"/>
  <c r="H47" i="22"/>
  <c r="H51" i="22"/>
  <c r="F4" i="23"/>
  <c r="G3" i="23"/>
  <c r="H3" i="23"/>
  <c r="G2" i="23"/>
  <c r="G4" i="22"/>
  <c r="I6" i="22" l="1"/>
  <c r="J5" i="22"/>
  <c r="F5" i="23"/>
  <c r="H4" i="23"/>
  <c r="G4" i="23"/>
  <c r="G5" i="22"/>
  <c r="I7" i="22" l="1"/>
  <c r="J6" i="22"/>
  <c r="G5" i="23"/>
  <c r="F6" i="23"/>
  <c r="H5" i="23"/>
  <c r="G6" i="22"/>
  <c r="I8" i="22" l="1"/>
  <c r="J7" i="22"/>
  <c r="H6" i="23"/>
  <c r="G6" i="23"/>
  <c r="F7" i="23"/>
  <c r="G7" i="22"/>
  <c r="I9" i="22" l="1"/>
  <c r="J8" i="22"/>
  <c r="F8" i="23"/>
  <c r="H7" i="23"/>
  <c r="G7" i="23"/>
  <c r="G8" i="22"/>
  <c r="I10" i="22" l="1"/>
  <c r="J9" i="22"/>
  <c r="H8" i="23"/>
  <c r="F9" i="23"/>
  <c r="G8" i="23"/>
  <c r="G9" i="22"/>
  <c r="I11" i="22" l="1"/>
  <c r="J10" i="22"/>
  <c r="G9" i="23"/>
  <c r="F10" i="23"/>
  <c r="H9" i="23"/>
  <c r="G10" i="22"/>
  <c r="I12" i="22" l="1"/>
  <c r="J11" i="22"/>
  <c r="H10" i="23"/>
  <c r="G10" i="23"/>
  <c r="F11" i="23"/>
  <c r="G11" i="22"/>
  <c r="I13" i="22" l="1"/>
  <c r="J12" i="22"/>
  <c r="F12" i="23"/>
  <c r="G11" i="23"/>
  <c r="H11" i="23"/>
  <c r="G12" i="22"/>
  <c r="I14" i="22" l="1"/>
  <c r="J13" i="22"/>
  <c r="F13" i="23"/>
  <c r="H12" i="23"/>
  <c r="G12" i="23"/>
  <c r="G13" i="22"/>
  <c r="I15" i="22" l="1"/>
  <c r="J14" i="22"/>
  <c r="G13" i="23"/>
  <c r="F14" i="23"/>
  <c r="H13" i="23"/>
  <c r="G14" i="22"/>
  <c r="I16" i="22" l="1"/>
  <c r="J15" i="22"/>
  <c r="H14" i="23"/>
  <c r="G14" i="23"/>
  <c r="F15" i="23"/>
  <c r="G15" i="22"/>
  <c r="I17" i="22" l="1"/>
  <c r="J16" i="22"/>
  <c r="F16" i="23"/>
  <c r="H15" i="23"/>
  <c r="G15" i="23"/>
  <c r="G16" i="22"/>
  <c r="I18" i="22" l="1"/>
  <c r="J17" i="22"/>
  <c r="H16" i="23"/>
  <c r="F17" i="23"/>
  <c r="G16" i="23"/>
  <c r="G17" i="22"/>
  <c r="I19" i="22" l="1"/>
  <c r="J18" i="22"/>
  <c r="G17" i="23"/>
  <c r="F18" i="23"/>
  <c r="H17" i="23"/>
  <c r="G18" i="22"/>
  <c r="I20" i="22" l="1"/>
  <c r="J19" i="22"/>
  <c r="H18" i="23"/>
  <c r="F19" i="23"/>
  <c r="G18" i="23"/>
  <c r="G19" i="22"/>
  <c r="I21" i="22" l="1"/>
  <c r="J20" i="22"/>
  <c r="F20" i="23"/>
  <c r="G19" i="23"/>
  <c r="H19" i="23"/>
  <c r="G20" i="22"/>
  <c r="I22" i="22" l="1"/>
  <c r="J21" i="22"/>
  <c r="G20" i="23"/>
  <c r="F21" i="23"/>
  <c r="H20" i="23"/>
  <c r="G21" i="22"/>
  <c r="I23" i="22" l="1"/>
  <c r="J22" i="22"/>
  <c r="G21" i="23"/>
  <c r="F22" i="23"/>
  <c r="H21" i="23"/>
  <c r="G22" i="22"/>
  <c r="I24" i="22" l="1"/>
  <c r="J23" i="22"/>
  <c r="H22" i="23"/>
  <c r="F23" i="23"/>
  <c r="G22" i="23"/>
  <c r="G23" i="22"/>
  <c r="I25" i="22" l="1"/>
  <c r="J24" i="22"/>
  <c r="F24" i="23"/>
  <c r="H23" i="23"/>
  <c r="G23" i="23"/>
  <c r="G24" i="22"/>
  <c r="I26" i="22" l="1"/>
  <c r="J25" i="22"/>
  <c r="H24" i="23"/>
  <c r="G24" i="23"/>
  <c r="F25" i="23"/>
  <c r="G25" i="22"/>
  <c r="I27" i="22" l="1"/>
  <c r="J26" i="22"/>
  <c r="G25" i="23"/>
  <c r="H25" i="23"/>
  <c r="F26" i="23"/>
  <c r="G26" i="22"/>
  <c r="I28" i="22" l="1"/>
  <c r="J27" i="22"/>
  <c r="H26" i="23"/>
  <c r="F27" i="23"/>
  <c r="G26" i="23"/>
  <c r="G27" i="22"/>
  <c r="I29" i="22" l="1"/>
  <c r="J28" i="22"/>
  <c r="F28" i="23"/>
  <c r="G27" i="23"/>
  <c r="H27" i="23"/>
  <c r="G28" i="22"/>
  <c r="I30" i="22" l="1"/>
  <c r="J29" i="22"/>
  <c r="G28" i="23"/>
  <c r="F29" i="23"/>
  <c r="H28" i="23"/>
  <c r="G29" i="22"/>
  <c r="I31" i="22" l="1"/>
  <c r="J30" i="22"/>
  <c r="G29" i="23"/>
  <c r="F30" i="23"/>
  <c r="H29" i="23"/>
  <c r="G30" i="22"/>
  <c r="I32" i="22" l="1"/>
  <c r="J31" i="22"/>
  <c r="H30" i="23"/>
  <c r="F31" i="23"/>
  <c r="G30" i="23"/>
  <c r="G31" i="22"/>
  <c r="I33" i="22" l="1"/>
  <c r="J32" i="22"/>
  <c r="F32" i="23"/>
  <c r="H31" i="23"/>
  <c r="G31" i="23"/>
  <c r="G32" i="22"/>
  <c r="I34" i="22" l="1"/>
  <c r="J33" i="22"/>
  <c r="H32" i="23"/>
  <c r="G32" i="23"/>
  <c r="F33" i="23"/>
  <c r="G33" i="22"/>
  <c r="I35" i="22" l="1"/>
  <c r="J34" i="22"/>
  <c r="G33" i="23"/>
  <c r="H33" i="23"/>
  <c r="F34" i="23"/>
  <c r="G34" i="22"/>
  <c r="I36" i="22" l="1"/>
  <c r="J35" i="22"/>
  <c r="H34" i="23"/>
  <c r="F35" i="23"/>
  <c r="G34" i="23"/>
  <c r="G35" i="22"/>
  <c r="I37" i="22" l="1"/>
  <c r="J36" i="22"/>
  <c r="F36" i="23"/>
  <c r="G35" i="23"/>
  <c r="H35" i="23"/>
  <c r="G36" i="22"/>
  <c r="I38" i="22" l="1"/>
  <c r="J37" i="22"/>
  <c r="G36" i="23"/>
  <c r="F37" i="23"/>
  <c r="H36" i="23"/>
  <c r="G37" i="22"/>
  <c r="I39" i="22" l="1"/>
  <c r="J38" i="22"/>
  <c r="G37" i="23"/>
  <c r="F38" i="23"/>
  <c r="H37" i="23"/>
  <c r="G38" i="22"/>
  <c r="I40" i="22" l="1"/>
  <c r="J39" i="22"/>
  <c r="H38" i="23"/>
  <c r="F39" i="23"/>
  <c r="G38" i="23"/>
  <c r="G39" i="22"/>
  <c r="I41" i="22" l="1"/>
  <c r="J40" i="22"/>
  <c r="F40" i="23"/>
  <c r="H39" i="23"/>
  <c r="G39" i="23"/>
  <c r="G40" i="22"/>
  <c r="I42" i="22" l="1"/>
  <c r="J41" i="22"/>
  <c r="H40" i="23"/>
  <c r="G40" i="23"/>
  <c r="F41" i="23"/>
  <c r="G41" i="22"/>
  <c r="I43" i="22" l="1"/>
  <c r="J42" i="22"/>
  <c r="G41" i="23"/>
  <c r="H41" i="23"/>
  <c r="F42" i="23"/>
  <c r="G42" i="22"/>
  <c r="I44" i="22" l="1"/>
  <c r="J43" i="22"/>
  <c r="H42" i="23"/>
  <c r="F43" i="23"/>
  <c r="G42" i="23"/>
  <c r="G43" i="22"/>
  <c r="I45" i="22" l="1"/>
  <c r="J44" i="22"/>
  <c r="F44" i="23"/>
  <c r="G43" i="23"/>
  <c r="H43" i="23"/>
  <c r="G44" i="22"/>
  <c r="I46" i="22" l="1"/>
  <c r="J45" i="22"/>
  <c r="H44" i="23"/>
  <c r="G44" i="23"/>
  <c r="F45" i="23"/>
  <c r="G45" i="22"/>
  <c r="I47" i="22" l="1"/>
  <c r="J46" i="22"/>
  <c r="G45" i="23"/>
  <c r="F46" i="23"/>
  <c r="H45" i="23"/>
  <c r="G46" i="22"/>
  <c r="I48" i="22" l="1"/>
  <c r="J47" i="22"/>
  <c r="H46" i="23"/>
  <c r="F47" i="23"/>
  <c r="G46" i="23"/>
  <c r="G47" i="22"/>
  <c r="I49" i="22" l="1"/>
  <c r="J48" i="22"/>
  <c r="F48" i="23"/>
  <c r="G47" i="23"/>
  <c r="H47" i="23"/>
  <c r="G48" i="22"/>
  <c r="I50" i="22" l="1"/>
  <c r="J49" i="22"/>
  <c r="G48" i="23"/>
  <c r="F49" i="23"/>
  <c r="H48" i="23"/>
  <c r="G49" i="22"/>
  <c r="I51" i="22" l="1"/>
  <c r="J50" i="22"/>
  <c r="G49" i="23"/>
  <c r="F50" i="23"/>
  <c r="H49" i="23"/>
  <c r="G50" i="22"/>
  <c r="I52" i="22" l="1"/>
  <c r="J52" i="22" s="1"/>
  <c r="J51" i="22"/>
  <c r="H50" i="23"/>
  <c r="F51" i="23"/>
  <c r="G50" i="23"/>
  <c r="G51" i="22"/>
  <c r="G51" i="23" l="1"/>
  <c r="H51" i="23"/>
  <c r="G52" i="22"/>
</calcChain>
</file>

<file path=xl/sharedStrings.xml><?xml version="1.0" encoding="utf-8"?>
<sst xmlns="http://schemas.openxmlformats.org/spreadsheetml/2006/main" count="166" uniqueCount="87">
  <si>
    <t>AreaName</t>
  </si>
  <si>
    <t>ItemName</t>
  </si>
  <si>
    <t>ElementName</t>
  </si>
  <si>
    <t xml:space="preserve"> 1961</t>
  </si>
  <si>
    <t xml:space="preserve"> 1962</t>
  </si>
  <si>
    <t xml:space="preserve"> 1963</t>
  </si>
  <si>
    <t xml:space="preserve"> 1964</t>
  </si>
  <si>
    <t xml:space="preserve"> 1965</t>
  </si>
  <si>
    <t xml:space="preserve"> 1966</t>
  </si>
  <si>
    <t xml:space="preserve"> 1967</t>
  </si>
  <si>
    <t xml:space="preserve"> 1968</t>
  </si>
  <si>
    <t xml:space="preserve"> 1969</t>
  </si>
  <si>
    <t xml:space="preserve"> 1970</t>
  </si>
  <si>
    <t xml:space="preserve"> 1971</t>
  </si>
  <si>
    <t xml:space="preserve"> 1972</t>
  </si>
  <si>
    <t xml:space="preserve"> 1973</t>
  </si>
  <si>
    <t xml:space="preserve"> 1974</t>
  </si>
  <si>
    <t xml:space="preserve"> 1975</t>
  </si>
  <si>
    <t xml:space="preserve"> 1976</t>
  </si>
  <si>
    <t xml:space="preserve"> 1977</t>
  </si>
  <si>
    <t xml:space="preserve"> 1978</t>
  </si>
  <si>
    <t xml:space="preserve"> 1979</t>
  </si>
  <si>
    <t xml:space="preserve"> 1980</t>
  </si>
  <si>
    <t xml:space="preserve"> 1981</t>
  </si>
  <si>
    <t xml:space="preserve"> 1982</t>
  </si>
  <si>
    <t xml:space="preserve"> 1983</t>
  </si>
  <si>
    <t xml:space="preserve"> 1984</t>
  </si>
  <si>
    <t xml:space="preserve"> 1985</t>
  </si>
  <si>
    <t xml:space="preserve"> 1986</t>
  </si>
  <si>
    <t xml:space="preserve"> 1987</t>
  </si>
  <si>
    <t xml:space="preserve"> 1988</t>
  </si>
  <si>
    <t xml:space="preserve"> 1989</t>
  </si>
  <si>
    <t xml:space="preserve"> 1990</t>
  </si>
  <si>
    <t xml:space="preserve"> 1991</t>
  </si>
  <si>
    <t xml:space="preserve"> 1992</t>
  </si>
  <si>
    <t xml:space="preserve"> 1993</t>
  </si>
  <si>
    <t xml:space="preserve"> 1994</t>
  </si>
  <si>
    <t xml:space="preserve"> 1995</t>
  </si>
  <si>
    <t xml:space="preserve"> 1996</t>
  </si>
  <si>
    <t xml:space="preserve"> 1997</t>
  </si>
  <si>
    <t xml:space="preserve"> 1998</t>
  </si>
  <si>
    <t xml:space="preserve"> 1999</t>
  </si>
  <si>
    <t xml:space="preserve"> 2000</t>
  </si>
  <si>
    <t xml:space="preserve"> 2001</t>
  </si>
  <si>
    <t xml:space="preserve"> 2002</t>
  </si>
  <si>
    <t xml:space="preserve"> 2003</t>
  </si>
  <si>
    <t xml:space="preserve"> 2004</t>
  </si>
  <si>
    <t xml:space="preserve"> 2005</t>
  </si>
  <si>
    <t xml:space="preserve"> 2006</t>
  </si>
  <si>
    <t xml:space="preserve"> 2007</t>
  </si>
  <si>
    <t xml:space="preserve"> 2008</t>
  </si>
  <si>
    <t xml:space="preserve"> 2009</t>
  </si>
  <si>
    <t xml:space="preserve"> 2010</t>
  </si>
  <si>
    <t xml:space="preserve"> 2011</t>
  </si>
  <si>
    <t>United States of America</t>
  </si>
  <si>
    <t>Maize and products</t>
  </si>
  <si>
    <t>Stock Variation (tonnes)</t>
  </si>
  <si>
    <t>Date :</t>
  </si>
  <si>
    <t>Mean</t>
  </si>
  <si>
    <t>d_Stock</t>
  </si>
  <si>
    <t>Wheat and products</t>
  </si>
  <si>
    <t>dstocks</t>
  </si>
  <si>
    <t>Bin</t>
  </si>
  <si>
    <t>More</t>
  </si>
  <si>
    <t>Frequency</t>
  </si>
  <si>
    <t>Wheat</t>
  </si>
  <si>
    <t>Maize</t>
  </si>
  <si>
    <t>bin range</t>
  </si>
  <si>
    <t>-20</t>
  </si>
  <si>
    <t>CDF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</si>
  <si>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</si>
  <si>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</si>
  <si>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</si>
  <si>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</si>
  <si>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</si>
  <si>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</si>
  <si>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</si>
  <si>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</si>
  <si>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</si>
  <si>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</si>
  <si>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</si>
  <si>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</si>
  <si>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expected</t>
  </si>
  <si>
    <t>z-score</t>
  </si>
  <si>
    <t>d_Stock wheat</t>
  </si>
  <si>
    <t>d_Stock_maize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</si>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</sst>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0.000"/>
    <numFmt numFmtId="166" formatCode="0.0"/>
  </numFmts>
  <fonts count="4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" fontId="0" fillId="0" borderId="0" xfId="1" applyNumberFormat="1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3" fillId="0" borderId="0" xfId="0" applyFont="1"/>
    <xf numFmtId="1" fontId="0" fillId="0" borderId="0" xfId="0" applyNumberFormat="1" applyFill="1" applyBorder="1" applyAlignment="1"/>
    <xf numFmtId="1" fontId="0" fillId="0" borderId="0" xfId="0" applyNumberFormat="1" applyAlignment="1">
      <alignment horizontal="right"/>
    </xf>
    <xf numFmtId="0" fontId="2" fillId="0" borderId="2" xfId="0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NumberFormat="1" applyFont="1" applyFill="1" applyBorder="1" applyAlignment="1"/>
    <xf numFmtId="166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2" fillId="0" borderId="2" xfId="0" applyFont="1" applyFill="1" applyBorder="1" applyAlignment="1">
      <alignment horizontal="centerContinuous"/>
    </xf>
    <xf numFmtId="2" fontId="3" fillId="0" borderId="0" xfId="0" applyNumberFormat="1" applyFont="1"/>
    <xf numFmtId="0" fontId="3" fillId="2" borderId="0" xfId="0" applyFont="1" applyFill="1"/>
    <xf numFmtId="0" fontId="3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Y2Y changes in US maize stocks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maize!$A$2:$A$9</c:f>
              <c:strCache>
                <c:ptCount val="8"/>
                <c:pt idx="0">
                  <c:v>-60</c:v>
                </c:pt>
                <c:pt idx="1">
                  <c:v>-40</c:v>
                </c:pt>
                <c:pt idx="2">
                  <c:v>-20</c:v>
                </c:pt>
                <c:pt idx="3">
                  <c:v>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More</c:v>
                </c:pt>
              </c:strCache>
            </c:strRef>
          </c:cat>
          <c:val>
            <c:numRef>
              <c:f>maize!$B$2:$B$9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163616"/>
        <c:axId val="257165968"/>
      </c:barChart>
      <c:catAx>
        <c:axId val="25716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mmt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165968"/>
        <c:crosses val="autoZero"/>
        <c:auto val="1"/>
        <c:lblAlgn val="ctr"/>
        <c:lblOffset val="100"/>
        <c:noMultiLvlLbl val="0"/>
      </c:catAx>
      <c:valAx>
        <c:axId val="25716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16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Y2Y changes in US wheat stocks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wheat!$A$2:$A$9</c:f>
              <c:strCache>
                <c:ptCount val="8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More</c:v>
                </c:pt>
              </c:strCache>
            </c:strRef>
          </c:cat>
          <c:val>
            <c:numRef>
              <c:f>wheat!$B$2:$B$9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18</c:v>
                </c:pt>
                <c:pt idx="4">
                  <c:v>8</c:v>
                </c:pt>
                <c:pt idx="5">
                  <c:v>10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749208"/>
        <c:axId val="257749600"/>
      </c:barChart>
      <c:catAx>
        <c:axId val="25774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749600"/>
        <c:crosses val="autoZero"/>
        <c:auto val="1"/>
        <c:lblAlgn val="ctr"/>
        <c:lblOffset val="100"/>
        <c:noMultiLvlLbl val="0"/>
      </c:catAx>
      <c:valAx>
        <c:axId val="25774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74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Changes in US maize stocks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0"/>
          <c:tx>
            <c:strRef>
              <c:f>'maize-wheat'!$A$7</c:f>
              <c:strCache>
                <c:ptCount val="1"/>
                <c:pt idx="0">
                  <c:v>d_Stock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'maize-wheat'!$A$8:$A$58</c:f>
              <c:numCache>
                <c:formatCode>0</c:formatCode>
                <c:ptCount val="51"/>
                <c:pt idx="0">
                  <c:v>47.724760000000003</c:v>
                </c:pt>
                <c:pt idx="1">
                  <c:v>37.571539999999999</c:v>
                </c:pt>
                <c:pt idx="2">
                  <c:v>32.432989999999997</c:v>
                </c:pt>
                <c:pt idx="3">
                  <c:v>26.858779999999999</c:v>
                </c:pt>
                <c:pt idx="4">
                  <c:v>24.956949999999999</c:v>
                </c:pt>
                <c:pt idx="5">
                  <c:v>24.90784</c:v>
                </c:pt>
                <c:pt idx="6">
                  <c:v>22.39658</c:v>
                </c:pt>
                <c:pt idx="7">
                  <c:v>20.278670000000002</c:v>
                </c:pt>
                <c:pt idx="8">
                  <c:v>18.62941</c:v>
                </c:pt>
                <c:pt idx="9">
                  <c:v>15.31157</c:v>
                </c:pt>
                <c:pt idx="10">
                  <c:v>14.249280000000001</c:v>
                </c:pt>
                <c:pt idx="11">
                  <c:v>12.87528</c:v>
                </c:pt>
                <c:pt idx="12">
                  <c:v>10.958270000000001</c:v>
                </c:pt>
                <c:pt idx="13">
                  <c:v>10.65631</c:v>
                </c:pt>
                <c:pt idx="14">
                  <c:v>10.49136</c:v>
                </c:pt>
                <c:pt idx="15">
                  <c:v>10.17333</c:v>
                </c:pt>
                <c:pt idx="16">
                  <c:v>10.013999999999999</c:v>
                </c:pt>
                <c:pt idx="17">
                  <c:v>7.2970079999999999</c:v>
                </c:pt>
                <c:pt idx="18">
                  <c:v>6.0808619999999998</c:v>
                </c:pt>
                <c:pt idx="19">
                  <c:v>5.1703590000000004</c:v>
                </c:pt>
                <c:pt idx="20">
                  <c:v>4.9272239999999998</c:v>
                </c:pt>
                <c:pt idx="21">
                  <c:v>4.3556080000000001</c:v>
                </c:pt>
                <c:pt idx="22">
                  <c:v>3.409573</c:v>
                </c:pt>
                <c:pt idx="23">
                  <c:v>1.5674889999999999</c:v>
                </c:pt>
                <c:pt idx="24">
                  <c:v>-1.5740810000000001</c:v>
                </c:pt>
                <c:pt idx="25">
                  <c:v>-1.998877</c:v>
                </c:pt>
                <c:pt idx="26">
                  <c:v>-3.4167480000000001</c:v>
                </c:pt>
                <c:pt idx="27">
                  <c:v>-3.566211</c:v>
                </c:pt>
                <c:pt idx="28">
                  <c:v>-3.8502000000000001</c:v>
                </c:pt>
                <c:pt idx="29">
                  <c:v>-4.4537380000000004</c:v>
                </c:pt>
                <c:pt idx="30">
                  <c:v>-4.5668550000000003</c:v>
                </c:pt>
                <c:pt idx="31">
                  <c:v>-5.6723229999999996</c:v>
                </c:pt>
                <c:pt idx="32">
                  <c:v>-6.4899709999999997</c:v>
                </c:pt>
                <c:pt idx="33">
                  <c:v>-6.5438999999999998</c:v>
                </c:pt>
                <c:pt idx="34">
                  <c:v>-7.2887880000000003</c:v>
                </c:pt>
                <c:pt idx="35">
                  <c:v>-7.5669849999999999</c:v>
                </c:pt>
                <c:pt idx="36">
                  <c:v>-8.4465079999999997</c:v>
                </c:pt>
                <c:pt idx="37">
                  <c:v>-9.1061219999999992</c:v>
                </c:pt>
                <c:pt idx="38">
                  <c:v>-10.31981</c:v>
                </c:pt>
                <c:pt idx="39">
                  <c:v>-10.63693</c:v>
                </c:pt>
                <c:pt idx="40">
                  <c:v>-11.23738</c:v>
                </c:pt>
                <c:pt idx="41">
                  <c:v>-13.15203</c:v>
                </c:pt>
                <c:pt idx="42">
                  <c:v>-15.24722</c:v>
                </c:pt>
                <c:pt idx="43">
                  <c:v>-18.721969999999999</c:v>
                </c:pt>
                <c:pt idx="44">
                  <c:v>-19.471129999999999</c:v>
                </c:pt>
                <c:pt idx="45">
                  <c:v>-20.35886</c:v>
                </c:pt>
                <c:pt idx="46">
                  <c:v>-20.84233</c:v>
                </c:pt>
                <c:pt idx="47">
                  <c:v>-32.519820000000003</c:v>
                </c:pt>
                <c:pt idx="48">
                  <c:v>-38.871448000000001</c:v>
                </c:pt>
                <c:pt idx="49">
                  <c:v>-54.169460000000001</c:v>
                </c:pt>
                <c:pt idx="50">
                  <c:v>-63.660040000000002</c:v>
                </c:pt>
              </c:numCache>
            </c:numRef>
          </c:val>
        </c:ser>
        <c:ser>
          <c:idx val="3"/>
          <c:order val="1"/>
          <c:tx>
            <c:strRef>
              <c:f>'maize-wheat'!$C$7</c:f>
              <c:strCache>
                <c:ptCount val="1"/>
                <c:pt idx="0">
                  <c:v>d_Stock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accent2"/>
              </a:solidFill>
            </a:ln>
            <a:effectLst/>
          </c:spPr>
          <c:val>
            <c:numRef>
              <c:f>'maize-wheat'!$B$8:$B$58</c:f>
              <c:numCache>
                <c:formatCode>0</c:formatCode>
                <c:ptCount val="51"/>
                <c:pt idx="0">
                  <c:v>-0.40107239215686274</c:v>
                </c:pt>
                <c:pt idx="1">
                  <c:v>-0.40107239215686274</c:v>
                </c:pt>
                <c:pt idx="2">
                  <c:v>-0.40107239215686274</c:v>
                </c:pt>
                <c:pt idx="3">
                  <c:v>-0.40107239215686274</c:v>
                </c:pt>
                <c:pt idx="4">
                  <c:v>-0.40107239215686274</c:v>
                </c:pt>
                <c:pt idx="5">
                  <c:v>-0.40107239215686274</c:v>
                </c:pt>
                <c:pt idx="6">
                  <c:v>-0.40107239215686274</c:v>
                </c:pt>
                <c:pt idx="7">
                  <c:v>-0.40107239215686274</c:v>
                </c:pt>
                <c:pt idx="8">
                  <c:v>-0.40107239215686274</c:v>
                </c:pt>
                <c:pt idx="9">
                  <c:v>-0.40107239215686274</c:v>
                </c:pt>
                <c:pt idx="10">
                  <c:v>-0.40107239215686274</c:v>
                </c:pt>
                <c:pt idx="11">
                  <c:v>-0.40107239215686274</c:v>
                </c:pt>
                <c:pt idx="12">
                  <c:v>-0.40107239215686274</c:v>
                </c:pt>
                <c:pt idx="13">
                  <c:v>-0.40107239215686274</c:v>
                </c:pt>
                <c:pt idx="14">
                  <c:v>-0.40107239215686274</c:v>
                </c:pt>
                <c:pt idx="15">
                  <c:v>-0.40107239215686274</c:v>
                </c:pt>
                <c:pt idx="16">
                  <c:v>-0.40107239215686274</c:v>
                </c:pt>
                <c:pt idx="17">
                  <c:v>-0.40107239215686274</c:v>
                </c:pt>
                <c:pt idx="18">
                  <c:v>-0.40107239215686274</c:v>
                </c:pt>
                <c:pt idx="19">
                  <c:v>-0.40107239215686274</c:v>
                </c:pt>
                <c:pt idx="20">
                  <c:v>-0.40107239215686274</c:v>
                </c:pt>
                <c:pt idx="21">
                  <c:v>-0.40107239215686274</c:v>
                </c:pt>
                <c:pt idx="22">
                  <c:v>-0.40107239215686274</c:v>
                </c:pt>
                <c:pt idx="23">
                  <c:v>-0.40107239215686274</c:v>
                </c:pt>
                <c:pt idx="24">
                  <c:v>-0.40107239215686274</c:v>
                </c:pt>
                <c:pt idx="25">
                  <c:v>-0.40107239215686274</c:v>
                </c:pt>
                <c:pt idx="26">
                  <c:v>-0.40107239215686274</c:v>
                </c:pt>
                <c:pt idx="27">
                  <c:v>-0.40107239215686274</c:v>
                </c:pt>
                <c:pt idx="28">
                  <c:v>-0.40107239215686274</c:v>
                </c:pt>
                <c:pt idx="29">
                  <c:v>-0.40107239215686274</c:v>
                </c:pt>
                <c:pt idx="30">
                  <c:v>-0.40107239215686274</c:v>
                </c:pt>
                <c:pt idx="31">
                  <c:v>-0.40107239215686274</c:v>
                </c:pt>
                <c:pt idx="32">
                  <c:v>-0.40107239215686274</c:v>
                </c:pt>
                <c:pt idx="33">
                  <c:v>-0.40107239215686274</c:v>
                </c:pt>
                <c:pt idx="34">
                  <c:v>-0.40107239215686274</c:v>
                </c:pt>
                <c:pt idx="35">
                  <c:v>-0.40107239215686274</c:v>
                </c:pt>
                <c:pt idx="36">
                  <c:v>-0.40107239215686274</c:v>
                </c:pt>
                <c:pt idx="37">
                  <c:v>-0.40107239215686274</c:v>
                </c:pt>
                <c:pt idx="38">
                  <c:v>-0.40107239215686274</c:v>
                </c:pt>
                <c:pt idx="39">
                  <c:v>-0.40107239215686274</c:v>
                </c:pt>
                <c:pt idx="40">
                  <c:v>-0.40107239215686274</c:v>
                </c:pt>
                <c:pt idx="41">
                  <c:v>-0.40107239215686274</c:v>
                </c:pt>
                <c:pt idx="42">
                  <c:v>-0.40107239215686274</c:v>
                </c:pt>
                <c:pt idx="43">
                  <c:v>-0.40107239215686274</c:v>
                </c:pt>
                <c:pt idx="44">
                  <c:v>-0.40107239215686274</c:v>
                </c:pt>
                <c:pt idx="45">
                  <c:v>-0.40107239215686274</c:v>
                </c:pt>
                <c:pt idx="46">
                  <c:v>-0.40107239215686274</c:v>
                </c:pt>
                <c:pt idx="47">
                  <c:v>-0.40107239215686274</c:v>
                </c:pt>
                <c:pt idx="48">
                  <c:v>-0.40107239215686274</c:v>
                </c:pt>
                <c:pt idx="49">
                  <c:v>-0.40107239215686274</c:v>
                </c:pt>
                <c:pt idx="50">
                  <c:v>-0.40107239215686274</c:v>
                </c:pt>
              </c:numCache>
            </c:numRef>
          </c:val>
        </c:ser>
        <c:ser>
          <c:idx val="0"/>
          <c:order val="2"/>
          <c:tx>
            <c:strRef>
              <c:f>'maize-wheat'!$A$7</c:f>
              <c:strCache>
                <c:ptCount val="1"/>
                <c:pt idx="0">
                  <c:v>d_Stock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'maize-wheat'!$A$8:$A$58</c:f>
              <c:numCache>
                <c:formatCode>0</c:formatCode>
                <c:ptCount val="51"/>
                <c:pt idx="0">
                  <c:v>47.724760000000003</c:v>
                </c:pt>
                <c:pt idx="1">
                  <c:v>37.571539999999999</c:v>
                </c:pt>
                <c:pt idx="2">
                  <c:v>32.432989999999997</c:v>
                </c:pt>
                <c:pt idx="3">
                  <c:v>26.858779999999999</c:v>
                </c:pt>
                <c:pt idx="4">
                  <c:v>24.956949999999999</c:v>
                </c:pt>
                <c:pt idx="5">
                  <c:v>24.90784</c:v>
                </c:pt>
                <c:pt idx="6">
                  <c:v>22.39658</c:v>
                </c:pt>
                <c:pt idx="7">
                  <c:v>20.278670000000002</c:v>
                </c:pt>
                <c:pt idx="8">
                  <c:v>18.62941</c:v>
                </c:pt>
                <c:pt idx="9">
                  <c:v>15.31157</c:v>
                </c:pt>
                <c:pt idx="10">
                  <c:v>14.249280000000001</c:v>
                </c:pt>
                <c:pt idx="11">
                  <c:v>12.87528</c:v>
                </c:pt>
                <c:pt idx="12">
                  <c:v>10.958270000000001</c:v>
                </c:pt>
                <c:pt idx="13">
                  <c:v>10.65631</c:v>
                </c:pt>
                <c:pt idx="14">
                  <c:v>10.49136</c:v>
                </c:pt>
                <c:pt idx="15">
                  <c:v>10.17333</c:v>
                </c:pt>
                <c:pt idx="16">
                  <c:v>10.013999999999999</c:v>
                </c:pt>
                <c:pt idx="17">
                  <c:v>7.2970079999999999</c:v>
                </c:pt>
                <c:pt idx="18">
                  <c:v>6.0808619999999998</c:v>
                </c:pt>
                <c:pt idx="19">
                  <c:v>5.1703590000000004</c:v>
                </c:pt>
                <c:pt idx="20">
                  <c:v>4.9272239999999998</c:v>
                </c:pt>
                <c:pt idx="21">
                  <c:v>4.3556080000000001</c:v>
                </c:pt>
                <c:pt idx="22">
                  <c:v>3.409573</c:v>
                </c:pt>
                <c:pt idx="23">
                  <c:v>1.5674889999999999</c:v>
                </c:pt>
                <c:pt idx="24">
                  <c:v>-1.5740810000000001</c:v>
                </c:pt>
                <c:pt idx="25">
                  <c:v>-1.998877</c:v>
                </c:pt>
                <c:pt idx="26">
                  <c:v>-3.4167480000000001</c:v>
                </c:pt>
                <c:pt idx="27">
                  <c:v>-3.566211</c:v>
                </c:pt>
                <c:pt idx="28">
                  <c:v>-3.8502000000000001</c:v>
                </c:pt>
                <c:pt idx="29">
                  <c:v>-4.4537380000000004</c:v>
                </c:pt>
                <c:pt idx="30">
                  <c:v>-4.5668550000000003</c:v>
                </c:pt>
                <c:pt idx="31">
                  <c:v>-5.6723229999999996</c:v>
                </c:pt>
                <c:pt idx="32">
                  <c:v>-6.4899709999999997</c:v>
                </c:pt>
                <c:pt idx="33">
                  <c:v>-6.5438999999999998</c:v>
                </c:pt>
                <c:pt idx="34">
                  <c:v>-7.2887880000000003</c:v>
                </c:pt>
                <c:pt idx="35">
                  <c:v>-7.5669849999999999</c:v>
                </c:pt>
                <c:pt idx="36">
                  <c:v>-8.4465079999999997</c:v>
                </c:pt>
                <c:pt idx="37">
                  <c:v>-9.1061219999999992</c:v>
                </c:pt>
                <c:pt idx="38">
                  <c:v>-10.31981</c:v>
                </c:pt>
                <c:pt idx="39">
                  <c:v>-10.63693</c:v>
                </c:pt>
                <c:pt idx="40">
                  <c:v>-11.23738</c:v>
                </c:pt>
                <c:pt idx="41">
                  <c:v>-13.15203</c:v>
                </c:pt>
                <c:pt idx="42">
                  <c:v>-15.24722</c:v>
                </c:pt>
                <c:pt idx="43">
                  <c:v>-18.721969999999999</c:v>
                </c:pt>
                <c:pt idx="44">
                  <c:v>-19.471129999999999</c:v>
                </c:pt>
                <c:pt idx="45">
                  <c:v>-20.35886</c:v>
                </c:pt>
                <c:pt idx="46">
                  <c:v>-20.84233</c:v>
                </c:pt>
                <c:pt idx="47">
                  <c:v>-32.519820000000003</c:v>
                </c:pt>
                <c:pt idx="48">
                  <c:v>-38.871448000000001</c:v>
                </c:pt>
                <c:pt idx="49">
                  <c:v>-54.169460000000001</c:v>
                </c:pt>
                <c:pt idx="50">
                  <c:v>-63.660040000000002</c:v>
                </c:pt>
              </c:numCache>
            </c:numRef>
          </c:val>
        </c:ser>
        <c:ser>
          <c:idx val="1"/>
          <c:order val="3"/>
          <c:tx>
            <c:strRef>
              <c:f>'maize-wheat'!$B$7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accent2"/>
              </a:solidFill>
            </a:ln>
            <a:effectLst/>
          </c:spPr>
          <c:val>
            <c:numRef>
              <c:f>'maize-wheat'!$B$8:$B$58</c:f>
              <c:numCache>
                <c:formatCode>0</c:formatCode>
                <c:ptCount val="51"/>
                <c:pt idx="0">
                  <c:v>-0.40107239215686274</c:v>
                </c:pt>
                <c:pt idx="1">
                  <c:v>-0.40107239215686274</c:v>
                </c:pt>
                <c:pt idx="2">
                  <c:v>-0.40107239215686274</c:v>
                </c:pt>
                <c:pt idx="3">
                  <c:v>-0.40107239215686274</c:v>
                </c:pt>
                <c:pt idx="4">
                  <c:v>-0.40107239215686274</c:v>
                </c:pt>
                <c:pt idx="5">
                  <c:v>-0.40107239215686274</c:v>
                </c:pt>
                <c:pt idx="6">
                  <c:v>-0.40107239215686274</c:v>
                </c:pt>
                <c:pt idx="7">
                  <c:v>-0.40107239215686274</c:v>
                </c:pt>
                <c:pt idx="8">
                  <c:v>-0.40107239215686274</c:v>
                </c:pt>
                <c:pt idx="9">
                  <c:v>-0.40107239215686274</c:v>
                </c:pt>
                <c:pt idx="10">
                  <c:v>-0.40107239215686274</c:v>
                </c:pt>
                <c:pt idx="11">
                  <c:v>-0.40107239215686274</c:v>
                </c:pt>
                <c:pt idx="12">
                  <c:v>-0.40107239215686274</c:v>
                </c:pt>
                <c:pt idx="13">
                  <c:v>-0.40107239215686274</c:v>
                </c:pt>
                <c:pt idx="14">
                  <c:v>-0.40107239215686274</c:v>
                </c:pt>
                <c:pt idx="15">
                  <c:v>-0.40107239215686274</c:v>
                </c:pt>
                <c:pt idx="16">
                  <c:v>-0.40107239215686274</c:v>
                </c:pt>
                <c:pt idx="17">
                  <c:v>-0.40107239215686274</c:v>
                </c:pt>
                <c:pt idx="18">
                  <c:v>-0.40107239215686274</c:v>
                </c:pt>
                <c:pt idx="19">
                  <c:v>-0.40107239215686274</c:v>
                </c:pt>
                <c:pt idx="20">
                  <c:v>-0.40107239215686274</c:v>
                </c:pt>
                <c:pt idx="21">
                  <c:v>-0.40107239215686274</c:v>
                </c:pt>
                <c:pt idx="22">
                  <c:v>-0.40107239215686274</c:v>
                </c:pt>
                <c:pt idx="23">
                  <c:v>-0.40107239215686274</c:v>
                </c:pt>
                <c:pt idx="24">
                  <c:v>-0.40107239215686274</c:v>
                </c:pt>
                <c:pt idx="25">
                  <c:v>-0.40107239215686274</c:v>
                </c:pt>
                <c:pt idx="26">
                  <c:v>-0.40107239215686274</c:v>
                </c:pt>
                <c:pt idx="27">
                  <c:v>-0.40107239215686274</c:v>
                </c:pt>
                <c:pt idx="28">
                  <c:v>-0.40107239215686274</c:v>
                </c:pt>
                <c:pt idx="29">
                  <c:v>-0.40107239215686274</c:v>
                </c:pt>
                <c:pt idx="30">
                  <c:v>-0.40107239215686274</c:v>
                </c:pt>
                <c:pt idx="31">
                  <c:v>-0.40107239215686274</c:v>
                </c:pt>
                <c:pt idx="32">
                  <c:v>-0.40107239215686274</c:v>
                </c:pt>
                <c:pt idx="33">
                  <c:v>-0.40107239215686274</c:v>
                </c:pt>
                <c:pt idx="34">
                  <c:v>-0.40107239215686274</c:v>
                </c:pt>
                <c:pt idx="35">
                  <c:v>-0.40107239215686274</c:v>
                </c:pt>
                <c:pt idx="36">
                  <c:v>-0.40107239215686274</c:v>
                </c:pt>
                <c:pt idx="37">
                  <c:v>-0.40107239215686274</c:v>
                </c:pt>
                <c:pt idx="38">
                  <c:v>-0.40107239215686274</c:v>
                </c:pt>
                <c:pt idx="39">
                  <c:v>-0.40107239215686274</c:v>
                </c:pt>
                <c:pt idx="40">
                  <c:v>-0.40107239215686274</c:v>
                </c:pt>
                <c:pt idx="41">
                  <c:v>-0.40107239215686274</c:v>
                </c:pt>
                <c:pt idx="42">
                  <c:v>-0.40107239215686274</c:v>
                </c:pt>
                <c:pt idx="43">
                  <c:v>-0.40107239215686274</c:v>
                </c:pt>
                <c:pt idx="44">
                  <c:v>-0.40107239215686274</c:v>
                </c:pt>
                <c:pt idx="45">
                  <c:v>-0.40107239215686274</c:v>
                </c:pt>
                <c:pt idx="46">
                  <c:v>-0.40107239215686274</c:v>
                </c:pt>
                <c:pt idx="47">
                  <c:v>-0.40107239215686274</c:v>
                </c:pt>
                <c:pt idx="48">
                  <c:v>-0.40107239215686274</c:v>
                </c:pt>
                <c:pt idx="49">
                  <c:v>-0.40107239215686274</c:v>
                </c:pt>
                <c:pt idx="50">
                  <c:v>-0.40107239215686274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47640"/>
        <c:axId val="225453360"/>
      </c:areaChart>
      <c:catAx>
        <c:axId val="257747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5453360"/>
        <c:crosses val="autoZero"/>
        <c:auto val="1"/>
        <c:lblAlgn val="ctr"/>
        <c:lblOffset val="100"/>
        <c:noMultiLvlLbl val="0"/>
      </c:catAx>
      <c:valAx>
        <c:axId val="2254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dST in 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4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Changes in US Wheat stocks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'maize-wheat'!$C$7</c:f>
              <c:strCache>
                <c:ptCount val="1"/>
                <c:pt idx="0">
                  <c:v>d_Stock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'maize-wheat'!$C$8:$C$58</c:f>
              <c:numCache>
                <c:formatCode>0</c:formatCode>
                <c:ptCount val="51"/>
                <c:pt idx="0">
                  <c:v>11.616300000000001</c:v>
                </c:pt>
                <c:pt idx="1">
                  <c:v>10.511369999999999</c:v>
                </c:pt>
                <c:pt idx="2">
                  <c:v>10.38556</c:v>
                </c:pt>
                <c:pt idx="3">
                  <c:v>10.093669999999999</c:v>
                </c:pt>
                <c:pt idx="4">
                  <c:v>9.5274439999999991</c:v>
                </c:pt>
                <c:pt idx="5">
                  <c:v>8.4827449999999995</c:v>
                </c:pt>
                <c:pt idx="6">
                  <c:v>7.5428860000000002</c:v>
                </c:pt>
                <c:pt idx="7">
                  <c:v>7.3442090000000002</c:v>
                </c:pt>
                <c:pt idx="8">
                  <c:v>7.0851509999999998</c:v>
                </c:pt>
                <c:pt idx="9">
                  <c:v>7.0521729999999998</c:v>
                </c:pt>
                <c:pt idx="10">
                  <c:v>6.9444540000000003</c:v>
                </c:pt>
                <c:pt idx="11">
                  <c:v>6.8627859999999998</c:v>
                </c:pt>
                <c:pt idx="12">
                  <c:v>5.3748839999999998</c:v>
                </c:pt>
                <c:pt idx="13">
                  <c:v>5.1923459999999997</c:v>
                </c:pt>
                <c:pt idx="14">
                  <c:v>4.8131769999999996</c:v>
                </c:pt>
                <c:pt idx="15">
                  <c:v>4.5423590000000003</c:v>
                </c:pt>
                <c:pt idx="16">
                  <c:v>4.5253509999999997</c:v>
                </c:pt>
                <c:pt idx="17">
                  <c:v>4.495082</c:v>
                </c:pt>
                <c:pt idx="18">
                  <c:v>3.9378769999999998</c:v>
                </c:pt>
                <c:pt idx="19">
                  <c:v>3.635227</c:v>
                </c:pt>
                <c:pt idx="20">
                  <c:v>1.8849910000000001</c:v>
                </c:pt>
                <c:pt idx="21">
                  <c:v>0.95099400000000001</c:v>
                </c:pt>
                <c:pt idx="22">
                  <c:v>-0.88640099999999999</c:v>
                </c:pt>
                <c:pt idx="23">
                  <c:v>-1.003824</c:v>
                </c:pt>
                <c:pt idx="24">
                  <c:v>-1.437546</c:v>
                </c:pt>
                <c:pt idx="25">
                  <c:v>-1.9326030000000001</c:v>
                </c:pt>
                <c:pt idx="26">
                  <c:v>-2.1609530000000001</c:v>
                </c:pt>
                <c:pt idx="27">
                  <c:v>-2.2880880000000001</c:v>
                </c:pt>
                <c:pt idx="28">
                  <c:v>-2.5606849999999999</c:v>
                </c:pt>
                <c:pt idx="29">
                  <c:v>-2.9610949999999998</c:v>
                </c:pt>
                <c:pt idx="30">
                  <c:v>-3.0517650000000001</c:v>
                </c:pt>
                <c:pt idx="31">
                  <c:v>-3.0767929999999999</c:v>
                </c:pt>
                <c:pt idx="32">
                  <c:v>-3.1160999999999999</c:v>
                </c:pt>
                <c:pt idx="33">
                  <c:v>-3.1942750000000002</c:v>
                </c:pt>
                <c:pt idx="34">
                  <c:v>-3.868414</c:v>
                </c:pt>
                <c:pt idx="35">
                  <c:v>-4.164828</c:v>
                </c:pt>
                <c:pt idx="36">
                  <c:v>-4.7533079999999996</c:v>
                </c:pt>
                <c:pt idx="37">
                  <c:v>-4.7685579999999996</c:v>
                </c:pt>
                <c:pt idx="38">
                  <c:v>-4.9475499999999997</c:v>
                </c:pt>
                <c:pt idx="39">
                  <c:v>-4.984235</c:v>
                </c:pt>
                <c:pt idx="40">
                  <c:v>-5.2639129999999996</c:v>
                </c:pt>
                <c:pt idx="41">
                  <c:v>-5.3437140000000003</c:v>
                </c:pt>
                <c:pt idx="42">
                  <c:v>-5.7880180000000001</c:v>
                </c:pt>
                <c:pt idx="43">
                  <c:v>-7.4942209999999996</c:v>
                </c:pt>
                <c:pt idx="44">
                  <c:v>-7.8881209999999999</c:v>
                </c:pt>
                <c:pt idx="45">
                  <c:v>-8.0658480000000008</c:v>
                </c:pt>
                <c:pt idx="46">
                  <c:v>-8.1743819999999996</c:v>
                </c:pt>
                <c:pt idx="47">
                  <c:v>-9.3849029999999996</c:v>
                </c:pt>
                <c:pt idx="48">
                  <c:v>-9.72194</c:v>
                </c:pt>
                <c:pt idx="49">
                  <c:v>-12.22283</c:v>
                </c:pt>
                <c:pt idx="50">
                  <c:v>-18.70241</c:v>
                </c:pt>
              </c:numCache>
            </c:numRef>
          </c:val>
        </c:ser>
        <c:ser>
          <c:idx val="1"/>
          <c:order val="1"/>
          <c:tx>
            <c:strRef>
              <c:f>'maize-wheat'!$D$7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'maize-wheat'!$D$8:$D$58</c:f>
              <c:numCache>
                <c:formatCode>General</c:formatCode>
                <c:ptCount val="51"/>
                <c:pt idx="0">
                  <c:v>-0.20404480392156885</c:v>
                </c:pt>
                <c:pt idx="1">
                  <c:v>-0.20404480392156885</c:v>
                </c:pt>
                <c:pt idx="2">
                  <c:v>-0.20404480392156885</c:v>
                </c:pt>
                <c:pt idx="3">
                  <c:v>-0.20404480392156885</c:v>
                </c:pt>
                <c:pt idx="4">
                  <c:v>-0.20404480392156885</c:v>
                </c:pt>
                <c:pt idx="5">
                  <c:v>-0.20404480392156885</c:v>
                </c:pt>
                <c:pt idx="6">
                  <c:v>-0.20404480392156885</c:v>
                </c:pt>
                <c:pt idx="7">
                  <c:v>-0.20404480392156885</c:v>
                </c:pt>
                <c:pt idx="8">
                  <c:v>-0.20404480392156885</c:v>
                </c:pt>
                <c:pt idx="9">
                  <c:v>-0.20404480392156885</c:v>
                </c:pt>
                <c:pt idx="10">
                  <c:v>-0.20404480392156885</c:v>
                </c:pt>
                <c:pt idx="11">
                  <c:v>-0.20404480392156885</c:v>
                </c:pt>
                <c:pt idx="12">
                  <c:v>-0.20404480392156885</c:v>
                </c:pt>
                <c:pt idx="13">
                  <c:v>-0.20404480392156885</c:v>
                </c:pt>
                <c:pt idx="14">
                  <c:v>-0.20404480392156885</c:v>
                </c:pt>
                <c:pt idx="15">
                  <c:v>-0.20404480392156885</c:v>
                </c:pt>
                <c:pt idx="16">
                  <c:v>-0.20404480392156885</c:v>
                </c:pt>
                <c:pt idx="17">
                  <c:v>-0.20404480392156885</c:v>
                </c:pt>
                <c:pt idx="18">
                  <c:v>-0.20404480392156885</c:v>
                </c:pt>
                <c:pt idx="19">
                  <c:v>-0.20404480392156885</c:v>
                </c:pt>
                <c:pt idx="20">
                  <c:v>-0.20404480392156885</c:v>
                </c:pt>
                <c:pt idx="21">
                  <c:v>-0.20404480392156885</c:v>
                </c:pt>
                <c:pt idx="22">
                  <c:v>-0.20404480392156885</c:v>
                </c:pt>
                <c:pt idx="23">
                  <c:v>-0.20404480392156885</c:v>
                </c:pt>
                <c:pt idx="24">
                  <c:v>-0.20404480392156885</c:v>
                </c:pt>
                <c:pt idx="25">
                  <c:v>-0.20404480392156885</c:v>
                </c:pt>
                <c:pt idx="26">
                  <c:v>-0.20404480392156885</c:v>
                </c:pt>
                <c:pt idx="27">
                  <c:v>-0.20404480392156885</c:v>
                </c:pt>
                <c:pt idx="28">
                  <c:v>-0.20404480392156885</c:v>
                </c:pt>
                <c:pt idx="29">
                  <c:v>-0.20404480392156885</c:v>
                </c:pt>
                <c:pt idx="30">
                  <c:v>-0.20404480392156885</c:v>
                </c:pt>
                <c:pt idx="31">
                  <c:v>-0.20404480392156885</c:v>
                </c:pt>
                <c:pt idx="32">
                  <c:v>-0.20404480392156885</c:v>
                </c:pt>
                <c:pt idx="33">
                  <c:v>-0.20404480392156885</c:v>
                </c:pt>
                <c:pt idx="34">
                  <c:v>-0.20404480392156885</c:v>
                </c:pt>
                <c:pt idx="35">
                  <c:v>-0.20404480392156885</c:v>
                </c:pt>
                <c:pt idx="36">
                  <c:v>-0.20404480392156885</c:v>
                </c:pt>
                <c:pt idx="37">
                  <c:v>-0.20404480392156885</c:v>
                </c:pt>
                <c:pt idx="38">
                  <c:v>-0.20404480392156885</c:v>
                </c:pt>
                <c:pt idx="39">
                  <c:v>-0.20404480392156885</c:v>
                </c:pt>
                <c:pt idx="40">
                  <c:v>-0.20404480392156885</c:v>
                </c:pt>
                <c:pt idx="41">
                  <c:v>-0.20404480392156885</c:v>
                </c:pt>
                <c:pt idx="42">
                  <c:v>-0.20404480392156885</c:v>
                </c:pt>
                <c:pt idx="43">
                  <c:v>-0.20404480392156885</c:v>
                </c:pt>
                <c:pt idx="44">
                  <c:v>-0.20404480392156885</c:v>
                </c:pt>
                <c:pt idx="45">
                  <c:v>-0.20404480392156885</c:v>
                </c:pt>
                <c:pt idx="46">
                  <c:v>-0.20404480392156885</c:v>
                </c:pt>
                <c:pt idx="47">
                  <c:v>-0.20404480392156885</c:v>
                </c:pt>
                <c:pt idx="48">
                  <c:v>-0.20404480392156885</c:v>
                </c:pt>
                <c:pt idx="49">
                  <c:v>-0.20404480392156885</c:v>
                </c:pt>
                <c:pt idx="50">
                  <c:v>-0.20404480392156885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54928"/>
        <c:axId val="225454144"/>
      </c:areaChart>
      <c:catAx>
        <c:axId val="225454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5454144"/>
        <c:crosses val="autoZero"/>
        <c:auto val="1"/>
        <c:lblAlgn val="ctr"/>
        <c:lblOffset val="100"/>
        <c:noMultiLvlLbl val="0"/>
      </c:catAx>
      <c:valAx>
        <c:axId val="2254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dST 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5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Sheet4!$A$2:$A$9</c:f>
              <c:strCache>
                <c:ptCount val="8"/>
                <c:pt idx="0">
                  <c:v>-63.66004</c:v>
                </c:pt>
                <c:pt idx="1">
                  <c:v>-47.74792571</c:v>
                </c:pt>
                <c:pt idx="2">
                  <c:v>-31.83581143</c:v>
                </c:pt>
                <c:pt idx="3">
                  <c:v>-15.92369714</c:v>
                </c:pt>
                <c:pt idx="4">
                  <c:v>-0.011582857</c:v>
                </c:pt>
                <c:pt idx="5">
                  <c:v>15.90053143</c:v>
                </c:pt>
                <c:pt idx="6">
                  <c:v>31.81264571</c:v>
                </c:pt>
                <c:pt idx="7">
                  <c:v>More</c:v>
                </c:pt>
              </c:strCache>
            </c:strRef>
          </c:cat>
          <c:val>
            <c:numRef>
              <c:f>Sheet4!$B$2:$B$9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19</c:v>
                </c:pt>
                <c:pt idx="5">
                  <c:v>15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615976"/>
        <c:axId val="257616760"/>
      </c:barChart>
      <c:catAx>
        <c:axId val="25761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57616760"/>
        <c:crosses val="autoZero"/>
        <c:auto val="1"/>
        <c:lblAlgn val="ctr"/>
        <c:lblOffset val="100"/>
        <c:noMultiLvlLbl val="0"/>
      </c:catAx>
      <c:valAx>
        <c:axId val="257616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61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Testing for normality: Expected v actual values of US maize stocks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'test for normality'!$A$2</c:f>
              <c:strCache>
                <c:ptCount val="1"/>
                <c:pt idx="0">
                  <c:v>d_Stock_maize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for normality'!$A$3:$A$53</c:f>
              <c:numCache>
                <c:formatCode>0</c:formatCode>
                <c:ptCount val="51"/>
                <c:pt idx="0">
                  <c:v>-63.660040000000002</c:v>
                </c:pt>
                <c:pt idx="1">
                  <c:v>-54.169460000000001</c:v>
                </c:pt>
                <c:pt idx="2">
                  <c:v>-38.871448000000001</c:v>
                </c:pt>
                <c:pt idx="3">
                  <c:v>-32.519820000000003</c:v>
                </c:pt>
                <c:pt idx="4">
                  <c:v>-20.84233</c:v>
                </c:pt>
                <c:pt idx="5">
                  <c:v>-20.35886</c:v>
                </c:pt>
                <c:pt idx="6">
                  <c:v>-19.471129999999999</c:v>
                </c:pt>
                <c:pt idx="7">
                  <c:v>-18.721969999999999</c:v>
                </c:pt>
                <c:pt idx="8">
                  <c:v>-15.24722</c:v>
                </c:pt>
                <c:pt idx="9">
                  <c:v>-13.15203</c:v>
                </c:pt>
                <c:pt idx="10">
                  <c:v>-11.23738</c:v>
                </c:pt>
                <c:pt idx="11">
                  <c:v>-10.63693</c:v>
                </c:pt>
                <c:pt idx="12">
                  <c:v>-10.31981</c:v>
                </c:pt>
                <c:pt idx="13">
                  <c:v>-9.1061219999999992</c:v>
                </c:pt>
                <c:pt idx="14">
                  <c:v>-8.4465079999999997</c:v>
                </c:pt>
                <c:pt idx="15">
                  <c:v>-7.5669849999999999</c:v>
                </c:pt>
                <c:pt idx="16">
                  <c:v>-7.2887880000000003</c:v>
                </c:pt>
                <c:pt idx="17">
                  <c:v>-6.5438999999999998</c:v>
                </c:pt>
                <c:pt idx="18">
                  <c:v>-6.4899709999999997</c:v>
                </c:pt>
                <c:pt idx="19">
                  <c:v>-5.6723229999999996</c:v>
                </c:pt>
                <c:pt idx="20">
                  <c:v>-4.5668550000000003</c:v>
                </c:pt>
                <c:pt idx="21">
                  <c:v>-4.4537380000000004</c:v>
                </c:pt>
                <c:pt idx="22">
                  <c:v>-3.8502000000000001</c:v>
                </c:pt>
                <c:pt idx="23">
                  <c:v>-3.566211</c:v>
                </c:pt>
                <c:pt idx="24">
                  <c:v>-3.4167480000000001</c:v>
                </c:pt>
                <c:pt idx="25">
                  <c:v>-1.998877</c:v>
                </c:pt>
                <c:pt idx="26">
                  <c:v>-1.5740810000000001</c:v>
                </c:pt>
                <c:pt idx="27">
                  <c:v>1.5674889999999999</c:v>
                </c:pt>
                <c:pt idx="28">
                  <c:v>3.409573</c:v>
                </c:pt>
                <c:pt idx="29">
                  <c:v>4.3556080000000001</c:v>
                </c:pt>
                <c:pt idx="30">
                  <c:v>4.9272239999999998</c:v>
                </c:pt>
                <c:pt idx="31">
                  <c:v>5.1703590000000004</c:v>
                </c:pt>
                <c:pt idx="32">
                  <c:v>6.0808619999999998</c:v>
                </c:pt>
                <c:pt idx="33">
                  <c:v>7.2970079999999999</c:v>
                </c:pt>
                <c:pt idx="34">
                  <c:v>10.013999999999999</c:v>
                </c:pt>
                <c:pt idx="35">
                  <c:v>10.17333</c:v>
                </c:pt>
                <c:pt idx="36">
                  <c:v>10.49136</c:v>
                </c:pt>
                <c:pt idx="37">
                  <c:v>10.65631</c:v>
                </c:pt>
                <c:pt idx="38">
                  <c:v>10.958270000000001</c:v>
                </c:pt>
                <c:pt idx="39">
                  <c:v>12.87528</c:v>
                </c:pt>
                <c:pt idx="40">
                  <c:v>14.249280000000001</c:v>
                </c:pt>
                <c:pt idx="41">
                  <c:v>15.31157</c:v>
                </c:pt>
                <c:pt idx="42">
                  <c:v>18.62941</c:v>
                </c:pt>
                <c:pt idx="43">
                  <c:v>20.278670000000002</c:v>
                </c:pt>
                <c:pt idx="44">
                  <c:v>22.39658</c:v>
                </c:pt>
                <c:pt idx="45">
                  <c:v>24.90784</c:v>
                </c:pt>
                <c:pt idx="46">
                  <c:v>24.956949999999999</c:v>
                </c:pt>
                <c:pt idx="47">
                  <c:v>26.858779999999999</c:v>
                </c:pt>
                <c:pt idx="48">
                  <c:v>32.432989999999997</c:v>
                </c:pt>
                <c:pt idx="49">
                  <c:v>37.571539999999999</c:v>
                </c:pt>
                <c:pt idx="50">
                  <c:v>47.724760000000003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'test for normality'!$G$2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for normality'!$G$3:$G$52</c:f>
              <c:numCache>
                <c:formatCode>0.0</c:formatCode>
                <c:ptCount val="50"/>
                <c:pt idx="0">
                  <c:v>-47.501535340577277</c:v>
                </c:pt>
                <c:pt idx="1">
                  <c:v>-38.664955470903777</c:v>
                </c:pt>
                <c:pt idx="2">
                  <c:v>-33.985609658428153</c:v>
                </c:pt>
                <c:pt idx="3">
                  <c:v>-30.632628279059613</c:v>
                </c:pt>
                <c:pt idx="4">
                  <c:v>-27.954489066993066</c:v>
                </c:pt>
                <c:pt idx="5">
                  <c:v>-25.689051783498378</c:v>
                </c:pt>
                <c:pt idx="6">
                  <c:v>-23.703056840560965</c:v>
                </c:pt>
                <c:pt idx="7">
                  <c:v>-21.918944755363775</c:v>
                </c:pt>
                <c:pt idx="8">
                  <c:v>-20.287338881019238</c:v>
                </c:pt>
                <c:pt idx="9">
                  <c:v>-18.774713390974103</c:v>
                </c:pt>
                <c:pt idx="10">
                  <c:v>-17.357164465993641</c:v>
                </c:pt>
                <c:pt idx="11">
                  <c:v>-16.016976279478552</c:v>
                </c:pt>
                <c:pt idx="12">
                  <c:v>-14.740596074112336</c:v>
                </c:pt>
                <c:pt idx="13">
                  <c:v>-13.51737445933618</c:v>
                </c:pt>
                <c:pt idx="14">
                  <c:v>-12.338746607501195</c:v>
                </c:pt>
                <c:pt idx="15">
                  <c:v>-11.197680043466905</c:v>
                </c:pt>
                <c:pt idx="16">
                  <c:v>-10.088290208399838</c:v>
                </c:pt>
                <c:pt idx="17">
                  <c:v>-9.0055651975665487</c:v>
                </c:pt>
                <c:pt idx="18">
                  <c:v>-7.9451635536059984</c:v>
                </c:pt>
                <c:pt idx="19">
                  <c:v>-6.9032620854077713</c:v>
                </c:pt>
                <c:pt idx="20">
                  <c:v>-5.8764385713986451</c:v>
                </c:pt>
                <c:pt idx="21">
                  <c:v>-4.8615791017071954</c:v>
                </c:pt>
                <c:pt idx="22">
                  <c:v>-3.855802925100063</c:v>
                </c:pt>
                <c:pt idx="23">
                  <c:v>-2.8563996786692574</c:v>
                </c:pt>
                <c:pt idx="24">
                  <c:v>-1.8607751899997533</c:v>
                </c:pt>
                <c:pt idx="25">
                  <c:v>-0.86640289000022153</c:v>
                </c:pt>
                <c:pt idx="26">
                  <c:v>0.12922159866928284</c:v>
                </c:pt>
                <c:pt idx="27">
                  <c:v>1.1286248451000878</c:v>
                </c:pt>
                <c:pt idx="28">
                  <c:v>2.1344010217072213</c:v>
                </c:pt>
                <c:pt idx="29">
                  <c:v>3.1492604913986701</c:v>
                </c:pt>
                <c:pt idx="30">
                  <c:v>4.1760840054077955</c:v>
                </c:pt>
                <c:pt idx="31">
                  <c:v>5.2179854736060252</c:v>
                </c:pt>
                <c:pt idx="32">
                  <c:v>6.2783871175665737</c:v>
                </c:pt>
                <c:pt idx="33">
                  <c:v>7.3611121283998679</c:v>
                </c:pt>
                <c:pt idx="34">
                  <c:v>8.4705019634669281</c:v>
                </c:pt>
                <c:pt idx="35">
                  <c:v>9.6115685275012215</c:v>
                </c:pt>
                <c:pt idx="36">
                  <c:v>10.790196379336207</c:v>
                </c:pt>
                <c:pt idx="37">
                  <c:v>12.013417994112366</c:v>
                </c:pt>
                <c:pt idx="38">
                  <c:v>13.289798199478584</c:v>
                </c:pt>
                <c:pt idx="39">
                  <c:v>14.629986385993691</c:v>
                </c:pt>
                <c:pt idx="40">
                  <c:v>16.047535310974148</c:v>
                </c:pt>
                <c:pt idx="41">
                  <c:v>17.560160801019276</c:v>
                </c:pt>
                <c:pt idx="42">
                  <c:v>19.191766675363766</c:v>
                </c:pt>
                <c:pt idx="43">
                  <c:v>20.975878760561017</c:v>
                </c:pt>
                <c:pt idx="44">
                  <c:v>22.961873703498426</c:v>
                </c:pt>
                <c:pt idx="45">
                  <c:v>25.227310986993125</c:v>
                </c:pt>
                <c:pt idx="46">
                  <c:v>27.905450199059707</c:v>
                </c:pt>
                <c:pt idx="47">
                  <c:v>31.258431578428258</c:v>
                </c:pt>
                <c:pt idx="48">
                  <c:v>35.937777390903939</c:v>
                </c:pt>
                <c:pt idx="49">
                  <c:v>44.774357260577695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16368"/>
        <c:axId val="257769808"/>
      </c:lineChart>
      <c:catAx>
        <c:axId val="25761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69808"/>
        <c:crosses val="autoZero"/>
        <c:auto val="1"/>
        <c:lblAlgn val="ctr"/>
        <c:lblOffset val="100"/>
        <c:noMultiLvlLbl val="0"/>
      </c:catAx>
      <c:valAx>
        <c:axId val="2577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d_St 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Testing for normality: expected v actual values of US wheat stocks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for normality'!$J$2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for normality'!$J$3:$J$52</c:f>
              <c:numCache>
                <c:formatCode>0.0</c:formatCode>
                <c:ptCount val="50"/>
                <c:pt idx="0">
                  <c:v>-15.932930791482727</c:v>
                </c:pt>
                <c:pt idx="1">
                  <c:v>-12.965730474865667</c:v>
                </c:pt>
                <c:pt idx="2">
                  <c:v>-11.394471392605892</c:v>
                </c:pt>
                <c:pt idx="3">
                  <c:v>-10.268586994206734</c:v>
                </c:pt>
                <c:pt idx="4">
                  <c:v>-9.3693051866308767</c:v>
                </c:pt>
                <c:pt idx="5">
                  <c:v>-8.6086029325912836</c:v>
                </c:pt>
                <c:pt idx="6">
                  <c:v>-7.9417335203984978</c:v>
                </c:pt>
                <c:pt idx="7">
                  <c:v>-7.34265355709217</c:v>
                </c:pt>
                <c:pt idx="8">
                  <c:v>-6.7947830530791462</c:v>
                </c:pt>
                <c:pt idx="9">
                  <c:v>-6.2868645032351784</c:v>
                </c:pt>
                <c:pt idx="10">
                  <c:v>-5.810871338339175</c:v>
                </c:pt>
                <c:pt idx="11">
                  <c:v>-5.3608548308212098</c:v>
                </c:pt>
                <c:pt idx="12">
                  <c:v>-4.9322641537331169</c:v>
                </c:pt>
                <c:pt idx="13">
                  <c:v>-4.521523390203896</c:v>
                </c:pt>
                <c:pt idx="14">
                  <c:v>-4.1257565905237747</c:v>
                </c:pt>
                <c:pt idx="15">
                  <c:v>-3.7426023475905548</c:v>
                </c:pt>
                <c:pt idx="16">
                  <c:v>-3.370084708593152</c:v>
                </c:pt>
                <c:pt idx="17">
                  <c:v>-3.0065207458003336</c:v>
                </c:pt>
                <c:pt idx="18">
                  <c:v>-2.650452658360837</c:v>
                </c:pt>
                <c:pt idx="19">
                  <c:v>-2.3005966720044562</c:v>
                </c:pt>
                <c:pt idx="20">
                  <c:v>-1.9558036524410745</c:v>
                </c:pt>
                <c:pt idx="21">
                  <c:v>-1.6150279921514161</c:v>
                </c:pt>
                <c:pt idx="22">
                  <c:v>-1.2773023750360639</c:v>
                </c:pt>
                <c:pt idx="23">
                  <c:v>-0.94171669901962884</c:v>
                </c:pt>
                <c:pt idx="24">
                  <c:v>-0.60739987717427768</c:v>
                </c:pt>
                <c:pt idx="25">
                  <c:v>-0.27350352282571877</c:v>
                </c:pt>
                <c:pt idx="26">
                  <c:v>6.0813299019632394E-2</c:v>
                </c:pt>
                <c:pt idx="27">
                  <c:v>0.39639897503606747</c:v>
                </c:pt>
                <c:pt idx="28">
                  <c:v>0.7341245921514199</c:v>
                </c:pt>
                <c:pt idx="29">
                  <c:v>1.0749002524410782</c:v>
                </c:pt>
                <c:pt idx="30">
                  <c:v>1.4196932720044597</c:v>
                </c:pt>
                <c:pt idx="31">
                  <c:v>1.7695492583608412</c:v>
                </c:pt>
                <c:pt idx="32">
                  <c:v>2.1256173458003369</c:v>
                </c:pt>
                <c:pt idx="33">
                  <c:v>2.4891813085931571</c:v>
                </c:pt>
                <c:pt idx="34">
                  <c:v>2.8616989475905577</c:v>
                </c:pt>
                <c:pt idx="35">
                  <c:v>3.2448531905237794</c:v>
                </c:pt>
                <c:pt idx="36">
                  <c:v>3.6406199902038994</c:v>
                </c:pt>
                <c:pt idx="37">
                  <c:v>4.051360753733122</c:v>
                </c:pt>
                <c:pt idx="38">
                  <c:v>4.4799514308212167</c:v>
                </c:pt>
                <c:pt idx="39">
                  <c:v>4.9299679383391863</c:v>
                </c:pt>
                <c:pt idx="40">
                  <c:v>5.405961103235188</c:v>
                </c:pt>
                <c:pt idx="41">
                  <c:v>5.913879653079154</c:v>
                </c:pt>
                <c:pt idx="42">
                  <c:v>6.4617501570921618</c:v>
                </c:pt>
                <c:pt idx="43">
                  <c:v>7.06083012039851</c:v>
                </c:pt>
                <c:pt idx="44">
                  <c:v>7.7276995325912932</c:v>
                </c:pt>
                <c:pt idx="45">
                  <c:v>8.4884017866308916</c:v>
                </c:pt>
                <c:pt idx="46">
                  <c:v>9.3876835942067611</c:v>
                </c:pt>
                <c:pt idx="47">
                  <c:v>10.513567992605921</c:v>
                </c:pt>
                <c:pt idx="48">
                  <c:v>12.084827074865716</c:v>
                </c:pt>
                <c:pt idx="49">
                  <c:v>15.052027391482861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 for normality'!$C$2</c:f>
              <c:strCache>
                <c:ptCount val="1"/>
                <c:pt idx="0">
                  <c:v>d_Stock wheat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for normality'!$C$3:$C$52</c:f>
              <c:numCache>
                <c:formatCode>0</c:formatCode>
                <c:ptCount val="50"/>
                <c:pt idx="0">
                  <c:v>-18.70241</c:v>
                </c:pt>
                <c:pt idx="1">
                  <c:v>-12.22283</c:v>
                </c:pt>
                <c:pt idx="2">
                  <c:v>-9.72194</c:v>
                </c:pt>
                <c:pt idx="3">
                  <c:v>-9.3849029999999996</c:v>
                </c:pt>
                <c:pt idx="4">
                  <c:v>-8.1743819999999996</c:v>
                </c:pt>
                <c:pt idx="5">
                  <c:v>-8.0658480000000008</c:v>
                </c:pt>
                <c:pt idx="6">
                  <c:v>-7.8881209999999999</c:v>
                </c:pt>
                <c:pt idx="7">
                  <c:v>-7.4942209999999996</c:v>
                </c:pt>
                <c:pt idx="8">
                  <c:v>-5.7880180000000001</c:v>
                </c:pt>
                <c:pt idx="9">
                  <c:v>-5.3437140000000003</c:v>
                </c:pt>
                <c:pt idx="10">
                  <c:v>-5.2639129999999996</c:v>
                </c:pt>
                <c:pt idx="11">
                  <c:v>-4.984235</c:v>
                </c:pt>
                <c:pt idx="12">
                  <c:v>-4.9475499999999997</c:v>
                </c:pt>
                <c:pt idx="13">
                  <c:v>-4.7685579999999996</c:v>
                </c:pt>
                <c:pt idx="14">
                  <c:v>-4.7533079999999996</c:v>
                </c:pt>
                <c:pt idx="15">
                  <c:v>-4.164828</c:v>
                </c:pt>
                <c:pt idx="16">
                  <c:v>-3.868414</c:v>
                </c:pt>
                <c:pt idx="17">
                  <c:v>-3.1942750000000002</c:v>
                </c:pt>
                <c:pt idx="18">
                  <c:v>-3.1160999999999999</c:v>
                </c:pt>
                <c:pt idx="19">
                  <c:v>-3.0767929999999999</c:v>
                </c:pt>
                <c:pt idx="20">
                  <c:v>-3.0517650000000001</c:v>
                </c:pt>
                <c:pt idx="21">
                  <c:v>-2.9610949999999998</c:v>
                </c:pt>
                <c:pt idx="22">
                  <c:v>-2.5606849999999999</c:v>
                </c:pt>
                <c:pt idx="23">
                  <c:v>-2.2880880000000001</c:v>
                </c:pt>
                <c:pt idx="24">
                  <c:v>-2.1609530000000001</c:v>
                </c:pt>
                <c:pt idx="25">
                  <c:v>-1.9326030000000001</c:v>
                </c:pt>
                <c:pt idx="26">
                  <c:v>-1.437546</c:v>
                </c:pt>
                <c:pt idx="27">
                  <c:v>-1.003824</c:v>
                </c:pt>
                <c:pt idx="28">
                  <c:v>-0.88640099999999999</c:v>
                </c:pt>
                <c:pt idx="29">
                  <c:v>0.95099400000000001</c:v>
                </c:pt>
                <c:pt idx="30">
                  <c:v>1.8849910000000001</c:v>
                </c:pt>
                <c:pt idx="31">
                  <c:v>3.635227</c:v>
                </c:pt>
                <c:pt idx="32">
                  <c:v>3.9378769999999998</c:v>
                </c:pt>
                <c:pt idx="33">
                  <c:v>4.495082</c:v>
                </c:pt>
                <c:pt idx="34">
                  <c:v>4.5253509999999997</c:v>
                </c:pt>
                <c:pt idx="35">
                  <c:v>4.5423590000000003</c:v>
                </c:pt>
                <c:pt idx="36">
                  <c:v>4.8131769999999996</c:v>
                </c:pt>
                <c:pt idx="37">
                  <c:v>5.1923459999999997</c:v>
                </c:pt>
                <c:pt idx="38">
                  <c:v>5.3748839999999998</c:v>
                </c:pt>
                <c:pt idx="39">
                  <c:v>6.8627859999999998</c:v>
                </c:pt>
                <c:pt idx="40">
                  <c:v>6.9444540000000003</c:v>
                </c:pt>
                <c:pt idx="41">
                  <c:v>7.0521729999999998</c:v>
                </c:pt>
                <c:pt idx="42">
                  <c:v>7.0851509999999998</c:v>
                </c:pt>
                <c:pt idx="43">
                  <c:v>7.3442090000000002</c:v>
                </c:pt>
                <c:pt idx="44">
                  <c:v>7.5428860000000002</c:v>
                </c:pt>
                <c:pt idx="45">
                  <c:v>8.4827449999999995</c:v>
                </c:pt>
                <c:pt idx="46">
                  <c:v>9.5274439999999991</c:v>
                </c:pt>
                <c:pt idx="47">
                  <c:v>10.093669999999999</c:v>
                </c:pt>
                <c:pt idx="48">
                  <c:v>10.38556</c:v>
                </c:pt>
                <c:pt idx="49">
                  <c:v>10.511369999999999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825472"/>
        <c:axId val="260269968"/>
      </c:lineChart>
      <c:catAx>
        <c:axId val="26082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69968"/>
        <c:crosses val="autoZero"/>
        <c:auto val="1"/>
        <c:lblAlgn val="ctr"/>
        <c:lblOffset val="100"/>
        <c:noMultiLvlLbl val="0"/>
      </c:catAx>
      <c:valAx>
        <c:axId val="2602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d_St 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Sheet5!$A$2:$A$7</c:f>
              <c:strCache>
                <c:ptCount val="6"/>
                <c:pt idx="0">
                  <c:v>-63.66004</c:v>
                </c:pt>
                <c:pt idx="1">
                  <c:v>-51.3278074</c:v>
                </c:pt>
                <c:pt idx="2">
                  <c:v>-38.9955748</c:v>
                </c:pt>
                <c:pt idx="3">
                  <c:v>-26.6633422</c:v>
                </c:pt>
                <c:pt idx="4">
                  <c:v>-14.3311096</c:v>
                </c:pt>
                <c:pt idx="5">
                  <c:v>More</c:v>
                </c:pt>
              </c:strCache>
            </c:strRef>
          </c:cat>
          <c:val>
            <c:numRef>
              <c:f>Sheet5!$B$2:$B$7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002792"/>
        <c:axId val="398003184"/>
      </c:barChart>
      <c:catAx>
        <c:axId val="39800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003184"/>
        <c:crosses val="autoZero"/>
        <c:auto val="1"/>
        <c:lblAlgn val="ctr"/>
        <c:lblOffset val="100"/>
        <c:noMultiLvlLbl val="0"/>
      </c:catAx>
      <c:valAx>
        <c:axId val="39800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00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Sheet6!$A$2:$A$7</c:f>
              <c:strCache>
                <c:ptCount val="6"/>
                <c:pt idx="0">
                  <c:v>-18.70241</c:v>
                </c:pt>
                <c:pt idx="1">
                  <c:v>-15.1392082</c:v>
                </c:pt>
                <c:pt idx="2">
                  <c:v>-11.5760064</c:v>
                </c:pt>
                <c:pt idx="3">
                  <c:v>-8.0128046</c:v>
                </c:pt>
                <c:pt idx="4">
                  <c:v>-4.4496028</c:v>
                </c:pt>
                <c:pt idx="5">
                  <c:v>More</c:v>
                </c:pt>
              </c:strCache>
            </c:strRef>
          </c:cat>
          <c:val>
            <c:numRef>
              <c:f>Sheet6!$B$2:$B$7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826648"/>
        <c:axId val="225452576"/>
      </c:barChart>
      <c:catAx>
        <c:axId val="26082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452576"/>
        <c:crosses val="autoZero"/>
        <c:auto val="1"/>
        <c:lblAlgn val="ctr"/>
        <c:lblOffset val="100"/>
        <c:noMultiLvlLbl val="0"/>
      </c:catAx>
      <c:valAx>
        <c:axId val="22545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0826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160020</xdr:rowOff>
    </xdr:from>
    <xdr:to>
      <xdr:col>12</xdr:col>
      <xdr:colOff>60960</xdr:colOff>
      <xdr:row>24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160020</xdr:rowOff>
    </xdr:from>
    <xdr:to>
      <xdr:col>10</xdr:col>
      <xdr:colOff>571500</xdr:colOff>
      <xdr:row>19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464820</xdr:colOff>
      <xdr:row>3</xdr:row>
      <xdr:rowOff>83820</xdr:rowOff>
    </xdr:from>
    <xdr:to>
      <xdr:col>22</xdr:col>
      <xdr:colOff>19050</xdr:colOff>
      <xdr:row>22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472440</xdr:colOff>
      <xdr:row>23</xdr:row>
      <xdr:rowOff>129540</xdr:rowOff>
    </xdr:from>
    <xdr:to>
      <xdr:col>22</xdr:col>
      <xdr:colOff>441960</xdr:colOff>
      <xdr:row>41</xdr:row>
      <xdr:rowOff>137160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160020</xdr:rowOff>
    </xdr:from>
    <xdr:to>
      <xdr:col>9</xdr:col>
      <xdr:colOff>259080</xdr:colOff>
      <xdr:row>24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26</xdr:row>
      <xdr:rowOff>38100</xdr:rowOff>
    </xdr:from>
    <xdr:to>
      <xdr:col>18</xdr:col>
      <xdr:colOff>304800</xdr:colOff>
      <xdr:row>46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320040</xdr:colOff>
      <xdr:row>2</xdr:row>
      <xdr:rowOff>144780</xdr:rowOff>
    </xdr:from>
    <xdr:to>
      <xdr:col>18</xdr:col>
      <xdr:colOff>15240</xdr:colOff>
      <xdr:row>19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160020</xdr:rowOff>
    </xdr:from>
    <xdr:to>
      <xdr:col>10</xdr:col>
      <xdr:colOff>83820</xdr:colOff>
      <xdr:row>23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160020</xdr:rowOff>
    </xdr:from>
    <xdr:to>
      <xdr:col>10</xdr:col>
      <xdr:colOff>205740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P18" sqref="P18"/>
    </sheetView>
  </sheetViews>
  <sheetFormatPr defaultRowHeight="13.2" x14ac:dyDescent="0.25"/>
  <sheetData>
    <row r="1" spans="1:2" x14ac:dyDescent="0.25">
      <c r="A1" s="6" t="s">
        <v>62</v>
      </c>
      <c r="B1" s="6" t="s">
        <v>64</v>
      </c>
    </row>
    <row r="2" spans="1:2" x14ac:dyDescent="0.25">
      <c r="A2" s="10">
        <v>-60</v>
      </c>
      <c r="B2" s="4">
        <v>1</v>
      </c>
    </row>
    <row r="3" spans="1:2" x14ac:dyDescent="0.25">
      <c r="A3" s="10">
        <v>-40</v>
      </c>
      <c r="B3" s="4">
        <v>1</v>
      </c>
    </row>
    <row r="4" spans="1:2" x14ac:dyDescent="0.25">
      <c r="A4" s="10">
        <v>-20</v>
      </c>
      <c r="B4" s="4">
        <v>4</v>
      </c>
    </row>
    <row r="5" spans="1:2" x14ac:dyDescent="0.25">
      <c r="A5" s="10">
        <v>0</v>
      </c>
      <c r="B5" s="4">
        <v>21</v>
      </c>
    </row>
    <row r="6" spans="1:2" x14ac:dyDescent="0.25">
      <c r="A6" s="10">
        <v>20</v>
      </c>
      <c r="B6" s="4">
        <v>16</v>
      </c>
    </row>
    <row r="7" spans="1:2" x14ac:dyDescent="0.25">
      <c r="A7" s="10">
        <v>40</v>
      </c>
      <c r="B7" s="4">
        <v>7</v>
      </c>
    </row>
    <row r="8" spans="1:2" x14ac:dyDescent="0.25">
      <c r="A8" s="10">
        <v>60</v>
      </c>
      <c r="B8" s="4">
        <v>1</v>
      </c>
    </row>
    <row r="9" spans="1:2" ht="13.8" thickBot="1" x14ac:dyDescent="0.3">
      <c r="A9" s="5" t="s">
        <v>63</v>
      </c>
      <c r="B9" s="5">
        <v>0</v>
      </c>
    </row>
  </sheetData>
  <sortState ref="A2:A8">
    <sortCondition ref="A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20" sqref="F20"/>
    </sheetView>
  </sheetViews>
  <sheetFormatPr defaultRowHeight="13.2" x14ac:dyDescent="0.25"/>
  <sheetData>
    <row r="1" spans="1:2" x14ac:dyDescent="0.25">
      <c r="A1" s="6" t="s">
        <v>68</v>
      </c>
      <c r="B1" s="6" t="s">
        <v>64</v>
      </c>
    </row>
    <row r="2" spans="1:2" x14ac:dyDescent="0.25">
      <c r="A2" s="3">
        <v>-15</v>
      </c>
      <c r="B2" s="4">
        <v>1</v>
      </c>
    </row>
    <row r="3" spans="1:2" x14ac:dyDescent="0.25">
      <c r="A3" s="3">
        <v>-10</v>
      </c>
      <c r="B3" s="4">
        <v>1</v>
      </c>
    </row>
    <row r="4" spans="1:2" x14ac:dyDescent="0.25">
      <c r="A4" s="3">
        <v>-5</v>
      </c>
      <c r="B4" s="4">
        <v>9</v>
      </c>
    </row>
    <row r="5" spans="1:2" x14ac:dyDescent="0.25">
      <c r="A5" s="3">
        <v>0</v>
      </c>
      <c r="B5" s="4">
        <v>18</v>
      </c>
    </row>
    <row r="6" spans="1:2" x14ac:dyDescent="0.25">
      <c r="A6" s="3">
        <v>5</v>
      </c>
      <c r="B6" s="4">
        <v>8</v>
      </c>
    </row>
    <row r="7" spans="1:2" x14ac:dyDescent="0.25">
      <c r="A7" s="3">
        <v>10</v>
      </c>
      <c r="B7" s="4">
        <v>10</v>
      </c>
    </row>
    <row r="8" spans="1:2" x14ac:dyDescent="0.25">
      <c r="A8" s="3">
        <v>15</v>
      </c>
      <c r="B8" s="4">
        <v>3</v>
      </c>
    </row>
    <row r="9" spans="1:2" ht="13.8" thickBot="1" x14ac:dyDescent="0.3">
      <c r="A9" s="5" t="s">
        <v>63</v>
      </c>
      <c r="B9" s="5">
        <v>0</v>
      </c>
    </row>
  </sheetData>
  <sortState ref="A2:A8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3.2" x14ac:dyDescent="0.25"/>
  <sheetData>
    <row r="1" spans="1:2" x14ac:dyDescent="0.25">
      <c r="A1" s="6" t="s">
        <v>62</v>
      </c>
      <c r="B1" s="6" t="s">
        <v>64</v>
      </c>
    </row>
    <row r="2" spans="1:2" x14ac:dyDescent="0.25">
      <c r="A2" s="4">
        <v>-18.70241</v>
      </c>
      <c r="B2" s="4">
        <v>1</v>
      </c>
    </row>
    <row r="3" spans="1:2" x14ac:dyDescent="0.25">
      <c r="A3" s="4">
        <v>-14.371165714285715</v>
      </c>
      <c r="B3" s="4">
        <v>0</v>
      </c>
    </row>
    <row r="4" spans="1:2" x14ac:dyDescent="0.25">
      <c r="A4" s="4">
        <v>-10.039921428571429</v>
      </c>
      <c r="B4" s="4">
        <v>1</v>
      </c>
    </row>
    <row r="5" spans="1:2" x14ac:dyDescent="0.25">
      <c r="A5" s="4">
        <v>-5.7086771428571428</v>
      </c>
      <c r="B5" s="4">
        <v>7</v>
      </c>
    </row>
    <row r="6" spans="1:2" x14ac:dyDescent="0.25">
      <c r="A6" s="4">
        <v>-1.3774328571428569</v>
      </c>
      <c r="B6" s="4">
        <v>18</v>
      </c>
    </row>
    <row r="7" spans="1:2" x14ac:dyDescent="0.25">
      <c r="A7" s="4">
        <v>2.9538114285714272</v>
      </c>
      <c r="B7" s="4">
        <v>4</v>
      </c>
    </row>
    <row r="8" spans="1:2" x14ac:dyDescent="0.25">
      <c r="A8" s="4">
        <v>7.2850557142857149</v>
      </c>
      <c r="B8" s="4">
        <v>12</v>
      </c>
    </row>
    <row r="9" spans="1:2" ht="13.8" thickBot="1" x14ac:dyDescent="0.3">
      <c r="A9" s="5" t="s">
        <v>63</v>
      </c>
      <c r="B9" s="5"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5"/>
  <sheetViews>
    <sheetView topLeftCell="A26" workbookViewId="0">
      <selection activeCell="H19" sqref="H19"/>
    </sheetView>
  </sheetViews>
  <sheetFormatPr defaultRowHeight="13.2" x14ac:dyDescent="0.25"/>
  <cols>
    <col min="1" max="1" width="15.7773437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 t="s">
        <v>54</v>
      </c>
      <c r="B2" t="s">
        <v>55</v>
      </c>
      <c r="C2" t="s">
        <v>56</v>
      </c>
      <c r="D2">
        <v>6543900</v>
      </c>
      <c r="E2">
        <v>8446508</v>
      </c>
      <c r="F2">
        <v>-4355608</v>
      </c>
      <c r="G2">
        <v>9106122</v>
      </c>
      <c r="H2">
        <v>6489971</v>
      </c>
      <c r="I2">
        <v>4566855</v>
      </c>
      <c r="J2">
        <v>-10958270</v>
      </c>
      <c r="K2">
        <v>3416748</v>
      </c>
      <c r="L2">
        <v>1998877</v>
      </c>
      <c r="M2">
        <v>10636930</v>
      </c>
      <c r="N2">
        <v>-18629410</v>
      </c>
      <c r="O2">
        <v>1574081</v>
      </c>
      <c r="P2">
        <v>7566985</v>
      </c>
      <c r="Q2">
        <v>3566211</v>
      </c>
      <c r="R2">
        <v>-10656310</v>
      </c>
      <c r="S2">
        <v>-10173330</v>
      </c>
      <c r="T2">
        <v>-15311570</v>
      </c>
      <c r="U2">
        <v>-10491360</v>
      </c>
      <c r="V2">
        <v>-10014000</v>
      </c>
      <c r="W2">
        <v>18721970</v>
      </c>
      <c r="X2">
        <v>-24956950</v>
      </c>
      <c r="Y2">
        <v>-22396580</v>
      </c>
      <c r="Z2">
        <v>63660040</v>
      </c>
      <c r="AA2">
        <v>-14249280</v>
      </c>
      <c r="AB2">
        <v>-47724760</v>
      </c>
      <c r="AC2">
        <v>-32432990</v>
      </c>
      <c r="AD2">
        <v>13152030</v>
      </c>
      <c r="AE2">
        <v>54169460</v>
      </c>
      <c r="AF2">
        <v>11237380</v>
      </c>
      <c r="AG2">
        <v>3850200</v>
      </c>
      <c r="AH2">
        <v>15247220</v>
      </c>
      <c r="AI2">
        <v>-24907840</v>
      </c>
      <c r="AJ2">
        <v>38871448</v>
      </c>
      <c r="AK2">
        <v>-37571540</v>
      </c>
      <c r="AL2">
        <v>32519820</v>
      </c>
      <c r="AM2">
        <v>-4927224</v>
      </c>
      <c r="AN2">
        <v>-7297008</v>
      </c>
      <c r="AO2">
        <v>-20278670</v>
      </c>
      <c r="AP2">
        <v>4453738</v>
      </c>
      <c r="AQ2">
        <v>-6080862</v>
      </c>
      <c r="AR2">
        <v>7288788</v>
      </c>
      <c r="AS2">
        <v>20358860</v>
      </c>
      <c r="AT2">
        <v>-1567489</v>
      </c>
      <c r="AU2">
        <v>-26858780</v>
      </c>
      <c r="AV2">
        <v>-5170359</v>
      </c>
      <c r="AW2">
        <v>20842330</v>
      </c>
      <c r="AX2">
        <v>-12875280</v>
      </c>
      <c r="AY2">
        <v>5672323</v>
      </c>
      <c r="AZ2">
        <v>-3409573</v>
      </c>
      <c r="BA2">
        <v>19471130</v>
      </c>
      <c r="BB2">
        <v>10319810</v>
      </c>
    </row>
    <row r="3" spans="1:54" x14ac:dyDescent="0.25">
      <c r="A3" t="s">
        <v>54</v>
      </c>
      <c r="B3" t="s">
        <v>60</v>
      </c>
      <c r="C3" t="s">
        <v>56</v>
      </c>
      <c r="D3">
        <v>2288088</v>
      </c>
      <c r="E3">
        <v>3116100</v>
      </c>
      <c r="F3">
        <v>4753308</v>
      </c>
      <c r="G3">
        <v>4984235</v>
      </c>
      <c r="H3">
        <v>3051765</v>
      </c>
      <c r="I3">
        <v>7494221</v>
      </c>
      <c r="J3">
        <v>-5374884</v>
      </c>
      <c r="K3">
        <v>-4525351</v>
      </c>
      <c r="L3">
        <v>-4813177</v>
      </c>
      <c r="M3">
        <v>3194275</v>
      </c>
      <c r="N3">
        <v>-3635227</v>
      </c>
      <c r="O3">
        <v>1932603</v>
      </c>
      <c r="P3">
        <v>12222830</v>
      </c>
      <c r="Q3">
        <v>-4495082</v>
      </c>
      <c r="R3">
        <v>-7052173</v>
      </c>
      <c r="S3">
        <v>-10385560</v>
      </c>
      <c r="T3">
        <v>-7344209</v>
      </c>
      <c r="U3">
        <v>9721940</v>
      </c>
      <c r="V3">
        <v>-1884991</v>
      </c>
      <c r="W3">
        <v>-6944454</v>
      </c>
      <c r="X3">
        <v>-7542886</v>
      </c>
      <c r="Y3">
        <v>-8482745</v>
      </c>
      <c r="Z3">
        <v>4947550</v>
      </c>
      <c r="AA3">
        <v>3868414</v>
      </c>
      <c r="AB3">
        <v>-11616300</v>
      </c>
      <c r="AC3">
        <v>1003824</v>
      </c>
      <c r="AD3">
        <v>4164828</v>
      </c>
      <c r="AE3">
        <v>18702410</v>
      </c>
      <c r="AF3">
        <v>8174382</v>
      </c>
      <c r="AG3">
        <v>-10093670</v>
      </c>
      <c r="AH3">
        <v>8065848</v>
      </c>
      <c r="AI3">
        <v>-3937877</v>
      </c>
      <c r="AJ3">
        <v>2560685</v>
      </c>
      <c r="AK3">
        <v>886401</v>
      </c>
      <c r="AL3">
        <v>5263913</v>
      </c>
      <c r="AM3">
        <v>2961095</v>
      </c>
      <c r="AN3">
        <v>-10511370</v>
      </c>
      <c r="AO3">
        <v>-6862786</v>
      </c>
      <c r="AP3">
        <v>-950994</v>
      </c>
      <c r="AQ3">
        <v>1437546</v>
      </c>
      <c r="AR3">
        <v>3076793</v>
      </c>
      <c r="AS3">
        <v>9384903</v>
      </c>
      <c r="AT3">
        <v>-5192346</v>
      </c>
      <c r="AU3">
        <v>4768558</v>
      </c>
      <c r="AV3">
        <v>2160953</v>
      </c>
      <c r="AW3">
        <v>5343714</v>
      </c>
      <c r="AX3">
        <v>5788018</v>
      </c>
      <c r="AY3">
        <v>-7085151</v>
      </c>
      <c r="AZ3">
        <v>-9527444</v>
      </c>
      <c r="BA3">
        <v>-4542359</v>
      </c>
      <c r="BB3">
        <v>7888121</v>
      </c>
    </row>
    <row r="4" spans="1:54" x14ac:dyDescent="0.25">
      <c r="C4" s="9" t="s">
        <v>61</v>
      </c>
      <c r="D4">
        <v>-2.2880880000000001</v>
      </c>
      <c r="E4">
        <v>-3.1160999999999999</v>
      </c>
      <c r="F4">
        <v>-4.7533079999999996</v>
      </c>
      <c r="G4">
        <v>-4.984235</v>
      </c>
      <c r="H4">
        <v>-3.0517650000000001</v>
      </c>
      <c r="I4">
        <v>-7.4942209999999996</v>
      </c>
      <c r="J4">
        <v>5.3748839999999998</v>
      </c>
      <c r="K4">
        <v>4.5253509999999997</v>
      </c>
      <c r="L4">
        <v>4.8131769999999996</v>
      </c>
      <c r="M4">
        <v>-3.1942750000000002</v>
      </c>
      <c r="N4">
        <v>3.635227</v>
      </c>
      <c r="O4">
        <v>-1.9326030000000001</v>
      </c>
      <c r="P4">
        <v>-12.22283</v>
      </c>
      <c r="Q4">
        <v>4.495082</v>
      </c>
      <c r="R4">
        <v>7.0521729999999998</v>
      </c>
      <c r="S4">
        <v>10.38556</v>
      </c>
      <c r="T4">
        <v>7.3442090000000002</v>
      </c>
      <c r="U4">
        <v>-9.72194</v>
      </c>
      <c r="V4">
        <v>1.8849910000000001</v>
      </c>
      <c r="W4">
        <v>6.9444540000000003</v>
      </c>
      <c r="X4">
        <v>7.5428860000000002</v>
      </c>
      <c r="Y4">
        <v>8.4827449999999995</v>
      </c>
      <c r="Z4">
        <v>-4.9475499999999997</v>
      </c>
      <c r="AA4">
        <v>-3.868414</v>
      </c>
      <c r="AB4">
        <v>11.616300000000001</v>
      </c>
      <c r="AC4">
        <v>-1.003824</v>
      </c>
      <c r="AD4">
        <v>-4.164828</v>
      </c>
      <c r="AE4">
        <v>-18.70241</v>
      </c>
      <c r="AF4">
        <v>-8.1743819999999996</v>
      </c>
      <c r="AG4">
        <v>10.093669999999999</v>
      </c>
      <c r="AH4">
        <v>-8.0658480000000008</v>
      </c>
      <c r="AI4">
        <v>3.9378769999999998</v>
      </c>
      <c r="AJ4">
        <v>-2.5606849999999999</v>
      </c>
      <c r="AK4">
        <v>-0.88640099999999999</v>
      </c>
      <c r="AL4">
        <v>-5.2639129999999996</v>
      </c>
      <c r="AM4">
        <v>-2.9610949999999998</v>
      </c>
      <c r="AN4">
        <v>10.511369999999999</v>
      </c>
      <c r="AO4">
        <v>6.8627859999999998</v>
      </c>
      <c r="AP4">
        <v>0.95099400000000001</v>
      </c>
      <c r="AQ4">
        <v>-1.437546</v>
      </c>
      <c r="AR4">
        <v>-3.0767929999999999</v>
      </c>
      <c r="AS4">
        <v>-9.3849029999999996</v>
      </c>
      <c r="AT4">
        <v>5.1923459999999997</v>
      </c>
      <c r="AU4">
        <v>-4.7685579999999996</v>
      </c>
      <c r="AV4">
        <v>-2.1609530000000001</v>
      </c>
      <c r="AW4">
        <v>-5.3437140000000003</v>
      </c>
      <c r="AX4">
        <v>-5.7880180000000001</v>
      </c>
      <c r="AY4">
        <v>7.0851509999999998</v>
      </c>
      <c r="AZ4">
        <v>9.5274439999999991</v>
      </c>
      <c r="BA4">
        <v>4.5423590000000003</v>
      </c>
      <c r="BB4">
        <v>-7.8881209999999999</v>
      </c>
    </row>
    <row r="5" spans="1:54" x14ac:dyDescent="0.25">
      <c r="A5" t="s">
        <v>56</v>
      </c>
      <c r="B5" t="s">
        <v>57</v>
      </c>
      <c r="C5" s="9" t="s">
        <v>58</v>
      </c>
      <c r="D5">
        <v>-0.20404480392156885</v>
      </c>
      <c r="E5">
        <v>-0.20404480392156885</v>
      </c>
      <c r="F5">
        <v>-0.20404480392156885</v>
      </c>
      <c r="G5">
        <v>-0.20404480392156885</v>
      </c>
      <c r="H5">
        <v>-0.20404480392156885</v>
      </c>
      <c r="I5">
        <v>-0.20404480392156885</v>
      </c>
      <c r="J5">
        <v>-0.20404480392156885</v>
      </c>
      <c r="K5">
        <v>-0.20404480392156885</v>
      </c>
      <c r="L5">
        <v>-0.20404480392156885</v>
      </c>
      <c r="M5">
        <v>-0.20404480392156885</v>
      </c>
      <c r="N5">
        <v>-0.20404480392156885</v>
      </c>
      <c r="O5">
        <v>-0.20404480392156885</v>
      </c>
      <c r="P5">
        <v>-0.20404480392156885</v>
      </c>
      <c r="Q5">
        <v>-0.20404480392156885</v>
      </c>
      <c r="R5">
        <v>-0.20404480392156885</v>
      </c>
      <c r="S5">
        <v>-0.20404480392156885</v>
      </c>
      <c r="T5">
        <v>-0.20404480392156885</v>
      </c>
      <c r="U5">
        <v>-0.20404480392156885</v>
      </c>
      <c r="V5">
        <v>-0.20404480392156885</v>
      </c>
      <c r="W5">
        <v>-0.20404480392156885</v>
      </c>
      <c r="X5">
        <v>-0.20404480392156885</v>
      </c>
      <c r="Y5">
        <v>-0.20404480392156885</v>
      </c>
      <c r="Z5">
        <v>-0.20404480392156885</v>
      </c>
      <c r="AA5">
        <v>-0.20404480392156885</v>
      </c>
      <c r="AB5">
        <v>-0.20404480392156885</v>
      </c>
      <c r="AC5">
        <v>-0.20404480392156885</v>
      </c>
      <c r="AD5">
        <v>-0.20404480392156885</v>
      </c>
      <c r="AE5">
        <v>-0.20404480392156885</v>
      </c>
      <c r="AF5">
        <v>-0.20404480392156885</v>
      </c>
      <c r="AG5">
        <v>-0.20404480392156885</v>
      </c>
      <c r="AH5">
        <v>-0.20404480392156885</v>
      </c>
      <c r="AI5">
        <v>-0.20404480392156885</v>
      </c>
      <c r="AJ5">
        <v>-0.20404480392156885</v>
      </c>
      <c r="AK5">
        <v>-0.20404480392156885</v>
      </c>
      <c r="AL5">
        <v>-0.20404480392156885</v>
      </c>
      <c r="AM5">
        <v>-0.20404480392156885</v>
      </c>
      <c r="AN5">
        <v>-0.20404480392156885</v>
      </c>
      <c r="AO5">
        <v>-0.20404480392156885</v>
      </c>
      <c r="AP5">
        <v>-0.20404480392156885</v>
      </c>
      <c r="AQ5">
        <v>-0.20404480392156885</v>
      </c>
      <c r="AR5">
        <v>-0.20404480392156885</v>
      </c>
      <c r="AS5">
        <v>-0.20404480392156885</v>
      </c>
      <c r="AT5">
        <v>-0.20404480392156885</v>
      </c>
      <c r="AU5">
        <v>-0.20404480392156885</v>
      </c>
      <c r="AV5">
        <v>-0.20404480392156885</v>
      </c>
      <c r="AW5">
        <v>-0.20404480392156885</v>
      </c>
      <c r="AX5">
        <v>-0.20404480392156885</v>
      </c>
      <c r="AY5">
        <v>-0.20404480392156885</v>
      </c>
      <c r="AZ5">
        <v>-0.20404480392156885</v>
      </c>
      <c r="BA5">
        <v>-0.20404480392156885</v>
      </c>
      <c r="BB5">
        <v>-0.20404480392156885</v>
      </c>
    </row>
    <row r="6" spans="1:54" x14ac:dyDescent="0.25">
      <c r="A6" t="s">
        <v>55</v>
      </c>
      <c r="C6" s="9" t="s">
        <v>60</v>
      </c>
      <c r="E6" s="9" t="s">
        <v>67</v>
      </c>
    </row>
    <row r="7" spans="1:54" x14ac:dyDescent="0.25">
      <c r="A7" t="s">
        <v>59</v>
      </c>
      <c r="B7" s="9" t="s">
        <v>58</v>
      </c>
      <c r="C7" t="s">
        <v>59</v>
      </c>
      <c r="D7" s="9" t="s">
        <v>58</v>
      </c>
      <c r="E7" s="9" t="s">
        <v>66</v>
      </c>
      <c r="F7" s="9" t="s">
        <v>65</v>
      </c>
    </row>
    <row r="8" spans="1:54" x14ac:dyDescent="0.25">
      <c r="A8" s="2">
        <v>47.724760000000003</v>
      </c>
      <c r="B8" s="2">
        <v>-0.40107239215686274</v>
      </c>
      <c r="C8" s="1">
        <v>11.616300000000001</v>
      </c>
      <c r="D8">
        <v>-0.20404480392156885</v>
      </c>
      <c r="E8" s="11">
        <v>60</v>
      </c>
      <c r="F8">
        <v>-20</v>
      </c>
    </row>
    <row r="9" spans="1:54" x14ac:dyDescent="0.25">
      <c r="A9" s="2">
        <v>37.571539999999999</v>
      </c>
      <c r="B9" s="1">
        <v>-0.40107239215686274</v>
      </c>
      <c r="C9" s="1">
        <v>10.511369999999999</v>
      </c>
      <c r="D9">
        <v>-0.20404480392156885</v>
      </c>
      <c r="E9" s="11">
        <v>40</v>
      </c>
      <c r="F9">
        <v>-15</v>
      </c>
    </row>
    <row r="10" spans="1:54" x14ac:dyDescent="0.25">
      <c r="A10" s="2">
        <v>32.432989999999997</v>
      </c>
      <c r="B10" s="1">
        <v>-0.40107239215686274</v>
      </c>
      <c r="C10" s="1">
        <v>10.38556</v>
      </c>
      <c r="D10">
        <v>-0.20404480392156885</v>
      </c>
      <c r="E10" s="11">
        <v>20</v>
      </c>
      <c r="F10">
        <v>-10</v>
      </c>
    </row>
    <row r="11" spans="1:54" x14ac:dyDescent="0.25">
      <c r="A11" s="2">
        <v>26.858779999999999</v>
      </c>
      <c r="B11" s="1">
        <v>-0.40107239215686274</v>
      </c>
      <c r="C11" s="1">
        <v>10.093669999999999</v>
      </c>
      <c r="D11">
        <v>-0.20404480392156885</v>
      </c>
      <c r="E11" s="11">
        <v>0</v>
      </c>
      <c r="F11">
        <v>-5</v>
      </c>
    </row>
    <row r="12" spans="1:54" ht="13.8" thickBot="1" x14ac:dyDescent="0.3">
      <c r="A12" s="2">
        <v>24.956949999999999</v>
      </c>
      <c r="B12" s="1">
        <v>-0.40107239215686274</v>
      </c>
      <c r="C12" s="1">
        <v>9.5274439999999991</v>
      </c>
      <c r="D12">
        <v>-0.20404480392156885</v>
      </c>
      <c r="E12" s="11">
        <v>-20</v>
      </c>
      <c r="F12" s="1">
        <v>0</v>
      </c>
    </row>
    <row r="13" spans="1:54" ht="13.8" thickBot="1" x14ac:dyDescent="0.3">
      <c r="A13" s="2">
        <v>24.90784</v>
      </c>
      <c r="B13" s="1">
        <v>-0.40107239215686274</v>
      </c>
      <c r="C13" s="1">
        <v>8.4827449999999995</v>
      </c>
      <c r="D13">
        <v>-0.20404480392156885</v>
      </c>
      <c r="E13" s="12">
        <v>-40</v>
      </c>
      <c r="F13" s="14">
        <v>5</v>
      </c>
      <c r="G13" s="6"/>
    </row>
    <row r="14" spans="1:54" x14ac:dyDescent="0.25">
      <c r="A14" s="2">
        <v>22.39658</v>
      </c>
      <c r="B14" s="1">
        <v>-0.40107239215686274</v>
      </c>
      <c r="C14" s="1">
        <v>7.5428860000000002</v>
      </c>
      <c r="D14">
        <v>-0.20404480392156885</v>
      </c>
      <c r="E14" s="13">
        <v>-60</v>
      </c>
      <c r="F14" s="12">
        <v>10</v>
      </c>
      <c r="G14" s="7"/>
    </row>
    <row r="15" spans="1:54" ht="13.8" thickBot="1" x14ac:dyDescent="0.3">
      <c r="A15" s="2">
        <v>20.278670000000002</v>
      </c>
      <c r="B15" s="1">
        <v>-0.40107239215686274</v>
      </c>
      <c r="C15" s="1">
        <v>7.3442090000000002</v>
      </c>
      <c r="D15">
        <v>-0.20404480392156885</v>
      </c>
      <c r="E15" s="16">
        <v>-80</v>
      </c>
      <c r="F15" s="15">
        <v>15</v>
      </c>
      <c r="G15" s="8"/>
    </row>
    <row r="16" spans="1:54" x14ac:dyDescent="0.25">
      <c r="A16" s="2">
        <v>18.62941</v>
      </c>
      <c r="B16" s="1">
        <v>-0.40107239215686274</v>
      </c>
      <c r="C16" s="1">
        <v>7.0851509999999998</v>
      </c>
      <c r="D16">
        <v>-0.20404480392156885</v>
      </c>
      <c r="E16" s="3"/>
      <c r="F16" s="13"/>
    </row>
    <row r="17" spans="1:6" x14ac:dyDescent="0.25">
      <c r="A17" s="2">
        <v>15.31157</v>
      </c>
      <c r="B17" s="1">
        <v>-0.40107239215686274</v>
      </c>
      <c r="C17" s="1">
        <v>7.0521729999999998</v>
      </c>
      <c r="D17">
        <v>-0.20404480392156885</v>
      </c>
      <c r="E17" s="3"/>
      <c r="F17" s="4"/>
    </row>
    <row r="18" spans="1:6" x14ac:dyDescent="0.25">
      <c r="A18" s="2">
        <v>14.249280000000001</v>
      </c>
      <c r="B18" s="1">
        <v>-0.40107239215686274</v>
      </c>
      <c r="C18" s="1">
        <v>6.9444540000000003</v>
      </c>
      <c r="D18">
        <v>-0.20404480392156885</v>
      </c>
      <c r="E18" s="3"/>
      <c r="F18" s="4"/>
    </row>
    <row r="19" spans="1:6" x14ac:dyDescent="0.25">
      <c r="A19" s="2">
        <v>12.87528</v>
      </c>
      <c r="B19" s="1">
        <v>-0.40107239215686274</v>
      </c>
      <c r="C19" s="1">
        <v>6.8627859999999998</v>
      </c>
      <c r="D19">
        <v>-0.20404480392156885</v>
      </c>
      <c r="E19" s="3"/>
      <c r="F19" s="4"/>
    </row>
    <row r="20" spans="1:6" x14ac:dyDescent="0.25">
      <c r="A20" s="2">
        <v>10.958270000000001</v>
      </c>
      <c r="B20" s="1">
        <v>-0.40107239215686274</v>
      </c>
      <c r="C20" s="1">
        <v>5.3748839999999998</v>
      </c>
      <c r="D20">
        <v>-0.20404480392156885</v>
      </c>
      <c r="E20" s="3"/>
      <c r="F20" s="4"/>
    </row>
    <row r="21" spans="1:6" x14ac:dyDescent="0.25">
      <c r="A21" s="2">
        <v>10.65631</v>
      </c>
      <c r="B21" s="1">
        <v>-0.40107239215686274</v>
      </c>
      <c r="C21" s="1">
        <v>5.1923459999999997</v>
      </c>
      <c r="D21">
        <v>-0.20404480392156885</v>
      </c>
      <c r="E21" s="3"/>
      <c r="F21" s="4"/>
    </row>
    <row r="22" spans="1:6" x14ac:dyDescent="0.25">
      <c r="A22" s="2">
        <v>10.49136</v>
      </c>
      <c r="B22" s="1">
        <v>-0.40107239215686274</v>
      </c>
      <c r="C22" s="1">
        <v>4.8131769999999996</v>
      </c>
      <c r="D22">
        <v>-0.20404480392156885</v>
      </c>
      <c r="E22" s="3"/>
      <c r="F22" s="4"/>
    </row>
    <row r="23" spans="1:6" x14ac:dyDescent="0.25">
      <c r="A23" s="2">
        <v>10.17333</v>
      </c>
      <c r="B23" s="1">
        <v>-0.40107239215686274</v>
      </c>
      <c r="C23" s="1">
        <v>4.5423590000000003</v>
      </c>
      <c r="D23">
        <v>-0.20404480392156885</v>
      </c>
      <c r="E23" s="3"/>
      <c r="F23" s="4"/>
    </row>
    <row r="24" spans="1:6" x14ac:dyDescent="0.25">
      <c r="A24" s="2">
        <v>10.013999999999999</v>
      </c>
      <c r="B24" s="1">
        <v>-0.40107239215686274</v>
      </c>
      <c r="C24" s="1">
        <v>4.5253509999999997</v>
      </c>
      <c r="D24">
        <v>-0.20404480392156885</v>
      </c>
      <c r="E24" s="3"/>
      <c r="F24" s="4"/>
    </row>
    <row r="25" spans="1:6" x14ac:dyDescent="0.25">
      <c r="A25" s="2">
        <v>7.2970079999999999</v>
      </c>
      <c r="B25" s="1">
        <v>-0.40107239215686274</v>
      </c>
      <c r="C25" s="1">
        <v>4.495082</v>
      </c>
      <c r="D25">
        <v>-0.20404480392156885</v>
      </c>
      <c r="E25" s="3"/>
      <c r="F25" s="4"/>
    </row>
    <row r="26" spans="1:6" x14ac:dyDescent="0.25">
      <c r="A26" s="2">
        <v>6.0808619999999998</v>
      </c>
      <c r="B26" s="1">
        <v>-0.40107239215686274</v>
      </c>
      <c r="C26" s="1">
        <v>3.9378769999999998</v>
      </c>
      <c r="D26">
        <v>-0.20404480392156885</v>
      </c>
      <c r="E26" s="3"/>
      <c r="F26" s="4"/>
    </row>
    <row r="27" spans="1:6" x14ac:dyDescent="0.25">
      <c r="A27" s="2">
        <v>5.1703590000000004</v>
      </c>
      <c r="B27" s="1">
        <v>-0.40107239215686274</v>
      </c>
      <c r="C27" s="1">
        <v>3.635227</v>
      </c>
      <c r="D27">
        <v>-0.20404480392156885</v>
      </c>
      <c r="E27" s="3"/>
      <c r="F27" s="4"/>
    </row>
    <row r="28" spans="1:6" x14ac:dyDescent="0.25">
      <c r="A28" s="2">
        <v>4.9272239999999998</v>
      </c>
      <c r="B28" s="1">
        <v>-0.40107239215686274</v>
      </c>
      <c r="C28" s="1">
        <v>1.8849910000000001</v>
      </c>
      <c r="D28">
        <v>-0.20404480392156885</v>
      </c>
      <c r="E28" s="3"/>
      <c r="F28" s="4"/>
    </row>
    <row r="29" spans="1:6" x14ac:dyDescent="0.25">
      <c r="A29" s="2">
        <v>4.3556080000000001</v>
      </c>
      <c r="B29" s="1">
        <v>-0.40107239215686274</v>
      </c>
      <c r="C29" s="1">
        <v>0.95099400000000001</v>
      </c>
      <c r="D29">
        <v>-0.20404480392156885</v>
      </c>
      <c r="E29" s="3"/>
      <c r="F29" s="4"/>
    </row>
    <row r="30" spans="1:6" x14ac:dyDescent="0.25">
      <c r="A30" s="2">
        <v>3.409573</v>
      </c>
      <c r="B30" s="1">
        <v>-0.40107239215686274</v>
      </c>
      <c r="C30" s="1">
        <v>-0.88640099999999999</v>
      </c>
      <c r="D30">
        <v>-0.20404480392156885</v>
      </c>
      <c r="E30" s="3"/>
      <c r="F30" s="4"/>
    </row>
    <row r="31" spans="1:6" x14ac:dyDescent="0.25">
      <c r="A31" s="2">
        <v>1.5674889999999999</v>
      </c>
      <c r="B31" s="1">
        <v>-0.40107239215686274</v>
      </c>
      <c r="C31" s="1">
        <v>-1.003824</v>
      </c>
      <c r="D31">
        <v>-0.20404480392156885</v>
      </c>
      <c r="E31" s="3"/>
      <c r="F31" s="4"/>
    </row>
    <row r="32" spans="1:6" x14ac:dyDescent="0.25">
      <c r="A32" s="2">
        <v>-1.5740810000000001</v>
      </c>
      <c r="B32" s="1">
        <v>-0.40107239215686274</v>
      </c>
      <c r="C32" s="1">
        <v>-1.437546</v>
      </c>
      <c r="D32">
        <v>-0.20404480392156885</v>
      </c>
      <c r="E32" s="3"/>
      <c r="F32" s="4"/>
    </row>
    <row r="33" spans="1:6" x14ac:dyDescent="0.25">
      <c r="A33" s="2">
        <v>-1.998877</v>
      </c>
      <c r="B33" s="1">
        <v>-0.40107239215686274</v>
      </c>
      <c r="C33" s="1">
        <v>-1.9326030000000001</v>
      </c>
      <c r="D33">
        <v>-0.20404480392156885</v>
      </c>
      <c r="E33" s="3"/>
      <c r="F33" s="4"/>
    </row>
    <row r="34" spans="1:6" x14ac:dyDescent="0.25">
      <c r="A34" s="2">
        <v>-3.4167480000000001</v>
      </c>
      <c r="B34" s="1">
        <v>-0.40107239215686274</v>
      </c>
      <c r="C34" s="1">
        <v>-2.1609530000000001</v>
      </c>
      <c r="D34">
        <v>-0.20404480392156885</v>
      </c>
      <c r="E34" s="3"/>
      <c r="F34" s="4"/>
    </row>
    <row r="35" spans="1:6" x14ac:dyDescent="0.25">
      <c r="A35" s="2">
        <v>-3.566211</v>
      </c>
      <c r="B35" s="1">
        <v>-0.40107239215686274</v>
      </c>
      <c r="C35" s="1">
        <v>-2.2880880000000001</v>
      </c>
      <c r="D35">
        <v>-0.20404480392156885</v>
      </c>
      <c r="E35" s="3"/>
      <c r="F35" s="4"/>
    </row>
    <row r="36" spans="1:6" x14ac:dyDescent="0.25">
      <c r="A36" s="2">
        <v>-3.8502000000000001</v>
      </c>
      <c r="B36" s="1">
        <v>-0.40107239215686274</v>
      </c>
      <c r="C36" s="1">
        <v>-2.5606849999999999</v>
      </c>
      <c r="D36">
        <v>-0.20404480392156885</v>
      </c>
      <c r="E36" s="3"/>
      <c r="F36" s="4"/>
    </row>
    <row r="37" spans="1:6" x14ac:dyDescent="0.25">
      <c r="A37" s="2">
        <v>-4.4537380000000004</v>
      </c>
      <c r="B37" s="1">
        <v>-0.40107239215686274</v>
      </c>
      <c r="C37" s="1">
        <v>-2.9610949999999998</v>
      </c>
      <c r="D37">
        <v>-0.20404480392156885</v>
      </c>
      <c r="E37" s="3"/>
      <c r="F37" s="4"/>
    </row>
    <row r="38" spans="1:6" x14ac:dyDescent="0.25">
      <c r="A38" s="2">
        <v>-4.5668550000000003</v>
      </c>
      <c r="B38" s="1">
        <v>-0.40107239215686274</v>
      </c>
      <c r="C38" s="1">
        <v>-3.0517650000000001</v>
      </c>
      <c r="D38">
        <v>-0.20404480392156885</v>
      </c>
      <c r="E38" s="3"/>
      <c r="F38" s="4"/>
    </row>
    <row r="39" spans="1:6" x14ac:dyDescent="0.25">
      <c r="A39" s="2">
        <v>-5.6723229999999996</v>
      </c>
      <c r="B39" s="1">
        <v>-0.40107239215686274</v>
      </c>
      <c r="C39" s="1">
        <v>-3.0767929999999999</v>
      </c>
      <c r="D39">
        <v>-0.20404480392156885</v>
      </c>
      <c r="E39" s="3"/>
      <c r="F39" s="4"/>
    </row>
    <row r="40" spans="1:6" x14ac:dyDescent="0.25">
      <c r="A40" s="2">
        <v>-6.4899709999999997</v>
      </c>
      <c r="B40" s="1">
        <v>-0.40107239215686274</v>
      </c>
      <c r="C40" s="1">
        <v>-3.1160999999999999</v>
      </c>
      <c r="D40">
        <v>-0.20404480392156885</v>
      </c>
      <c r="E40" s="3"/>
      <c r="F40" s="4"/>
    </row>
    <row r="41" spans="1:6" x14ac:dyDescent="0.25">
      <c r="A41" s="2">
        <v>-6.5438999999999998</v>
      </c>
      <c r="B41" s="1">
        <v>-0.40107239215686274</v>
      </c>
      <c r="C41" s="1">
        <v>-3.1942750000000002</v>
      </c>
      <c r="D41">
        <v>-0.20404480392156885</v>
      </c>
      <c r="E41" s="3"/>
      <c r="F41" s="4"/>
    </row>
    <row r="42" spans="1:6" x14ac:dyDescent="0.25">
      <c r="A42" s="2">
        <v>-7.2887880000000003</v>
      </c>
      <c r="B42" s="1">
        <v>-0.40107239215686274</v>
      </c>
      <c r="C42" s="1">
        <v>-3.868414</v>
      </c>
      <c r="D42">
        <v>-0.20404480392156885</v>
      </c>
      <c r="E42" s="3"/>
      <c r="F42" s="4"/>
    </row>
    <row r="43" spans="1:6" x14ac:dyDescent="0.25">
      <c r="A43" s="2">
        <v>-7.5669849999999999</v>
      </c>
      <c r="B43" s="1">
        <v>-0.40107239215686274</v>
      </c>
      <c r="C43" s="1">
        <v>-4.164828</v>
      </c>
      <c r="D43">
        <v>-0.20404480392156885</v>
      </c>
      <c r="E43" s="3"/>
      <c r="F43" s="4"/>
    </row>
    <row r="44" spans="1:6" x14ac:dyDescent="0.25">
      <c r="A44" s="2">
        <v>-8.4465079999999997</v>
      </c>
      <c r="B44" s="1">
        <v>-0.40107239215686274</v>
      </c>
      <c r="C44" s="1">
        <v>-4.7533079999999996</v>
      </c>
      <c r="D44">
        <v>-0.20404480392156885</v>
      </c>
      <c r="E44" s="3"/>
      <c r="F44" s="4"/>
    </row>
    <row r="45" spans="1:6" x14ac:dyDescent="0.25">
      <c r="A45" s="2">
        <v>-9.1061219999999992</v>
      </c>
      <c r="B45" s="1">
        <v>-0.40107239215686274</v>
      </c>
      <c r="C45" s="1">
        <v>-4.7685579999999996</v>
      </c>
      <c r="D45">
        <v>-0.20404480392156885</v>
      </c>
      <c r="E45" s="3"/>
      <c r="F45" s="4"/>
    </row>
    <row r="46" spans="1:6" x14ac:dyDescent="0.25">
      <c r="A46" s="2">
        <v>-10.31981</v>
      </c>
      <c r="B46" s="1">
        <v>-0.40107239215686274</v>
      </c>
      <c r="C46" s="1">
        <v>-4.9475499999999997</v>
      </c>
      <c r="D46">
        <v>-0.20404480392156885</v>
      </c>
      <c r="E46" s="3"/>
      <c r="F46" s="4"/>
    </row>
    <row r="47" spans="1:6" x14ac:dyDescent="0.25">
      <c r="A47" s="2">
        <v>-10.63693</v>
      </c>
      <c r="B47" s="1">
        <v>-0.40107239215686274</v>
      </c>
      <c r="C47" s="1">
        <v>-4.984235</v>
      </c>
      <c r="D47">
        <v>-0.20404480392156885</v>
      </c>
      <c r="E47" s="3"/>
      <c r="F47" s="4"/>
    </row>
    <row r="48" spans="1:6" x14ac:dyDescent="0.25">
      <c r="A48" s="2">
        <v>-11.23738</v>
      </c>
      <c r="B48" s="1">
        <v>-0.40107239215686274</v>
      </c>
      <c r="C48" s="1">
        <v>-5.2639129999999996</v>
      </c>
      <c r="D48">
        <v>-0.20404480392156885</v>
      </c>
      <c r="E48" s="3"/>
      <c r="F48" s="4"/>
    </row>
    <row r="49" spans="1:6" x14ac:dyDescent="0.25">
      <c r="A49" s="2">
        <v>-13.15203</v>
      </c>
      <c r="B49" s="1">
        <v>-0.40107239215686274</v>
      </c>
      <c r="C49" s="1">
        <v>-5.3437140000000003</v>
      </c>
      <c r="D49">
        <v>-0.20404480392156885</v>
      </c>
      <c r="E49" s="3"/>
      <c r="F49" s="4"/>
    </row>
    <row r="50" spans="1:6" x14ac:dyDescent="0.25">
      <c r="A50" s="2">
        <v>-15.24722</v>
      </c>
      <c r="B50" s="1">
        <v>-0.40107239215686274</v>
      </c>
      <c r="C50" s="1">
        <v>-5.7880180000000001</v>
      </c>
      <c r="D50">
        <v>-0.20404480392156885</v>
      </c>
      <c r="E50" s="3"/>
      <c r="F50" s="4"/>
    </row>
    <row r="51" spans="1:6" x14ac:dyDescent="0.25">
      <c r="A51" s="2">
        <v>-18.721969999999999</v>
      </c>
      <c r="B51" s="1">
        <v>-0.40107239215686274</v>
      </c>
      <c r="C51" s="1">
        <v>-7.4942209999999996</v>
      </c>
      <c r="D51">
        <v>-0.20404480392156885</v>
      </c>
      <c r="E51" s="3"/>
      <c r="F51" s="4"/>
    </row>
    <row r="52" spans="1:6" x14ac:dyDescent="0.25">
      <c r="A52" s="2">
        <v>-19.471129999999999</v>
      </c>
      <c r="B52" s="1">
        <v>-0.40107239215686274</v>
      </c>
      <c r="C52" s="1">
        <v>-7.8881209999999999</v>
      </c>
      <c r="D52">
        <v>-0.20404480392156885</v>
      </c>
      <c r="E52" s="3"/>
      <c r="F52" s="4"/>
    </row>
    <row r="53" spans="1:6" x14ac:dyDescent="0.25">
      <c r="A53" s="2">
        <v>-20.35886</v>
      </c>
      <c r="B53" s="1">
        <v>-0.40107239215686274</v>
      </c>
      <c r="C53" s="1">
        <v>-8.0658480000000008</v>
      </c>
      <c r="D53">
        <v>-0.20404480392156885</v>
      </c>
      <c r="E53" s="3"/>
      <c r="F53" s="4"/>
    </row>
    <row r="54" spans="1:6" x14ac:dyDescent="0.25">
      <c r="A54" s="2">
        <v>-20.84233</v>
      </c>
      <c r="B54" s="1">
        <v>-0.40107239215686274</v>
      </c>
      <c r="C54" s="1">
        <v>-8.1743819999999996</v>
      </c>
      <c r="D54">
        <v>-0.20404480392156885</v>
      </c>
      <c r="E54" s="3"/>
      <c r="F54" s="4"/>
    </row>
    <row r="55" spans="1:6" x14ac:dyDescent="0.25">
      <c r="A55" s="2">
        <v>-32.519820000000003</v>
      </c>
      <c r="B55" s="1">
        <v>-0.40107239215686274</v>
      </c>
      <c r="C55" s="1">
        <v>-9.3849029999999996</v>
      </c>
      <c r="D55">
        <v>-0.20404480392156885</v>
      </c>
      <c r="E55" s="3"/>
      <c r="F55" s="4"/>
    </row>
    <row r="56" spans="1:6" x14ac:dyDescent="0.25">
      <c r="A56" s="2">
        <v>-38.871448000000001</v>
      </c>
      <c r="B56" s="1">
        <v>-0.40107239215686274</v>
      </c>
      <c r="C56" s="1">
        <v>-9.72194</v>
      </c>
      <c r="D56">
        <v>-0.20404480392156885</v>
      </c>
      <c r="E56" s="3"/>
      <c r="F56" s="4"/>
    </row>
    <row r="57" spans="1:6" x14ac:dyDescent="0.25">
      <c r="A57" s="2">
        <v>-54.169460000000001</v>
      </c>
      <c r="B57" s="1">
        <v>-0.40107239215686274</v>
      </c>
      <c r="C57" s="1">
        <v>-12.22283</v>
      </c>
      <c r="D57">
        <v>-0.20404480392156885</v>
      </c>
      <c r="E57" s="3"/>
      <c r="F57" s="4"/>
    </row>
    <row r="58" spans="1:6" x14ac:dyDescent="0.25">
      <c r="A58" s="2">
        <v>-63.660040000000002</v>
      </c>
      <c r="B58" s="1">
        <v>-0.40107239215686274</v>
      </c>
      <c r="C58" s="1">
        <v>-18.70241</v>
      </c>
      <c r="D58">
        <v>-0.20404480392156885</v>
      </c>
      <c r="E58" s="3"/>
      <c r="F58" s="4"/>
    </row>
    <row r="59" spans="1:6" x14ac:dyDescent="0.25">
      <c r="E59" s="3"/>
      <c r="F59" s="4"/>
    </row>
    <row r="60" spans="1:6" x14ac:dyDescent="0.25">
      <c r="E60" s="3"/>
      <c r="F60" s="4"/>
    </row>
    <row r="61" spans="1:6" x14ac:dyDescent="0.25">
      <c r="E61" s="3"/>
      <c r="F61" s="4"/>
    </row>
    <row r="62" spans="1:6" x14ac:dyDescent="0.25">
      <c r="E62" s="3"/>
      <c r="F62" s="4"/>
    </row>
    <row r="63" spans="1:6" x14ac:dyDescent="0.25">
      <c r="E63" s="3"/>
      <c r="F63" s="4"/>
    </row>
    <row r="64" spans="1:6" x14ac:dyDescent="0.25">
      <c r="E64" s="3"/>
      <c r="F64" s="4"/>
    </row>
    <row r="65" spans="5:6" ht="13.8" thickBot="1" x14ac:dyDescent="0.3">
      <c r="E65" s="5"/>
      <c r="F65" s="5"/>
    </row>
  </sheetData>
  <sortState ref="C8:C58">
    <sortCondition descending="1" ref="C8:C58"/>
  </sortState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S22" sqref="S22"/>
    </sheetView>
  </sheetViews>
  <sheetFormatPr defaultRowHeight="13.2" x14ac:dyDescent="0.25"/>
  <sheetData>
    <row r="1" spans="1:2" x14ac:dyDescent="0.25">
      <c r="A1" s="6" t="s">
        <v>62</v>
      </c>
      <c r="B1" s="6" t="s">
        <v>64</v>
      </c>
    </row>
    <row r="2" spans="1:2" x14ac:dyDescent="0.25">
      <c r="A2" s="4">
        <v>-63.660040000000002</v>
      </c>
      <c r="B2" s="4">
        <v>1</v>
      </c>
    </row>
    <row r="3" spans="1:2" x14ac:dyDescent="0.25">
      <c r="A3" s="4">
        <v>-47.747925714285714</v>
      </c>
      <c r="B3" s="4">
        <v>1</v>
      </c>
    </row>
    <row r="4" spans="1:2" x14ac:dyDescent="0.25">
      <c r="A4" s="4">
        <v>-31.835811428571429</v>
      </c>
      <c r="B4" s="4">
        <v>2</v>
      </c>
    </row>
    <row r="5" spans="1:2" x14ac:dyDescent="0.25">
      <c r="A5" s="4">
        <v>-15.923697142857144</v>
      </c>
      <c r="B5" s="4">
        <v>4</v>
      </c>
    </row>
    <row r="6" spans="1:2" x14ac:dyDescent="0.25">
      <c r="A6" s="4">
        <v>-1.1582857142855119E-2</v>
      </c>
      <c r="B6" s="4">
        <v>19</v>
      </c>
    </row>
    <row r="7" spans="1:2" x14ac:dyDescent="0.25">
      <c r="A7" s="4">
        <v>15.900531428571433</v>
      </c>
      <c r="B7" s="4">
        <v>15</v>
      </c>
    </row>
    <row r="8" spans="1:2" x14ac:dyDescent="0.25">
      <c r="A8" s="4">
        <v>31.812645714285715</v>
      </c>
      <c r="B8" s="4">
        <v>6</v>
      </c>
    </row>
    <row r="9" spans="1:2" ht="13.8" thickBot="1" x14ac:dyDescent="0.3">
      <c r="A9" s="5" t="s">
        <v>63</v>
      </c>
      <c r="B9" s="5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21" workbookViewId="0">
      <selection activeCell="L20" sqref="L20"/>
    </sheetView>
  </sheetViews>
  <sheetFormatPr defaultRowHeight="13.2" x14ac:dyDescent="0.25"/>
  <cols>
    <col min="1" max="1" width="15.77734375" bestFit="1" customWidth="1"/>
    <col min="6" max="6" width="9.5546875" bestFit="1" customWidth="1"/>
  </cols>
  <sheetData>
    <row r="1" spans="1:11" x14ac:dyDescent="0.25">
      <c r="F1" s="24" t="s">
        <v>66</v>
      </c>
      <c r="I1" s="23" t="s">
        <v>65</v>
      </c>
    </row>
    <row r="2" spans="1:11" x14ac:dyDescent="0.25">
      <c r="A2" s="9" t="s">
        <v>85</v>
      </c>
      <c r="B2" s="9" t="s">
        <v>58</v>
      </c>
      <c r="C2" s="9" t="s">
        <v>84</v>
      </c>
      <c r="D2" s="9" t="s">
        <v>58</v>
      </c>
      <c r="F2" s="9" t="s">
        <v>69</v>
      </c>
      <c r="G2" s="9" t="s">
        <v>82</v>
      </c>
      <c r="H2" s="9" t="s">
        <v>83</v>
      </c>
      <c r="I2" s="9" t="s">
        <v>69</v>
      </c>
      <c r="J2" s="9" t="s">
        <v>82</v>
      </c>
      <c r="K2" s="9" t="s">
        <v>83</v>
      </c>
    </row>
    <row r="3" spans="1:11" x14ac:dyDescent="0.25">
      <c r="A3" s="2">
        <v>-63.660040000000002</v>
      </c>
      <c r="B3" s="18">
        <v>-0.40107239215686274</v>
      </c>
      <c r="C3" s="1">
        <v>-18.70241</v>
      </c>
      <c r="D3" s="19">
        <v>-0.20404480392156885</v>
      </c>
      <c r="F3" s="20">
        <f>1/(2*$B$71)</f>
        <v>0.01</v>
      </c>
      <c r="G3" s="17">
        <f>_xlfn.NORM.INV(F3,$B$59,$B$63)</f>
        <v>-47.501535340577277</v>
      </c>
      <c r="H3" s="22">
        <f>_xlfn.NORM.S.INV(F3)</f>
        <v>-2.3263478740408408</v>
      </c>
      <c r="I3" s="20">
        <f>1/(2*$D$71)</f>
        <v>0.01</v>
      </c>
      <c r="J3" s="17">
        <f>_xlfn.NORM.INV(I3,$D$59,$D$63)</f>
        <v>-15.932930791482727</v>
      </c>
    </row>
    <row r="4" spans="1:11" x14ac:dyDescent="0.25">
      <c r="A4" s="2">
        <v>-54.169460000000001</v>
      </c>
      <c r="B4" s="19">
        <v>-0.40107239215686274</v>
      </c>
      <c r="C4" s="1">
        <v>-12.22283</v>
      </c>
      <c r="D4" s="19">
        <v>-0.20404480392156885</v>
      </c>
      <c r="F4" s="20">
        <f>F3+2/(2*$B$71)</f>
        <v>0.03</v>
      </c>
      <c r="G4" s="17">
        <f t="shared" ref="G4:G52" si="0">_xlfn.NORM.INV(F4,$B$59,$B$63)</f>
        <v>-38.664955470903777</v>
      </c>
      <c r="H4" s="22">
        <f t="shared" ref="H4:H52" si="1">_xlfn.NORM.S.INV(F4)</f>
        <v>-1.8807936081512509</v>
      </c>
      <c r="I4" s="20">
        <f>I3+2/(2*$D$71)</f>
        <v>0.03</v>
      </c>
      <c r="J4" s="17">
        <f t="shared" ref="J4:J52" si="2">_xlfn.NORM.INV(I4,$D$59,$D$63)</f>
        <v>-12.965730474865667</v>
      </c>
    </row>
    <row r="5" spans="1:11" x14ac:dyDescent="0.25">
      <c r="A5" s="2">
        <v>-38.871448000000001</v>
      </c>
      <c r="B5" s="19">
        <v>-0.40107239215686274</v>
      </c>
      <c r="C5" s="1">
        <v>-9.72194</v>
      </c>
      <c r="D5" s="19">
        <v>-0.20404480392156885</v>
      </c>
      <c r="F5" s="20">
        <f t="shared" ref="F5:F53" si="3">F4+2/(2*$B$71)</f>
        <v>0.05</v>
      </c>
      <c r="G5" s="17">
        <f t="shared" si="0"/>
        <v>-33.985609658428153</v>
      </c>
      <c r="H5" s="22">
        <f t="shared" si="1"/>
        <v>-1.6448536269514726</v>
      </c>
      <c r="I5" s="20">
        <f t="shared" ref="I5:I52" si="4">I4+2/(2*$D$71)</f>
        <v>0.05</v>
      </c>
      <c r="J5" s="17">
        <f t="shared" si="2"/>
        <v>-11.394471392605892</v>
      </c>
    </row>
    <row r="6" spans="1:11" x14ac:dyDescent="0.25">
      <c r="A6" s="2">
        <v>-32.519820000000003</v>
      </c>
      <c r="B6" s="19">
        <v>-0.40107239215686274</v>
      </c>
      <c r="C6" s="1">
        <v>-9.3849029999999996</v>
      </c>
      <c r="D6" s="19">
        <v>-0.20404480392156885</v>
      </c>
      <c r="F6" s="20">
        <f t="shared" si="3"/>
        <v>7.0000000000000007E-2</v>
      </c>
      <c r="G6" s="17">
        <f t="shared" si="0"/>
        <v>-30.632628279059613</v>
      </c>
      <c r="H6" s="22">
        <f t="shared" si="1"/>
        <v>-1.4757910281791702</v>
      </c>
      <c r="I6" s="20">
        <f t="shared" si="4"/>
        <v>7.0000000000000007E-2</v>
      </c>
      <c r="J6" s="17">
        <f t="shared" si="2"/>
        <v>-10.268586994206734</v>
      </c>
    </row>
    <row r="7" spans="1:11" x14ac:dyDescent="0.25">
      <c r="A7" s="2">
        <v>-20.84233</v>
      </c>
      <c r="B7" s="19">
        <v>-0.40107239215686274</v>
      </c>
      <c r="C7" s="1">
        <v>-8.1743819999999996</v>
      </c>
      <c r="D7" s="19">
        <v>-0.20404480392156885</v>
      </c>
      <c r="F7" s="20">
        <f t="shared" si="3"/>
        <v>9.0000000000000011E-2</v>
      </c>
      <c r="G7" s="17">
        <f t="shared" si="0"/>
        <v>-27.954489066993066</v>
      </c>
      <c r="H7" s="22">
        <f t="shared" si="1"/>
        <v>-1.3407550336902159</v>
      </c>
      <c r="I7" s="20">
        <f t="shared" si="4"/>
        <v>9.0000000000000011E-2</v>
      </c>
      <c r="J7" s="17">
        <f t="shared" si="2"/>
        <v>-9.3693051866308767</v>
      </c>
    </row>
    <row r="8" spans="1:11" x14ac:dyDescent="0.25">
      <c r="A8" s="2">
        <v>-20.35886</v>
      </c>
      <c r="B8" s="19">
        <v>-0.40107239215686274</v>
      </c>
      <c r="C8" s="1">
        <v>-8.0658480000000008</v>
      </c>
      <c r="D8" s="19">
        <v>-0.20404480392156885</v>
      </c>
      <c r="F8" s="20">
        <f t="shared" si="3"/>
        <v>0.11000000000000001</v>
      </c>
      <c r="G8" s="17">
        <f t="shared" si="0"/>
        <v>-25.689051783498378</v>
      </c>
      <c r="H8" s="22">
        <f t="shared" si="1"/>
        <v>-1.2265281200366105</v>
      </c>
      <c r="I8" s="20">
        <f t="shared" si="4"/>
        <v>0.11000000000000001</v>
      </c>
      <c r="J8" s="17">
        <f t="shared" si="2"/>
        <v>-8.6086029325912836</v>
      </c>
    </row>
    <row r="9" spans="1:11" x14ac:dyDescent="0.25">
      <c r="A9" s="2">
        <v>-19.471129999999999</v>
      </c>
      <c r="B9" s="19">
        <v>-0.40107239215686274</v>
      </c>
      <c r="C9" s="1">
        <v>-7.8881209999999999</v>
      </c>
      <c r="D9" s="19">
        <v>-0.20404480392156885</v>
      </c>
      <c r="F9" s="20">
        <f t="shared" si="3"/>
        <v>0.13</v>
      </c>
      <c r="G9" s="17">
        <f t="shared" si="0"/>
        <v>-23.703056840560965</v>
      </c>
      <c r="H9" s="22">
        <f t="shared" si="1"/>
        <v>-1.1263911290388013</v>
      </c>
      <c r="I9" s="20">
        <f t="shared" si="4"/>
        <v>0.13</v>
      </c>
      <c r="J9" s="17">
        <f t="shared" si="2"/>
        <v>-7.9417335203984978</v>
      </c>
    </row>
    <row r="10" spans="1:11" x14ac:dyDescent="0.25">
      <c r="A10" s="2">
        <v>-18.721969999999999</v>
      </c>
      <c r="B10" s="19">
        <v>-0.40107239215686274</v>
      </c>
      <c r="C10" s="1">
        <v>-7.4942209999999996</v>
      </c>
      <c r="D10" s="19">
        <v>-0.20404480392156885</v>
      </c>
      <c r="F10" s="20">
        <f t="shared" si="3"/>
        <v>0.15</v>
      </c>
      <c r="G10" s="17">
        <f t="shared" si="0"/>
        <v>-21.918944755363775</v>
      </c>
      <c r="H10" s="22">
        <f t="shared" si="1"/>
        <v>-1.0364333894937898</v>
      </c>
      <c r="I10" s="20">
        <f t="shared" si="4"/>
        <v>0.15</v>
      </c>
      <c r="J10" s="17">
        <f t="shared" si="2"/>
        <v>-7.34265355709217</v>
      </c>
    </row>
    <row r="11" spans="1:11" x14ac:dyDescent="0.25">
      <c r="A11" s="2">
        <v>-15.24722</v>
      </c>
      <c r="B11" s="19">
        <v>-0.40107239215686274</v>
      </c>
      <c r="C11" s="1">
        <v>-5.7880180000000001</v>
      </c>
      <c r="D11" s="19">
        <v>-0.20404480392156885</v>
      </c>
      <c r="F11" s="20">
        <f t="shared" si="3"/>
        <v>0.16999999999999998</v>
      </c>
      <c r="G11" s="17">
        <f t="shared" si="0"/>
        <v>-20.287338881019238</v>
      </c>
      <c r="H11" s="22">
        <f t="shared" si="1"/>
        <v>-0.95416525314619371</v>
      </c>
      <c r="I11" s="20">
        <f t="shared" si="4"/>
        <v>0.16999999999999998</v>
      </c>
      <c r="J11" s="17">
        <f t="shared" si="2"/>
        <v>-6.7947830530791462</v>
      </c>
    </row>
    <row r="12" spans="1:11" x14ac:dyDescent="0.25">
      <c r="A12" s="2">
        <v>-13.15203</v>
      </c>
      <c r="B12" s="19">
        <v>-0.40107239215686274</v>
      </c>
      <c r="C12" s="1">
        <v>-5.3437140000000003</v>
      </c>
      <c r="D12" s="19">
        <v>-0.20404480392156885</v>
      </c>
      <c r="F12" s="20">
        <f t="shared" si="3"/>
        <v>0.18999999999999997</v>
      </c>
      <c r="G12" s="17">
        <f t="shared" si="0"/>
        <v>-18.774713390974103</v>
      </c>
      <c r="H12" s="22">
        <f t="shared" si="1"/>
        <v>-0.87789629505122857</v>
      </c>
      <c r="I12" s="20">
        <f t="shared" si="4"/>
        <v>0.18999999999999997</v>
      </c>
      <c r="J12" s="17">
        <f t="shared" si="2"/>
        <v>-6.2868645032351784</v>
      </c>
    </row>
    <row r="13" spans="1:11" x14ac:dyDescent="0.25">
      <c r="A13" s="2">
        <v>-11.23738</v>
      </c>
      <c r="B13" s="19">
        <v>-0.40107239215686274</v>
      </c>
      <c r="C13" s="1">
        <v>-5.2639129999999996</v>
      </c>
      <c r="D13" s="19">
        <v>-0.20404480392156885</v>
      </c>
      <c r="F13" s="20">
        <f t="shared" si="3"/>
        <v>0.20999999999999996</v>
      </c>
      <c r="G13" s="17">
        <f t="shared" si="0"/>
        <v>-17.357164465993641</v>
      </c>
      <c r="H13" s="22">
        <f t="shared" si="1"/>
        <v>-0.80642124701824058</v>
      </c>
      <c r="I13" s="20">
        <f t="shared" si="4"/>
        <v>0.20999999999999996</v>
      </c>
      <c r="J13" s="17">
        <f t="shared" si="2"/>
        <v>-5.810871338339175</v>
      </c>
    </row>
    <row r="14" spans="1:11" x14ac:dyDescent="0.25">
      <c r="A14" s="2">
        <v>-10.63693</v>
      </c>
      <c r="B14" s="19">
        <v>-0.40107239215686274</v>
      </c>
      <c r="C14" s="1">
        <v>-4.984235</v>
      </c>
      <c r="D14" s="19">
        <v>-0.20404480392156885</v>
      </c>
      <c r="F14" s="20">
        <f t="shared" si="3"/>
        <v>0.22999999999999995</v>
      </c>
      <c r="G14" s="17">
        <f t="shared" si="0"/>
        <v>-16.016976279478552</v>
      </c>
      <c r="H14" s="22">
        <f t="shared" si="1"/>
        <v>-0.73884684918521393</v>
      </c>
      <c r="I14" s="20">
        <f t="shared" si="4"/>
        <v>0.22999999999999995</v>
      </c>
      <c r="J14" s="17">
        <f t="shared" si="2"/>
        <v>-5.3608548308212098</v>
      </c>
    </row>
    <row r="15" spans="1:11" x14ac:dyDescent="0.25">
      <c r="A15" s="2">
        <v>-10.31981</v>
      </c>
      <c r="B15" s="19">
        <v>-0.40107239215686274</v>
      </c>
      <c r="C15" s="1">
        <v>-4.9475499999999997</v>
      </c>
      <c r="D15" s="19">
        <v>-0.20404480392156885</v>
      </c>
      <c r="F15" s="20">
        <f t="shared" si="3"/>
        <v>0.24999999999999994</v>
      </c>
      <c r="G15" s="17">
        <f t="shared" si="0"/>
        <v>-14.740596074112336</v>
      </c>
      <c r="H15" s="22">
        <f t="shared" si="1"/>
        <v>-0.67448975019608204</v>
      </c>
      <c r="I15" s="20">
        <f t="shared" si="4"/>
        <v>0.24999999999999994</v>
      </c>
      <c r="J15" s="17">
        <f t="shared" si="2"/>
        <v>-4.9322641537331169</v>
      </c>
    </row>
    <row r="16" spans="1:11" x14ac:dyDescent="0.25">
      <c r="A16" s="2">
        <v>-9.1061219999999992</v>
      </c>
      <c r="B16" s="19">
        <v>-0.40107239215686274</v>
      </c>
      <c r="C16" s="1">
        <v>-4.7685579999999996</v>
      </c>
      <c r="D16" s="19">
        <v>-0.20404480392156885</v>
      </c>
      <c r="F16" s="20">
        <f t="shared" si="3"/>
        <v>0.26999999999999996</v>
      </c>
      <c r="G16" s="17">
        <f t="shared" si="0"/>
        <v>-13.51737445933618</v>
      </c>
      <c r="H16" s="22">
        <f t="shared" si="1"/>
        <v>-0.61281299101662745</v>
      </c>
      <c r="I16" s="20">
        <f t="shared" si="4"/>
        <v>0.26999999999999996</v>
      </c>
      <c r="J16" s="17">
        <f t="shared" si="2"/>
        <v>-4.521523390203896</v>
      </c>
    </row>
    <row r="17" spans="1:10" x14ac:dyDescent="0.25">
      <c r="A17" s="2">
        <v>-8.4465079999999997</v>
      </c>
      <c r="B17" s="19">
        <v>-0.40107239215686274</v>
      </c>
      <c r="C17" s="1">
        <v>-4.7533079999999996</v>
      </c>
      <c r="D17" s="19">
        <v>-0.20404480392156885</v>
      </c>
      <c r="F17" s="20">
        <f t="shared" si="3"/>
        <v>0.28999999999999998</v>
      </c>
      <c r="G17" s="17">
        <f t="shared" si="0"/>
        <v>-12.338746607501195</v>
      </c>
      <c r="H17" s="22">
        <f t="shared" si="1"/>
        <v>-0.55338471955567303</v>
      </c>
      <c r="I17" s="20">
        <f t="shared" si="4"/>
        <v>0.28999999999999998</v>
      </c>
      <c r="J17" s="17">
        <f t="shared" si="2"/>
        <v>-4.1257565905237747</v>
      </c>
    </row>
    <row r="18" spans="1:10" x14ac:dyDescent="0.25">
      <c r="A18" s="2">
        <v>-7.5669849999999999</v>
      </c>
      <c r="B18" s="19">
        <v>-0.40107239215686274</v>
      </c>
      <c r="C18" s="1">
        <v>-4.164828</v>
      </c>
      <c r="D18" s="19">
        <v>-0.20404480392156885</v>
      </c>
      <c r="F18" s="20">
        <f t="shared" si="3"/>
        <v>0.31</v>
      </c>
      <c r="G18" s="17">
        <f t="shared" si="0"/>
        <v>-11.197680043466905</v>
      </c>
      <c r="H18" s="22">
        <f t="shared" si="1"/>
        <v>-0.49585034734745354</v>
      </c>
      <c r="I18" s="20">
        <f t="shared" si="4"/>
        <v>0.31</v>
      </c>
      <c r="J18" s="17">
        <f t="shared" si="2"/>
        <v>-3.7426023475905548</v>
      </c>
    </row>
    <row r="19" spans="1:10" x14ac:dyDescent="0.25">
      <c r="A19" s="2">
        <v>-7.2887880000000003</v>
      </c>
      <c r="B19" s="19">
        <v>-0.40107239215686274</v>
      </c>
      <c r="C19" s="1">
        <v>-3.868414</v>
      </c>
      <c r="D19" s="19">
        <v>-0.20404480392156885</v>
      </c>
      <c r="F19" s="20">
        <f t="shared" si="3"/>
        <v>0.33</v>
      </c>
      <c r="G19" s="17">
        <f t="shared" si="0"/>
        <v>-10.088290208399838</v>
      </c>
      <c r="H19" s="22">
        <f t="shared" si="1"/>
        <v>-0.43991316567323374</v>
      </c>
      <c r="I19" s="20">
        <f t="shared" si="4"/>
        <v>0.33</v>
      </c>
      <c r="J19" s="17">
        <f t="shared" si="2"/>
        <v>-3.370084708593152</v>
      </c>
    </row>
    <row r="20" spans="1:10" x14ac:dyDescent="0.25">
      <c r="A20" s="2">
        <v>-6.5438999999999998</v>
      </c>
      <c r="B20" s="19">
        <v>-0.40107239215686274</v>
      </c>
      <c r="C20" s="1">
        <v>-3.1942750000000002</v>
      </c>
      <c r="D20" s="19">
        <v>-0.20404480392156885</v>
      </c>
      <c r="F20" s="20">
        <f t="shared" si="3"/>
        <v>0.35000000000000003</v>
      </c>
      <c r="G20" s="17">
        <f t="shared" si="0"/>
        <v>-9.0055651975665487</v>
      </c>
      <c r="H20" s="22">
        <f t="shared" si="1"/>
        <v>-0.38532046640756762</v>
      </c>
      <c r="I20" s="20">
        <f t="shared" si="4"/>
        <v>0.35000000000000003</v>
      </c>
      <c r="J20" s="17">
        <f t="shared" si="2"/>
        <v>-3.0065207458003336</v>
      </c>
    </row>
    <row r="21" spans="1:10" x14ac:dyDescent="0.25">
      <c r="A21" s="2">
        <v>-6.4899709999999997</v>
      </c>
      <c r="B21" s="19">
        <v>-0.40107239215686274</v>
      </c>
      <c r="C21" s="1">
        <v>-3.1160999999999999</v>
      </c>
      <c r="D21" s="19">
        <v>-0.20404480392156885</v>
      </c>
      <c r="F21" s="20">
        <f t="shared" si="3"/>
        <v>0.37000000000000005</v>
      </c>
      <c r="G21" s="17">
        <f t="shared" si="0"/>
        <v>-7.9451635536059984</v>
      </c>
      <c r="H21" s="22">
        <f t="shared" si="1"/>
        <v>-0.33185334643681647</v>
      </c>
      <c r="I21" s="20">
        <f t="shared" si="4"/>
        <v>0.37000000000000005</v>
      </c>
      <c r="J21" s="17">
        <f t="shared" si="2"/>
        <v>-2.650452658360837</v>
      </c>
    </row>
    <row r="22" spans="1:10" x14ac:dyDescent="0.25">
      <c r="A22" s="2">
        <v>-5.6723229999999996</v>
      </c>
      <c r="B22" s="19">
        <v>-0.40107239215686274</v>
      </c>
      <c r="C22" s="1">
        <v>-3.0767929999999999</v>
      </c>
      <c r="D22" s="19">
        <v>-0.20404480392156885</v>
      </c>
      <c r="F22" s="20">
        <f t="shared" si="3"/>
        <v>0.39000000000000007</v>
      </c>
      <c r="G22" s="17">
        <f t="shared" si="0"/>
        <v>-6.9032620854077713</v>
      </c>
      <c r="H22" s="22">
        <f t="shared" si="1"/>
        <v>-0.27931903444745404</v>
      </c>
      <c r="I22" s="20">
        <f t="shared" si="4"/>
        <v>0.39000000000000007</v>
      </c>
      <c r="J22" s="17">
        <f t="shared" si="2"/>
        <v>-2.3005966720044562</v>
      </c>
    </row>
    <row r="23" spans="1:10" x14ac:dyDescent="0.25">
      <c r="A23" s="2">
        <v>-4.5668550000000003</v>
      </c>
      <c r="B23" s="19">
        <v>-0.40107239215686274</v>
      </c>
      <c r="C23" s="1">
        <v>-3.0517650000000001</v>
      </c>
      <c r="D23" s="19">
        <v>-0.20404480392156885</v>
      </c>
      <c r="F23" s="20">
        <f t="shared" si="3"/>
        <v>0.41000000000000009</v>
      </c>
      <c r="G23" s="17">
        <f t="shared" si="0"/>
        <v>-5.8764385713986451</v>
      </c>
      <c r="H23" s="22">
        <f t="shared" si="1"/>
        <v>-0.2275449766411492</v>
      </c>
      <c r="I23" s="20">
        <f t="shared" si="4"/>
        <v>0.41000000000000009</v>
      </c>
      <c r="J23" s="17">
        <f t="shared" si="2"/>
        <v>-1.9558036524410745</v>
      </c>
    </row>
    <row r="24" spans="1:10" x14ac:dyDescent="0.25">
      <c r="A24" s="2">
        <v>-4.4537380000000004</v>
      </c>
      <c r="B24" s="19">
        <v>-0.40107239215686274</v>
      </c>
      <c r="C24" s="1">
        <v>-2.9610949999999998</v>
      </c>
      <c r="D24" s="19">
        <v>-0.20404480392156885</v>
      </c>
      <c r="F24" s="20">
        <f t="shared" si="3"/>
        <v>0.4300000000000001</v>
      </c>
      <c r="G24" s="17">
        <f t="shared" si="0"/>
        <v>-4.8615791017071954</v>
      </c>
      <c r="H24" s="22">
        <f t="shared" si="1"/>
        <v>-0.17637416478086107</v>
      </c>
      <c r="I24" s="20">
        <f t="shared" si="4"/>
        <v>0.4300000000000001</v>
      </c>
      <c r="J24" s="17">
        <f t="shared" si="2"/>
        <v>-1.6150279921514161</v>
      </c>
    </row>
    <row r="25" spans="1:10" x14ac:dyDescent="0.25">
      <c r="A25" s="2">
        <v>-3.8502000000000001</v>
      </c>
      <c r="B25" s="19">
        <v>-0.40107239215686274</v>
      </c>
      <c r="C25" s="1">
        <v>-2.5606849999999999</v>
      </c>
      <c r="D25" s="19">
        <v>-0.20404480392156885</v>
      </c>
      <c r="F25" s="20">
        <f t="shared" si="3"/>
        <v>0.45000000000000012</v>
      </c>
      <c r="G25" s="17">
        <f t="shared" si="0"/>
        <v>-3.855802925100063</v>
      </c>
      <c r="H25" s="22">
        <f t="shared" si="1"/>
        <v>-0.12566134685507374</v>
      </c>
      <c r="I25" s="20">
        <f t="shared" si="4"/>
        <v>0.45000000000000012</v>
      </c>
      <c r="J25" s="17">
        <f t="shared" si="2"/>
        <v>-1.2773023750360639</v>
      </c>
    </row>
    <row r="26" spans="1:10" x14ac:dyDescent="0.25">
      <c r="A26" s="2">
        <v>-3.566211</v>
      </c>
      <c r="B26" s="19">
        <v>-0.40107239215686274</v>
      </c>
      <c r="C26" s="1">
        <v>-2.2880880000000001</v>
      </c>
      <c r="D26" s="19">
        <v>-0.20404480392156885</v>
      </c>
      <c r="F26" s="20">
        <f t="shared" si="3"/>
        <v>0.47000000000000014</v>
      </c>
      <c r="G26" s="17">
        <f t="shared" si="0"/>
        <v>-2.8563996786692574</v>
      </c>
      <c r="H26" s="22">
        <f t="shared" si="1"/>
        <v>-7.5269862099829485E-2</v>
      </c>
      <c r="I26" s="20">
        <f t="shared" si="4"/>
        <v>0.47000000000000014</v>
      </c>
      <c r="J26" s="17">
        <f t="shared" si="2"/>
        <v>-0.94171669901962884</v>
      </c>
    </row>
    <row r="27" spans="1:10" x14ac:dyDescent="0.25">
      <c r="A27" s="2">
        <v>-3.4167480000000001</v>
      </c>
      <c r="B27" s="19">
        <v>-0.40107239215686274</v>
      </c>
      <c r="C27" s="1">
        <v>-2.1609530000000001</v>
      </c>
      <c r="D27" s="19">
        <v>-0.20404480392156885</v>
      </c>
      <c r="F27" s="20">
        <f t="shared" si="3"/>
        <v>0.49000000000000016</v>
      </c>
      <c r="G27" s="17">
        <f t="shared" si="0"/>
        <v>-1.8607751899997533</v>
      </c>
      <c r="H27" s="22">
        <f t="shared" si="1"/>
        <v>-2.5068908258710641E-2</v>
      </c>
      <c r="I27" s="20">
        <f t="shared" si="4"/>
        <v>0.49000000000000016</v>
      </c>
      <c r="J27" s="17">
        <f t="shared" si="2"/>
        <v>-0.60739987717427768</v>
      </c>
    </row>
    <row r="28" spans="1:10" x14ac:dyDescent="0.25">
      <c r="A28" s="2">
        <v>-1.998877</v>
      </c>
      <c r="B28" s="19">
        <v>-0.40107239215686274</v>
      </c>
      <c r="C28" s="1">
        <v>-1.9326030000000001</v>
      </c>
      <c r="D28" s="19">
        <v>-0.20404480392156885</v>
      </c>
      <c r="F28" s="20">
        <f t="shared" si="3"/>
        <v>0.51000000000000012</v>
      </c>
      <c r="G28" s="17">
        <f t="shared" si="0"/>
        <v>-0.86640289000022153</v>
      </c>
      <c r="H28" s="22">
        <f t="shared" si="1"/>
        <v>2.5068908258711338E-2</v>
      </c>
      <c r="I28" s="20">
        <f t="shared" si="4"/>
        <v>0.51000000000000012</v>
      </c>
      <c r="J28" s="17">
        <f t="shared" si="2"/>
        <v>-0.27350352282571877</v>
      </c>
    </row>
    <row r="29" spans="1:10" x14ac:dyDescent="0.25">
      <c r="A29" s="2">
        <v>-1.5740810000000001</v>
      </c>
      <c r="B29" s="19">
        <v>-0.40107239215686274</v>
      </c>
      <c r="C29" s="1">
        <v>-1.437546</v>
      </c>
      <c r="D29" s="19">
        <v>-0.20404480392156885</v>
      </c>
      <c r="F29" s="20">
        <f t="shared" si="3"/>
        <v>0.53000000000000014</v>
      </c>
      <c r="G29" s="17">
        <f t="shared" si="0"/>
        <v>0.12922159866928284</v>
      </c>
      <c r="H29" s="22">
        <f t="shared" si="1"/>
        <v>7.5269862099830193E-2</v>
      </c>
      <c r="I29" s="20">
        <f t="shared" si="4"/>
        <v>0.53000000000000014</v>
      </c>
      <c r="J29" s="17">
        <f t="shared" si="2"/>
        <v>6.0813299019632394E-2</v>
      </c>
    </row>
    <row r="30" spans="1:10" x14ac:dyDescent="0.25">
      <c r="A30" s="2">
        <v>1.5674889999999999</v>
      </c>
      <c r="B30" s="19">
        <v>-0.40107239215686274</v>
      </c>
      <c r="C30" s="1">
        <v>-1.003824</v>
      </c>
      <c r="D30" s="19">
        <v>-0.20404480392156885</v>
      </c>
      <c r="F30" s="20">
        <f t="shared" si="3"/>
        <v>0.55000000000000016</v>
      </c>
      <c r="G30" s="17">
        <f t="shared" si="0"/>
        <v>1.1286248451000878</v>
      </c>
      <c r="H30" s="22">
        <f t="shared" si="1"/>
        <v>0.12566134685507444</v>
      </c>
      <c r="I30" s="20">
        <f t="shared" si="4"/>
        <v>0.55000000000000016</v>
      </c>
      <c r="J30" s="17">
        <f t="shared" si="2"/>
        <v>0.39639897503606747</v>
      </c>
    </row>
    <row r="31" spans="1:10" x14ac:dyDescent="0.25">
      <c r="A31" s="2">
        <v>3.409573</v>
      </c>
      <c r="B31" s="19">
        <v>-0.40107239215686274</v>
      </c>
      <c r="C31" s="1">
        <v>-0.88640099999999999</v>
      </c>
      <c r="D31" s="19">
        <v>-0.20404480392156885</v>
      </c>
      <c r="F31" s="20">
        <f t="shared" si="3"/>
        <v>0.57000000000000017</v>
      </c>
      <c r="G31" s="17">
        <f t="shared" si="0"/>
        <v>2.1344010217072213</v>
      </c>
      <c r="H31" s="22">
        <f t="shared" si="1"/>
        <v>0.17637416478086179</v>
      </c>
      <c r="I31" s="20">
        <f t="shared" si="4"/>
        <v>0.57000000000000017</v>
      </c>
      <c r="J31" s="17">
        <f t="shared" si="2"/>
        <v>0.7341245921514199</v>
      </c>
    </row>
    <row r="32" spans="1:10" x14ac:dyDescent="0.25">
      <c r="A32" s="2">
        <v>4.3556080000000001</v>
      </c>
      <c r="B32" s="19">
        <v>-0.40107239215686274</v>
      </c>
      <c r="C32" s="1">
        <v>0.95099400000000001</v>
      </c>
      <c r="D32" s="19">
        <v>-0.20404480392156885</v>
      </c>
      <c r="F32" s="20">
        <f t="shared" si="3"/>
        <v>0.59000000000000019</v>
      </c>
      <c r="G32" s="17">
        <f t="shared" si="0"/>
        <v>3.1492604913986701</v>
      </c>
      <c r="H32" s="22">
        <f t="shared" si="1"/>
        <v>0.22754497664114995</v>
      </c>
      <c r="I32" s="20">
        <f t="shared" si="4"/>
        <v>0.59000000000000019</v>
      </c>
      <c r="J32" s="17">
        <f t="shared" si="2"/>
        <v>1.0749002524410782</v>
      </c>
    </row>
    <row r="33" spans="1:10" x14ac:dyDescent="0.25">
      <c r="A33" s="2">
        <v>4.9272239999999998</v>
      </c>
      <c r="B33" s="19">
        <v>-0.40107239215686274</v>
      </c>
      <c r="C33" s="1">
        <v>1.8849910000000001</v>
      </c>
      <c r="D33" s="19">
        <v>-0.20404480392156885</v>
      </c>
      <c r="F33" s="20">
        <f t="shared" si="3"/>
        <v>0.61000000000000021</v>
      </c>
      <c r="G33" s="17">
        <f t="shared" si="0"/>
        <v>4.1760840054077955</v>
      </c>
      <c r="H33" s="22">
        <f t="shared" si="1"/>
        <v>0.27931903444745471</v>
      </c>
      <c r="I33" s="20">
        <f t="shared" si="4"/>
        <v>0.61000000000000021</v>
      </c>
      <c r="J33" s="17">
        <f t="shared" si="2"/>
        <v>1.4196932720044597</v>
      </c>
    </row>
    <row r="34" spans="1:10" x14ac:dyDescent="0.25">
      <c r="A34" s="2">
        <v>5.1703590000000004</v>
      </c>
      <c r="B34" s="19">
        <v>-0.40107239215686274</v>
      </c>
      <c r="C34" s="1">
        <v>3.635227</v>
      </c>
      <c r="D34" s="19">
        <v>-0.20404480392156885</v>
      </c>
      <c r="F34" s="20">
        <f t="shared" si="3"/>
        <v>0.63000000000000023</v>
      </c>
      <c r="G34" s="17">
        <f t="shared" si="0"/>
        <v>5.2179854736060252</v>
      </c>
      <c r="H34" s="22">
        <f t="shared" si="1"/>
        <v>0.33185334643681724</v>
      </c>
      <c r="I34" s="20">
        <f t="shared" si="4"/>
        <v>0.63000000000000023</v>
      </c>
      <c r="J34" s="17">
        <f t="shared" si="2"/>
        <v>1.7695492583608412</v>
      </c>
    </row>
    <row r="35" spans="1:10" x14ac:dyDescent="0.25">
      <c r="A35" s="2">
        <v>6.0808619999999998</v>
      </c>
      <c r="B35" s="19">
        <v>-0.40107239215686274</v>
      </c>
      <c r="C35" s="1">
        <v>3.9378769999999998</v>
      </c>
      <c r="D35" s="19">
        <v>-0.20404480392156885</v>
      </c>
      <c r="F35" s="20">
        <f t="shared" si="3"/>
        <v>0.65000000000000024</v>
      </c>
      <c r="G35" s="17">
        <f t="shared" si="0"/>
        <v>6.2783871175665737</v>
      </c>
      <c r="H35" s="22">
        <f t="shared" si="1"/>
        <v>0.38532046640756829</v>
      </c>
      <c r="I35" s="20">
        <f t="shared" si="4"/>
        <v>0.65000000000000024</v>
      </c>
      <c r="J35" s="17">
        <f t="shared" si="2"/>
        <v>2.1256173458003369</v>
      </c>
    </row>
    <row r="36" spans="1:10" x14ac:dyDescent="0.25">
      <c r="A36" s="2">
        <v>7.2970079999999999</v>
      </c>
      <c r="B36" s="19">
        <v>-0.40107239215686274</v>
      </c>
      <c r="C36" s="1">
        <v>4.495082</v>
      </c>
      <c r="D36" s="19">
        <v>-0.20404480392156885</v>
      </c>
      <c r="F36" s="20">
        <f t="shared" si="3"/>
        <v>0.67000000000000026</v>
      </c>
      <c r="G36" s="17">
        <f t="shared" si="0"/>
        <v>7.3611121283998679</v>
      </c>
      <c r="H36" s="22">
        <f t="shared" si="1"/>
        <v>0.43991316567323469</v>
      </c>
      <c r="I36" s="20">
        <f t="shared" si="4"/>
        <v>0.67000000000000026</v>
      </c>
      <c r="J36" s="17">
        <f t="shared" si="2"/>
        <v>2.4891813085931571</v>
      </c>
    </row>
    <row r="37" spans="1:10" x14ac:dyDescent="0.25">
      <c r="A37" s="2">
        <v>10.013999999999999</v>
      </c>
      <c r="B37" s="19">
        <v>-0.40107239215686274</v>
      </c>
      <c r="C37" s="1">
        <v>4.5253509999999997</v>
      </c>
      <c r="D37" s="19">
        <v>-0.20404480392156885</v>
      </c>
      <c r="F37" s="20">
        <f t="shared" si="3"/>
        <v>0.69000000000000028</v>
      </c>
      <c r="G37" s="17">
        <f t="shared" si="0"/>
        <v>8.4705019634669281</v>
      </c>
      <c r="H37" s="22">
        <f t="shared" si="1"/>
        <v>0.49585034734745415</v>
      </c>
      <c r="I37" s="20">
        <f t="shared" si="4"/>
        <v>0.69000000000000028</v>
      </c>
      <c r="J37" s="17">
        <f t="shared" si="2"/>
        <v>2.8616989475905577</v>
      </c>
    </row>
    <row r="38" spans="1:10" x14ac:dyDescent="0.25">
      <c r="A38" s="2">
        <v>10.17333</v>
      </c>
      <c r="B38" s="19">
        <v>-0.40107239215686274</v>
      </c>
      <c r="C38" s="1">
        <v>4.5423590000000003</v>
      </c>
      <c r="D38" s="19">
        <v>-0.20404480392156885</v>
      </c>
      <c r="F38" s="20">
        <f t="shared" si="3"/>
        <v>0.7100000000000003</v>
      </c>
      <c r="G38" s="17">
        <f t="shared" si="0"/>
        <v>9.6115685275012215</v>
      </c>
      <c r="H38" s="22">
        <f t="shared" si="1"/>
        <v>0.55338471955567381</v>
      </c>
      <c r="I38" s="20">
        <f t="shared" si="4"/>
        <v>0.7100000000000003</v>
      </c>
      <c r="J38" s="17">
        <f t="shared" si="2"/>
        <v>3.2448531905237794</v>
      </c>
    </row>
    <row r="39" spans="1:10" x14ac:dyDescent="0.25">
      <c r="A39" s="2">
        <v>10.49136</v>
      </c>
      <c r="B39" s="19">
        <v>-0.40107239215686274</v>
      </c>
      <c r="C39" s="1">
        <v>4.8131769999999996</v>
      </c>
      <c r="D39" s="19">
        <v>-0.20404480392156885</v>
      </c>
      <c r="F39" s="20">
        <f t="shared" si="3"/>
        <v>0.73000000000000032</v>
      </c>
      <c r="G39" s="17">
        <f t="shared" si="0"/>
        <v>10.790196379336207</v>
      </c>
      <c r="H39" s="22">
        <f t="shared" si="1"/>
        <v>0.61281299101662812</v>
      </c>
      <c r="I39" s="20">
        <f t="shared" si="4"/>
        <v>0.73000000000000032</v>
      </c>
      <c r="J39" s="17">
        <f t="shared" si="2"/>
        <v>3.6406199902038994</v>
      </c>
    </row>
    <row r="40" spans="1:10" x14ac:dyDescent="0.25">
      <c r="A40" s="2">
        <v>10.65631</v>
      </c>
      <c r="B40" s="19">
        <v>-0.40107239215686274</v>
      </c>
      <c r="C40" s="1">
        <v>5.1923459999999997</v>
      </c>
      <c r="D40" s="19">
        <v>-0.20404480392156885</v>
      </c>
      <c r="F40" s="20">
        <f t="shared" si="3"/>
        <v>0.75000000000000033</v>
      </c>
      <c r="G40" s="17">
        <f t="shared" si="0"/>
        <v>12.013417994112366</v>
      </c>
      <c r="H40" s="22">
        <f t="shared" si="1"/>
        <v>0.67448975019608293</v>
      </c>
      <c r="I40" s="20">
        <f t="shared" si="4"/>
        <v>0.75000000000000033</v>
      </c>
      <c r="J40" s="17">
        <f t="shared" si="2"/>
        <v>4.051360753733122</v>
      </c>
    </row>
    <row r="41" spans="1:10" x14ac:dyDescent="0.25">
      <c r="A41" s="2">
        <v>10.958270000000001</v>
      </c>
      <c r="B41" s="19">
        <v>-0.40107239215686274</v>
      </c>
      <c r="C41" s="1">
        <v>5.3748839999999998</v>
      </c>
      <c r="D41" s="19">
        <v>-0.20404480392156885</v>
      </c>
      <c r="F41" s="20">
        <f t="shared" si="3"/>
        <v>0.77000000000000035</v>
      </c>
      <c r="G41" s="17">
        <f t="shared" si="0"/>
        <v>13.289798199478584</v>
      </c>
      <c r="H41" s="22">
        <f t="shared" si="1"/>
        <v>0.73884684918521504</v>
      </c>
      <c r="I41" s="20">
        <f t="shared" si="4"/>
        <v>0.77000000000000035</v>
      </c>
      <c r="J41" s="17">
        <f t="shared" si="2"/>
        <v>4.4799514308212167</v>
      </c>
    </row>
    <row r="42" spans="1:10" x14ac:dyDescent="0.25">
      <c r="A42" s="2">
        <v>12.87528</v>
      </c>
      <c r="B42" s="19">
        <v>-0.40107239215686274</v>
      </c>
      <c r="C42" s="1">
        <v>6.8627859999999998</v>
      </c>
      <c r="D42" s="19">
        <v>-0.20404480392156885</v>
      </c>
      <c r="F42" s="20">
        <f t="shared" si="3"/>
        <v>0.79000000000000037</v>
      </c>
      <c r="G42" s="17">
        <f t="shared" si="0"/>
        <v>14.629986385993691</v>
      </c>
      <c r="H42" s="22">
        <f t="shared" si="1"/>
        <v>0.80642124701824247</v>
      </c>
      <c r="I42" s="20">
        <f t="shared" si="4"/>
        <v>0.79000000000000037</v>
      </c>
      <c r="J42" s="17">
        <f t="shared" si="2"/>
        <v>4.9299679383391863</v>
      </c>
    </row>
    <row r="43" spans="1:10" x14ac:dyDescent="0.25">
      <c r="A43" s="2">
        <v>14.249280000000001</v>
      </c>
      <c r="B43" s="19">
        <v>-0.40107239215686274</v>
      </c>
      <c r="C43" s="1">
        <v>6.9444540000000003</v>
      </c>
      <c r="D43" s="19">
        <v>-0.20404480392156885</v>
      </c>
      <c r="F43" s="20">
        <f t="shared" si="3"/>
        <v>0.81000000000000039</v>
      </c>
      <c r="G43" s="17">
        <f t="shared" si="0"/>
        <v>16.047535310974148</v>
      </c>
      <c r="H43" s="22">
        <f t="shared" si="1"/>
        <v>0.87789629505123012</v>
      </c>
      <c r="I43" s="20">
        <f t="shared" si="4"/>
        <v>0.81000000000000039</v>
      </c>
      <c r="J43" s="17">
        <f t="shared" si="2"/>
        <v>5.405961103235188</v>
      </c>
    </row>
    <row r="44" spans="1:10" x14ac:dyDescent="0.25">
      <c r="A44" s="2">
        <v>15.31157</v>
      </c>
      <c r="B44" s="19">
        <v>-0.40107239215686274</v>
      </c>
      <c r="C44" s="1">
        <v>7.0521729999999998</v>
      </c>
      <c r="D44" s="19">
        <v>-0.20404480392156885</v>
      </c>
      <c r="F44" s="20">
        <f t="shared" si="3"/>
        <v>0.8300000000000004</v>
      </c>
      <c r="G44" s="17">
        <f t="shared" si="0"/>
        <v>17.560160801019276</v>
      </c>
      <c r="H44" s="22">
        <f t="shared" si="1"/>
        <v>0.95416525314619505</v>
      </c>
      <c r="I44" s="20">
        <f t="shared" si="4"/>
        <v>0.8300000000000004</v>
      </c>
      <c r="J44" s="17">
        <f t="shared" si="2"/>
        <v>5.913879653079154</v>
      </c>
    </row>
    <row r="45" spans="1:10" x14ac:dyDescent="0.25">
      <c r="A45" s="2">
        <v>18.62941</v>
      </c>
      <c r="B45" s="19">
        <v>-0.40107239215686274</v>
      </c>
      <c r="C45" s="1">
        <v>7.0851509999999998</v>
      </c>
      <c r="D45" s="19">
        <v>-0.20404480392156885</v>
      </c>
      <c r="F45" s="20">
        <f t="shared" si="3"/>
        <v>0.85000000000000042</v>
      </c>
      <c r="G45" s="17">
        <f t="shared" si="0"/>
        <v>19.191766675363766</v>
      </c>
      <c r="H45" s="22">
        <f t="shared" si="1"/>
        <v>1.0364333894937887</v>
      </c>
      <c r="I45" s="20">
        <f t="shared" si="4"/>
        <v>0.85000000000000042</v>
      </c>
      <c r="J45" s="17">
        <f t="shared" si="2"/>
        <v>6.4617501570921618</v>
      </c>
    </row>
    <row r="46" spans="1:10" x14ac:dyDescent="0.25">
      <c r="A46" s="2">
        <v>20.278670000000002</v>
      </c>
      <c r="B46" s="19">
        <v>-0.40107239215686274</v>
      </c>
      <c r="C46" s="1">
        <v>7.3442090000000002</v>
      </c>
      <c r="D46" s="19">
        <v>-0.20404480392156885</v>
      </c>
      <c r="F46" s="20">
        <f t="shared" si="3"/>
        <v>0.87000000000000044</v>
      </c>
      <c r="G46" s="17">
        <f t="shared" si="0"/>
        <v>20.975878760561017</v>
      </c>
      <c r="H46" s="22">
        <f t="shared" si="1"/>
        <v>1.1263911290388033</v>
      </c>
      <c r="I46" s="20">
        <f t="shared" si="4"/>
        <v>0.87000000000000044</v>
      </c>
      <c r="J46" s="17">
        <f t="shared" si="2"/>
        <v>7.06083012039851</v>
      </c>
    </row>
    <row r="47" spans="1:10" x14ac:dyDescent="0.25">
      <c r="A47" s="2">
        <v>22.39658</v>
      </c>
      <c r="B47" s="19">
        <v>-0.40107239215686274</v>
      </c>
      <c r="C47" s="1">
        <v>7.5428860000000002</v>
      </c>
      <c r="D47" s="19">
        <v>-0.20404480392156885</v>
      </c>
      <c r="F47" s="20">
        <f t="shared" si="3"/>
        <v>0.89000000000000046</v>
      </c>
      <c r="G47" s="17">
        <f t="shared" si="0"/>
        <v>22.961873703498426</v>
      </c>
      <c r="H47" s="22">
        <f t="shared" si="1"/>
        <v>1.2265281200366123</v>
      </c>
      <c r="I47" s="20">
        <f t="shared" si="4"/>
        <v>0.89000000000000046</v>
      </c>
      <c r="J47" s="17">
        <f t="shared" si="2"/>
        <v>7.7276995325912932</v>
      </c>
    </row>
    <row r="48" spans="1:10" x14ac:dyDescent="0.25">
      <c r="A48" s="2">
        <v>24.90784</v>
      </c>
      <c r="B48" s="19">
        <v>-0.40107239215686274</v>
      </c>
      <c r="C48" s="1">
        <v>8.4827449999999995</v>
      </c>
      <c r="D48" s="19">
        <v>-0.20404480392156885</v>
      </c>
      <c r="F48" s="20">
        <f t="shared" si="3"/>
        <v>0.91000000000000048</v>
      </c>
      <c r="G48" s="17">
        <f t="shared" si="0"/>
        <v>25.227310986993125</v>
      </c>
      <c r="H48" s="22">
        <f t="shared" si="1"/>
        <v>1.3407550336902183</v>
      </c>
      <c r="I48" s="20">
        <f t="shared" si="4"/>
        <v>0.91000000000000048</v>
      </c>
      <c r="J48" s="17">
        <f t="shared" si="2"/>
        <v>8.4884017866308916</v>
      </c>
    </row>
    <row r="49" spans="1:10" x14ac:dyDescent="0.25">
      <c r="A49" s="2">
        <v>24.956949999999999</v>
      </c>
      <c r="B49" s="19">
        <v>-0.40107239215686274</v>
      </c>
      <c r="C49" s="1">
        <v>9.5274439999999991</v>
      </c>
      <c r="D49" s="19">
        <v>-0.20404480392156885</v>
      </c>
      <c r="F49" s="20">
        <f t="shared" si="3"/>
        <v>0.93000000000000049</v>
      </c>
      <c r="G49" s="17">
        <f t="shared" si="0"/>
        <v>27.905450199059707</v>
      </c>
      <c r="H49" s="22">
        <f t="shared" si="1"/>
        <v>1.4757910281791744</v>
      </c>
      <c r="I49" s="20">
        <f t="shared" si="4"/>
        <v>0.93000000000000049</v>
      </c>
      <c r="J49" s="17">
        <f t="shared" si="2"/>
        <v>9.3876835942067611</v>
      </c>
    </row>
    <row r="50" spans="1:10" x14ac:dyDescent="0.25">
      <c r="A50" s="2">
        <v>26.858779999999999</v>
      </c>
      <c r="B50" s="19">
        <v>-0.40107239215686274</v>
      </c>
      <c r="C50" s="1">
        <v>10.093669999999999</v>
      </c>
      <c r="D50" s="19">
        <v>-0.20404480392156885</v>
      </c>
      <c r="F50" s="20">
        <f t="shared" si="3"/>
        <v>0.95000000000000051</v>
      </c>
      <c r="G50" s="17">
        <f t="shared" si="0"/>
        <v>31.258431578428258</v>
      </c>
      <c r="H50" s="22">
        <f t="shared" si="1"/>
        <v>1.6448536269514773</v>
      </c>
      <c r="I50" s="20">
        <f t="shared" si="4"/>
        <v>0.95000000000000051</v>
      </c>
      <c r="J50" s="17">
        <f t="shared" si="2"/>
        <v>10.513567992605921</v>
      </c>
    </row>
    <row r="51" spans="1:10" x14ac:dyDescent="0.25">
      <c r="A51" s="2">
        <v>32.432989999999997</v>
      </c>
      <c r="B51" s="19">
        <v>-0.40107239215686274</v>
      </c>
      <c r="C51" s="1">
        <v>10.38556</v>
      </c>
      <c r="D51" s="19">
        <v>-0.20404480392156885</v>
      </c>
      <c r="F51" s="20">
        <f t="shared" si="3"/>
        <v>0.97000000000000053</v>
      </c>
      <c r="G51" s="17">
        <f t="shared" si="0"/>
        <v>35.937777390903939</v>
      </c>
      <c r="H51" s="22">
        <f t="shared" si="1"/>
        <v>1.8807936081512584</v>
      </c>
      <c r="I51" s="20">
        <f t="shared" si="4"/>
        <v>0.97000000000000053</v>
      </c>
      <c r="J51" s="17">
        <f t="shared" si="2"/>
        <v>12.084827074865716</v>
      </c>
    </row>
    <row r="52" spans="1:10" x14ac:dyDescent="0.25">
      <c r="A52" s="2">
        <v>37.571539999999999</v>
      </c>
      <c r="B52" s="19">
        <v>-0.40107239215686274</v>
      </c>
      <c r="C52" s="1">
        <v>10.511369999999999</v>
      </c>
      <c r="D52" s="19">
        <v>-0.20404480392156885</v>
      </c>
      <c r="F52" s="20">
        <f t="shared" si="3"/>
        <v>0.99000000000000055</v>
      </c>
      <c r="G52" s="17">
        <f t="shared" si="0"/>
        <v>44.774357260577695</v>
      </c>
      <c r="H52" s="22">
        <f t="shared" si="1"/>
        <v>2.3263478740408612</v>
      </c>
      <c r="I52" s="20">
        <f t="shared" si="4"/>
        <v>0.99000000000000055</v>
      </c>
      <c r="J52" s="17">
        <f t="shared" si="2"/>
        <v>15.052027391482861</v>
      </c>
    </row>
    <row r="53" spans="1:10" x14ac:dyDescent="0.25">
      <c r="A53" s="2">
        <v>47.724760000000003</v>
      </c>
      <c r="B53" s="19">
        <v>-0.40107239215686274</v>
      </c>
      <c r="C53" s="1">
        <v>11.616300000000001</v>
      </c>
      <c r="D53" s="19">
        <v>-0.20404480392156885</v>
      </c>
      <c r="F53" s="20">
        <f t="shared" si="3"/>
        <v>1.0100000000000005</v>
      </c>
      <c r="G53" s="17"/>
      <c r="H53" s="22"/>
      <c r="I53" s="20"/>
      <c r="J53" s="17"/>
    </row>
    <row r="54" spans="1:10" x14ac:dyDescent="0.25">
      <c r="A54" s="19"/>
      <c r="H54" s="19"/>
    </row>
    <row r="56" spans="1:10" ht="13.8" thickBot="1" x14ac:dyDescent="0.3">
      <c r="A56" s="9" t="s">
        <v>66</v>
      </c>
      <c r="C56" s="9" t="s">
        <v>65</v>
      </c>
    </row>
    <row r="57" spans="1:10" x14ac:dyDescent="0.25">
      <c r="A57" s="21">
        <v>47.724760000000003</v>
      </c>
      <c r="B57" s="21"/>
      <c r="C57" s="21">
        <v>11.616300000000001</v>
      </c>
      <c r="D57" s="21"/>
    </row>
    <row r="58" spans="1:10" x14ac:dyDescent="0.25">
      <c r="A58" s="4"/>
      <c r="B58" s="4"/>
      <c r="C58" s="4"/>
      <c r="D58" s="4"/>
    </row>
    <row r="59" spans="1:10" x14ac:dyDescent="0.25">
      <c r="A59" s="4" t="s">
        <v>58</v>
      </c>
      <c r="B59" s="4">
        <v>-1.3635890399999944</v>
      </c>
      <c r="C59" s="4" t="s">
        <v>58</v>
      </c>
      <c r="D59" s="4">
        <v>-0.44045170000000056</v>
      </c>
    </row>
    <row r="60" spans="1:10" x14ac:dyDescent="0.25">
      <c r="A60" s="4" t="s">
        <v>70</v>
      </c>
      <c r="B60" s="4">
        <v>2.8047786887943511</v>
      </c>
      <c r="C60" s="4" t="s">
        <v>70</v>
      </c>
      <c r="D60" s="4">
        <v>0.94180557819581867</v>
      </c>
    </row>
    <row r="61" spans="1:10" x14ac:dyDescent="0.25">
      <c r="A61" s="4" t="s">
        <v>71</v>
      </c>
      <c r="B61" s="4">
        <v>-2.7078125000000002</v>
      </c>
      <c r="C61" s="4" t="s">
        <v>71</v>
      </c>
      <c r="D61" s="4">
        <v>-2.0467780000000002</v>
      </c>
    </row>
    <row r="62" spans="1:10" x14ac:dyDescent="0.25">
      <c r="A62" s="4" t="s">
        <v>72</v>
      </c>
      <c r="B62" s="4" t="e">
        <v>#N/A</v>
      </c>
      <c r="C62" s="4" t="s">
        <v>72</v>
      </c>
      <c r="D62" s="4" t="e">
        <v>#N/A</v>
      </c>
    </row>
    <row r="63" spans="1:10" x14ac:dyDescent="0.25">
      <c r="A63" s="4" t="s">
        <v>73</v>
      </c>
      <c r="B63" s="4">
        <v>19.832780305739991</v>
      </c>
      <c r="C63" s="4" t="s">
        <v>73</v>
      </c>
      <c r="D63" s="4">
        <v>6.6595711090158067</v>
      </c>
    </row>
    <row r="64" spans="1:10" x14ac:dyDescent="0.25">
      <c r="A64" s="4" t="s">
        <v>74</v>
      </c>
      <c r="B64" s="4">
        <v>393.33917465574802</v>
      </c>
      <c r="C64" s="4" t="s">
        <v>74</v>
      </c>
      <c r="D64" s="4">
        <v>44.349887356038018</v>
      </c>
    </row>
    <row r="65" spans="1:4" x14ac:dyDescent="0.25">
      <c r="A65" s="4" t="s">
        <v>75</v>
      </c>
      <c r="B65" s="4">
        <v>1.6531685836110999</v>
      </c>
      <c r="C65" s="4" t="s">
        <v>75</v>
      </c>
      <c r="D65" s="4">
        <v>-0.34425162893638417</v>
      </c>
    </row>
    <row r="66" spans="1:4" x14ac:dyDescent="0.25">
      <c r="A66" s="4" t="s">
        <v>76</v>
      </c>
      <c r="B66" s="4">
        <v>-0.8077379504633605</v>
      </c>
      <c r="C66" s="4" t="s">
        <v>76</v>
      </c>
      <c r="D66" s="4">
        <v>-0.19613196471655417</v>
      </c>
    </row>
    <row r="67" spans="1:4" x14ac:dyDescent="0.25">
      <c r="A67" s="4" t="s">
        <v>77</v>
      </c>
      <c r="B67" s="4">
        <v>101.23158000000001</v>
      </c>
      <c r="C67" s="4" t="s">
        <v>77</v>
      </c>
      <c r="D67" s="4">
        <v>29.21378</v>
      </c>
    </row>
    <row r="68" spans="1:4" x14ac:dyDescent="0.25">
      <c r="A68" s="4" t="s">
        <v>78</v>
      </c>
      <c r="B68" s="4">
        <v>-63.660040000000002</v>
      </c>
      <c r="C68" s="4" t="s">
        <v>78</v>
      </c>
      <c r="D68" s="4">
        <v>-18.70241</v>
      </c>
    </row>
    <row r="69" spans="1:4" x14ac:dyDescent="0.25">
      <c r="A69" s="4" t="s">
        <v>79</v>
      </c>
      <c r="B69" s="4">
        <v>37.571539999999999</v>
      </c>
      <c r="C69" s="4" t="s">
        <v>79</v>
      </c>
      <c r="D69" s="4">
        <v>10.511369999999999</v>
      </c>
    </row>
    <row r="70" spans="1:4" x14ac:dyDescent="0.25">
      <c r="A70" s="4" t="s">
        <v>80</v>
      </c>
      <c r="B70" s="4">
        <v>-68.179451999999714</v>
      </c>
      <c r="C70" s="4" t="s">
        <v>80</v>
      </c>
      <c r="D70" s="4">
        <v>-22.022585000000028</v>
      </c>
    </row>
    <row r="71" spans="1:4" ht="13.8" thickBot="1" x14ac:dyDescent="0.3">
      <c r="A71" s="5" t="s">
        <v>81</v>
      </c>
      <c r="B71" s="5">
        <v>50</v>
      </c>
      <c r="C71" s="5" t="s">
        <v>81</v>
      </c>
      <c r="D71" s="5">
        <v>50</v>
      </c>
    </row>
  </sheetData>
  <sortState ref="C4:C53">
    <sortCondition ref="C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3.2" x14ac:dyDescent="0.25"/>
  <sheetData>
    <row r="1" spans="1:2" x14ac:dyDescent="0.25">
      <c r="A1" s="6" t="s">
        <v>62</v>
      </c>
      <c r="B1" s="6" t="s">
        <v>64</v>
      </c>
    </row>
    <row r="2" spans="1:2" x14ac:dyDescent="0.25">
      <c r="A2" s="4">
        <v>-63.660040000000002</v>
      </c>
      <c r="B2" s="4">
        <v>1</v>
      </c>
    </row>
    <row r="3" spans="1:2" x14ac:dyDescent="0.25">
      <c r="A3" s="4">
        <v>-51.327807399999998</v>
      </c>
      <c r="B3" s="4">
        <v>1</v>
      </c>
    </row>
    <row r="4" spans="1:2" x14ac:dyDescent="0.25">
      <c r="A4" s="4">
        <v>-38.9955748</v>
      </c>
      <c r="B4" s="4">
        <v>0</v>
      </c>
    </row>
    <row r="5" spans="1:2" x14ac:dyDescent="0.25">
      <c r="A5" s="4">
        <v>-26.663342199999995</v>
      </c>
      <c r="B5" s="4">
        <v>2</v>
      </c>
    </row>
    <row r="6" spans="1:2" x14ac:dyDescent="0.25">
      <c r="A6" s="4">
        <v>-14.331109599999998</v>
      </c>
      <c r="B6" s="4">
        <v>5</v>
      </c>
    </row>
    <row r="7" spans="1:2" ht="13.8" thickBot="1" x14ac:dyDescent="0.3">
      <c r="A7" s="5" t="s">
        <v>63</v>
      </c>
      <c r="B7" s="5">
        <v>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sqref="A1:B7"/>
    </sheetView>
  </sheetViews>
  <sheetFormatPr defaultRowHeight="13.2" x14ac:dyDescent="0.25"/>
  <sheetData>
    <row r="1" spans="1:2" x14ac:dyDescent="0.25">
      <c r="A1" s="6" t="s">
        <v>62</v>
      </c>
      <c r="B1" s="6" t="s">
        <v>64</v>
      </c>
    </row>
    <row r="2" spans="1:2" x14ac:dyDescent="0.25">
      <c r="A2" s="4">
        <v>-18.70241</v>
      </c>
      <c r="B2" s="4">
        <v>1</v>
      </c>
    </row>
    <row r="3" spans="1:2" x14ac:dyDescent="0.25">
      <c r="A3" s="4">
        <v>-15.139208200000001</v>
      </c>
      <c r="B3" s="4">
        <v>0</v>
      </c>
    </row>
    <row r="4" spans="1:2" x14ac:dyDescent="0.25">
      <c r="A4" s="4">
        <v>-11.576006400000001</v>
      </c>
      <c r="B4" s="4">
        <v>1</v>
      </c>
    </row>
    <row r="5" spans="1:2" x14ac:dyDescent="0.25">
      <c r="A5" s="4">
        <v>-8.0128045999999991</v>
      </c>
      <c r="B5" s="4">
        <v>4</v>
      </c>
    </row>
    <row r="6" spans="1:2" x14ac:dyDescent="0.25">
      <c r="A6" s="4">
        <v>-4.4496027999999992</v>
      </c>
      <c r="B6" s="4">
        <v>9</v>
      </c>
    </row>
    <row r="7" spans="1:2" ht="13.8" thickBot="1" x14ac:dyDescent="0.3">
      <c r="A7" s="5" t="s">
        <v>63</v>
      </c>
      <c r="B7" s="5">
        <v>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F52" sqref="F52:G52"/>
    </sheetView>
  </sheetViews>
  <sheetFormatPr defaultRowHeight="13.2" x14ac:dyDescent="0.25"/>
  <cols>
    <col min="1" max="1" width="15.77734375" bestFit="1" customWidth="1"/>
    <col min="6" max="6" width="9.5546875" bestFit="1" customWidth="1"/>
  </cols>
  <sheetData>
    <row r="1" spans="1:8" x14ac:dyDescent="0.25">
      <c r="A1" s="9" t="s">
        <v>85</v>
      </c>
      <c r="B1" s="9" t="s">
        <v>58</v>
      </c>
      <c r="C1" s="9" t="s">
        <v>84</v>
      </c>
      <c r="D1" s="9" t="s">
        <v>58</v>
      </c>
      <c r="F1" s="9" t="s">
        <v>69</v>
      </c>
      <c r="G1" s="9" t="s">
        <v>82</v>
      </c>
      <c r="H1" s="9" t="s">
        <v>83</v>
      </c>
    </row>
    <row r="2" spans="1:8" x14ac:dyDescent="0.25">
      <c r="A2" s="2">
        <v>-63.660040000000002</v>
      </c>
      <c r="B2" s="18">
        <v>-0.40107239215686274</v>
      </c>
      <c r="C2" s="1">
        <v>-18.70241</v>
      </c>
      <c r="D2" s="19">
        <v>-0.20404480392156885</v>
      </c>
      <c r="F2" s="20">
        <f>1/(2*$B$70)</f>
        <v>0.01</v>
      </c>
      <c r="G2" s="17">
        <f>_xlfn.NORM.INV(F2,$B$58,$B$62)</f>
        <v>-47.501535340577277</v>
      </c>
      <c r="H2" s="22">
        <f>_xlfn.NORM.S.INV(F2)</f>
        <v>-2.3263478740408408</v>
      </c>
    </row>
    <row r="3" spans="1:8" x14ac:dyDescent="0.25">
      <c r="A3" s="2">
        <v>-54.169460000000001</v>
      </c>
      <c r="B3" s="19">
        <v>-0.40107239215686274</v>
      </c>
      <c r="C3" s="1">
        <v>-12.22283</v>
      </c>
      <c r="D3" s="19">
        <v>-0.20404480392156885</v>
      </c>
      <c r="F3" s="20">
        <f>F2+2/(2*$B$70)</f>
        <v>0.03</v>
      </c>
      <c r="G3" s="17">
        <f t="shared" ref="G3:G52" si="0">_xlfn.NORM.INV(F3,$B$58,$B$62)</f>
        <v>-38.664955470903777</v>
      </c>
      <c r="H3" s="22">
        <f t="shared" ref="H3:H51" si="1">_xlfn.NORM.S.INV(F3)</f>
        <v>-1.8807936081512509</v>
      </c>
    </row>
    <row r="4" spans="1:8" x14ac:dyDescent="0.25">
      <c r="A4" s="2">
        <v>-38.871448000000001</v>
      </c>
      <c r="B4" s="19">
        <v>-0.40107239215686274</v>
      </c>
      <c r="C4" s="1">
        <v>-9.72194</v>
      </c>
      <c r="D4" s="19">
        <v>-0.20404480392156885</v>
      </c>
      <c r="F4" s="20">
        <f t="shared" ref="F4:F52" si="2">F3+2/(2*$B$70)</f>
        <v>0.05</v>
      </c>
      <c r="G4" s="17">
        <f t="shared" si="0"/>
        <v>-33.985609658428153</v>
      </c>
      <c r="H4" s="22">
        <f t="shared" si="1"/>
        <v>-1.6448536269514726</v>
      </c>
    </row>
    <row r="5" spans="1:8" x14ac:dyDescent="0.25">
      <c r="A5" s="2">
        <v>-32.519820000000003</v>
      </c>
      <c r="B5" s="19">
        <v>-0.40107239215686274</v>
      </c>
      <c r="C5" s="1">
        <v>-9.3849029999999996</v>
      </c>
      <c r="D5" s="19">
        <v>-0.20404480392156885</v>
      </c>
      <c r="F5" s="20">
        <f t="shared" si="2"/>
        <v>7.0000000000000007E-2</v>
      </c>
      <c r="G5" s="17">
        <f t="shared" si="0"/>
        <v>-30.632628279059613</v>
      </c>
      <c r="H5" s="22">
        <f t="shared" si="1"/>
        <v>-1.4757910281791702</v>
      </c>
    </row>
    <row r="6" spans="1:8" x14ac:dyDescent="0.25">
      <c r="A6" s="2">
        <v>-20.84233</v>
      </c>
      <c r="B6" s="19">
        <v>-0.40107239215686274</v>
      </c>
      <c r="C6" s="1">
        <v>-8.1743819999999996</v>
      </c>
      <c r="D6" s="19">
        <v>-0.20404480392156885</v>
      </c>
      <c r="F6" s="20">
        <f t="shared" si="2"/>
        <v>9.0000000000000011E-2</v>
      </c>
      <c r="G6" s="17">
        <f t="shared" si="0"/>
        <v>-27.954489066993066</v>
      </c>
      <c r="H6" s="22">
        <f t="shared" si="1"/>
        <v>-1.3407550336902159</v>
      </c>
    </row>
    <row r="7" spans="1:8" x14ac:dyDescent="0.25">
      <c r="A7" s="2">
        <v>-20.35886</v>
      </c>
      <c r="B7" s="19">
        <v>-0.40107239215686274</v>
      </c>
      <c r="C7" s="1">
        <v>-8.0658480000000008</v>
      </c>
      <c r="D7" s="19">
        <v>-0.20404480392156885</v>
      </c>
      <c r="F7" s="20">
        <f t="shared" si="2"/>
        <v>0.11000000000000001</v>
      </c>
      <c r="G7" s="17">
        <f t="shared" si="0"/>
        <v>-25.689051783498378</v>
      </c>
      <c r="H7" s="22">
        <f t="shared" si="1"/>
        <v>-1.2265281200366105</v>
      </c>
    </row>
    <row r="8" spans="1:8" x14ac:dyDescent="0.25">
      <c r="A8" s="2">
        <v>-19.471129999999999</v>
      </c>
      <c r="B8" s="19">
        <v>-0.40107239215686274</v>
      </c>
      <c r="C8" s="1">
        <v>-7.8881209999999999</v>
      </c>
      <c r="D8" s="19">
        <v>-0.20404480392156885</v>
      </c>
      <c r="F8" s="20">
        <f t="shared" si="2"/>
        <v>0.13</v>
      </c>
      <c r="G8" s="17">
        <f t="shared" si="0"/>
        <v>-23.703056840560965</v>
      </c>
      <c r="H8" s="22">
        <f t="shared" si="1"/>
        <v>-1.1263911290388013</v>
      </c>
    </row>
    <row r="9" spans="1:8" x14ac:dyDescent="0.25">
      <c r="A9" s="2">
        <v>-18.721969999999999</v>
      </c>
      <c r="B9" s="19">
        <v>-0.40107239215686274</v>
      </c>
      <c r="C9" s="1">
        <v>-7.4942209999999996</v>
      </c>
      <c r="D9" s="19">
        <v>-0.20404480392156885</v>
      </c>
      <c r="F9" s="20">
        <f t="shared" si="2"/>
        <v>0.15</v>
      </c>
      <c r="G9" s="17">
        <f t="shared" si="0"/>
        <v>-21.918944755363775</v>
      </c>
      <c r="H9" s="22">
        <f t="shared" si="1"/>
        <v>-1.0364333894937898</v>
      </c>
    </row>
    <row r="10" spans="1:8" x14ac:dyDescent="0.25">
      <c r="A10" s="2">
        <v>-15.24722</v>
      </c>
      <c r="B10" s="19">
        <v>-0.40107239215686274</v>
      </c>
      <c r="C10" s="1">
        <v>-5.7880180000000001</v>
      </c>
      <c r="D10" s="19">
        <v>-0.20404480392156885</v>
      </c>
      <c r="F10" s="20">
        <f t="shared" si="2"/>
        <v>0.16999999999999998</v>
      </c>
      <c r="G10" s="17">
        <f t="shared" si="0"/>
        <v>-20.287338881019238</v>
      </c>
      <c r="H10" s="22">
        <f t="shared" si="1"/>
        <v>-0.95416525314619371</v>
      </c>
    </row>
    <row r="11" spans="1:8" x14ac:dyDescent="0.25">
      <c r="A11" s="2">
        <v>-13.15203</v>
      </c>
      <c r="B11" s="19">
        <v>-0.40107239215686274</v>
      </c>
      <c r="C11" s="1">
        <v>-5.3437140000000003</v>
      </c>
      <c r="D11" s="19">
        <v>-0.20404480392156885</v>
      </c>
      <c r="F11" s="20">
        <f t="shared" si="2"/>
        <v>0.18999999999999997</v>
      </c>
      <c r="G11" s="17">
        <f t="shared" si="0"/>
        <v>-18.774713390974103</v>
      </c>
      <c r="H11" s="22">
        <f t="shared" si="1"/>
        <v>-0.87789629505122857</v>
      </c>
    </row>
    <row r="12" spans="1:8" x14ac:dyDescent="0.25">
      <c r="A12" s="2">
        <v>-11.23738</v>
      </c>
      <c r="B12" s="19">
        <v>-0.40107239215686274</v>
      </c>
      <c r="C12" s="1">
        <v>-5.2639129999999996</v>
      </c>
      <c r="D12" s="19">
        <v>-0.20404480392156885</v>
      </c>
      <c r="F12" s="20">
        <f t="shared" si="2"/>
        <v>0.20999999999999996</v>
      </c>
      <c r="G12" s="17">
        <f t="shared" si="0"/>
        <v>-17.357164465993641</v>
      </c>
      <c r="H12" s="22">
        <f t="shared" si="1"/>
        <v>-0.80642124701824058</v>
      </c>
    </row>
    <row r="13" spans="1:8" x14ac:dyDescent="0.25">
      <c r="A13" s="2">
        <v>-10.63693</v>
      </c>
      <c r="B13" s="19">
        <v>-0.40107239215686274</v>
      </c>
      <c r="C13" s="1">
        <v>-4.984235</v>
      </c>
      <c r="D13" s="19">
        <v>-0.20404480392156885</v>
      </c>
      <c r="F13" s="20">
        <f t="shared" si="2"/>
        <v>0.22999999999999995</v>
      </c>
      <c r="G13" s="17">
        <f t="shared" si="0"/>
        <v>-16.016976279478552</v>
      </c>
      <c r="H13" s="22">
        <f t="shared" si="1"/>
        <v>-0.73884684918521393</v>
      </c>
    </row>
    <row r="14" spans="1:8" x14ac:dyDescent="0.25">
      <c r="A14" s="2">
        <v>-10.31981</v>
      </c>
      <c r="B14" s="19">
        <v>-0.40107239215686274</v>
      </c>
      <c r="C14" s="1">
        <v>-4.9475499999999997</v>
      </c>
      <c r="D14" s="19">
        <v>-0.20404480392156885</v>
      </c>
      <c r="F14" s="20">
        <f t="shared" si="2"/>
        <v>0.24999999999999994</v>
      </c>
      <c r="G14" s="17">
        <f t="shared" si="0"/>
        <v>-14.740596074112336</v>
      </c>
      <c r="H14" s="22">
        <f t="shared" si="1"/>
        <v>-0.67448975019608204</v>
      </c>
    </row>
    <row r="15" spans="1:8" x14ac:dyDescent="0.25">
      <c r="A15" s="2">
        <v>-9.1061219999999992</v>
      </c>
      <c r="B15" s="19">
        <v>-0.40107239215686274</v>
      </c>
      <c r="C15" s="1">
        <v>-4.7685579999999996</v>
      </c>
      <c r="D15" s="19">
        <v>-0.20404480392156885</v>
      </c>
      <c r="F15" s="20">
        <f t="shared" si="2"/>
        <v>0.26999999999999996</v>
      </c>
      <c r="G15" s="17">
        <f t="shared" si="0"/>
        <v>-13.51737445933618</v>
      </c>
      <c r="H15" s="22">
        <f t="shared" si="1"/>
        <v>-0.61281299101662745</v>
      </c>
    </row>
    <row r="16" spans="1:8" x14ac:dyDescent="0.25">
      <c r="A16" s="2">
        <v>-8.4465079999999997</v>
      </c>
      <c r="B16" s="19">
        <v>-0.40107239215686274</v>
      </c>
      <c r="C16" s="1">
        <v>-4.7533079999999996</v>
      </c>
      <c r="D16" s="19">
        <v>-0.20404480392156885</v>
      </c>
      <c r="F16" s="20">
        <f t="shared" si="2"/>
        <v>0.28999999999999998</v>
      </c>
      <c r="G16" s="17">
        <f t="shared" si="0"/>
        <v>-12.338746607501195</v>
      </c>
      <c r="H16" s="22">
        <f t="shared" si="1"/>
        <v>-0.55338471955567303</v>
      </c>
    </row>
    <row r="17" spans="1:8" x14ac:dyDescent="0.25">
      <c r="A17" s="2">
        <v>-7.5669849999999999</v>
      </c>
      <c r="B17" s="19">
        <v>-0.40107239215686274</v>
      </c>
      <c r="C17" s="1">
        <v>-4.164828</v>
      </c>
      <c r="D17" s="19">
        <v>-0.20404480392156885</v>
      </c>
      <c r="F17" s="20">
        <f t="shared" si="2"/>
        <v>0.31</v>
      </c>
      <c r="G17" s="17">
        <f t="shared" si="0"/>
        <v>-11.197680043466905</v>
      </c>
      <c r="H17" s="22">
        <f t="shared" si="1"/>
        <v>-0.49585034734745354</v>
      </c>
    </row>
    <row r="18" spans="1:8" x14ac:dyDescent="0.25">
      <c r="A18" s="2">
        <v>-7.2887880000000003</v>
      </c>
      <c r="B18" s="19">
        <v>-0.40107239215686274</v>
      </c>
      <c r="C18" s="1">
        <v>-3.868414</v>
      </c>
      <c r="D18" s="19">
        <v>-0.20404480392156885</v>
      </c>
      <c r="F18" s="20">
        <f t="shared" si="2"/>
        <v>0.33</v>
      </c>
      <c r="G18" s="17">
        <f t="shared" si="0"/>
        <v>-10.088290208399838</v>
      </c>
      <c r="H18" s="22">
        <f t="shared" si="1"/>
        <v>-0.43991316567323374</v>
      </c>
    </row>
    <row r="19" spans="1:8" x14ac:dyDescent="0.25">
      <c r="A19" s="2">
        <v>-6.5438999999999998</v>
      </c>
      <c r="B19" s="19">
        <v>-0.40107239215686274</v>
      </c>
      <c r="C19" s="1">
        <v>-3.1942750000000002</v>
      </c>
      <c r="D19" s="19">
        <v>-0.20404480392156885</v>
      </c>
      <c r="F19" s="20">
        <f t="shared" si="2"/>
        <v>0.35000000000000003</v>
      </c>
      <c r="G19" s="17">
        <f t="shared" si="0"/>
        <v>-9.0055651975665487</v>
      </c>
      <c r="H19" s="22">
        <f t="shared" si="1"/>
        <v>-0.38532046640756762</v>
      </c>
    </row>
    <row r="20" spans="1:8" x14ac:dyDescent="0.25">
      <c r="A20" s="2">
        <v>-6.4899709999999997</v>
      </c>
      <c r="B20" s="19">
        <v>-0.40107239215686274</v>
      </c>
      <c r="C20" s="1">
        <v>-3.1160999999999999</v>
      </c>
      <c r="D20" s="19">
        <v>-0.20404480392156885</v>
      </c>
      <c r="F20" s="20">
        <f t="shared" si="2"/>
        <v>0.37000000000000005</v>
      </c>
      <c r="G20" s="17">
        <f t="shared" si="0"/>
        <v>-7.9451635536059984</v>
      </c>
      <c r="H20" s="22">
        <f t="shared" si="1"/>
        <v>-0.33185334643681647</v>
      </c>
    </row>
    <row r="21" spans="1:8" x14ac:dyDescent="0.25">
      <c r="A21" s="2">
        <v>-5.6723229999999996</v>
      </c>
      <c r="B21" s="19">
        <v>-0.40107239215686274</v>
      </c>
      <c r="C21" s="1">
        <v>-3.0767929999999999</v>
      </c>
      <c r="D21" s="19">
        <v>-0.20404480392156885</v>
      </c>
      <c r="F21" s="20">
        <f t="shared" si="2"/>
        <v>0.39000000000000007</v>
      </c>
      <c r="G21" s="17">
        <f t="shared" si="0"/>
        <v>-6.9032620854077713</v>
      </c>
      <c r="H21" s="22">
        <f t="shared" si="1"/>
        <v>-0.27931903444745404</v>
      </c>
    </row>
    <row r="22" spans="1:8" x14ac:dyDescent="0.25">
      <c r="A22" s="2">
        <v>-4.5668550000000003</v>
      </c>
      <c r="B22" s="19">
        <v>-0.40107239215686274</v>
      </c>
      <c r="C22" s="1">
        <v>-3.0517650000000001</v>
      </c>
      <c r="D22" s="19">
        <v>-0.20404480392156885</v>
      </c>
      <c r="F22" s="20">
        <f t="shared" si="2"/>
        <v>0.41000000000000009</v>
      </c>
      <c r="G22" s="17">
        <f t="shared" si="0"/>
        <v>-5.8764385713986451</v>
      </c>
      <c r="H22" s="22">
        <f t="shared" si="1"/>
        <v>-0.2275449766411492</v>
      </c>
    </row>
    <row r="23" spans="1:8" x14ac:dyDescent="0.25">
      <c r="A23" s="2">
        <v>-4.4537380000000004</v>
      </c>
      <c r="B23" s="19">
        <v>-0.40107239215686274</v>
      </c>
      <c r="C23" s="1">
        <v>-2.9610949999999998</v>
      </c>
      <c r="D23" s="19">
        <v>-0.20404480392156885</v>
      </c>
      <c r="F23" s="20">
        <f t="shared" si="2"/>
        <v>0.4300000000000001</v>
      </c>
      <c r="G23" s="17">
        <f t="shared" si="0"/>
        <v>-4.8615791017071954</v>
      </c>
      <c r="H23" s="22">
        <f t="shared" si="1"/>
        <v>-0.17637416478086107</v>
      </c>
    </row>
    <row r="24" spans="1:8" x14ac:dyDescent="0.25">
      <c r="A24" s="2">
        <v>-3.8502000000000001</v>
      </c>
      <c r="B24" s="19">
        <v>-0.40107239215686274</v>
      </c>
      <c r="C24" s="1">
        <v>-2.5606849999999999</v>
      </c>
      <c r="D24" s="19">
        <v>-0.20404480392156885</v>
      </c>
      <c r="F24" s="20">
        <f t="shared" si="2"/>
        <v>0.45000000000000012</v>
      </c>
      <c r="G24" s="17">
        <f t="shared" si="0"/>
        <v>-3.855802925100063</v>
      </c>
      <c r="H24" s="22">
        <f t="shared" si="1"/>
        <v>-0.12566134685507374</v>
      </c>
    </row>
    <row r="25" spans="1:8" x14ac:dyDescent="0.25">
      <c r="A25" s="2">
        <v>-3.566211</v>
      </c>
      <c r="B25" s="19">
        <v>-0.40107239215686274</v>
      </c>
      <c r="C25" s="1">
        <v>-2.2880880000000001</v>
      </c>
      <c r="D25" s="19">
        <v>-0.20404480392156885</v>
      </c>
      <c r="F25" s="20">
        <f t="shared" si="2"/>
        <v>0.47000000000000014</v>
      </c>
      <c r="G25" s="17">
        <f t="shared" si="0"/>
        <v>-2.8563996786692574</v>
      </c>
      <c r="H25" s="22">
        <f t="shared" si="1"/>
        <v>-7.5269862099829485E-2</v>
      </c>
    </row>
    <row r="26" spans="1:8" x14ac:dyDescent="0.25">
      <c r="A26" s="2">
        <v>-3.4167480000000001</v>
      </c>
      <c r="B26" s="19">
        <v>-0.40107239215686274</v>
      </c>
      <c r="C26" s="1">
        <v>-2.1609530000000001</v>
      </c>
      <c r="D26" s="19">
        <v>-0.20404480392156885</v>
      </c>
      <c r="F26" s="20">
        <f t="shared" si="2"/>
        <v>0.49000000000000016</v>
      </c>
      <c r="G26" s="17">
        <f t="shared" si="0"/>
        <v>-1.8607751899997533</v>
      </c>
      <c r="H26" s="22">
        <f t="shared" si="1"/>
        <v>-2.5068908258710641E-2</v>
      </c>
    </row>
    <row r="27" spans="1:8" x14ac:dyDescent="0.25">
      <c r="A27" s="2">
        <v>-1.998877</v>
      </c>
      <c r="B27" s="19">
        <v>-0.40107239215686274</v>
      </c>
      <c r="C27" s="1">
        <v>-1.9326030000000001</v>
      </c>
      <c r="D27" s="19">
        <v>-0.20404480392156885</v>
      </c>
      <c r="F27" s="20">
        <f t="shared" si="2"/>
        <v>0.51000000000000012</v>
      </c>
      <c r="G27" s="17">
        <f t="shared" si="0"/>
        <v>-0.86640289000022153</v>
      </c>
      <c r="H27" s="22">
        <f t="shared" si="1"/>
        <v>2.5068908258711338E-2</v>
      </c>
    </row>
    <row r="28" spans="1:8" x14ac:dyDescent="0.25">
      <c r="A28" s="2">
        <v>-1.5740810000000001</v>
      </c>
      <c r="B28" s="19">
        <v>-0.40107239215686274</v>
      </c>
      <c r="C28" s="1">
        <v>-1.437546</v>
      </c>
      <c r="D28" s="19">
        <v>-0.20404480392156885</v>
      </c>
      <c r="F28" s="20">
        <f t="shared" si="2"/>
        <v>0.53000000000000014</v>
      </c>
      <c r="G28" s="17">
        <f t="shared" si="0"/>
        <v>0.12922159866928284</v>
      </c>
      <c r="H28" s="22">
        <f t="shared" si="1"/>
        <v>7.5269862099830193E-2</v>
      </c>
    </row>
    <row r="29" spans="1:8" x14ac:dyDescent="0.25">
      <c r="A29" s="2">
        <v>1.5674889999999999</v>
      </c>
      <c r="B29" s="19">
        <v>-0.40107239215686274</v>
      </c>
      <c r="C29" s="1">
        <v>-1.003824</v>
      </c>
      <c r="D29" s="19">
        <v>-0.20404480392156885</v>
      </c>
      <c r="F29" s="20">
        <f t="shared" si="2"/>
        <v>0.55000000000000016</v>
      </c>
      <c r="G29" s="17">
        <f t="shared" si="0"/>
        <v>1.1286248451000878</v>
      </c>
      <c r="H29" s="22">
        <f t="shared" si="1"/>
        <v>0.12566134685507444</v>
      </c>
    </row>
    <row r="30" spans="1:8" x14ac:dyDescent="0.25">
      <c r="A30" s="2">
        <v>3.409573</v>
      </c>
      <c r="B30" s="19">
        <v>-0.40107239215686274</v>
      </c>
      <c r="C30" s="1">
        <v>-0.88640099999999999</v>
      </c>
      <c r="D30" s="19">
        <v>-0.20404480392156885</v>
      </c>
      <c r="F30" s="20">
        <f t="shared" si="2"/>
        <v>0.57000000000000017</v>
      </c>
      <c r="G30" s="17">
        <f t="shared" si="0"/>
        <v>2.1344010217072213</v>
      </c>
      <c r="H30" s="22">
        <f t="shared" si="1"/>
        <v>0.17637416478086179</v>
      </c>
    </row>
    <row r="31" spans="1:8" x14ac:dyDescent="0.25">
      <c r="A31" s="2">
        <v>4.3556080000000001</v>
      </c>
      <c r="B31" s="19">
        <v>-0.40107239215686274</v>
      </c>
      <c r="C31" s="1">
        <v>0.95099400000000001</v>
      </c>
      <c r="D31" s="19">
        <v>-0.20404480392156885</v>
      </c>
      <c r="F31" s="20">
        <f t="shared" si="2"/>
        <v>0.59000000000000019</v>
      </c>
      <c r="G31" s="17">
        <f t="shared" si="0"/>
        <v>3.1492604913986701</v>
      </c>
      <c r="H31" s="22">
        <f t="shared" si="1"/>
        <v>0.22754497664114995</v>
      </c>
    </row>
    <row r="32" spans="1:8" x14ac:dyDescent="0.25">
      <c r="A32" s="2">
        <v>4.9272239999999998</v>
      </c>
      <c r="B32" s="19">
        <v>-0.40107239215686274</v>
      </c>
      <c r="C32" s="1">
        <v>1.8849910000000001</v>
      </c>
      <c r="D32" s="19">
        <v>-0.20404480392156885</v>
      </c>
      <c r="F32" s="20">
        <f t="shared" si="2"/>
        <v>0.61000000000000021</v>
      </c>
      <c r="G32" s="17">
        <f t="shared" si="0"/>
        <v>4.1760840054077955</v>
      </c>
      <c r="H32" s="22">
        <f t="shared" si="1"/>
        <v>0.27931903444745471</v>
      </c>
    </row>
    <row r="33" spans="1:8" x14ac:dyDescent="0.25">
      <c r="A33" s="2">
        <v>5.1703590000000004</v>
      </c>
      <c r="B33" s="19">
        <v>-0.40107239215686274</v>
      </c>
      <c r="C33" s="1">
        <v>3.635227</v>
      </c>
      <c r="D33" s="19">
        <v>-0.20404480392156885</v>
      </c>
      <c r="F33" s="20">
        <f t="shared" si="2"/>
        <v>0.63000000000000023</v>
      </c>
      <c r="G33" s="17">
        <f t="shared" si="0"/>
        <v>5.2179854736060252</v>
      </c>
      <c r="H33" s="22">
        <f t="shared" si="1"/>
        <v>0.33185334643681724</v>
      </c>
    </row>
    <row r="34" spans="1:8" x14ac:dyDescent="0.25">
      <c r="A34" s="2">
        <v>6.0808619999999998</v>
      </c>
      <c r="B34" s="19">
        <v>-0.40107239215686274</v>
      </c>
      <c r="C34" s="1">
        <v>3.9378769999999998</v>
      </c>
      <c r="D34" s="19">
        <v>-0.20404480392156885</v>
      </c>
      <c r="F34" s="20">
        <f t="shared" si="2"/>
        <v>0.65000000000000024</v>
      </c>
      <c r="G34" s="17">
        <f t="shared" si="0"/>
        <v>6.2783871175665737</v>
      </c>
      <c r="H34" s="22">
        <f t="shared" si="1"/>
        <v>0.38532046640756829</v>
      </c>
    </row>
    <row r="35" spans="1:8" x14ac:dyDescent="0.25">
      <c r="A35" s="2">
        <v>7.2970079999999999</v>
      </c>
      <c r="B35" s="19">
        <v>-0.40107239215686274</v>
      </c>
      <c r="C35" s="1">
        <v>4.495082</v>
      </c>
      <c r="D35" s="19">
        <v>-0.20404480392156885</v>
      </c>
      <c r="F35" s="20">
        <f t="shared" si="2"/>
        <v>0.67000000000000026</v>
      </c>
      <c r="G35" s="17">
        <f t="shared" si="0"/>
        <v>7.3611121283998679</v>
      </c>
      <c r="H35" s="22">
        <f t="shared" si="1"/>
        <v>0.43991316567323469</v>
      </c>
    </row>
    <row r="36" spans="1:8" x14ac:dyDescent="0.25">
      <c r="A36" s="2">
        <v>10.013999999999999</v>
      </c>
      <c r="B36" s="19">
        <v>-0.40107239215686274</v>
      </c>
      <c r="C36" s="1">
        <v>4.5253509999999997</v>
      </c>
      <c r="D36" s="19">
        <v>-0.20404480392156885</v>
      </c>
      <c r="F36" s="20">
        <f t="shared" si="2"/>
        <v>0.69000000000000028</v>
      </c>
      <c r="G36" s="17">
        <f t="shared" si="0"/>
        <v>8.4705019634669281</v>
      </c>
      <c r="H36" s="22">
        <f t="shared" si="1"/>
        <v>0.49585034734745415</v>
      </c>
    </row>
    <row r="37" spans="1:8" x14ac:dyDescent="0.25">
      <c r="A37" s="2">
        <v>10.17333</v>
      </c>
      <c r="B37" s="19">
        <v>-0.40107239215686274</v>
      </c>
      <c r="C37" s="1">
        <v>4.5423590000000003</v>
      </c>
      <c r="D37" s="19">
        <v>-0.20404480392156885</v>
      </c>
      <c r="F37" s="20">
        <f t="shared" si="2"/>
        <v>0.7100000000000003</v>
      </c>
      <c r="G37" s="17">
        <f t="shared" si="0"/>
        <v>9.6115685275012215</v>
      </c>
      <c r="H37" s="22">
        <f t="shared" si="1"/>
        <v>0.55338471955567381</v>
      </c>
    </row>
    <row r="38" spans="1:8" x14ac:dyDescent="0.25">
      <c r="A38" s="2">
        <v>10.49136</v>
      </c>
      <c r="B38" s="19">
        <v>-0.40107239215686274</v>
      </c>
      <c r="C38" s="1">
        <v>4.8131769999999996</v>
      </c>
      <c r="D38" s="19">
        <v>-0.20404480392156885</v>
      </c>
      <c r="F38" s="20">
        <f t="shared" si="2"/>
        <v>0.73000000000000032</v>
      </c>
      <c r="G38" s="17">
        <f t="shared" si="0"/>
        <v>10.790196379336207</v>
      </c>
      <c r="H38" s="22">
        <f t="shared" si="1"/>
        <v>0.61281299101662812</v>
      </c>
    </row>
    <row r="39" spans="1:8" x14ac:dyDescent="0.25">
      <c r="A39" s="2">
        <v>10.65631</v>
      </c>
      <c r="B39" s="19">
        <v>-0.40107239215686274</v>
      </c>
      <c r="C39" s="1">
        <v>5.1923459999999997</v>
      </c>
      <c r="D39" s="19">
        <v>-0.20404480392156885</v>
      </c>
      <c r="F39" s="20">
        <f t="shared" si="2"/>
        <v>0.75000000000000033</v>
      </c>
      <c r="G39" s="17">
        <f t="shared" si="0"/>
        <v>12.013417994112366</v>
      </c>
      <c r="H39" s="22">
        <f t="shared" si="1"/>
        <v>0.67448975019608293</v>
      </c>
    </row>
    <row r="40" spans="1:8" x14ac:dyDescent="0.25">
      <c r="A40" s="2">
        <v>10.958270000000001</v>
      </c>
      <c r="B40" s="19">
        <v>-0.40107239215686274</v>
      </c>
      <c r="C40" s="1">
        <v>5.3748839999999998</v>
      </c>
      <c r="D40" s="19">
        <v>-0.20404480392156885</v>
      </c>
      <c r="F40" s="20">
        <f t="shared" si="2"/>
        <v>0.77000000000000035</v>
      </c>
      <c r="G40" s="17">
        <f t="shared" si="0"/>
        <v>13.289798199478584</v>
      </c>
      <c r="H40" s="22">
        <f t="shared" si="1"/>
        <v>0.73884684918521504</v>
      </c>
    </row>
    <row r="41" spans="1:8" x14ac:dyDescent="0.25">
      <c r="A41" s="2">
        <v>12.87528</v>
      </c>
      <c r="B41" s="19">
        <v>-0.40107239215686274</v>
      </c>
      <c r="C41" s="1">
        <v>6.8627859999999998</v>
      </c>
      <c r="D41" s="19">
        <v>-0.20404480392156885</v>
      </c>
      <c r="F41" s="20">
        <f t="shared" si="2"/>
        <v>0.79000000000000037</v>
      </c>
      <c r="G41" s="17">
        <f t="shared" si="0"/>
        <v>14.629986385993691</v>
      </c>
      <c r="H41" s="22">
        <f t="shared" si="1"/>
        <v>0.80642124701824247</v>
      </c>
    </row>
    <row r="42" spans="1:8" x14ac:dyDescent="0.25">
      <c r="A42" s="2">
        <v>14.249280000000001</v>
      </c>
      <c r="B42" s="19">
        <v>-0.40107239215686274</v>
      </c>
      <c r="C42" s="1">
        <v>6.9444540000000003</v>
      </c>
      <c r="D42" s="19">
        <v>-0.20404480392156885</v>
      </c>
      <c r="F42" s="20">
        <f t="shared" si="2"/>
        <v>0.81000000000000039</v>
      </c>
      <c r="G42" s="17">
        <f t="shared" si="0"/>
        <v>16.047535310974148</v>
      </c>
      <c r="H42" s="22">
        <f t="shared" si="1"/>
        <v>0.87789629505123012</v>
      </c>
    </row>
    <row r="43" spans="1:8" x14ac:dyDescent="0.25">
      <c r="A43" s="2">
        <v>15.31157</v>
      </c>
      <c r="B43" s="19">
        <v>-0.40107239215686274</v>
      </c>
      <c r="C43" s="1">
        <v>7.0521729999999998</v>
      </c>
      <c r="D43" s="19">
        <v>-0.20404480392156885</v>
      </c>
      <c r="F43" s="20">
        <f t="shared" si="2"/>
        <v>0.8300000000000004</v>
      </c>
      <c r="G43" s="17">
        <f t="shared" si="0"/>
        <v>17.560160801019276</v>
      </c>
      <c r="H43" s="22">
        <f t="shared" si="1"/>
        <v>0.95416525314619505</v>
      </c>
    </row>
    <row r="44" spans="1:8" x14ac:dyDescent="0.25">
      <c r="A44" s="2">
        <v>18.62941</v>
      </c>
      <c r="B44" s="19">
        <v>-0.40107239215686274</v>
      </c>
      <c r="C44" s="1">
        <v>7.0851509999999998</v>
      </c>
      <c r="D44" s="19">
        <v>-0.20404480392156885</v>
      </c>
      <c r="F44" s="20">
        <f t="shared" si="2"/>
        <v>0.85000000000000042</v>
      </c>
      <c r="G44" s="17">
        <f t="shared" si="0"/>
        <v>19.191766675363766</v>
      </c>
      <c r="H44" s="22">
        <f t="shared" si="1"/>
        <v>1.0364333894937887</v>
      </c>
    </row>
    <row r="45" spans="1:8" x14ac:dyDescent="0.25">
      <c r="A45" s="2">
        <v>20.278670000000002</v>
      </c>
      <c r="B45" s="19">
        <v>-0.40107239215686274</v>
      </c>
      <c r="C45" s="1">
        <v>7.3442090000000002</v>
      </c>
      <c r="D45" s="19">
        <v>-0.20404480392156885</v>
      </c>
      <c r="F45" s="20">
        <f t="shared" si="2"/>
        <v>0.87000000000000044</v>
      </c>
      <c r="G45" s="17">
        <f t="shared" si="0"/>
        <v>20.975878760561017</v>
      </c>
      <c r="H45" s="22">
        <f t="shared" si="1"/>
        <v>1.1263911290388033</v>
      </c>
    </row>
    <row r="46" spans="1:8" x14ac:dyDescent="0.25">
      <c r="A46" s="2">
        <v>22.39658</v>
      </c>
      <c r="B46" s="19">
        <v>-0.40107239215686274</v>
      </c>
      <c r="C46" s="1">
        <v>7.5428860000000002</v>
      </c>
      <c r="D46" s="19">
        <v>-0.20404480392156885</v>
      </c>
      <c r="F46" s="20">
        <f t="shared" si="2"/>
        <v>0.89000000000000046</v>
      </c>
      <c r="G46" s="17">
        <f t="shared" si="0"/>
        <v>22.961873703498426</v>
      </c>
      <c r="H46" s="22">
        <f t="shared" si="1"/>
        <v>1.2265281200366123</v>
      </c>
    </row>
    <row r="47" spans="1:8" x14ac:dyDescent="0.25">
      <c r="A47" s="2">
        <v>24.90784</v>
      </c>
      <c r="B47" s="19">
        <v>-0.40107239215686274</v>
      </c>
      <c r="C47" s="1">
        <v>8.4827449999999995</v>
      </c>
      <c r="D47" s="19">
        <v>-0.20404480392156885</v>
      </c>
      <c r="F47" s="20">
        <f t="shared" si="2"/>
        <v>0.91000000000000048</v>
      </c>
      <c r="G47" s="17">
        <f t="shared" si="0"/>
        <v>25.227310986993125</v>
      </c>
      <c r="H47" s="22">
        <f t="shared" si="1"/>
        <v>1.3407550336902183</v>
      </c>
    </row>
    <row r="48" spans="1:8" x14ac:dyDescent="0.25">
      <c r="A48" s="2">
        <v>24.956949999999999</v>
      </c>
      <c r="B48" s="19">
        <v>-0.40107239215686274</v>
      </c>
      <c r="C48" s="1">
        <v>9.5274439999999991</v>
      </c>
      <c r="D48" s="19">
        <v>-0.20404480392156885</v>
      </c>
      <c r="F48" s="20">
        <f t="shared" si="2"/>
        <v>0.93000000000000049</v>
      </c>
      <c r="G48" s="17">
        <f t="shared" si="0"/>
        <v>27.905450199059707</v>
      </c>
      <c r="H48" s="22">
        <f t="shared" si="1"/>
        <v>1.4757910281791744</v>
      </c>
    </row>
    <row r="49" spans="1:8" x14ac:dyDescent="0.25">
      <c r="A49" s="2">
        <v>26.858779999999999</v>
      </c>
      <c r="B49" s="19">
        <v>-0.40107239215686274</v>
      </c>
      <c r="C49" s="1">
        <v>10.093669999999999</v>
      </c>
      <c r="D49" s="19">
        <v>-0.20404480392156885</v>
      </c>
      <c r="F49" s="20">
        <f t="shared" si="2"/>
        <v>0.95000000000000051</v>
      </c>
      <c r="G49" s="17">
        <f t="shared" si="0"/>
        <v>31.258431578428258</v>
      </c>
      <c r="H49" s="22">
        <f t="shared" si="1"/>
        <v>1.6448536269514773</v>
      </c>
    </row>
    <row r="50" spans="1:8" x14ac:dyDescent="0.25">
      <c r="A50" s="2">
        <v>32.432989999999997</v>
      </c>
      <c r="B50" s="19">
        <v>-0.40107239215686274</v>
      </c>
      <c r="C50" s="1">
        <v>10.38556</v>
      </c>
      <c r="D50" s="19">
        <v>-0.20404480392156885</v>
      </c>
      <c r="F50" s="20">
        <f t="shared" si="2"/>
        <v>0.97000000000000053</v>
      </c>
      <c r="G50" s="17">
        <f t="shared" si="0"/>
        <v>35.937777390903939</v>
      </c>
      <c r="H50" s="22">
        <f t="shared" si="1"/>
        <v>1.8807936081512584</v>
      </c>
    </row>
    <row r="51" spans="1:8" x14ac:dyDescent="0.25">
      <c r="A51" s="2">
        <v>37.571539999999999</v>
      </c>
      <c r="B51" s="19">
        <v>-0.40107239215686274</v>
      </c>
      <c r="C51" s="1">
        <v>10.511369999999999</v>
      </c>
      <c r="D51" s="19">
        <v>-0.20404480392156885</v>
      </c>
      <c r="F51" s="20">
        <f t="shared" si="2"/>
        <v>0.99000000000000055</v>
      </c>
      <c r="G51" s="17">
        <f t="shared" si="0"/>
        <v>44.774357260577695</v>
      </c>
      <c r="H51" s="22">
        <f t="shared" si="1"/>
        <v>2.3263478740408612</v>
      </c>
    </row>
    <row r="52" spans="1:8" x14ac:dyDescent="0.25">
      <c r="A52" s="2">
        <v>47.724760000000003</v>
      </c>
      <c r="B52" s="19">
        <v>-0.40107239215686274</v>
      </c>
      <c r="C52" s="1">
        <v>11.616300000000001</v>
      </c>
      <c r="D52" s="19">
        <v>-0.20404480392156885</v>
      </c>
      <c r="F52" s="20"/>
      <c r="G52" s="17"/>
      <c r="H52" s="22"/>
    </row>
    <row r="53" spans="1:8" x14ac:dyDescent="0.25">
      <c r="A53" s="19"/>
      <c r="H53" s="19"/>
    </row>
    <row r="55" spans="1:8" ht="13.8" thickBot="1" x14ac:dyDescent="0.3">
      <c r="A55" s="9" t="s">
        <v>66</v>
      </c>
      <c r="C55">
        <v>-18.70241</v>
      </c>
    </row>
    <row r="56" spans="1:8" x14ac:dyDescent="0.25">
      <c r="A56" s="21">
        <v>47.724760000000003</v>
      </c>
      <c r="B56" s="21"/>
    </row>
    <row r="57" spans="1:8" x14ac:dyDescent="0.25">
      <c r="A57" s="4"/>
      <c r="B57" s="4"/>
      <c r="C57" t="s">
        <v>58</v>
      </c>
      <c r="D57">
        <v>0.16592249999999928</v>
      </c>
    </row>
    <row r="58" spans="1:8" x14ac:dyDescent="0.25">
      <c r="A58" s="4" t="s">
        <v>58</v>
      </c>
      <c r="B58" s="4">
        <v>-1.3635890399999944</v>
      </c>
      <c r="C58" t="s">
        <v>70</v>
      </c>
      <c r="D58">
        <v>0.89593780248979493</v>
      </c>
    </row>
    <row r="59" spans="1:8" x14ac:dyDescent="0.25">
      <c r="A59" s="4" t="s">
        <v>70</v>
      </c>
      <c r="B59" s="4">
        <v>2.8047786887943511</v>
      </c>
      <c r="C59" t="s">
        <v>71</v>
      </c>
      <c r="D59">
        <v>-1.6850745</v>
      </c>
    </row>
    <row r="60" spans="1:8" x14ac:dyDescent="0.25">
      <c r="A60" s="4" t="s">
        <v>71</v>
      </c>
      <c r="B60" s="4">
        <v>-2.7078125000000002</v>
      </c>
      <c r="C60" t="s">
        <v>72</v>
      </c>
      <c r="D60" t="e">
        <v>#N/A</v>
      </c>
    </row>
    <row r="61" spans="1:8" x14ac:dyDescent="0.25">
      <c r="A61" s="4" t="s">
        <v>72</v>
      </c>
      <c r="B61" s="4" t="e">
        <v>#N/A</v>
      </c>
      <c r="C61" t="s">
        <v>73</v>
      </c>
      <c r="D61">
        <v>6.3352369566190765</v>
      </c>
    </row>
    <row r="62" spans="1:8" x14ac:dyDescent="0.25">
      <c r="A62" s="4" t="s">
        <v>73</v>
      </c>
      <c r="B62" s="4">
        <v>19.832780305739991</v>
      </c>
      <c r="C62" t="s">
        <v>74</v>
      </c>
      <c r="D62">
        <v>40.135227296512134</v>
      </c>
    </row>
    <row r="63" spans="1:8" x14ac:dyDescent="0.25">
      <c r="A63" s="4" t="s">
        <v>74</v>
      </c>
      <c r="B63" s="4">
        <v>393.33917465574802</v>
      </c>
      <c r="C63" t="s">
        <v>75</v>
      </c>
      <c r="D63">
        <v>-1.1200523492228887</v>
      </c>
    </row>
    <row r="64" spans="1:8" x14ac:dyDescent="0.25">
      <c r="A64" s="4" t="s">
        <v>75</v>
      </c>
      <c r="B64" s="4">
        <v>1.6531685836110999</v>
      </c>
      <c r="C64" t="s">
        <v>76</v>
      </c>
      <c r="D64">
        <v>0.12786675701501937</v>
      </c>
    </row>
    <row r="65" spans="1:4" x14ac:dyDescent="0.25">
      <c r="A65" s="4" t="s">
        <v>76</v>
      </c>
      <c r="B65" s="4">
        <v>-0.8077379504633605</v>
      </c>
      <c r="C65" t="s">
        <v>77</v>
      </c>
      <c r="D65">
        <v>23.839130000000001</v>
      </c>
    </row>
    <row r="66" spans="1:4" x14ac:dyDescent="0.25">
      <c r="A66" s="4" t="s">
        <v>77</v>
      </c>
      <c r="B66" s="4">
        <v>101.23158000000001</v>
      </c>
      <c r="C66" t="s">
        <v>78</v>
      </c>
      <c r="D66">
        <v>-12.22283</v>
      </c>
    </row>
    <row r="67" spans="1:4" x14ac:dyDescent="0.25">
      <c r="A67" s="4" t="s">
        <v>78</v>
      </c>
      <c r="B67" s="4">
        <v>-63.660040000000002</v>
      </c>
      <c r="C67" t="s">
        <v>79</v>
      </c>
      <c r="D67">
        <v>11.616300000000001</v>
      </c>
    </row>
    <row r="68" spans="1:4" x14ac:dyDescent="0.25">
      <c r="A68" s="4" t="s">
        <v>79</v>
      </c>
      <c r="B68" s="4">
        <v>37.571539999999999</v>
      </c>
      <c r="C68" t="s">
        <v>80</v>
      </c>
      <c r="D68">
        <v>8.2961249999999644</v>
      </c>
    </row>
    <row r="69" spans="1:4" x14ac:dyDescent="0.25">
      <c r="A69" s="4" t="s">
        <v>80</v>
      </c>
      <c r="B69" s="4">
        <v>-68.179451999999714</v>
      </c>
      <c r="C69" t="s">
        <v>81</v>
      </c>
      <c r="D69">
        <v>50</v>
      </c>
    </row>
    <row r="70" spans="1:4" ht="13.8" thickBot="1" x14ac:dyDescent="0.3">
      <c r="A70" s="5" t="s">
        <v>81</v>
      </c>
      <c r="B70" s="5">
        <v>50</v>
      </c>
      <c r="C70" t="s">
        <v>86</v>
      </c>
      <c r="D70">
        <v>1.8004544218914789</v>
      </c>
    </row>
  </sheetData>
  <sortState ref="C2:C52">
    <sortCondition ref="C2:C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maize</vt:lpstr>
      <vt:lpstr>wheat</vt:lpstr>
      <vt:lpstr>Sheet1</vt:lpstr>
      <vt:lpstr>maize-wheat</vt:lpstr>
      <vt:lpstr>Sheet4</vt:lpstr>
      <vt:lpstr>test for normality</vt:lpstr>
      <vt:lpstr>Sheet5</vt:lpstr>
      <vt:lpstr>Sheet6</vt:lpstr>
      <vt:lpstr>Sheet22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JS</cp:lastModifiedBy>
  <dcterms:created xsi:type="dcterms:W3CDTF">2015-04-25T14:32:34Z</dcterms:created>
  <dcterms:modified xsi:type="dcterms:W3CDTF">2015-05-03T09:42:46Z</dcterms:modified>
</cp:coreProperties>
</file>