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logann131/coding/web-dev/SWYL/documentation/gantt-chart/"/>
    </mc:Choice>
  </mc:AlternateContent>
  <xr:revisionPtr revIDLastSave="0" documentId="13_ncr:1_{4CB15BC0-DA4F-424D-9942-D9001599794B}" xr6:coauthVersionLast="47" xr6:coauthVersionMax="47" xr10:uidLastSave="{00000000-0000-0000-0000-000000000000}"/>
  <bookViews>
    <workbookView xWindow="0" yWindow="500" windowWidth="28800" windowHeight="16400" xr2:uid="{00000000-000D-0000-FFFF-FFFF00000000}"/>
  </bookViews>
  <sheets>
    <sheet name="ProjectSchedule" sheetId="11" r:id="rId1"/>
    <sheet name="About" sheetId="12" r:id="rId2"/>
  </sheets>
  <definedNames>
    <definedName name="_xlnm.Print_Area" localSheetId="0">ProjectSchedule!$1:$141</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5" i="11" l="1"/>
  <c r="G139" i="11"/>
  <c r="G140" i="11"/>
  <c r="G141" i="11"/>
  <c r="G142" i="11"/>
  <c r="G143" i="11"/>
  <c r="G144" i="11"/>
  <c r="I1" i="11"/>
  <c r="D3" i="11"/>
  <c r="B13" i="12"/>
  <c r="G103" i="11" l="1"/>
  <c r="G72" i="11"/>
  <c r="G71" i="11"/>
  <c r="G70" i="11"/>
  <c r="G69" i="11"/>
  <c r="G61" i="11"/>
  <c r="G60" i="11"/>
  <c r="G14" i="11"/>
  <c r="G13" i="11"/>
  <c r="G10"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M6" i="11" l="1"/>
  <c r="BN5" i="11"/>
  <c r="AG6" i="11"/>
  <c r="BN6" i="11" l="1"/>
  <c r="BO5" i="11"/>
  <c r="AH6" i="11"/>
  <c r="BP5" i="11" l="1"/>
  <c r="BO6" i="11"/>
  <c r="AI6" i="11"/>
  <c r="BQ5" i="11" l="1"/>
  <c r="BP6" i="11"/>
  <c r="AJ6" i="11"/>
  <c r="BQ6" i="11" l="1"/>
  <c r="BR5" i="11"/>
  <c r="AK6" i="11"/>
  <c r="BR6" i="11" l="1"/>
  <c r="BS5" i="11"/>
  <c r="AL6" i="11"/>
  <c r="BT5" i="11" l="1"/>
  <c r="BS4" i="11"/>
  <c r="BS6" i="11"/>
  <c r="AM6" i="11"/>
  <c r="BT6" i="11" l="1"/>
  <c r="BU5" i="11"/>
  <c r="AN6" i="11"/>
  <c r="BU6" i="11" l="1"/>
  <c r="BV5" i="11"/>
  <c r="AO6" i="11"/>
  <c r="BV6" i="11" l="1"/>
  <c r="BW5" i="11"/>
  <c r="AP6" i="11"/>
  <c r="BX5" i="11" l="1"/>
  <c r="BW6" i="11"/>
  <c r="AQ6" i="11"/>
  <c r="BY5" i="11" l="1"/>
  <c r="BX6" i="11"/>
  <c r="BY6" i="11" l="1"/>
  <c r="BZ5" i="11"/>
  <c r="BZ4" i="11" l="1"/>
  <c r="CA5" i="11"/>
  <c r="BZ6" i="11"/>
  <c r="CB5" i="11" l="1"/>
  <c r="CA6" i="11"/>
  <c r="CC5" i="11" l="1"/>
  <c r="CB6" i="11"/>
  <c r="CD5" i="11" l="1"/>
  <c r="CC6" i="11"/>
  <c r="CD6" i="11" l="1"/>
  <c r="CE5" i="11"/>
  <c r="CF5" i="11" l="1"/>
  <c r="CE6" i="11"/>
  <c r="CF6" i="11" l="1"/>
  <c r="CG5" i="11"/>
  <c r="CG4" i="11" l="1"/>
  <c r="CH5" i="11"/>
  <c r="CG6" i="11"/>
  <c r="CI5" i="11" l="1"/>
  <c r="CH6" i="11"/>
  <c r="CJ5" i="11" l="1"/>
  <c r="CI6" i="11"/>
  <c r="CK5" i="11" l="1"/>
  <c r="CJ6" i="11"/>
  <c r="CK6" i="11" l="1"/>
  <c r="CL5" i="11"/>
  <c r="CM5" i="11" l="1"/>
  <c r="CL6" i="11"/>
  <c r="CM6" i="11" l="1"/>
  <c r="CN5" i="11"/>
  <c r="CN6" i="11" l="1"/>
  <c r="CO5" i="11"/>
  <c r="CN4" i="11"/>
  <c r="CO6" i="11" l="1"/>
  <c r="CP5" i="11"/>
  <c r="CQ5" i="11" l="1"/>
  <c r="CP6" i="11"/>
  <c r="CQ6" i="11" l="1"/>
  <c r="CR5" i="11"/>
  <c r="CR6" i="11" l="1"/>
  <c r="CS5" i="11"/>
  <c r="CT5" i="11" l="1"/>
  <c r="CS6" i="11"/>
  <c r="CT6" i="11" l="1"/>
  <c r="CU5" i="11"/>
  <c r="CU4" i="11" l="1"/>
  <c r="CU6" i="11"/>
  <c r="CV5" i="11"/>
  <c r="CW5" i="11" l="1"/>
  <c r="CV6" i="11"/>
  <c r="CW6" i="11" l="1"/>
  <c r="CX5" i="11"/>
  <c r="CX6" i="11" l="1"/>
  <c r="CY5" i="11"/>
  <c r="CY6" i="11" l="1"/>
  <c r="CZ5" i="11"/>
  <c r="DA5" i="11" l="1"/>
  <c r="CZ6" i="11"/>
  <c r="DA6" i="11" l="1"/>
  <c r="DB5" i="11"/>
  <c r="DB4" i="11" l="1"/>
  <c r="DC5" i="11"/>
  <c r="DB6" i="11"/>
  <c r="DC6" i="11" l="1"/>
  <c r="DD5" i="11"/>
  <c r="DD6" i="11" l="1"/>
  <c r="DE5" i="11"/>
  <c r="DF5" i="11" l="1"/>
  <c r="DE6" i="11"/>
  <c r="DG5" i="11" l="1"/>
  <c r="DF6" i="11"/>
  <c r="DG6" i="11" l="1"/>
  <c r="DH5" i="11"/>
  <c r="D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<sst xmlns="http://schemas.openxmlformats.org/spreadsheetml/2006/main" count="168" uniqueCount="164">
  <si>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</si>
  <si>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</si>
  <si>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</si>
  <si>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</si>
  <si>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</si>
  <si>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</si>
  <si>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</si>
  <si>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</si>
  <si>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</si>
  <si>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</si>
  <si>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</si>
  <si>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</si>
  <si>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</si>
  <si>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</si>
  <si>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</si>
  <si>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</si>
  <si>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</si>
  <si>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</si>
  <si>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</si>
  <si>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</si>
  <si>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</si>
  <si>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</si>
  <si>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</si>
  <si>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</si>
  <si>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</si>
  <si>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t>Final Project Artifact Submission (Blackboard)</t>
  </si>
  <si>
    <t>Initial UI Mock-Ups</t>
  </si>
  <si>
    <t>Final Presentation</t>
  </si>
  <si>
    <t>SWYL - Support Who You Love</t>
  </si>
  <si>
    <t>Logan Nguyen</t>
  </si>
  <si>
    <t>Vision Statement</t>
  </si>
  <si>
    <t>Project Scope and Project Pitch</t>
  </si>
  <si>
    <t>Project Tech Choices draft v1.0</t>
  </si>
  <si>
    <t>Draft SRS Docs v1.0</t>
  </si>
  <si>
    <t>Draft Users stories</t>
  </si>
  <si>
    <t>Draft Personas</t>
  </si>
  <si>
    <t xml:space="preserve">      SRS - Product_Overview</t>
  </si>
  <si>
    <t xml:space="preserve">      SRS - Functional_Interfaces</t>
  </si>
  <si>
    <t xml:space="preserve">      SRS - Function_requirements</t>
  </si>
  <si>
    <t xml:space="preserve">    UI - Landing Page</t>
  </si>
  <si>
    <t xml:space="preserve">    UI - Footer</t>
  </si>
  <si>
    <t xml:space="preserve">    UI - Connect Wallet layout</t>
  </si>
  <si>
    <t xml:space="preserve">    UI - SideBar</t>
  </si>
  <si>
    <t xml:space="preserve">    UI - Home page</t>
  </si>
  <si>
    <t xml:space="preserve">    UI - Profile/Edit page</t>
  </si>
  <si>
    <t xml:space="preserve">    UI - NFT minting page</t>
  </si>
  <si>
    <t xml:space="preserve">    UI - NFT collection page</t>
  </si>
  <si>
    <t xml:space="preserve">    UI - NFT Details page</t>
  </si>
  <si>
    <t xml:space="preserve">    UI - NFT transaction history page</t>
  </si>
  <si>
    <t xml:space="preserve">    UI - NFT relist page</t>
  </si>
  <si>
    <t xml:space="preserve">    UI - Searching component</t>
  </si>
  <si>
    <t xml:space="preserve">    UI - Donation component</t>
  </si>
  <si>
    <t xml:space="preserve">    UI - Membership plan page</t>
  </si>
  <si>
    <t xml:space="preserve">    UI - Community page</t>
  </si>
  <si>
    <t xml:space="preserve">    UI - My Supporters page</t>
  </si>
  <si>
    <t xml:space="preserve">    UI - Navbar</t>
  </si>
  <si>
    <t>Backend</t>
  </si>
  <si>
    <t>Blockchain</t>
  </si>
  <si>
    <t xml:space="preserve">    Setup Hardhat dev environment</t>
  </si>
  <si>
    <t xml:space="preserve">    Smart Contract development</t>
  </si>
  <si>
    <t xml:space="preserve">        Single NFT SC -- unit test script</t>
  </si>
  <si>
    <t xml:space="preserve">        Multiple NFTs SC -- unit test script</t>
  </si>
  <si>
    <t xml:space="preserve">        Donation SC -- unit test script</t>
  </si>
  <si>
    <t xml:space="preserve">        Marketplace SC -- unit test script</t>
  </si>
  <si>
    <t xml:space="preserve">   Deploying scripts</t>
  </si>
  <si>
    <t xml:space="preserve">        Setup Mumbai testnet</t>
  </si>
  <si>
    <t xml:space="preserve">        Setup Alchemy RPC node</t>
  </si>
  <si>
    <t xml:space="preserve">        Setup Etherscan API</t>
  </si>
  <si>
    <t xml:space="preserve">        Setup testing environment</t>
  </si>
  <si>
    <t xml:space="preserve">    Connect database driver to Golang server</t>
  </si>
  <si>
    <t xml:space="preserve">    Setup Supporter model</t>
  </si>
  <si>
    <t xml:space="preserve">    Setup User model</t>
  </si>
  <si>
    <t xml:space="preserve">    Setup Community model</t>
  </si>
  <si>
    <t xml:space="preserve">    Setup Golang dev environment</t>
  </si>
  <si>
    <t xml:space="preserve">    Setup database driver/connection</t>
  </si>
  <si>
    <t xml:space="preserve">    UI - Music player component</t>
  </si>
  <si>
    <t xml:space="preserve">    Setup User DAO -- interface &amp; impl</t>
  </si>
  <si>
    <t xml:space="preserve">    Setup Supporter DAO -- interface &amp; impl</t>
  </si>
  <si>
    <t xml:space="preserve">    Setup Community DAO -- interface &amp; impl</t>
  </si>
  <si>
    <t xml:space="preserve">        Setup NFT.storage</t>
  </si>
  <si>
    <t xml:space="preserve">    Setup Profile model</t>
  </si>
  <si>
    <t xml:space="preserve">    Setup Profile DAO -- interface &amp; impl</t>
  </si>
  <si>
    <t xml:space="preserve">    Setup Marketplace model</t>
  </si>
  <si>
    <t xml:space="preserve">    Setup Marketplace DAO -- interface &amp; impl</t>
  </si>
  <si>
    <t xml:space="preserve">    User Unit Tests</t>
  </si>
  <si>
    <t xml:space="preserve">    Profile Unit Tests</t>
  </si>
  <si>
    <t xml:space="preserve">    Supporter Unit Tests</t>
  </si>
  <si>
    <t xml:space="preserve">    Marketpkace unit tests</t>
  </si>
  <si>
    <t xml:space="preserve">    Community Unit Tests</t>
  </si>
  <si>
    <t xml:space="preserve">      SRS - Analysis_models (AM)</t>
  </si>
  <si>
    <t xml:space="preserve">          AM - Use _case_diagrams</t>
  </si>
  <si>
    <t xml:space="preserve">          AM - Activity_diagrams</t>
  </si>
  <si>
    <t xml:space="preserve">          AM -  System_Architechtures</t>
  </si>
  <si>
    <t xml:space="preserve">  Front-end &amp;&amp; UI</t>
  </si>
  <si>
    <r>
      <t xml:space="preserve">        </t>
    </r>
    <r>
      <rPr>
        <sz val="11"/>
        <color theme="1"/>
        <rFont val="Calibri"/>
        <family val="2"/>
        <scheme val="minor"/>
      </rPr>
      <t>Setup Rive</t>
    </r>
  </si>
  <si>
    <r>
      <t xml:space="preserve">        </t>
    </r>
    <r>
      <rPr>
        <sz val="11"/>
        <color theme="1"/>
        <rFont val="Calibri"/>
        <family val="2"/>
        <scheme val="minor"/>
      </rPr>
      <t>Setup PottieFile</t>
    </r>
  </si>
  <si>
    <r>
      <t xml:space="preserve">        </t>
    </r>
    <r>
      <rPr>
        <sz val="11"/>
        <color theme="1"/>
        <rFont val="Calibri"/>
        <family val="2"/>
        <scheme val="minor"/>
      </rPr>
      <t>Desgin customized avatar</t>
    </r>
  </si>
  <si>
    <r>
      <t xml:space="preserve">        </t>
    </r>
    <r>
      <rPr>
        <sz val="11"/>
        <color theme="1"/>
        <rFont val="Calibri"/>
        <family val="2"/>
        <scheme val="minor"/>
      </rPr>
      <t>Desgin customized buttons</t>
    </r>
  </si>
  <si>
    <t xml:space="preserve">        Desgin customized emoji reaction</t>
  </si>
  <si>
    <r>
      <t xml:space="preserve">        </t>
    </r>
    <r>
      <rPr>
        <sz val="11"/>
        <color theme="1"/>
        <rFont val="Calibri"/>
        <family val="2"/>
        <scheme val="minor"/>
      </rPr>
      <t>Desgin Logo</t>
    </r>
  </si>
  <si>
    <t xml:space="preserve">    Setup JWT Service</t>
  </si>
  <si>
    <t xml:space="preserve">    JWT service Unit Tests</t>
  </si>
  <si>
    <t xml:space="preserve">        Design customized background svgs + pngs</t>
  </si>
  <si>
    <t xml:space="preserve">     UI App content design</t>
  </si>
  <si>
    <t xml:space="preserve">    Front-end implementation</t>
  </si>
  <si>
    <t xml:space="preserve">     impl - Navbar</t>
  </si>
  <si>
    <t xml:space="preserve">     impl - Footer</t>
  </si>
  <si>
    <t xml:space="preserve">     impl - Landing Page</t>
  </si>
  <si>
    <t xml:space="preserve">     impl - Connect Wallet layout</t>
  </si>
  <si>
    <t xml:space="preserve">     impl - Home page</t>
  </si>
  <si>
    <t xml:space="preserve">     impl - SideBar</t>
  </si>
  <si>
    <t xml:space="preserve">     impl - Profile/Edit page</t>
  </si>
  <si>
    <t xml:space="preserve">     impl - NFT minting page</t>
  </si>
  <si>
    <t xml:space="preserve">     impl - Music player component</t>
  </si>
  <si>
    <t xml:space="preserve">     impl - NFT collection page</t>
  </si>
  <si>
    <t xml:space="preserve">     impl - NFT Details page</t>
  </si>
  <si>
    <t xml:space="preserve">     impl - NFT relist page</t>
  </si>
  <si>
    <t xml:space="preserve">     impl - Donation component</t>
  </si>
  <si>
    <t xml:space="preserve">     impl - Searching component</t>
  </si>
  <si>
    <t xml:space="preserve">     impl - Membership plan page</t>
  </si>
  <si>
    <t xml:space="preserve">     impl - Community page</t>
  </si>
  <si>
    <t xml:space="preserve">     impl - My Supporters page</t>
  </si>
  <si>
    <r>
      <t xml:space="preserve">        </t>
    </r>
    <r>
      <rPr>
        <sz val="11"/>
        <color theme="1"/>
        <rFont val="Calibri"/>
        <family val="2"/>
        <scheme val="minor"/>
      </rPr>
      <t>env - Setup NextJS</t>
    </r>
  </si>
  <si>
    <r>
      <t xml:space="preserve">        </t>
    </r>
    <r>
      <rPr>
        <sz val="11"/>
        <color theme="1"/>
        <rFont val="Calibri"/>
        <family val="2"/>
        <scheme val="minor"/>
      </rPr>
      <t>env -</t>
    </r>
    <r>
      <rPr>
        <b/>
        <sz val="11"/>
        <color theme="1"/>
        <rFont val="Calibri"/>
        <family val="2"/>
        <scheme val="minor"/>
      </rPr>
      <t xml:space="preserve"> </t>
    </r>
    <r>
      <rPr>
        <sz val="11"/>
        <color theme="1"/>
        <rFont val="Calibri"/>
        <family val="2"/>
        <scheme val="minor"/>
      </rPr>
      <t>Setup</t>
    </r>
    <r>
      <rPr>
        <b/>
        <sz val="11"/>
        <color theme="1"/>
        <rFont val="Calibri"/>
        <family val="2"/>
        <scheme val="minor"/>
      </rPr>
      <t xml:space="preserve"> </t>
    </r>
    <r>
      <rPr>
        <sz val="11"/>
        <color theme="1"/>
        <rFont val="Calibri"/>
        <family val="2"/>
        <scheme val="minor"/>
      </rPr>
      <t>TailwindCSS</t>
    </r>
  </si>
  <si>
    <r>
      <t xml:space="preserve">        </t>
    </r>
    <r>
      <rPr>
        <sz val="11"/>
        <color theme="1"/>
        <rFont val="Calibri"/>
        <family val="2"/>
        <scheme val="minor"/>
      </rPr>
      <t>env - Setup NFT.storage API</t>
    </r>
  </si>
  <si>
    <r>
      <t xml:space="preserve">        </t>
    </r>
    <r>
      <rPr>
        <sz val="11"/>
        <color theme="1"/>
        <rFont val="Calibri"/>
        <family val="2"/>
        <scheme val="minor"/>
      </rPr>
      <t>env - Setup IPFS client</t>
    </r>
  </si>
  <si>
    <r>
      <t xml:space="preserve">        </t>
    </r>
    <r>
      <rPr>
        <sz val="11"/>
        <color theme="1"/>
        <rFont val="Calibri"/>
        <family val="2"/>
        <scheme val="minor"/>
      </rPr>
      <t>env - Setup Rainbowkit -- Wallet Connector</t>
    </r>
  </si>
  <si>
    <r>
      <t xml:space="preserve">        </t>
    </r>
    <r>
      <rPr>
        <sz val="11"/>
        <color theme="1"/>
        <rFont val="Calibri"/>
        <family val="2"/>
        <scheme val="minor"/>
      </rPr>
      <t>env - Setup Ethers.js</t>
    </r>
  </si>
  <si>
    <r>
      <t xml:space="preserve">        </t>
    </r>
    <r>
      <rPr>
        <sz val="11"/>
        <color theme="1"/>
        <rFont val="Calibri"/>
        <family val="2"/>
        <scheme val="minor"/>
      </rPr>
      <t>env - Setup Moralis Provider</t>
    </r>
  </si>
  <si>
    <r>
      <t xml:space="preserve">        </t>
    </r>
    <r>
      <rPr>
        <sz val="11"/>
        <color theme="1"/>
        <rFont val="Calibri"/>
        <family val="2"/>
        <scheme val="minor"/>
      </rPr>
      <t>env - Setup Redux</t>
    </r>
  </si>
  <si>
    <t xml:space="preserve">     impl - NFT transaction history page</t>
  </si>
  <si>
    <t>Phase 5: Testing and Deployment</t>
  </si>
  <si>
    <t>System Testing</t>
  </si>
  <si>
    <t>Deployment Through Vercel</t>
  </si>
  <si>
    <t>Draft SRS Docs v2.0</t>
  </si>
  <si>
    <t xml:space="preserve">    SRS.v2.0 - Revise User Stories + Features</t>
  </si>
  <si>
    <t xml:space="preserve">    SRS.v2.0 - Revise Analysis models diagrams</t>
  </si>
  <si>
    <t>Draft SRS Docs v3.0</t>
  </si>
  <si>
    <t>Project Start</t>
  </si>
  <si>
    <t>Draft SRS Docs v4.0</t>
  </si>
  <si>
    <t>UI Mock-Ups V2.0</t>
  </si>
  <si>
    <t xml:space="preserve">    SRS_v2.0 - Revise User Stories + Features</t>
  </si>
  <si>
    <t xml:space="preserve">    SRS_v2.0 - Revise Analysis models diagrams</t>
  </si>
  <si>
    <t xml:space="preserve">    SRS_v3.0 - Revise User Stories + Features</t>
  </si>
  <si>
    <t xml:space="preserve">    SRS_v3.0 - Revise Analysis models diagrams</t>
  </si>
  <si>
    <t xml:space="preserve">    UI_v2.0 - Landing Page</t>
  </si>
  <si>
    <t xml:space="preserve">    UI_v2.0 - Home page</t>
  </si>
  <si>
    <t xml:space="preserve">    UI_v2.0 - NFT collection page</t>
  </si>
  <si>
    <t xml:space="preserve">    UI_2.0 - NFT Details page</t>
  </si>
  <si>
    <t>`</t>
  </si>
  <si>
    <t xml:space="preserve">    UI_2.0- Community page</t>
  </si>
  <si>
    <t>UI Mock-Ups V3.0</t>
  </si>
  <si>
    <t xml:space="preserve">        Membership SC - unit test script</t>
  </si>
  <si>
    <t>Blockchain V2</t>
  </si>
  <si>
    <t xml:space="preserve">        Revise Donation SC - unit test script</t>
  </si>
  <si>
    <t xml:space="preserve">        Revise Marketplace SC - unit test script</t>
  </si>
  <si>
    <t xml:space="preserve">        Revise Membership SC - unit test script</t>
  </si>
  <si>
    <t>Backend V2 - Revise servers</t>
  </si>
  <si>
    <t>Backend V3 - Revise servers</t>
  </si>
  <si>
    <t>Backend V4 - Revise servers</t>
  </si>
  <si>
    <t xml:space="preserve">    SRS_v3.0 - Database Model Class diagrams</t>
  </si>
  <si>
    <t xml:space="preserve">    SRS_v4.0 - Revise User Stories + Features</t>
  </si>
  <si>
    <t xml:space="preserve">    SRS_v4.0 - Revise Analysis models diagrams</t>
  </si>
  <si>
    <t xml:space="preserve">    SRS_v4.0 - Database Model Class diagrams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</si>
</sst>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b/>
      <sz val="14"/>
      <color theme="0"/>
      <name val="Calibri (Body)"/>
    </font>
    <font>
      <b/>
      <sz val="11"/>
      <name val="Calibri"/>
      <family val="2"/>
      <scheme val="minor"/>
    </font>
    <font>
      <b/>
      <sz val="11"/>
      <color rgb="FF000000"/>
      <name val="Calibri"/>
      <family val="2"/>
      <scheme val="minor"/>
    </font>
    <font>
      <sz val="11"/>
      <color theme="0" tint="-0.249977111117893"/>
      <name val="Calibri"/>
      <family val="2"/>
      <scheme val="minor"/>
    </font>
    <font>
      <sz val="11"/>
      <color theme="0" tint="-0.14999847407452621"/>
      <name val="Calibri"/>
      <family val="2"/>
      <scheme val="minor"/>
    </font>
    <font>
      <b/>
      <sz val="11"/>
      <color theme="0" tint="-0.14999847407452621"/>
      <name val="Calibri"/>
      <family val="2"/>
      <scheme val="minor"/>
    </font>
    <font>
      <b/>
      <sz val="11"/>
      <color theme="0" tint="-4.9989318521683403E-2"/>
      <name val="Calibri"/>
      <family val="2"/>
      <scheme val="minor"/>
    </font>
    <font>
      <sz val="11"/>
      <color theme="0" tint="-4.9989318521683403E-2"/>
      <name val="Calibri"/>
      <family val="2"/>
      <scheme val="minor"/>
    </font>
  </fonts>
  <fills count="49">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7" tint="0.59999389629810485"/>
        <bgColor rgb="FF000000"/>
      </patternFill>
    </fill>
    <fill>
      <patternFill patternType="solid">
        <fgColor theme="6" tint="0.59999389629810485"/>
        <bgColor indexed="64"/>
      </patternFill>
    </fill>
    <fill>
      <patternFill patternType="solid">
        <fgColor theme="6" tint="0.39997558519241921"/>
        <bgColor indexed="64"/>
      </patternFill>
    </fill>
    <fill>
      <patternFill patternType="solid">
        <fgColor rgb="FFCCC0DA"/>
        <bgColor rgb="FF000000"/>
      </patternFill>
    </fill>
    <fill>
      <patternFill patternType="solid">
        <fgColor rgb="FFD8E4BC"/>
        <bgColor rgb="FF000000"/>
      </patternFill>
    </fill>
    <fill>
      <patternFill patternType="solid">
        <fgColor theme="3" tint="0.39997558519241921"/>
        <bgColor indexed="64"/>
      </patternFill>
    </fill>
    <fill>
      <patternFill patternType="solid">
        <fgColor theme="1"/>
        <bgColor indexed="64"/>
      </patternFill>
    </fill>
    <fill>
      <patternFill patternType="solid">
        <fgColor theme="8" tint="0.59999389629810485"/>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5" tint="0.39997558519241921"/>
        <bgColor indexed="64"/>
      </patternFill>
    </fill>
    <fill>
      <patternFill patternType="solid">
        <fgColor rgb="FFBC8081"/>
        <bgColor indexed="64"/>
      </patternFill>
    </fill>
    <fill>
      <patternFill patternType="solid">
        <fgColor rgb="FF81794A"/>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rgb="FF86A4C6"/>
        <bgColor indexed="64"/>
      </patternFill>
    </fill>
    <fill>
      <patternFill patternType="solid">
        <fgColor rgb="FF86A4C6"/>
        <bgColor rgb="FF000000"/>
      </patternFill>
    </fill>
    <fill>
      <patternFill patternType="solid">
        <fgColor rgb="FF738FAD"/>
        <bgColor indexed="64"/>
      </patternFill>
    </fill>
    <fill>
      <patternFill patternType="solid">
        <fgColor rgb="FF738FAD"/>
        <bgColor rgb="FF000000"/>
      </patternFill>
    </fill>
    <fill>
      <patternFill patternType="solid">
        <fgColor rgb="FFFCD5B4"/>
        <bgColor rgb="FF000000"/>
      </patternFill>
    </fill>
    <fill>
      <patternFill patternType="solid">
        <fgColor rgb="FFC69771"/>
        <bgColor indexed="64"/>
      </patternFill>
    </fill>
    <fill>
      <patternFill patternType="solid">
        <fgColor rgb="FFC69771"/>
        <bgColor rgb="FF000000"/>
      </patternFill>
    </fill>
    <fill>
      <patternFill patternType="solid">
        <fgColor rgb="FFE3AD82"/>
        <bgColor indexed="64"/>
      </patternFill>
    </fill>
    <fill>
      <patternFill patternType="solid">
        <fgColor rgb="FFE3AD82"/>
        <bgColor rgb="FF000000"/>
      </patternFill>
    </fill>
    <fill>
      <patternFill patternType="solid">
        <fgColor rgb="FFB2A9C1"/>
        <bgColor indexed="64"/>
      </patternFill>
    </fill>
    <fill>
      <patternFill patternType="solid">
        <fgColor rgb="FFB2A9C1"/>
        <bgColor rgb="FF000000"/>
      </patternFill>
    </fill>
    <fill>
      <patternFill patternType="solid">
        <fgColor rgb="FF9790A7"/>
        <bgColor indexed="64"/>
      </patternFill>
    </fill>
    <fill>
      <patternFill patternType="solid">
        <fgColor rgb="FF9790A7"/>
        <bgColor rgb="FF000000"/>
      </patternFill>
    </fill>
    <fill>
      <patternFill patternType="solid">
        <fgColor rgb="FF827D93"/>
        <bgColor indexed="64"/>
      </patternFill>
    </fill>
    <fill>
      <patternFill patternType="solid">
        <fgColor rgb="FF827D93"/>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24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10" fillId="0" borderId="0" xfId="0" applyFont="1"/>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11" fillId="4" borderId="0" xfId="0" applyNumberFormat="1" applyFont="1" applyFill="1" applyBorder="1" applyAlignment="1">
      <alignment horizontal="center" vertical="center"/>
    </xf>
    <xf numFmtId="167" fontId="11" fillId="4" borderId="8" xfId="0" applyNumberFormat="1" applyFont="1" applyFill="1" applyBorder="1" applyAlignment="1">
      <alignment horizontal="center" vertical="center"/>
    </xf>
    <xf numFmtId="167" fontId="11" fillId="4" borderId="9" xfId="0" applyNumberFormat="1" applyFont="1" applyFill="1" applyBorder="1" applyAlignment="1">
      <alignment horizontal="center" vertical="center"/>
    </xf>
    <xf numFmtId="0" fontId="14" fillId="6" borderId="10" xfId="0" applyFont="1" applyFill="1" applyBorder="1" applyAlignment="1">
      <alignment horizontal="center" vertical="center" shrinkToFit="1"/>
    </xf>
    <xf numFmtId="0" fontId="15" fillId="0" borderId="0" xfId="0" applyFont="1" applyAlignment="1">
      <alignment horizontal="left"/>
    </xf>
    <xf numFmtId="0" fontId="16" fillId="0" borderId="0" xfId="0" applyFont="1"/>
    <xf numFmtId="0" fontId="17" fillId="0" borderId="0" xfId="0" applyFont="1" applyAlignment="1">
      <alignment horizontal="right"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0" fillId="0" borderId="11" xfId="0" applyBorder="1" applyAlignment="1">
      <alignment vertical="center"/>
    </xf>
    <xf numFmtId="0" fontId="1" fillId="0" borderId="0" xfId="0" applyFont="1" applyAlignment="1" applyProtection="1">
      <alignment vertical="top"/>
    </xf>
    <xf numFmtId="0" fontId="1"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 fillId="0" borderId="0" xfId="0" applyFont="1" applyAlignment="1">
      <alignment horizontal="left" vertical="center"/>
    </xf>
    <xf numFmtId="0" fontId="21" fillId="0" borderId="0" xfId="0" applyFont="1"/>
    <xf numFmtId="0" fontId="22" fillId="0" borderId="0" xfId="0" applyFont="1" applyAlignment="1">
      <alignment vertical="top" wrapText="1"/>
    </xf>
    <xf numFmtId="0" fontId="1"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1" applyAlignment="1" applyProtection="1">
      <alignment horizontal="left" indent="1"/>
    </xf>
    <xf numFmtId="14" fontId="24" fillId="0" borderId="0" xfId="0" applyNumberFormat="1" applyFont="1" applyAlignment="1">
      <alignment horizontal="center"/>
    </xf>
    <xf numFmtId="0" fontId="1"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2" fillId="0" borderId="0" xfId="1" applyFill="1" applyAlignment="1" applyProtection="1">
      <alignment horizontal="left" indent="1"/>
    </xf>
    <xf numFmtId="0" fontId="4" fillId="8" borderId="2" xfId="0" applyNumberFormat="1" applyFont="1" applyFill="1" applyBorder="1" applyAlignment="1">
      <alignment horizontal="center" vertical="center"/>
    </xf>
    <xf numFmtId="0" fontId="0" fillId="8" borderId="11" xfId="0" applyFill="1" applyBorder="1" applyAlignment="1">
      <alignment vertical="center"/>
    </xf>
    <xf numFmtId="0" fontId="0" fillId="8" borderId="11" xfId="0" applyFill="1" applyBorder="1" applyAlignment="1">
      <alignment horizontal="right" vertical="center"/>
    </xf>
    <xf numFmtId="0" fontId="0" fillId="5" borderId="2" xfId="0" applyFont="1" applyFill="1" applyBorder="1" applyAlignment="1">
      <alignment horizontal="left" vertical="center" indent="2"/>
    </xf>
    <xf numFmtId="0" fontId="4" fillId="5" borderId="2" xfId="0" applyNumberFormat="1" applyFont="1" applyFill="1" applyBorder="1" applyAlignment="1">
      <alignment horizontal="center" vertical="center"/>
    </xf>
    <xf numFmtId="0" fontId="0" fillId="5" borderId="11" xfId="0" applyFill="1" applyBorder="1" applyAlignment="1">
      <alignment vertical="center"/>
    </xf>
    <xf numFmtId="0" fontId="0" fillId="5" borderId="11" xfId="0" applyFill="1" applyBorder="1" applyAlignment="1">
      <alignment horizontal="right" vertical="center"/>
    </xf>
    <xf numFmtId="0" fontId="0" fillId="9" borderId="2" xfId="0" applyFont="1" applyFill="1" applyBorder="1" applyAlignment="1">
      <alignment horizontal="left" vertical="center" indent="2"/>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9" borderId="11" xfId="0" applyFill="1" applyBorder="1" applyAlignment="1">
      <alignment vertical="center"/>
    </xf>
    <xf numFmtId="0" fontId="0" fillId="9" borderId="11" xfId="0" applyFill="1" applyBorder="1" applyAlignment="1">
      <alignment horizontal="right" vertical="center"/>
    </xf>
    <xf numFmtId="164" fontId="28" fillId="10" borderId="12" xfId="0" applyNumberFormat="1" applyFont="1" applyFill="1" applyBorder="1" applyAlignment="1">
      <alignment horizontal="center" vertical="center"/>
    </xf>
    <xf numFmtId="164" fontId="4" fillId="10" borderId="12" xfId="0" applyNumberFormat="1"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0" fontId="0" fillId="11" borderId="11" xfId="0" applyFill="1" applyBorder="1" applyAlignment="1">
      <alignment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4" fillId="12" borderId="2" xfId="0" applyNumberFormat="1" applyFont="1" applyFill="1" applyBorder="1" applyAlignment="1">
      <alignment horizontal="center" vertical="center"/>
    </xf>
    <xf numFmtId="0" fontId="0" fillId="12" borderId="11" xfId="0" applyFill="1" applyBorder="1" applyAlignment="1">
      <alignment vertical="center"/>
    </xf>
    <xf numFmtId="9" fontId="4"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4" fillId="13" borderId="2" xfId="0" applyNumberFormat="1" applyFont="1" applyFill="1" applyBorder="1" applyAlignment="1">
      <alignment horizontal="center" vertical="center"/>
    </xf>
    <xf numFmtId="0" fontId="4" fillId="13" borderId="2" xfId="0" applyNumberFormat="1" applyFont="1" applyFill="1" applyBorder="1" applyAlignment="1">
      <alignment horizontal="center" vertical="center"/>
    </xf>
    <xf numFmtId="0" fontId="0" fillId="13" borderId="11" xfId="0" applyFill="1" applyBorder="1" applyAlignment="1">
      <alignment vertical="center"/>
    </xf>
    <xf numFmtId="0" fontId="29" fillId="13" borderId="2" xfId="0" applyFont="1" applyFill="1" applyBorder="1" applyAlignment="1">
      <alignment horizontal="left" vertical="center" indent="1"/>
    </xf>
    <xf numFmtId="0" fontId="29" fillId="12" borderId="2" xfId="0" applyFont="1" applyFill="1" applyBorder="1" applyAlignment="1">
      <alignment horizontal="left" vertical="center" indent="1"/>
    </xf>
    <xf numFmtId="0" fontId="5" fillId="11" borderId="2" xfId="0" applyFont="1" applyFill="1" applyBorder="1" applyAlignment="1">
      <alignment horizontal="left" vertical="center" indent="2"/>
    </xf>
    <xf numFmtId="164" fontId="28" fillId="16" borderId="12" xfId="0" applyNumberFormat="1" applyFont="1" applyFill="1" applyBorder="1" applyAlignment="1">
      <alignment horizontal="center" vertical="center"/>
    </xf>
    <xf numFmtId="164" fontId="4" fillId="16" borderId="1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4" fillId="14" borderId="2" xfId="0" applyNumberFormat="1" applyFont="1" applyFill="1" applyBorder="1" applyAlignment="1">
      <alignment horizontal="center" vertical="center"/>
    </xf>
    <xf numFmtId="0" fontId="0" fillId="14" borderId="11" xfId="0" applyFill="1" applyBorder="1" applyAlignment="1">
      <alignment vertical="center"/>
    </xf>
    <xf numFmtId="0" fontId="4" fillId="2" borderId="2" xfId="0" applyNumberFormat="1" applyFont="1" applyFill="1" applyBorder="1" applyAlignment="1">
      <alignment horizontal="center" vertical="center"/>
    </xf>
    <xf numFmtId="0" fontId="0" fillId="2" borderId="11" xfId="0" applyFill="1" applyBorder="1" applyAlignment="1">
      <alignment vertical="center"/>
    </xf>
    <xf numFmtId="0" fontId="5" fillId="17" borderId="2" xfId="0" applyFont="1" applyFill="1" applyBorder="1" applyAlignment="1">
      <alignment horizontal="left" vertical="center" indent="1"/>
    </xf>
    <xf numFmtId="9" fontId="4" fillId="17" borderId="2" xfId="2" applyFont="1" applyFill="1" applyBorder="1" applyAlignment="1">
      <alignment horizontal="center" vertical="center"/>
    </xf>
    <xf numFmtId="164" fontId="0" fillId="17" borderId="2" xfId="0" applyNumberFormat="1" applyFont="1" applyFill="1" applyBorder="1" applyAlignment="1">
      <alignment horizontal="center" vertical="center"/>
    </xf>
    <xf numFmtId="0" fontId="4" fillId="17" borderId="2" xfId="0" applyNumberFormat="1" applyFont="1" applyFill="1" applyBorder="1" applyAlignment="1">
      <alignment horizontal="center" vertical="center"/>
    </xf>
    <xf numFmtId="0" fontId="0" fillId="17" borderId="11" xfId="0" applyFill="1" applyBorder="1" applyAlignment="1">
      <alignment vertical="center"/>
    </xf>
    <xf numFmtId="0" fontId="0" fillId="17" borderId="2" xfId="0" applyFont="1" applyFill="1" applyBorder="1" applyAlignment="1">
      <alignment horizontal="left" vertical="center" indent="2"/>
    </xf>
    <xf numFmtId="0" fontId="0" fillId="17" borderId="11" xfId="0" applyFill="1" applyBorder="1" applyAlignment="1">
      <alignment horizontal="right" vertical="center"/>
    </xf>
    <xf numFmtId="0" fontId="5" fillId="18" borderId="2" xfId="0" applyFont="1" applyFill="1" applyBorder="1" applyAlignment="1">
      <alignment horizontal="left" vertical="center" indent="1"/>
    </xf>
    <xf numFmtId="9" fontId="4" fillId="18" borderId="2" xfId="2" applyFont="1" applyFill="1" applyBorder="1" applyAlignment="1">
      <alignment horizontal="center" vertical="center"/>
    </xf>
    <xf numFmtId="164" fontId="0" fillId="18" borderId="2" xfId="0" applyNumberFormat="1" applyFon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NumberFormat="1" applyFont="1" applyFill="1" applyBorder="1" applyAlignment="1">
      <alignment horizontal="center" vertical="center"/>
    </xf>
    <xf numFmtId="0" fontId="0" fillId="18" borderId="11" xfId="0" applyFill="1" applyBorder="1" applyAlignment="1">
      <alignment vertical="center"/>
    </xf>
    <xf numFmtId="0" fontId="0" fillId="17" borderId="2" xfId="0" applyFont="1" applyFill="1" applyBorder="1" applyAlignment="1">
      <alignment horizontal="left" vertical="center" indent="1"/>
    </xf>
    <xf numFmtId="164" fontId="28" fillId="19" borderId="12" xfId="0" applyNumberFormat="1" applyFont="1" applyFill="1" applyBorder="1" applyAlignment="1">
      <alignment horizontal="center" vertical="center"/>
    </xf>
    <xf numFmtId="164" fontId="4" fillId="19" borderId="12" xfId="0" applyNumberFormat="1" applyFont="1" applyFill="1" applyBorder="1" applyAlignment="1">
      <alignment horizontal="center" vertical="center"/>
    </xf>
    <xf numFmtId="164" fontId="28" fillId="20" borderId="12" xfId="0" applyNumberFormat="1" applyFont="1" applyFill="1" applyBorder="1" applyAlignment="1">
      <alignment horizontal="center" vertical="center"/>
    </xf>
    <xf numFmtId="9" fontId="30" fillId="17" borderId="2" xfId="2" applyFont="1" applyFill="1" applyBorder="1" applyAlignment="1">
      <alignment horizontal="center" vertical="center"/>
    </xf>
    <xf numFmtId="164" fontId="31" fillId="20" borderId="12" xfId="0" applyNumberFormat="1"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30" fillId="17" borderId="2" xfId="0" applyNumberFormat="1" applyFont="1" applyFill="1" applyBorder="1" applyAlignment="1">
      <alignment horizontal="center" vertical="center"/>
    </xf>
    <xf numFmtId="9" fontId="4" fillId="21" borderId="2" xfId="2" applyFont="1" applyFill="1" applyBorder="1" applyAlignment="1">
      <alignment horizontal="center" vertical="center"/>
    </xf>
    <xf numFmtId="164" fontId="0" fillId="21" borderId="2" xfId="0" applyNumberFormat="1" applyFont="1" applyFill="1" applyBorder="1" applyAlignment="1">
      <alignment horizontal="center" vertical="center"/>
    </xf>
    <xf numFmtId="164" fontId="4" fillId="21" borderId="2" xfId="0" applyNumberFormat="1" applyFont="1" applyFill="1" applyBorder="1" applyAlignment="1">
      <alignment horizontal="center" vertical="center"/>
    </xf>
    <xf numFmtId="0" fontId="4" fillId="21" borderId="2" xfId="0" applyNumberFormat="1" applyFont="1" applyFill="1" applyBorder="1" applyAlignment="1">
      <alignment horizontal="center" vertical="center"/>
    </xf>
    <xf numFmtId="0" fontId="0" fillId="21" borderId="11" xfId="0" applyFill="1" applyBorder="1" applyAlignment="1">
      <alignment vertical="center"/>
    </xf>
    <xf numFmtId="0" fontId="29" fillId="21" borderId="2" xfId="0" applyFont="1" applyFill="1" applyBorder="1" applyAlignment="1">
      <alignment horizontal="left" vertical="center" indent="1"/>
    </xf>
    <xf numFmtId="0" fontId="7" fillId="22" borderId="2" xfId="0" applyFont="1" applyFill="1" applyBorder="1" applyAlignment="1">
      <alignment horizontal="left" vertical="center" indent="1"/>
    </xf>
    <xf numFmtId="9" fontId="4" fillId="22" borderId="2" xfId="2" applyFont="1" applyFill="1" applyBorder="1" applyAlignment="1">
      <alignment horizontal="center" vertical="center"/>
    </xf>
    <xf numFmtId="164" fontId="3" fillId="22" borderId="2" xfId="0" applyNumberFormat="1" applyFont="1" applyFill="1" applyBorder="1" applyAlignment="1">
      <alignment horizontal="left" vertical="center"/>
    </xf>
    <xf numFmtId="164" fontId="4" fillId="22" borderId="2" xfId="0" applyNumberFormat="1" applyFont="1" applyFill="1" applyBorder="1" applyAlignment="1">
      <alignment horizontal="center" vertical="center"/>
    </xf>
    <xf numFmtId="0" fontId="4" fillId="22" borderId="2" xfId="0" applyNumberFormat="1" applyFont="1" applyFill="1" applyBorder="1" applyAlignment="1">
      <alignment horizontal="center" vertical="center"/>
    </xf>
    <xf numFmtId="0" fontId="0" fillId="22" borderId="11" xfId="0" applyFill="1" applyBorder="1" applyAlignment="1">
      <alignment vertical="center"/>
    </xf>
    <xf numFmtId="0" fontId="0" fillId="22" borderId="2" xfId="0" applyFont="1" applyFill="1" applyBorder="1" applyAlignment="1">
      <alignment horizontal="left" vertical="center" indent="1"/>
    </xf>
    <xf numFmtId="164" fontId="0" fillId="22"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4" fillId="3" borderId="2" xfId="0" applyNumberFormat="1" applyFont="1" applyFill="1" applyBorder="1" applyAlignment="1">
      <alignment horizontal="center" vertical="center"/>
    </xf>
    <xf numFmtId="0" fontId="0" fillId="3" borderId="11" xfId="0" applyFill="1" applyBorder="1" applyAlignment="1">
      <alignment vertical="center"/>
    </xf>
    <xf numFmtId="164" fontId="28" fillId="23" borderId="12" xfId="0" applyNumberFormat="1" applyFont="1" applyFill="1" applyBorder="1" applyAlignment="1">
      <alignment horizontal="center" vertical="center"/>
    </xf>
    <xf numFmtId="0" fontId="0" fillId="0" borderId="11" xfId="0" applyFill="1" applyBorder="1" applyAlignment="1">
      <alignment vertical="center"/>
    </xf>
    <xf numFmtId="0" fontId="0" fillId="0" borderId="2" xfId="0" applyFont="1" applyFill="1" applyBorder="1" applyAlignment="1">
      <alignment horizontal="left" vertical="center" indent="2"/>
    </xf>
    <xf numFmtId="0" fontId="5" fillId="24" borderId="2" xfId="0" applyFont="1" applyFill="1" applyBorder="1" applyAlignment="1">
      <alignment horizontal="left" vertical="center" indent="2"/>
    </xf>
    <xf numFmtId="9" fontId="4" fillId="24" borderId="2" xfId="2" applyFont="1" applyFill="1" applyBorder="1" applyAlignment="1">
      <alignment horizontal="center" vertical="center"/>
    </xf>
    <xf numFmtId="164" fontId="0" fillId="24" borderId="2" xfId="0" applyNumberFormat="1" applyFont="1" applyFill="1" applyBorder="1" applyAlignment="1">
      <alignment horizontal="center" vertical="center"/>
    </xf>
    <xf numFmtId="164" fontId="4" fillId="24" borderId="2" xfId="0" applyNumberFormat="1" applyFont="1" applyFill="1" applyBorder="1" applyAlignment="1">
      <alignment horizontal="center" vertical="center"/>
    </xf>
    <xf numFmtId="0" fontId="4" fillId="24" borderId="2" xfId="0" applyNumberFormat="1" applyFont="1" applyFill="1" applyBorder="1" applyAlignment="1">
      <alignment horizontal="center" vertical="center"/>
    </xf>
    <xf numFmtId="0" fontId="0" fillId="24" borderId="11" xfId="0" applyFill="1" applyBorder="1" applyAlignment="1">
      <alignment vertical="center"/>
    </xf>
    <xf numFmtId="0" fontId="0" fillId="24" borderId="11" xfId="0" applyFill="1" applyBorder="1" applyAlignment="1">
      <alignment horizontal="right" vertical="center"/>
    </xf>
    <xf numFmtId="0" fontId="5" fillId="25" borderId="2" xfId="0" applyFont="1" applyFill="1" applyBorder="1" applyAlignment="1">
      <alignment horizontal="left" vertical="center" indent="2"/>
    </xf>
    <xf numFmtId="164" fontId="0" fillId="25" borderId="2" xfId="0" applyNumberFormat="1" applyFont="1" applyFill="1" applyBorder="1" applyAlignment="1">
      <alignment horizontal="center" vertical="center"/>
    </xf>
    <xf numFmtId="9" fontId="33" fillId="12" borderId="2" xfId="2" applyFont="1" applyFill="1" applyBorder="1" applyAlignment="1">
      <alignment horizontal="center" vertical="center"/>
    </xf>
    <xf numFmtId="164" fontId="33" fillId="12" borderId="2" xfId="0" applyNumberFormat="1" applyFont="1" applyFill="1" applyBorder="1" applyAlignment="1">
      <alignment horizontal="center" vertical="center"/>
    </xf>
    <xf numFmtId="0" fontId="33" fillId="12" borderId="2" xfId="0" applyNumberFormat="1" applyFont="1" applyFill="1" applyBorder="1" applyAlignment="1">
      <alignment horizontal="center" vertical="center"/>
    </xf>
    <xf numFmtId="0" fontId="33" fillId="12" borderId="11" xfId="0" applyFont="1" applyFill="1" applyBorder="1" applyAlignment="1">
      <alignment vertical="center"/>
    </xf>
    <xf numFmtId="0" fontId="33" fillId="12" borderId="11" xfId="0" applyFont="1" applyFill="1" applyBorder="1" applyAlignment="1">
      <alignment horizontal="right" vertical="center"/>
    </xf>
    <xf numFmtId="0" fontId="34" fillId="12" borderId="2" xfId="0" applyFont="1" applyFill="1" applyBorder="1" applyAlignment="1">
      <alignment horizontal="left" vertical="center" indent="2"/>
    </xf>
    <xf numFmtId="0" fontId="32" fillId="0" borderId="11" xfId="0" applyFont="1" applyFill="1" applyBorder="1" applyAlignment="1">
      <alignment vertical="center"/>
    </xf>
    <xf numFmtId="0" fontId="0" fillId="26" borderId="2" xfId="0" applyFont="1" applyFill="1" applyBorder="1" applyAlignment="1">
      <alignment horizontal="left" vertical="center" indent="2"/>
    </xf>
    <xf numFmtId="9" fontId="4" fillId="26" borderId="2" xfId="2" applyFont="1" applyFill="1" applyBorder="1" applyAlignment="1">
      <alignment horizontal="center" vertical="center"/>
    </xf>
    <xf numFmtId="164" fontId="0"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xf>
    <xf numFmtId="0" fontId="0" fillId="26" borderId="11" xfId="0" applyFill="1" applyBorder="1" applyAlignment="1">
      <alignment vertical="center"/>
    </xf>
    <xf numFmtId="0" fontId="0" fillId="26" borderId="11" xfId="0" applyFill="1" applyBorder="1" applyAlignment="1">
      <alignment horizontal="right" vertical="center"/>
    </xf>
    <xf numFmtId="0" fontId="0" fillId="27" borderId="2" xfId="0" applyFont="1" applyFill="1" applyBorder="1" applyAlignment="1">
      <alignment horizontal="left" vertical="center" indent="2"/>
    </xf>
    <xf numFmtId="9" fontId="4" fillId="27" borderId="2" xfId="2" applyFont="1" applyFill="1" applyBorder="1" applyAlignment="1">
      <alignment horizontal="center" vertical="center"/>
    </xf>
    <xf numFmtId="164" fontId="0" fillId="27" borderId="2" xfId="0" applyNumberFormat="1" applyFont="1" applyFill="1" applyBorder="1" applyAlignment="1">
      <alignment horizontal="center" vertical="center"/>
    </xf>
    <xf numFmtId="164" fontId="4" fillId="27" borderId="2" xfId="0" applyNumberFormat="1" applyFont="1" applyFill="1" applyBorder="1" applyAlignment="1">
      <alignment horizontal="center" vertical="center"/>
    </xf>
    <xf numFmtId="0" fontId="4" fillId="27" borderId="2" xfId="0" applyNumberFormat="1" applyFont="1" applyFill="1" applyBorder="1" applyAlignment="1">
      <alignment horizontal="center" vertical="center"/>
    </xf>
    <xf numFmtId="0" fontId="0" fillId="27" borderId="11" xfId="0" applyFill="1" applyBorder="1" applyAlignment="1">
      <alignment vertical="center"/>
    </xf>
    <xf numFmtId="0" fontId="0" fillId="27" borderId="11" xfId="0" applyFill="1" applyBorder="1" applyAlignment="1">
      <alignment horizontal="right" vertical="center"/>
    </xf>
    <xf numFmtId="164" fontId="28" fillId="28" borderId="12" xfId="0" applyNumberFormat="1" applyFont="1" applyFill="1" applyBorder="1" applyAlignment="1">
      <alignment horizontal="center" vertical="center"/>
    </xf>
    <xf numFmtId="164" fontId="4" fillId="28" borderId="12" xfId="0" applyNumberFormat="1" applyFont="1" applyFill="1" applyBorder="1" applyAlignment="1">
      <alignment horizontal="center" vertical="center"/>
    </xf>
    <xf numFmtId="0" fontId="0" fillId="29" borderId="2" xfId="0" applyFont="1" applyFill="1" applyBorder="1" applyAlignment="1">
      <alignment horizontal="left" vertical="center" indent="2"/>
    </xf>
    <xf numFmtId="9" fontId="4" fillId="29" borderId="2" xfId="2" applyFont="1" applyFill="1" applyBorder="1" applyAlignment="1">
      <alignment horizontal="center" vertical="center"/>
    </xf>
    <xf numFmtId="164" fontId="0" fillId="29" borderId="2" xfId="0" applyNumberFormat="1" applyFont="1" applyFill="1" applyBorder="1" applyAlignment="1">
      <alignment horizontal="center" vertical="center"/>
    </xf>
    <xf numFmtId="0" fontId="4" fillId="29" borderId="2" xfId="0" applyNumberFormat="1" applyFont="1" applyFill="1" applyBorder="1" applyAlignment="1">
      <alignment horizontal="center" vertical="center"/>
    </xf>
    <xf numFmtId="0" fontId="0" fillId="29" borderId="11" xfId="0" applyFill="1" applyBorder="1" applyAlignment="1">
      <alignment vertical="center"/>
    </xf>
    <xf numFmtId="0" fontId="0" fillId="29" borderId="11" xfId="0" applyFill="1" applyBorder="1" applyAlignment="1">
      <alignment horizontal="right" vertical="center"/>
    </xf>
    <xf numFmtId="9" fontId="0" fillId="25" borderId="2" xfId="2" applyFont="1" applyFill="1" applyBorder="1" applyAlignment="1">
      <alignment horizontal="center" vertical="center"/>
    </xf>
    <xf numFmtId="0" fontId="0" fillId="25" borderId="2" xfId="0" applyNumberFormat="1" applyFont="1" applyFill="1" applyBorder="1" applyAlignment="1">
      <alignment horizontal="center" vertical="center"/>
    </xf>
    <xf numFmtId="0" fontId="0" fillId="25" borderId="11" xfId="0" applyFont="1" applyFill="1" applyBorder="1" applyAlignment="1">
      <alignment vertical="center"/>
    </xf>
    <xf numFmtId="0" fontId="0" fillId="25" borderId="11" xfId="0" applyFont="1" applyFill="1" applyBorder="1" applyAlignment="1">
      <alignment horizontal="right" vertical="center"/>
    </xf>
    <xf numFmtId="0" fontId="33" fillId="0" borderId="11" xfId="0" applyFont="1" applyFill="1" applyBorder="1" applyAlignment="1">
      <alignment vertical="center"/>
    </xf>
    <xf numFmtId="0" fontId="0" fillId="0" borderId="0" xfId="0" applyFont="1" applyFill="1" applyBorder="1" applyAlignment="1">
      <alignment horizontal="left" vertical="center" indent="2"/>
    </xf>
    <xf numFmtId="0" fontId="0" fillId="30" borderId="2" xfId="0" applyFont="1" applyFill="1" applyBorder="1" applyAlignment="1">
      <alignment horizontal="left" vertical="center" indent="2"/>
    </xf>
    <xf numFmtId="9" fontId="4" fillId="30" borderId="2" xfId="2" applyFont="1" applyFill="1" applyBorder="1" applyAlignment="1">
      <alignment horizontal="center" vertical="center"/>
    </xf>
    <xf numFmtId="164" fontId="0" fillId="30" borderId="2" xfId="0" applyNumberFormat="1" applyFont="1" applyFill="1" applyBorder="1" applyAlignment="1">
      <alignment horizontal="center" vertical="center"/>
    </xf>
    <xf numFmtId="0" fontId="4" fillId="30" borderId="2" xfId="0" applyNumberFormat="1" applyFont="1" applyFill="1" applyBorder="1" applyAlignment="1">
      <alignment horizontal="center" vertical="center"/>
    </xf>
    <xf numFmtId="0" fontId="0" fillId="30" borderId="11" xfId="0" applyFill="1" applyBorder="1" applyAlignment="1">
      <alignment vertical="center"/>
    </xf>
    <xf numFmtId="0" fontId="0" fillId="30" borderId="11" xfId="0" applyFill="1" applyBorder="1" applyAlignment="1">
      <alignment horizontal="right" vertical="center"/>
    </xf>
    <xf numFmtId="0" fontId="34" fillId="31" borderId="2" xfId="0" applyFont="1" applyFill="1" applyBorder="1" applyAlignment="1">
      <alignment horizontal="left" vertical="center" indent="2"/>
    </xf>
    <xf numFmtId="9" fontId="33" fillId="31" borderId="2" xfId="2" applyFont="1" applyFill="1" applyBorder="1" applyAlignment="1">
      <alignment horizontal="center" vertical="center"/>
    </xf>
    <xf numFmtId="164" fontId="33" fillId="31" borderId="2" xfId="0" applyNumberFormat="1" applyFont="1" applyFill="1" applyBorder="1" applyAlignment="1">
      <alignment horizontal="center" vertical="center"/>
    </xf>
    <xf numFmtId="0" fontId="33" fillId="31" borderId="2" xfId="0" applyNumberFormat="1" applyFont="1" applyFill="1" applyBorder="1" applyAlignment="1">
      <alignment horizontal="center" vertical="center"/>
    </xf>
    <xf numFmtId="0" fontId="33" fillId="31" borderId="11" xfId="0" applyFont="1" applyFill="1" applyBorder="1" applyAlignment="1">
      <alignment vertical="center"/>
    </xf>
    <xf numFmtId="0" fontId="33" fillId="31" borderId="11" xfId="0" applyFont="1" applyFill="1" applyBorder="1" applyAlignment="1">
      <alignment horizontal="right" vertical="center"/>
    </xf>
    <xf numFmtId="0" fontId="0" fillId="31" borderId="11" xfId="0" applyFill="1" applyBorder="1" applyAlignment="1">
      <alignment vertical="center"/>
    </xf>
    <xf numFmtId="0" fontId="0" fillId="32" borderId="2" xfId="0" applyFont="1" applyFill="1" applyBorder="1" applyAlignment="1">
      <alignment horizontal="left" vertical="center" indent="2"/>
    </xf>
    <xf numFmtId="9" fontId="4" fillId="32" borderId="2" xfId="2" applyFont="1" applyFill="1" applyBorder="1" applyAlignment="1">
      <alignment horizontal="center" vertical="center"/>
    </xf>
    <xf numFmtId="164" fontId="28" fillId="33" borderId="12" xfId="0" applyNumberFormat="1" applyFont="1" applyFill="1" applyBorder="1" applyAlignment="1">
      <alignment horizontal="center" vertical="center"/>
    </xf>
    <xf numFmtId="0" fontId="4" fillId="32" borderId="2" xfId="0" applyNumberFormat="1" applyFont="1" applyFill="1" applyBorder="1" applyAlignment="1">
      <alignment horizontal="center" vertical="center"/>
    </xf>
    <xf numFmtId="0" fontId="0" fillId="32" borderId="11" xfId="0" applyFill="1" applyBorder="1" applyAlignment="1">
      <alignment vertical="center"/>
    </xf>
    <xf numFmtId="0" fontId="0" fillId="32" borderId="11" xfId="0" applyFill="1" applyBorder="1" applyAlignment="1">
      <alignment horizontal="right" vertical="center"/>
    </xf>
    <xf numFmtId="0" fontId="28" fillId="33" borderId="12" xfId="0" applyFont="1" applyFill="1" applyBorder="1" applyAlignment="1">
      <alignment horizontal="left" vertical="center" indent="2"/>
    </xf>
    <xf numFmtId="9" fontId="4" fillId="33" borderId="12" xfId="0" applyNumberFormat="1" applyFont="1" applyFill="1" applyBorder="1" applyAlignment="1">
      <alignment horizontal="center" vertical="center"/>
    </xf>
    <xf numFmtId="0" fontId="28" fillId="33" borderId="0" xfId="0" applyFont="1" applyFill="1" applyBorder="1" applyAlignment="1">
      <alignment horizontal="left" vertical="center" indent="2"/>
    </xf>
    <xf numFmtId="9" fontId="4" fillId="33" borderId="0" xfId="0" applyNumberFormat="1" applyFont="1" applyFill="1" applyBorder="1" applyAlignment="1">
      <alignment horizontal="center" vertical="center"/>
    </xf>
    <xf numFmtId="0" fontId="4" fillId="34" borderId="2" xfId="0" applyNumberFormat="1" applyFont="1" applyFill="1" applyBorder="1" applyAlignment="1">
      <alignment horizontal="center" vertical="center"/>
    </xf>
    <xf numFmtId="0" fontId="0" fillId="34" borderId="11" xfId="0" applyFill="1" applyBorder="1" applyAlignment="1">
      <alignment vertical="center"/>
    </xf>
    <xf numFmtId="0" fontId="0" fillId="34" borderId="11" xfId="0" applyFill="1" applyBorder="1" applyAlignment="1">
      <alignment horizontal="right" vertical="center"/>
    </xf>
    <xf numFmtId="0" fontId="35" fillId="34" borderId="2" xfId="0" applyFont="1" applyFill="1" applyBorder="1" applyAlignment="1">
      <alignment horizontal="left" vertical="center" indent="2"/>
    </xf>
    <xf numFmtId="9" fontId="36" fillId="34" borderId="2" xfId="2" applyFont="1" applyFill="1" applyBorder="1" applyAlignment="1">
      <alignment horizontal="center" vertical="center"/>
    </xf>
    <xf numFmtId="164" fontId="36" fillId="35" borderId="12" xfId="0" applyNumberFormat="1" applyFont="1" applyFill="1" applyBorder="1" applyAlignment="1">
      <alignment horizontal="center" vertical="center"/>
    </xf>
    <xf numFmtId="0" fontId="35" fillId="8" borderId="2" xfId="0" applyFont="1" applyFill="1" applyBorder="1" applyAlignment="1">
      <alignment horizontal="left" vertical="center" indent="2"/>
    </xf>
    <xf numFmtId="9" fontId="36" fillId="8" borderId="2" xfId="2" applyFont="1" applyFill="1" applyBorder="1" applyAlignment="1">
      <alignment horizontal="center" vertical="center"/>
    </xf>
    <xf numFmtId="164" fontId="36" fillId="8" borderId="2" xfId="0" applyNumberFormat="1" applyFont="1" applyFill="1" applyBorder="1" applyAlignment="1">
      <alignment horizontal="center" vertical="center"/>
    </xf>
    <xf numFmtId="0" fontId="35" fillId="36" borderId="2" xfId="0" applyFont="1" applyFill="1" applyBorder="1" applyAlignment="1">
      <alignment horizontal="left" vertical="center" indent="2"/>
    </xf>
    <xf numFmtId="9" fontId="36" fillId="36" borderId="2" xfId="2" applyFont="1" applyFill="1" applyBorder="1" applyAlignment="1">
      <alignment horizontal="center" vertical="center"/>
    </xf>
    <xf numFmtId="164" fontId="36" fillId="37" borderId="12" xfId="0" applyNumberFormat="1" applyFont="1" applyFill="1" applyBorder="1" applyAlignment="1">
      <alignment horizontal="center" vertical="center"/>
    </xf>
    <xf numFmtId="0" fontId="36" fillId="36" borderId="2" xfId="0" applyNumberFormat="1" applyFont="1" applyFill="1" applyBorder="1" applyAlignment="1">
      <alignment horizontal="center" vertical="center"/>
    </xf>
    <xf numFmtId="0" fontId="36" fillId="36" borderId="11" xfId="0" applyFont="1" applyFill="1" applyBorder="1" applyAlignment="1">
      <alignment vertical="center"/>
    </xf>
    <xf numFmtId="0" fontId="36" fillId="36" borderId="11" xfId="0" applyFont="1" applyFill="1" applyBorder="1" applyAlignment="1">
      <alignment horizontal="right" vertical="center"/>
    </xf>
    <xf numFmtId="164" fontId="4" fillId="38" borderId="12" xfId="0" applyNumberFormat="1" applyFont="1" applyFill="1" applyBorder="1" applyAlignment="1">
      <alignment horizontal="center" vertical="center"/>
    </xf>
    <xf numFmtId="0" fontId="5" fillId="39" borderId="2" xfId="0" applyFont="1" applyFill="1" applyBorder="1" applyAlignment="1">
      <alignment horizontal="left" vertical="center" indent="2"/>
    </xf>
    <xf numFmtId="9" fontId="4" fillId="39" borderId="2" xfId="2" applyFont="1" applyFill="1" applyBorder="1" applyAlignment="1">
      <alignment horizontal="center" vertical="center"/>
    </xf>
    <xf numFmtId="164" fontId="4" fillId="40" borderId="12" xfId="0" applyNumberFormat="1" applyFont="1" applyFill="1" applyBorder="1" applyAlignment="1">
      <alignment horizontal="center" vertical="center"/>
    </xf>
    <xf numFmtId="0" fontId="4" fillId="39" borderId="2" xfId="0" applyNumberFormat="1" applyFont="1" applyFill="1" applyBorder="1" applyAlignment="1">
      <alignment horizontal="center" vertical="center"/>
    </xf>
    <xf numFmtId="0" fontId="0" fillId="39" borderId="11" xfId="0" applyFill="1" applyBorder="1" applyAlignment="1">
      <alignment vertical="center"/>
    </xf>
    <xf numFmtId="0" fontId="0" fillId="41" borderId="2" xfId="0" applyFont="1" applyFill="1" applyBorder="1" applyAlignment="1">
      <alignment horizontal="left" vertical="center" indent="2"/>
    </xf>
    <xf numFmtId="9" fontId="4" fillId="41" borderId="2" xfId="2" applyFont="1" applyFill="1" applyBorder="1" applyAlignment="1">
      <alignment horizontal="center" vertical="center"/>
    </xf>
    <xf numFmtId="164" fontId="4" fillId="42" borderId="12" xfId="0" applyNumberFormat="1" applyFont="1" applyFill="1" applyBorder="1" applyAlignment="1">
      <alignment horizontal="center" vertical="center"/>
    </xf>
    <xf numFmtId="0" fontId="4" fillId="41" borderId="2" xfId="0" applyNumberFormat="1" applyFont="1" applyFill="1" applyBorder="1" applyAlignment="1">
      <alignment horizontal="center" vertical="center"/>
    </xf>
    <xf numFmtId="0" fontId="0" fillId="41" borderId="11" xfId="0" applyFill="1" applyBorder="1" applyAlignment="1">
      <alignment vertical="center"/>
    </xf>
    <xf numFmtId="0" fontId="4" fillId="43" borderId="2" xfId="0" applyNumberFormat="1" applyFont="1" applyFill="1" applyBorder="1" applyAlignment="1">
      <alignment horizontal="center" vertical="center"/>
    </xf>
    <xf numFmtId="0" fontId="0" fillId="43" borderId="11" xfId="0" applyFill="1" applyBorder="1" applyAlignment="1">
      <alignment vertical="center"/>
    </xf>
    <xf numFmtId="0" fontId="4" fillId="45" borderId="2" xfId="0" applyNumberFormat="1" applyFont="1" applyFill="1" applyBorder="1" applyAlignment="1">
      <alignment horizontal="center" vertical="center"/>
    </xf>
    <xf numFmtId="0" fontId="0" fillId="45" borderId="11" xfId="0" applyFill="1" applyBorder="1" applyAlignment="1">
      <alignment vertical="center"/>
    </xf>
    <xf numFmtId="0" fontId="4" fillId="47" borderId="2" xfId="0" applyNumberFormat="1" applyFont="1" applyFill="1" applyBorder="1" applyAlignment="1">
      <alignment horizontal="center" vertical="center"/>
    </xf>
    <xf numFmtId="0" fontId="0" fillId="47" borderId="11" xfId="0" applyFill="1" applyBorder="1" applyAlignment="1">
      <alignment vertical="center"/>
    </xf>
    <xf numFmtId="0" fontId="35" fillId="43" borderId="2" xfId="0" applyFont="1" applyFill="1" applyBorder="1" applyAlignment="1">
      <alignment horizontal="left" vertical="center" indent="2"/>
    </xf>
    <xf numFmtId="0" fontId="35" fillId="45" borderId="2" xfId="0" applyFont="1" applyFill="1" applyBorder="1" applyAlignment="1">
      <alignment horizontal="left" vertical="center" indent="2"/>
    </xf>
    <xf numFmtId="0" fontId="35" fillId="47" borderId="2" xfId="0" applyFont="1" applyFill="1" applyBorder="1" applyAlignment="1">
      <alignment horizontal="left" vertical="center" indent="2"/>
    </xf>
    <xf numFmtId="0" fontId="35" fillId="14" borderId="2" xfId="0" applyFont="1" applyFill="1" applyBorder="1" applyAlignment="1">
      <alignment horizontal="left" vertical="center" indent="2"/>
    </xf>
    <xf numFmtId="9" fontId="36" fillId="14" borderId="2" xfId="2" applyFont="1" applyFill="1" applyBorder="1" applyAlignment="1">
      <alignment horizontal="center" vertical="center"/>
    </xf>
    <xf numFmtId="164" fontId="36" fillId="15" borderId="12" xfId="0" applyNumberFormat="1" applyFont="1" applyFill="1" applyBorder="1" applyAlignment="1">
      <alignment horizontal="center" vertical="center"/>
    </xf>
    <xf numFmtId="9" fontId="36" fillId="43" borderId="2" xfId="2" applyFont="1" applyFill="1" applyBorder="1" applyAlignment="1">
      <alignment horizontal="center" vertical="center"/>
    </xf>
    <xf numFmtId="164" fontId="36" fillId="44" borderId="12" xfId="0" applyNumberFormat="1" applyFont="1" applyFill="1" applyBorder="1" applyAlignment="1">
      <alignment horizontal="center" vertical="center"/>
    </xf>
    <xf numFmtId="9" fontId="36" fillId="45" borderId="2" xfId="2" applyFont="1" applyFill="1" applyBorder="1" applyAlignment="1">
      <alignment horizontal="center" vertical="center"/>
    </xf>
    <xf numFmtId="164" fontId="36" fillId="46" borderId="12" xfId="0" applyNumberFormat="1" applyFont="1" applyFill="1" applyBorder="1" applyAlignment="1">
      <alignment horizontal="center" vertical="center"/>
    </xf>
    <xf numFmtId="9" fontId="36" fillId="47" borderId="2" xfId="2" applyFont="1" applyFill="1" applyBorder="1" applyAlignment="1">
      <alignment horizontal="center" vertical="center"/>
    </xf>
    <xf numFmtId="164" fontId="36" fillId="48" borderId="0" xfId="0" applyNumberFormat="1" applyFont="1" applyFill="1" applyBorder="1" applyAlignment="1">
      <alignment horizontal="center" vertical="center"/>
    </xf>
    <xf numFmtId="0" fontId="2" fillId="0" borderId="0" xfId="1" applyAlignment="1" applyProtection="1">
      <alignment horizontal="left" vertical="center"/>
    </xf>
    <xf numFmtId="0" fontId="27" fillId="0" borderId="0" xfId="1" applyFont="1" applyAlignment="1" applyProtection="1">
      <alignment horizontal="left" vertical="center"/>
    </xf>
    <xf numFmtId="166" fontId="0" fillId="4" borderId="6" xfId="0" applyNumberFormat="1" applyFont="1" applyFill="1" applyBorder="1" applyAlignment="1">
      <alignment horizontal="left" vertical="center" wrapText="1" indent="1"/>
    </xf>
    <xf numFmtId="166" fontId="0" fillId="4" borderId="1" xfId="0" applyNumberFormat="1" applyFont="1" applyFill="1" applyBorder="1" applyAlignment="1">
      <alignment horizontal="left" vertical="center" wrapText="1" indent="1"/>
    </xf>
    <xf numFmtId="166" fontId="0" fillId="4"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4" fontId="24" fillId="8"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18">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27D93"/>
      <color rgb="FF9790A7"/>
      <color rgb="FFB2A9C1"/>
      <color rgb="FF7B6F8C"/>
      <color rgb="FF8F82A2"/>
      <color rgb="FFA098AE"/>
      <color rgb="FF9D8FB2"/>
      <color rgb="FFE3AD82"/>
      <color rgb="FFC69771"/>
      <color rgb="FFE4A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48"/>
  <sheetViews>
    <sheetView showGridLines="0" tabSelected="1" showRuler="0" zoomScaleNormal="110" zoomScalePageLayoutView="70" workbookViewId="0">
      <pane ySplit="6" topLeftCell="A20" activePane="bottomLeft" state="frozen"/>
      <selection pane="bottomLeft" activeCell="U27" sqref="U27"/>
    </sheetView>
  </sheetViews>
  <sheetFormatPr baseColWidth="10" defaultColWidth="8.83203125" defaultRowHeight="15" x14ac:dyDescent="0.2"/>
  <cols>
    <col min="1" max="1" width="2.6640625" customWidth="1"/>
    <col min="2" max="2" width="38.83203125" customWidth="1"/>
    <col min="3" max="3" width="10.6640625" customWidth="1"/>
    <col min="4" max="4" width="10.5" style="4" customWidth="1"/>
    <col min="5" max="5" width="10.5" customWidth="1"/>
    <col min="6" max="6" width="2.6640625" customWidth="1"/>
    <col min="7" max="7" width="6.1640625" hidden="1" customWidth="1"/>
    <col min="8" max="112" width="2.5" customWidth="1"/>
  </cols>
  <sheetData>
    <row r="1" spans="1:112" ht="29" x14ac:dyDescent="0.35">
      <c r="B1" s="15" t="s">
        <v>28</v>
      </c>
      <c r="C1" s="1"/>
      <c r="D1" s="3"/>
      <c r="E1" s="39"/>
      <c r="G1" s="1"/>
      <c r="H1" s="7"/>
      <c r="I1" s="236" t="str">
        <f>HYPERLINK("https://vertex42.link/HowToMakeAGanttChart","")</f>
        <v/>
      </c>
      <c r="J1" s="237"/>
      <c r="K1" s="237"/>
      <c r="L1" s="237"/>
      <c r="M1" s="237"/>
      <c r="N1" s="237"/>
      <c r="O1" s="237"/>
      <c r="P1" s="237"/>
      <c r="Q1" s="237"/>
      <c r="R1" s="237"/>
      <c r="S1" s="237"/>
      <c r="T1" s="237"/>
      <c r="U1" s="237"/>
      <c r="V1" s="237"/>
      <c r="W1" s="237"/>
      <c r="X1" s="237"/>
      <c r="Y1" s="237"/>
      <c r="Z1" s="237"/>
    </row>
    <row r="2" spans="1:112" ht="19.5" customHeight="1" x14ac:dyDescent="0.25">
      <c r="B2" s="8" t="s">
        <v>29</v>
      </c>
      <c r="C2" s="5" t="s">
        <v>1</v>
      </c>
      <c r="D2" s="241">
        <v>44795</v>
      </c>
      <c r="E2" s="242"/>
    </row>
    <row r="3" spans="1:112" ht="19.5" customHeight="1" x14ac:dyDescent="0.25">
      <c r="B3" s="8"/>
      <c r="C3" s="5" t="s">
        <v>21</v>
      </c>
      <c r="D3" s="241">
        <f ca="1">TODAY()</f>
        <v>44833</v>
      </c>
      <c r="E3" s="242"/>
    </row>
    <row r="4" spans="1:112" ht="19.5" customHeight="1" x14ac:dyDescent="0.2">
      <c r="C4" s="5" t="s">
        <v>7</v>
      </c>
      <c r="D4" s="6">
        <v>1</v>
      </c>
      <c r="H4" s="238">
        <f>H5</f>
        <v>44795</v>
      </c>
      <c r="I4" s="239"/>
      <c r="J4" s="239"/>
      <c r="K4" s="239"/>
      <c r="L4" s="239"/>
      <c r="M4" s="239"/>
      <c r="N4" s="240"/>
      <c r="O4" s="238">
        <f>O5</f>
        <v>44802</v>
      </c>
      <c r="P4" s="239"/>
      <c r="Q4" s="239"/>
      <c r="R4" s="239"/>
      <c r="S4" s="239"/>
      <c r="T4" s="239"/>
      <c r="U4" s="240"/>
      <c r="V4" s="238">
        <f>V5</f>
        <v>44809</v>
      </c>
      <c r="W4" s="239"/>
      <c r="X4" s="239"/>
      <c r="Y4" s="239"/>
      <c r="Z4" s="239"/>
      <c r="AA4" s="239"/>
      <c r="AB4" s="240"/>
      <c r="AC4" s="238">
        <f>AC5</f>
        <v>44816</v>
      </c>
      <c r="AD4" s="239"/>
      <c r="AE4" s="239"/>
      <c r="AF4" s="239"/>
      <c r="AG4" s="239"/>
      <c r="AH4" s="239"/>
      <c r="AI4" s="240"/>
      <c r="AJ4" s="238">
        <f>AJ5</f>
        <v>44823</v>
      </c>
      <c r="AK4" s="239"/>
      <c r="AL4" s="239"/>
      <c r="AM4" s="239"/>
      <c r="AN4" s="239"/>
      <c r="AO4" s="239"/>
      <c r="AP4" s="240"/>
      <c r="AQ4" s="238">
        <f>AQ5</f>
        <v>44830</v>
      </c>
      <c r="AR4" s="239"/>
      <c r="AS4" s="239"/>
      <c r="AT4" s="239"/>
      <c r="AU4" s="239"/>
      <c r="AV4" s="239"/>
      <c r="AW4" s="240"/>
      <c r="AX4" s="238">
        <f>AX5</f>
        <v>44837</v>
      </c>
      <c r="AY4" s="239"/>
      <c r="AZ4" s="239"/>
      <c r="BA4" s="239"/>
      <c r="BB4" s="239"/>
      <c r="BC4" s="239"/>
      <c r="BD4" s="240"/>
      <c r="BE4" s="238">
        <f>BE5</f>
        <v>44844</v>
      </c>
      <c r="BF4" s="239"/>
      <c r="BG4" s="239"/>
      <c r="BH4" s="239"/>
      <c r="BI4" s="239"/>
      <c r="BJ4" s="239"/>
      <c r="BK4" s="240"/>
      <c r="BL4" s="238">
        <f>BL5</f>
        <v>44851</v>
      </c>
      <c r="BM4" s="239"/>
      <c r="BN4" s="239"/>
      <c r="BO4" s="239"/>
      <c r="BP4" s="239"/>
      <c r="BQ4" s="239"/>
      <c r="BR4" s="240"/>
      <c r="BS4" s="238">
        <f>BS5</f>
        <v>44858</v>
      </c>
      <c r="BT4" s="239"/>
      <c r="BU4" s="239"/>
      <c r="BV4" s="239"/>
      <c r="BW4" s="239"/>
      <c r="BX4" s="239"/>
      <c r="BY4" s="240"/>
      <c r="BZ4" s="238">
        <f>BZ5</f>
        <v>44865</v>
      </c>
      <c r="CA4" s="239"/>
      <c r="CB4" s="239"/>
      <c r="CC4" s="239"/>
      <c r="CD4" s="239"/>
      <c r="CE4" s="239"/>
      <c r="CF4" s="240"/>
      <c r="CG4" s="238">
        <f>CG5</f>
        <v>44872</v>
      </c>
      <c r="CH4" s="239"/>
      <c r="CI4" s="239"/>
      <c r="CJ4" s="239"/>
      <c r="CK4" s="239"/>
      <c r="CL4" s="239"/>
      <c r="CM4" s="240"/>
      <c r="CN4" s="238">
        <f>CN5</f>
        <v>44879</v>
      </c>
      <c r="CO4" s="239"/>
      <c r="CP4" s="239"/>
      <c r="CQ4" s="239"/>
      <c r="CR4" s="239"/>
      <c r="CS4" s="239"/>
      <c r="CT4" s="240"/>
      <c r="CU4" s="238">
        <f>CU5</f>
        <v>44886</v>
      </c>
      <c r="CV4" s="239"/>
      <c r="CW4" s="239"/>
      <c r="CX4" s="239"/>
      <c r="CY4" s="239"/>
      <c r="CZ4" s="239"/>
      <c r="DA4" s="240"/>
      <c r="DB4" s="238">
        <f>DB5</f>
        <v>44893</v>
      </c>
      <c r="DC4" s="239"/>
      <c r="DD4" s="239"/>
      <c r="DE4" s="239"/>
      <c r="DF4" s="239"/>
      <c r="DG4" s="239"/>
      <c r="DH4" s="240"/>
    </row>
    <row r="5" spans="1:112" x14ac:dyDescent="0.2">
      <c r="A5" s="5"/>
      <c r="F5" s="5"/>
      <c r="H5" s="12">
        <f>D2-WEEKDAY(D2,1)+2+7*(D4-1)</f>
        <v>44795</v>
      </c>
      <c r="I5" s="11">
        <f>H5+1</f>
        <v>44796</v>
      </c>
      <c r="J5" s="11">
        <f t="shared" ref="J5:AW5" si="0">I5+1</f>
        <v>44797</v>
      </c>
      <c r="K5" s="11">
        <f t="shared" si="0"/>
        <v>44798</v>
      </c>
      <c r="L5" s="11">
        <f t="shared" si="0"/>
        <v>44799</v>
      </c>
      <c r="M5" s="11">
        <f t="shared" si="0"/>
        <v>44800</v>
      </c>
      <c r="N5" s="13">
        <f t="shared" si="0"/>
        <v>44801</v>
      </c>
      <c r="O5" s="12">
        <f>N5+1</f>
        <v>44802</v>
      </c>
      <c r="P5" s="11">
        <f>O5+1</f>
        <v>44803</v>
      </c>
      <c r="Q5" s="11">
        <f t="shared" si="0"/>
        <v>44804</v>
      </c>
      <c r="R5" s="11">
        <f t="shared" si="0"/>
        <v>44805</v>
      </c>
      <c r="S5" s="11">
        <f t="shared" si="0"/>
        <v>44806</v>
      </c>
      <c r="T5" s="11">
        <f t="shared" si="0"/>
        <v>44807</v>
      </c>
      <c r="U5" s="13">
        <f t="shared" si="0"/>
        <v>44808</v>
      </c>
      <c r="V5" s="12">
        <f>U5+1</f>
        <v>44809</v>
      </c>
      <c r="W5" s="11">
        <f>V5+1</f>
        <v>44810</v>
      </c>
      <c r="X5" s="11">
        <f t="shared" si="0"/>
        <v>44811</v>
      </c>
      <c r="Y5" s="11">
        <f t="shared" si="0"/>
        <v>44812</v>
      </c>
      <c r="Z5" s="11">
        <f t="shared" si="0"/>
        <v>44813</v>
      </c>
      <c r="AA5" s="11">
        <f t="shared" si="0"/>
        <v>44814</v>
      </c>
      <c r="AB5" s="13">
        <f t="shared" si="0"/>
        <v>44815</v>
      </c>
      <c r="AC5" s="12">
        <f>AB5+1</f>
        <v>44816</v>
      </c>
      <c r="AD5" s="11">
        <f>AC5+1</f>
        <v>44817</v>
      </c>
      <c r="AE5" s="11">
        <f t="shared" si="0"/>
        <v>44818</v>
      </c>
      <c r="AF5" s="11">
        <f t="shared" si="0"/>
        <v>44819</v>
      </c>
      <c r="AG5" s="11">
        <f t="shared" si="0"/>
        <v>44820</v>
      </c>
      <c r="AH5" s="11">
        <f t="shared" si="0"/>
        <v>44821</v>
      </c>
      <c r="AI5" s="13">
        <f t="shared" si="0"/>
        <v>44822</v>
      </c>
      <c r="AJ5" s="12">
        <f>AI5+1</f>
        <v>44823</v>
      </c>
      <c r="AK5" s="11">
        <f>AJ5+1</f>
        <v>44824</v>
      </c>
      <c r="AL5" s="11">
        <f t="shared" si="0"/>
        <v>44825</v>
      </c>
      <c r="AM5" s="11">
        <f t="shared" si="0"/>
        <v>44826</v>
      </c>
      <c r="AN5" s="11">
        <f t="shared" si="0"/>
        <v>44827</v>
      </c>
      <c r="AO5" s="11">
        <f t="shared" si="0"/>
        <v>44828</v>
      </c>
      <c r="AP5" s="13">
        <f t="shared" si="0"/>
        <v>44829</v>
      </c>
      <c r="AQ5" s="12">
        <f>AP5+1</f>
        <v>44830</v>
      </c>
      <c r="AR5" s="11">
        <f>AQ5+1</f>
        <v>44831</v>
      </c>
      <c r="AS5" s="11">
        <f t="shared" si="0"/>
        <v>44832</v>
      </c>
      <c r="AT5" s="11">
        <f t="shared" si="0"/>
        <v>44833</v>
      </c>
      <c r="AU5" s="11">
        <f t="shared" si="0"/>
        <v>44834</v>
      </c>
      <c r="AV5" s="11">
        <f t="shared" si="0"/>
        <v>44835</v>
      </c>
      <c r="AW5" s="13">
        <f t="shared" si="0"/>
        <v>44836</v>
      </c>
      <c r="AX5" s="12">
        <f>AW5+1</f>
        <v>44837</v>
      </c>
      <c r="AY5" s="11">
        <f>AX5+1</f>
        <v>44838</v>
      </c>
      <c r="AZ5" s="11">
        <f t="shared" ref="AZ5:BD5" si="1">AY5+1</f>
        <v>44839</v>
      </c>
      <c r="BA5" s="11">
        <f t="shared" si="1"/>
        <v>44840</v>
      </c>
      <c r="BB5" s="11">
        <f t="shared" si="1"/>
        <v>44841</v>
      </c>
      <c r="BC5" s="11">
        <f t="shared" si="1"/>
        <v>44842</v>
      </c>
      <c r="BD5" s="13">
        <f t="shared" si="1"/>
        <v>44843</v>
      </c>
      <c r="BE5" s="12">
        <f>BD5+1</f>
        <v>44844</v>
      </c>
      <c r="BF5" s="11">
        <f>BE5+1</f>
        <v>44845</v>
      </c>
      <c r="BG5" s="11">
        <f t="shared" ref="BG5:BK5" si="2">BF5+1</f>
        <v>44846</v>
      </c>
      <c r="BH5" s="11">
        <f t="shared" si="2"/>
        <v>44847</v>
      </c>
      <c r="BI5" s="11">
        <f t="shared" si="2"/>
        <v>44848</v>
      </c>
      <c r="BJ5" s="11">
        <f t="shared" si="2"/>
        <v>44849</v>
      </c>
      <c r="BK5" s="13">
        <f t="shared" si="2"/>
        <v>44850</v>
      </c>
      <c r="BL5" s="12">
        <f>BK5+1</f>
        <v>44851</v>
      </c>
      <c r="BM5" s="11">
        <f>BL5+1</f>
        <v>44852</v>
      </c>
      <c r="BN5" s="11">
        <f t="shared" ref="BN5" si="3">BM5+1</f>
        <v>44853</v>
      </c>
      <c r="BO5" s="11">
        <f t="shared" ref="BO5" si="4">BN5+1</f>
        <v>44854</v>
      </c>
      <c r="BP5" s="11">
        <f t="shared" ref="BP5" si="5">BO5+1</f>
        <v>44855</v>
      </c>
      <c r="BQ5" s="11">
        <f t="shared" ref="BQ5" si="6">BP5+1</f>
        <v>44856</v>
      </c>
      <c r="BR5" s="13">
        <f t="shared" ref="BR5" si="7">BQ5+1</f>
        <v>44857</v>
      </c>
      <c r="BS5" s="12">
        <f>BR5+1</f>
        <v>44858</v>
      </c>
      <c r="BT5" s="11">
        <f>BS5+1</f>
        <v>44859</v>
      </c>
      <c r="BU5" s="11">
        <f t="shared" ref="BU5" si="8">BT5+1</f>
        <v>44860</v>
      </c>
      <c r="BV5" s="11">
        <f t="shared" ref="BV5" si="9">BU5+1</f>
        <v>44861</v>
      </c>
      <c r="BW5" s="11">
        <f t="shared" ref="BW5" si="10">BV5+1</f>
        <v>44862</v>
      </c>
      <c r="BX5" s="11">
        <f t="shared" ref="BX5" si="11">BW5+1</f>
        <v>44863</v>
      </c>
      <c r="BY5" s="13">
        <f t="shared" ref="BY5" si="12">BX5+1</f>
        <v>44864</v>
      </c>
      <c r="BZ5" s="12">
        <f>BY5+1</f>
        <v>44865</v>
      </c>
      <c r="CA5" s="11">
        <f>BZ5+1</f>
        <v>44866</v>
      </c>
      <c r="CB5" s="11">
        <f t="shared" ref="CB5" si="13">CA5+1</f>
        <v>44867</v>
      </c>
      <c r="CC5" s="11">
        <f t="shared" ref="CC5" si="14">CB5+1</f>
        <v>44868</v>
      </c>
      <c r="CD5" s="11">
        <f t="shared" ref="CD5" si="15">CC5+1</f>
        <v>44869</v>
      </c>
      <c r="CE5" s="11">
        <f t="shared" ref="CE5" si="16">CD5+1</f>
        <v>44870</v>
      </c>
      <c r="CF5" s="13">
        <f t="shared" ref="CF5" si="17">CE5+1</f>
        <v>44871</v>
      </c>
      <c r="CG5" s="12">
        <f>CF5+1</f>
        <v>44872</v>
      </c>
      <c r="CH5" s="11">
        <f>CG5+1</f>
        <v>44873</v>
      </c>
      <c r="CI5" s="11">
        <f t="shared" ref="CI5" si="18">CH5+1</f>
        <v>44874</v>
      </c>
      <c r="CJ5" s="11">
        <f t="shared" ref="CJ5" si="19">CI5+1</f>
        <v>44875</v>
      </c>
      <c r="CK5" s="11">
        <f t="shared" ref="CK5" si="20">CJ5+1</f>
        <v>44876</v>
      </c>
      <c r="CL5" s="11">
        <f t="shared" ref="CL5" si="21">CK5+1</f>
        <v>44877</v>
      </c>
      <c r="CM5" s="13">
        <f t="shared" ref="CM5" si="22">CL5+1</f>
        <v>44878</v>
      </c>
      <c r="CN5" s="12">
        <f>CM5+1</f>
        <v>44879</v>
      </c>
      <c r="CO5" s="11">
        <f>CN5+1</f>
        <v>44880</v>
      </c>
      <c r="CP5" s="11">
        <f t="shared" ref="CP5" si="23">CO5+1</f>
        <v>44881</v>
      </c>
      <c r="CQ5" s="11">
        <f t="shared" ref="CQ5" si="24">CP5+1</f>
        <v>44882</v>
      </c>
      <c r="CR5" s="11">
        <f t="shared" ref="CR5" si="25">CQ5+1</f>
        <v>44883</v>
      </c>
      <c r="CS5" s="11">
        <f t="shared" ref="CS5" si="26">CR5+1</f>
        <v>44884</v>
      </c>
      <c r="CT5" s="13">
        <f t="shared" ref="CT5" si="27">CS5+1</f>
        <v>44885</v>
      </c>
      <c r="CU5" s="12">
        <f>CT5+1</f>
        <v>44886</v>
      </c>
      <c r="CV5" s="11">
        <f>CU5+1</f>
        <v>44887</v>
      </c>
      <c r="CW5" s="11">
        <f t="shared" ref="CW5" si="28">CV5+1</f>
        <v>44888</v>
      </c>
      <c r="CX5" s="11">
        <f t="shared" ref="CX5" si="29">CW5+1</f>
        <v>44889</v>
      </c>
      <c r="CY5" s="11">
        <f t="shared" ref="CY5" si="30">CX5+1</f>
        <v>44890</v>
      </c>
      <c r="CZ5" s="11">
        <f t="shared" ref="CZ5" si="31">CY5+1</f>
        <v>44891</v>
      </c>
      <c r="DA5" s="13">
        <f t="shared" ref="DA5" si="32">CZ5+1</f>
        <v>44892</v>
      </c>
      <c r="DB5" s="12">
        <f>DA5+1</f>
        <v>44893</v>
      </c>
      <c r="DC5" s="11">
        <f>DB5+1</f>
        <v>44894</v>
      </c>
      <c r="DD5" s="11">
        <f t="shared" ref="DD5" si="33">DC5+1</f>
        <v>44895</v>
      </c>
      <c r="DE5" s="11">
        <f t="shared" ref="DE5" si="34">DD5+1</f>
        <v>44896</v>
      </c>
      <c r="DF5" s="11">
        <f t="shared" ref="DF5" si="35">DE5+1</f>
        <v>44897</v>
      </c>
      <c r="DG5" s="11">
        <f t="shared" ref="DG5" si="36">DF5+1</f>
        <v>44898</v>
      </c>
      <c r="DH5" s="13">
        <f t="shared" ref="DH5" si="37">DG5+1</f>
        <v>44899</v>
      </c>
    </row>
    <row r="6" spans="1:112" ht="29.25" customHeight="1" thickBot="1" x14ac:dyDescent="0.25">
      <c r="A6" s="17"/>
      <c r="B6" s="9" t="s">
        <v>8</v>
      </c>
      <c r="C6" s="10" t="s">
        <v>2</v>
      </c>
      <c r="D6" s="10" t="s">
        <v>4</v>
      </c>
      <c r="E6" s="10" t="s">
        <v>5</v>
      </c>
      <c r="F6" s="10"/>
      <c r="G6" s="10" t="s">
        <v>6</v>
      </c>
      <c r="H6" s="14" t="str">
        <f t="shared" ref="H6" si="38">LEFT(TEXT(H5,"ddd"),1)</f>
        <v>M</v>
      </c>
      <c r="I6" s="14" t="str">
        <f t="shared" ref="I6:AQ6" si="39">LEFT(TEXT(I5,"ddd"),1)</f>
        <v>T</v>
      </c>
      <c r="J6" s="14" t="str">
        <f t="shared" si="39"/>
        <v>W</v>
      </c>
      <c r="K6" s="14" t="str">
        <f t="shared" si="39"/>
        <v>T</v>
      </c>
      <c r="L6" s="14" t="str">
        <f t="shared" si="39"/>
        <v>F</v>
      </c>
      <c r="M6" s="14" t="str">
        <f t="shared" si="39"/>
        <v>S</v>
      </c>
      <c r="N6" s="14" t="str">
        <f t="shared" si="39"/>
        <v>S</v>
      </c>
      <c r="O6" s="14" t="str">
        <f t="shared" si="39"/>
        <v>M</v>
      </c>
      <c r="P6" s="14" t="str">
        <f t="shared" si="39"/>
        <v>T</v>
      </c>
      <c r="Q6" s="14" t="str">
        <f t="shared" si="39"/>
        <v>W</v>
      </c>
      <c r="R6" s="14" t="str">
        <f t="shared" si="39"/>
        <v>T</v>
      </c>
      <c r="S6" s="14" t="str">
        <f t="shared" si="39"/>
        <v>F</v>
      </c>
      <c r="T6" s="14" t="str">
        <f t="shared" si="39"/>
        <v>S</v>
      </c>
      <c r="U6" s="14" t="str">
        <f t="shared" si="39"/>
        <v>S</v>
      </c>
      <c r="V6" s="14" t="str">
        <f t="shared" si="39"/>
        <v>M</v>
      </c>
      <c r="W6" s="14" t="str">
        <f t="shared" si="39"/>
        <v>T</v>
      </c>
      <c r="X6" s="14" t="str">
        <f t="shared" si="39"/>
        <v>W</v>
      </c>
      <c r="Y6" s="14" t="str">
        <f t="shared" si="39"/>
        <v>T</v>
      </c>
      <c r="Z6" s="14" t="str">
        <f t="shared" si="39"/>
        <v>F</v>
      </c>
      <c r="AA6" s="14" t="str">
        <f t="shared" si="39"/>
        <v>S</v>
      </c>
      <c r="AB6" s="14" t="str">
        <f t="shared" si="39"/>
        <v>S</v>
      </c>
      <c r="AC6" s="14" t="str">
        <f t="shared" si="39"/>
        <v>M</v>
      </c>
      <c r="AD6" s="14" t="str">
        <f t="shared" si="39"/>
        <v>T</v>
      </c>
      <c r="AE6" s="14" t="str">
        <f t="shared" si="39"/>
        <v>W</v>
      </c>
      <c r="AF6" s="14" t="str">
        <f t="shared" si="39"/>
        <v>T</v>
      </c>
      <c r="AG6" s="14" t="str">
        <f t="shared" si="39"/>
        <v>F</v>
      </c>
      <c r="AH6" s="14" t="str">
        <f t="shared" si="39"/>
        <v>S</v>
      </c>
      <c r="AI6" s="14" t="str">
        <f t="shared" si="39"/>
        <v>S</v>
      </c>
      <c r="AJ6" s="14" t="str">
        <f t="shared" si="39"/>
        <v>M</v>
      </c>
      <c r="AK6" s="14" t="str">
        <f t="shared" si="39"/>
        <v>T</v>
      </c>
      <c r="AL6" s="14" t="str">
        <f t="shared" si="39"/>
        <v>W</v>
      </c>
      <c r="AM6" s="14" t="str">
        <f t="shared" si="39"/>
        <v>T</v>
      </c>
      <c r="AN6" s="14" t="str">
        <f t="shared" si="39"/>
        <v>F</v>
      </c>
      <c r="AO6" s="14" t="str">
        <f t="shared" si="39"/>
        <v>S</v>
      </c>
      <c r="AP6" s="14" t="str">
        <f t="shared" si="39"/>
        <v>S</v>
      </c>
      <c r="AQ6" s="14" t="str">
        <f t="shared" si="39"/>
        <v>M</v>
      </c>
      <c r="AR6" s="14" t="str">
        <f t="shared" ref="AR6:BK6" si="40">LEFT(TEXT(AR5,"ddd"),1)</f>
        <v>T</v>
      </c>
      <c r="AS6" s="14" t="str">
        <f t="shared" si="40"/>
        <v>W</v>
      </c>
      <c r="AT6" s="14" t="str">
        <f t="shared" si="40"/>
        <v>T</v>
      </c>
      <c r="AU6" s="14" t="str">
        <f t="shared" si="40"/>
        <v>F</v>
      </c>
      <c r="AV6" s="14" t="str">
        <f t="shared" si="40"/>
        <v>S</v>
      </c>
      <c r="AW6" s="14" t="str">
        <f t="shared" si="40"/>
        <v>S</v>
      </c>
      <c r="AX6" s="14" t="str">
        <f t="shared" si="40"/>
        <v>M</v>
      </c>
      <c r="AY6" s="14" t="str">
        <f t="shared" si="40"/>
        <v>T</v>
      </c>
      <c r="AZ6" s="14" t="str">
        <f t="shared" si="40"/>
        <v>W</v>
      </c>
      <c r="BA6" s="14" t="str">
        <f t="shared" si="40"/>
        <v>T</v>
      </c>
      <c r="BB6" s="14" t="str">
        <f t="shared" si="40"/>
        <v>F</v>
      </c>
      <c r="BC6" s="14" t="str">
        <f t="shared" si="40"/>
        <v>S</v>
      </c>
      <c r="BD6" s="14" t="str">
        <f t="shared" si="40"/>
        <v>S</v>
      </c>
      <c r="BE6" s="14" t="str">
        <f t="shared" si="40"/>
        <v>M</v>
      </c>
      <c r="BF6" s="14" t="str">
        <f t="shared" si="40"/>
        <v>T</v>
      </c>
      <c r="BG6" s="14" t="str">
        <f t="shared" si="40"/>
        <v>W</v>
      </c>
      <c r="BH6" s="14" t="str">
        <f t="shared" si="40"/>
        <v>T</v>
      </c>
      <c r="BI6" s="14" t="str">
        <f t="shared" si="40"/>
        <v>F</v>
      </c>
      <c r="BJ6" s="14" t="str">
        <f t="shared" si="40"/>
        <v>S</v>
      </c>
      <c r="BK6" s="14" t="str">
        <f t="shared" si="40"/>
        <v>S</v>
      </c>
      <c r="BL6" s="14" t="str">
        <f t="shared" ref="BL6:DH6" si="41">LEFT(TEXT(BL5,"ddd"),1)</f>
        <v>M</v>
      </c>
      <c r="BM6" s="14" t="str">
        <f t="shared" si="41"/>
        <v>T</v>
      </c>
      <c r="BN6" s="14" t="str">
        <f t="shared" si="41"/>
        <v>W</v>
      </c>
      <c r="BO6" s="14" t="str">
        <f t="shared" si="41"/>
        <v>T</v>
      </c>
      <c r="BP6" s="14" t="str">
        <f t="shared" si="41"/>
        <v>F</v>
      </c>
      <c r="BQ6" s="14" t="str">
        <f t="shared" si="41"/>
        <v>S</v>
      </c>
      <c r="BR6" s="14" t="str">
        <f t="shared" si="41"/>
        <v>S</v>
      </c>
      <c r="BS6" s="14" t="str">
        <f t="shared" si="41"/>
        <v>M</v>
      </c>
      <c r="BT6" s="14" t="str">
        <f t="shared" si="41"/>
        <v>T</v>
      </c>
      <c r="BU6" s="14" t="str">
        <f t="shared" si="41"/>
        <v>W</v>
      </c>
      <c r="BV6" s="14" t="str">
        <f t="shared" si="41"/>
        <v>T</v>
      </c>
      <c r="BW6" s="14" t="str">
        <f t="shared" si="41"/>
        <v>F</v>
      </c>
      <c r="BX6" s="14" t="str">
        <f t="shared" si="41"/>
        <v>S</v>
      </c>
      <c r="BY6" s="14" t="str">
        <f t="shared" si="41"/>
        <v>S</v>
      </c>
      <c r="BZ6" s="14" t="str">
        <f t="shared" si="41"/>
        <v>M</v>
      </c>
      <c r="CA6" s="14" t="str">
        <f t="shared" si="41"/>
        <v>T</v>
      </c>
      <c r="CB6" s="14" t="str">
        <f t="shared" si="41"/>
        <v>W</v>
      </c>
      <c r="CC6" s="14" t="str">
        <f t="shared" si="41"/>
        <v>T</v>
      </c>
      <c r="CD6" s="14" t="str">
        <f t="shared" si="41"/>
        <v>F</v>
      </c>
      <c r="CE6" s="14" t="str">
        <f t="shared" si="41"/>
        <v>S</v>
      </c>
      <c r="CF6" s="14" t="str">
        <f t="shared" si="41"/>
        <v>S</v>
      </c>
      <c r="CG6" s="14" t="str">
        <f t="shared" si="41"/>
        <v>M</v>
      </c>
      <c r="CH6" s="14" t="str">
        <f t="shared" si="41"/>
        <v>T</v>
      </c>
      <c r="CI6" s="14" t="str">
        <f t="shared" si="41"/>
        <v>W</v>
      </c>
      <c r="CJ6" s="14" t="str">
        <f t="shared" si="41"/>
        <v>T</v>
      </c>
      <c r="CK6" s="14" t="str">
        <f t="shared" si="41"/>
        <v>F</v>
      </c>
      <c r="CL6" s="14" t="str">
        <f t="shared" si="41"/>
        <v>S</v>
      </c>
      <c r="CM6" s="14" t="str">
        <f t="shared" si="41"/>
        <v>S</v>
      </c>
      <c r="CN6" s="14" t="str">
        <f t="shared" si="41"/>
        <v>M</v>
      </c>
      <c r="CO6" s="14" t="str">
        <f t="shared" si="41"/>
        <v>T</v>
      </c>
      <c r="CP6" s="14" t="str">
        <f t="shared" si="41"/>
        <v>W</v>
      </c>
      <c r="CQ6" s="14" t="str">
        <f t="shared" si="41"/>
        <v>T</v>
      </c>
      <c r="CR6" s="14" t="str">
        <f t="shared" si="41"/>
        <v>F</v>
      </c>
      <c r="CS6" s="14" t="str">
        <f t="shared" si="41"/>
        <v>S</v>
      </c>
      <c r="CT6" s="14" t="str">
        <f t="shared" si="41"/>
        <v>S</v>
      </c>
      <c r="CU6" s="14" t="str">
        <f t="shared" si="41"/>
        <v>M</v>
      </c>
      <c r="CV6" s="14" t="str">
        <f t="shared" si="41"/>
        <v>T</v>
      </c>
      <c r="CW6" s="14" t="str">
        <f t="shared" si="41"/>
        <v>W</v>
      </c>
      <c r="CX6" s="14" t="str">
        <f t="shared" si="41"/>
        <v>T</v>
      </c>
      <c r="CY6" s="14" t="str">
        <f t="shared" si="41"/>
        <v>F</v>
      </c>
      <c r="CZ6" s="14" t="str">
        <f t="shared" si="41"/>
        <v>S</v>
      </c>
      <c r="DA6" s="14" t="str">
        <f t="shared" si="41"/>
        <v>S</v>
      </c>
      <c r="DB6" s="14" t="str">
        <f t="shared" si="41"/>
        <v>M</v>
      </c>
      <c r="DC6" s="14" t="str">
        <f t="shared" si="41"/>
        <v>T</v>
      </c>
      <c r="DD6" s="14" t="str">
        <f t="shared" si="41"/>
        <v>W</v>
      </c>
      <c r="DE6" s="14" t="str">
        <f t="shared" si="41"/>
        <v>T</v>
      </c>
      <c r="DF6" s="14" t="str">
        <f t="shared" si="41"/>
        <v>F</v>
      </c>
      <c r="DG6" s="14" t="str">
        <f t="shared" si="41"/>
        <v>S</v>
      </c>
      <c r="DH6" s="14" t="str">
        <f t="shared" si="41"/>
        <v>S</v>
      </c>
    </row>
    <row r="7" spans="1:112" s="2" customFormat="1" ht="22" thickBot="1" x14ac:dyDescent="0.25">
      <c r="A7" s="17"/>
      <c r="B7" s="118"/>
      <c r="C7" s="113"/>
      <c r="D7" s="119"/>
      <c r="E7" s="115"/>
      <c r="F7" s="116"/>
      <c r="G7" s="116" t="str">
        <f t="shared" ref="G7:G144" si="42">IF(OR(ISBLANK(task_start),ISBLANK(task_end)),"",task_end-task_start+1)</f>
        <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7"/>
      <c r="CK7" s="117"/>
      <c r="CL7" s="117"/>
      <c r="CM7" s="117"/>
      <c r="CN7" s="117"/>
      <c r="CO7" s="117"/>
      <c r="CP7" s="117"/>
      <c r="CQ7" s="117"/>
      <c r="CR7" s="117"/>
      <c r="CS7" s="117"/>
      <c r="CT7" s="117"/>
      <c r="CU7" s="117"/>
      <c r="CV7" s="117"/>
      <c r="CW7" s="117"/>
      <c r="CX7" s="117"/>
      <c r="CY7" s="117"/>
      <c r="CZ7" s="117"/>
      <c r="DA7" s="117"/>
      <c r="DB7" s="117"/>
      <c r="DC7" s="117"/>
      <c r="DD7" s="117"/>
      <c r="DE7" s="117"/>
      <c r="DF7" s="117"/>
      <c r="DG7" s="117"/>
      <c r="DH7" s="117"/>
    </row>
    <row r="8" spans="1:112" s="2" customFormat="1" ht="22" thickBot="1" x14ac:dyDescent="0.25">
      <c r="A8" s="17"/>
      <c r="B8" s="76" t="s">
        <v>23</v>
      </c>
      <c r="C8" s="65"/>
      <c r="D8" s="66"/>
      <c r="E8" s="67"/>
      <c r="F8" s="68"/>
      <c r="G8" s="68" t="str">
        <f t="shared" si="42"/>
        <v/>
      </c>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row>
    <row r="9" spans="1:112" s="2" customFormat="1" ht="22" thickBot="1" x14ac:dyDescent="0.25">
      <c r="A9" s="17"/>
      <c r="B9" s="126" t="s">
        <v>138</v>
      </c>
      <c r="C9" s="127">
        <v>1</v>
      </c>
      <c r="D9" s="128">
        <v>44799</v>
      </c>
      <c r="E9" s="129">
        <v>44819</v>
      </c>
      <c r="F9" s="130"/>
      <c r="G9" s="130"/>
      <c r="H9" s="131"/>
      <c r="I9" s="131"/>
      <c r="J9" s="131"/>
      <c r="K9" s="131"/>
      <c r="L9" s="131"/>
      <c r="M9" s="131"/>
      <c r="N9" s="131"/>
      <c r="O9" s="131"/>
      <c r="P9" s="131"/>
      <c r="Q9" s="131"/>
      <c r="R9" s="131"/>
      <c r="S9" s="131"/>
      <c r="T9" s="131"/>
      <c r="U9" s="131"/>
      <c r="V9" s="131"/>
      <c r="W9" s="131"/>
      <c r="X9" s="132"/>
      <c r="Y9" s="131"/>
      <c r="Z9" s="131"/>
      <c r="AA9" s="131"/>
      <c r="AB9" s="131"/>
      <c r="AC9" s="131"/>
      <c r="AD9" s="131"/>
      <c r="AE9" s="131"/>
      <c r="AF9" s="131"/>
      <c r="AG9" s="141"/>
      <c r="AH9" s="141"/>
      <c r="AI9" s="141"/>
      <c r="AJ9" s="141"/>
      <c r="AK9" s="141"/>
      <c r="AL9" s="141"/>
      <c r="AM9" s="141"/>
      <c r="AN9" s="141"/>
      <c r="AO9" s="141"/>
      <c r="AP9" s="141"/>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row>
    <row r="10" spans="1:112" s="2" customFormat="1" ht="22" thickBot="1" x14ac:dyDescent="0.25">
      <c r="A10" s="17"/>
      <c r="B10" s="148" t="s">
        <v>30</v>
      </c>
      <c r="C10" s="149">
        <v>1</v>
      </c>
      <c r="D10" s="150">
        <v>44799</v>
      </c>
      <c r="E10" s="151">
        <v>44815</v>
      </c>
      <c r="F10" s="152"/>
      <c r="G10" s="152">
        <f t="shared" si="42"/>
        <v>17</v>
      </c>
      <c r="H10" s="153"/>
      <c r="I10" s="153"/>
      <c r="J10" s="153"/>
      <c r="K10" s="153"/>
      <c r="L10" s="153"/>
      <c r="M10" s="153"/>
      <c r="N10" s="153"/>
      <c r="O10" s="153"/>
      <c r="P10" s="153"/>
      <c r="Q10" s="153"/>
      <c r="R10" s="153"/>
      <c r="S10" s="153"/>
      <c r="T10" s="154"/>
      <c r="U10" s="154"/>
      <c r="V10" s="153"/>
      <c r="W10" s="153"/>
      <c r="X10" s="153"/>
      <c r="Y10" s="153"/>
      <c r="Z10" s="153"/>
      <c r="AA10" s="153"/>
      <c r="AB10" s="153"/>
      <c r="AC10" s="153"/>
      <c r="AD10" s="153"/>
      <c r="AE10" s="153"/>
      <c r="AF10" s="153"/>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row>
    <row r="11" spans="1:112" s="2" customFormat="1" ht="22" thickBot="1" x14ac:dyDescent="0.25">
      <c r="A11" s="17"/>
      <c r="B11" s="148" t="s">
        <v>35</v>
      </c>
      <c r="C11" s="149">
        <v>1</v>
      </c>
      <c r="D11" s="150">
        <v>44802</v>
      </c>
      <c r="E11" s="151">
        <v>44816</v>
      </c>
      <c r="F11" s="152"/>
      <c r="G11" s="152"/>
      <c r="H11" s="153"/>
      <c r="I11" s="153"/>
      <c r="J11" s="153"/>
      <c r="K11" s="153"/>
      <c r="L11" s="153"/>
      <c r="M11" s="153"/>
      <c r="N11" s="153"/>
      <c r="O11" s="153"/>
      <c r="P11" s="153"/>
      <c r="Q11" s="153"/>
      <c r="R11" s="153"/>
      <c r="S11" s="153"/>
      <c r="T11" s="154"/>
      <c r="U11" s="154"/>
      <c r="V11" s="153"/>
      <c r="W11" s="153"/>
      <c r="X11" s="153"/>
      <c r="Y11" s="153"/>
      <c r="Z11" s="153"/>
      <c r="AA11" s="153"/>
      <c r="AB11" s="153"/>
      <c r="AC11" s="153"/>
      <c r="AD11" s="153"/>
      <c r="AE11" s="153"/>
      <c r="AF11" s="153"/>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row>
    <row r="12" spans="1:112" s="2" customFormat="1" ht="22" thickBot="1" x14ac:dyDescent="0.25">
      <c r="A12" s="17"/>
      <c r="B12" s="148" t="s">
        <v>34</v>
      </c>
      <c r="C12" s="149">
        <v>1</v>
      </c>
      <c r="D12" s="150">
        <v>44802</v>
      </c>
      <c r="E12" s="151">
        <v>44816</v>
      </c>
      <c r="F12" s="152"/>
      <c r="G12" s="152"/>
      <c r="H12" s="153"/>
      <c r="I12" s="153"/>
      <c r="J12" s="153"/>
      <c r="K12" s="153"/>
      <c r="L12" s="153"/>
      <c r="M12" s="153"/>
      <c r="N12" s="153"/>
      <c r="O12" s="153"/>
      <c r="P12" s="153"/>
      <c r="Q12" s="153"/>
      <c r="R12" s="153"/>
      <c r="S12" s="153"/>
      <c r="T12" s="154"/>
      <c r="U12" s="154"/>
      <c r="V12" s="153"/>
      <c r="W12" s="153"/>
      <c r="X12" s="153"/>
      <c r="Y12" s="153"/>
      <c r="Z12" s="153"/>
      <c r="AA12" s="153"/>
      <c r="AB12" s="153"/>
      <c r="AC12" s="153"/>
      <c r="AD12" s="153"/>
      <c r="AE12" s="153"/>
      <c r="AF12" s="153"/>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row>
    <row r="13" spans="1:112" s="2" customFormat="1" ht="22" thickBot="1" x14ac:dyDescent="0.25">
      <c r="A13" s="17"/>
      <c r="B13" s="148" t="s">
        <v>31</v>
      </c>
      <c r="C13" s="149">
        <v>1</v>
      </c>
      <c r="D13" s="150">
        <v>44802</v>
      </c>
      <c r="E13" s="151">
        <v>44815</v>
      </c>
      <c r="F13" s="152"/>
      <c r="G13" s="152">
        <f t="shared" si="42"/>
        <v>14</v>
      </c>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c r="AE13" s="153"/>
      <c r="AF13" s="153"/>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row>
    <row r="14" spans="1:112" s="2" customFormat="1" ht="22" thickBot="1" x14ac:dyDescent="0.25">
      <c r="A14" s="17"/>
      <c r="B14" s="148" t="s">
        <v>32</v>
      </c>
      <c r="C14" s="149">
        <v>1</v>
      </c>
      <c r="D14" s="150">
        <v>44815</v>
      </c>
      <c r="E14" s="151">
        <v>44819</v>
      </c>
      <c r="F14" s="152"/>
      <c r="G14" s="152">
        <f t="shared" si="42"/>
        <v>5</v>
      </c>
      <c r="H14" s="153"/>
      <c r="I14" s="153"/>
      <c r="J14" s="153"/>
      <c r="K14" s="153"/>
      <c r="L14" s="153"/>
      <c r="M14" s="153"/>
      <c r="N14" s="153"/>
      <c r="O14" s="153"/>
      <c r="P14" s="153"/>
      <c r="Q14" s="153"/>
      <c r="R14" s="153"/>
      <c r="S14" s="153"/>
      <c r="T14" s="153"/>
      <c r="U14" s="153"/>
      <c r="V14" s="153"/>
      <c r="W14" s="153"/>
      <c r="X14" s="154"/>
      <c r="Y14" s="153"/>
      <c r="Z14" s="153"/>
      <c r="AA14" s="153"/>
      <c r="AB14" s="153"/>
      <c r="AC14" s="153"/>
      <c r="AD14" s="153"/>
      <c r="AE14" s="153"/>
      <c r="AF14" s="153"/>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row>
    <row r="15" spans="1:112" s="2" customFormat="1" ht="22" thickBot="1" x14ac:dyDescent="0.25">
      <c r="A15" s="17"/>
      <c r="B15" s="126" t="s">
        <v>33</v>
      </c>
      <c r="C15" s="127">
        <v>1</v>
      </c>
      <c r="D15" s="128">
        <v>44822</v>
      </c>
      <c r="E15" s="129">
        <v>44829</v>
      </c>
      <c r="F15" s="130"/>
      <c r="G15" s="130"/>
      <c r="H15" s="131"/>
      <c r="I15" s="131"/>
      <c r="J15" s="131"/>
      <c r="K15" s="131"/>
      <c r="L15" s="131"/>
      <c r="M15" s="131"/>
      <c r="N15" s="131"/>
      <c r="O15" s="131"/>
      <c r="P15" s="131"/>
      <c r="Q15" s="131"/>
      <c r="R15" s="131"/>
      <c r="S15" s="131"/>
      <c r="T15" s="131"/>
      <c r="U15" s="131"/>
      <c r="V15" s="131"/>
      <c r="W15" s="131"/>
      <c r="X15" s="132"/>
      <c r="Y15" s="131"/>
      <c r="Z15" s="131"/>
      <c r="AA15" s="131"/>
      <c r="AB15" s="131"/>
      <c r="AC15" s="131"/>
      <c r="AD15" s="131"/>
      <c r="AE15" s="131"/>
      <c r="AF15" s="131"/>
      <c r="AG15" s="131"/>
      <c r="AH15" s="131"/>
      <c r="AI15" s="131"/>
      <c r="AJ15" s="131"/>
      <c r="AK15" s="131"/>
      <c r="AL15" s="131"/>
      <c r="AM15" s="131"/>
      <c r="AN15" s="131"/>
      <c r="AO15" s="131"/>
      <c r="AP15" s="131"/>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row>
    <row r="16" spans="1:112" s="2" customFormat="1" ht="22" thickBot="1" x14ac:dyDescent="0.25">
      <c r="A16" s="17"/>
      <c r="B16" s="148" t="s">
        <v>36</v>
      </c>
      <c r="C16" s="149">
        <v>1</v>
      </c>
      <c r="D16" s="150">
        <v>44822</v>
      </c>
      <c r="E16" s="151">
        <v>44823</v>
      </c>
      <c r="F16" s="152"/>
      <c r="G16" s="152"/>
      <c r="H16" s="153"/>
      <c r="I16" s="153"/>
      <c r="J16" s="153"/>
      <c r="K16" s="153"/>
      <c r="L16" s="153"/>
      <c r="M16" s="153"/>
      <c r="N16" s="153"/>
      <c r="O16" s="153"/>
      <c r="P16" s="153"/>
      <c r="Q16" s="153"/>
      <c r="R16" s="153"/>
      <c r="S16" s="153"/>
      <c r="T16" s="153"/>
      <c r="U16" s="153"/>
      <c r="V16" s="153"/>
      <c r="W16" s="153"/>
      <c r="X16" s="154"/>
      <c r="Y16" s="153"/>
      <c r="Z16" s="153"/>
      <c r="AA16" s="153"/>
      <c r="AB16" s="153"/>
      <c r="AC16" s="153"/>
      <c r="AD16" s="153"/>
      <c r="AE16" s="153"/>
      <c r="AF16" s="153"/>
      <c r="AG16" s="153"/>
      <c r="AH16" s="153"/>
      <c r="AI16" s="153"/>
      <c r="AJ16" s="153"/>
      <c r="AK16" s="153"/>
      <c r="AL16" s="153"/>
      <c r="AM16" s="153"/>
      <c r="AN16" s="153"/>
      <c r="AO16" s="153"/>
      <c r="AP16" s="153"/>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row>
    <row r="17" spans="1:112" s="2" customFormat="1" ht="22" thickBot="1" x14ac:dyDescent="0.25">
      <c r="A17" s="17"/>
      <c r="B17" s="148" t="s">
        <v>37</v>
      </c>
      <c r="C17" s="149">
        <v>1</v>
      </c>
      <c r="D17" s="155">
        <v>44823</v>
      </c>
      <c r="E17" s="156">
        <v>44824</v>
      </c>
      <c r="F17" s="152"/>
      <c r="G17" s="152"/>
      <c r="H17" s="153"/>
      <c r="I17" s="153"/>
      <c r="J17" s="153"/>
      <c r="K17" s="153"/>
      <c r="L17" s="153"/>
      <c r="M17" s="153"/>
      <c r="N17" s="153"/>
      <c r="O17" s="153"/>
      <c r="P17" s="153"/>
      <c r="Q17" s="153"/>
      <c r="R17" s="153"/>
      <c r="S17" s="153"/>
      <c r="T17" s="153"/>
      <c r="U17" s="153"/>
      <c r="V17" s="153"/>
      <c r="W17" s="153"/>
      <c r="X17" s="154"/>
      <c r="Y17" s="153"/>
      <c r="Z17" s="153"/>
      <c r="AA17" s="153"/>
      <c r="AB17" s="153"/>
      <c r="AC17" s="153"/>
      <c r="AD17" s="153"/>
      <c r="AE17" s="153"/>
      <c r="AF17" s="153"/>
      <c r="AG17" s="153"/>
      <c r="AH17" s="153"/>
      <c r="AI17" s="153"/>
      <c r="AJ17" s="153"/>
      <c r="AK17" s="153"/>
      <c r="AL17" s="153"/>
      <c r="AM17" s="153"/>
      <c r="AN17" s="153"/>
      <c r="AO17" s="153"/>
      <c r="AP17" s="153"/>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row>
    <row r="18" spans="1:112" s="2" customFormat="1" ht="22" thickBot="1" x14ac:dyDescent="0.25">
      <c r="A18" s="17"/>
      <c r="B18" s="148" t="s">
        <v>38</v>
      </c>
      <c r="C18" s="149">
        <v>1</v>
      </c>
      <c r="D18" s="155">
        <v>44824</v>
      </c>
      <c r="E18" s="156">
        <v>44826</v>
      </c>
      <c r="F18" s="152"/>
      <c r="G18" s="152"/>
      <c r="H18" s="153"/>
      <c r="I18" s="153"/>
      <c r="J18" s="153"/>
      <c r="K18" s="153"/>
      <c r="L18" s="153"/>
      <c r="M18" s="153"/>
      <c r="N18" s="153"/>
      <c r="O18" s="153"/>
      <c r="P18" s="153"/>
      <c r="Q18" s="153"/>
      <c r="R18" s="153"/>
      <c r="S18" s="153"/>
      <c r="T18" s="153"/>
      <c r="U18" s="153"/>
      <c r="V18" s="153"/>
      <c r="W18" s="153"/>
      <c r="X18" s="154"/>
      <c r="Y18" s="153"/>
      <c r="Z18" s="153"/>
      <c r="AA18" s="153"/>
      <c r="AB18" s="153"/>
      <c r="AC18" s="153"/>
      <c r="AD18" s="153"/>
      <c r="AE18" s="153"/>
      <c r="AF18" s="153"/>
      <c r="AG18" s="153"/>
      <c r="AH18" s="153"/>
      <c r="AI18" s="153"/>
      <c r="AJ18" s="153"/>
      <c r="AK18" s="153"/>
      <c r="AL18" s="153"/>
      <c r="AM18" s="153"/>
      <c r="AN18" s="153"/>
      <c r="AO18" s="153"/>
      <c r="AP18" s="153"/>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row>
    <row r="19" spans="1:112" s="2" customFormat="1" ht="23" customHeight="1" thickBot="1" x14ac:dyDescent="0.25">
      <c r="A19" s="17"/>
      <c r="B19" s="148" t="s">
        <v>89</v>
      </c>
      <c r="C19" s="149">
        <v>1</v>
      </c>
      <c r="D19" s="150">
        <v>44826</v>
      </c>
      <c r="E19" s="151">
        <v>44829</v>
      </c>
      <c r="F19" s="152"/>
      <c r="G19" s="152"/>
      <c r="H19" s="153"/>
      <c r="I19" s="153"/>
      <c r="J19" s="153"/>
      <c r="K19" s="153"/>
      <c r="L19" s="153"/>
      <c r="M19" s="153"/>
      <c r="N19" s="153"/>
      <c r="O19" s="153"/>
      <c r="P19" s="153"/>
      <c r="Q19" s="153"/>
      <c r="R19" s="153"/>
      <c r="S19" s="153"/>
      <c r="T19" s="153"/>
      <c r="U19" s="153"/>
      <c r="V19" s="153"/>
      <c r="W19" s="153"/>
      <c r="X19" s="154"/>
      <c r="Y19" s="153"/>
      <c r="Z19" s="153"/>
      <c r="AA19" s="153"/>
      <c r="AB19" s="153"/>
      <c r="AC19" s="153"/>
      <c r="AD19" s="153"/>
      <c r="AE19" s="153"/>
      <c r="AF19" s="153"/>
      <c r="AG19" s="153"/>
      <c r="AH19" s="153"/>
      <c r="AI19" s="153"/>
      <c r="AJ19" s="153"/>
      <c r="AK19" s="153"/>
      <c r="AL19" s="153"/>
      <c r="AM19" s="153"/>
      <c r="AN19" s="153"/>
      <c r="AO19" s="153"/>
      <c r="AP19" s="153"/>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row>
    <row r="20" spans="1:112" s="2" customFormat="1" ht="22" thickBot="1" x14ac:dyDescent="0.25">
      <c r="A20" s="17"/>
      <c r="B20" s="148" t="s">
        <v>90</v>
      </c>
      <c r="C20" s="149">
        <v>1</v>
      </c>
      <c r="D20" s="150">
        <v>44826</v>
      </c>
      <c r="E20" s="151">
        <v>44827</v>
      </c>
      <c r="F20" s="152"/>
      <c r="G20" s="152"/>
      <c r="H20" s="153"/>
      <c r="I20" s="153"/>
      <c r="J20" s="153"/>
      <c r="K20" s="153"/>
      <c r="L20" s="153"/>
      <c r="M20" s="153"/>
      <c r="N20" s="153"/>
      <c r="O20" s="153"/>
      <c r="P20" s="153"/>
      <c r="Q20" s="153"/>
      <c r="R20" s="153"/>
      <c r="S20" s="153"/>
      <c r="T20" s="153"/>
      <c r="U20" s="153"/>
      <c r="V20" s="153"/>
      <c r="W20" s="153"/>
      <c r="X20" s="154"/>
      <c r="Y20" s="153"/>
      <c r="Z20" s="153"/>
      <c r="AA20" s="153"/>
      <c r="AB20" s="153"/>
      <c r="AC20" s="153"/>
      <c r="AD20" s="153"/>
      <c r="AE20" s="153"/>
      <c r="AF20" s="153"/>
      <c r="AG20" s="153"/>
      <c r="AH20" s="153"/>
      <c r="AI20" s="153"/>
      <c r="AJ20" s="153"/>
      <c r="AK20" s="153"/>
      <c r="AL20" s="153"/>
      <c r="AM20" s="153"/>
      <c r="AN20" s="153"/>
      <c r="AO20" s="153"/>
      <c r="AP20" s="153"/>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row>
    <row r="21" spans="1:112" s="2" customFormat="1" ht="22" thickBot="1" x14ac:dyDescent="0.25">
      <c r="A21" s="17"/>
      <c r="B21" s="148" t="s">
        <v>91</v>
      </c>
      <c r="C21" s="149">
        <v>1</v>
      </c>
      <c r="D21" s="150">
        <v>44827</v>
      </c>
      <c r="E21" s="151">
        <v>44828</v>
      </c>
      <c r="F21" s="152"/>
      <c r="G21" s="152"/>
      <c r="H21" s="153"/>
      <c r="I21" s="153"/>
      <c r="J21" s="153"/>
      <c r="K21" s="153"/>
      <c r="L21" s="153"/>
      <c r="M21" s="153"/>
      <c r="N21" s="153"/>
      <c r="O21" s="153"/>
      <c r="P21" s="153"/>
      <c r="Q21" s="153"/>
      <c r="R21" s="153"/>
      <c r="S21" s="153"/>
      <c r="T21" s="153"/>
      <c r="U21" s="153"/>
      <c r="V21" s="153"/>
      <c r="W21" s="153"/>
      <c r="X21" s="154"/>
      <c r="Y21" s="153"/>
      <c r="Z21" s="153"/>
      <c r="AA21" s="153"/>
      <c r="AB21" s="153"/>
      <c r="AC21" s="153"/>
      <c r="AD21" s="153"/>
      <c r="AE21" s="153"/>
      <c r="AF21" s="153"/>
      <c r="AG21" s="153"/>
      <c r="AH21" s="153"/>
      <c r="AI21" s="153"/>
      <c r="AJ21" s="153"/>
      <c r="AK21" s="153"/>
      <c r="AL21" s="153"/>
      <c r="AM21" s="153"/>
      <c r="AN21" s="153"/>
      <c r="AO21" s="153"/>
      <c r="AP21" s="153"/>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row>
    <row r="22" spans="1:112" s="2" customFormat="1" ht="22" thickBot="1" x14ac:dyDescent="0.25">
      <c r="A22" s="17"/>
      <c r="B22" s="148" t="s">
        <v>92</v>
      </c>
      <c r="C22" s="149">
        <v>1</v>
      </c>
      <c r="D22" s="150">
        <v>44828</v>
      </c>
      <c r="E22" s="151">
        <v>44829</v>
      </c>
      <c r="F22" s="152"/>
      <c r="G22" s="152"/>
      <c r="H22" s="153"/>
      <c r="I22" s="153"/>
      <c r="J22" s="153"/>
      <c r="K22" s="153"/>
      <c r="L22" s="153"/>
      <c r="M22" s="153"/>
      <c r="N22" s="153"/>
      <c r="O22" s="153"/>
      <c r="P22" s="153"/>
      <c r="Q22" s="153"/>
      <c r="R22" s="153"/>
      <c r="S22" s="153"/>
      <c r="T22" s="153"/>
      <c r="U22" s="153"/>
      <c r="V22" s="153"/>
      <c r="W22" s="153"/>
      <c r="X22" s="154"/>
      <c r="Y22" s="153"/>
      <c r="Z22" s="153"/>
      <c r="AA22" s="153"/>
      <c r="AB22" s="153"/>
      <c r="AC22" s="153"/>
      <c r="AD22" s="153"/>
      <c r="AE22" s="153"/>
      <c r="AF22" s="153"/>
      <c r="AG22" s="153"/>
      <c r="AH22" s="153"/>
      <c r="AI22" s="153"/>
      <c r="AJ22" s="153"/>
      <c r="AK22" s="153"/>
      <c r="AL22" s="153"/>
      <c r="AM22" s="153"/>
      <c r="AN22" s="153"/>
      <c r="AO22" s="153"/>
      <c r="AP22" s="153"/>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row>
    <row r="23" spans="1:112" s="2" customFormat="1" ht="22" thickBot="1" x14ac:dyDescent="0.25">
      <c r="A23" s="17"/>
      <c r="B23" s="133" t="s">
        <v>134</v>
      </c>
      <c r="C23" s="163">
        <v>0</v>
      </c>
      <c r="D23" s="134">
        <v>44830</v>
      </c>
      <c r="E23" s="134">
        <v>44832</v>
      </c>
      <c r="F23" s="164"/>
      <c r="G23" s="164"/>
      <c r="H23" s="165"/>
      <c r="I23" s="165"/>
      <c r="J23" s="165"/>
      <c r="K23" s="165"/>
      <c r="L23" s="165"/>
      <c r="M23" s="165"/>
      <c r="N23" s="165"/>
      <c r="O23" s="165"/>
      <c r="P23" s="165"/>
      <c r="Q23" s="165"/>
      <c r="R23" s="165"/>
      <c r="S23" s="165"/>
      <c r="T23" s="165"/>
      <c r="U23" s="165"/>
      <c r="V23" s="165"/>
      <c r="W23" s="165"/>
      <c r="X23" s="166"/>
      <c r="Y23" s="165"/>
      <c r="Z23" s="165"/>
      <c r="AA23" s="165"/>
      <c r="AB23" s="165"/>
      <c r="AC23" s="165"/>
      <c r="AD23" s="165"/>
      <c r="AE23" s="165"/>
      <c r="AF23" s="165"/>
      <c r="AG23" s="165"/>
      <c r="AH23" s="165"/>
      <c r="AI23" s="165"/>
      <c r="AJ23" s="165"/>
      <c r="AK23" s="165"/>
      <c r="AL23" s="165"/>
      <c r="AM23" s="165"/>
      <c r="AN23" s="165"/>
      <c r="AO23" s="165"/>
      <c r="AP23" s="165"/>
      <c r="AQ23" s="165"/>
      <c r="AR23" s="165"/>
      <c r="AS23" s="165"/>
      <c r="AT23" s="124"/>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row>
    <row r="24" spans="1:112" s="2" customFormat="1" ht="22" thickBot="1" x14ac:dyDescent="0.25">
      <c r="A24" s="17"/>
      <c r="B24" s="142" t="s">
        <v>141</v>
      </c>
      <c r="C24" s="143">
        <v>0</v>
      </c>
      <c r="D24" s="144">
        <v>44830</v>
      </c>
      <c r="E24" s="144">
        <v>44831</v>
      </c>
      <c r="F24" s="145"/>
      <c r="G24" s="145"/>
      <c r="H24" s="146"/>
      <c r="I24" s="146"/>
      <c r="J24" s="146"/>
      <c r="K24" s="146"/>
      <c r="L24" s="146"/>
      <c r="M24" s="146"/>
      <c r="N24" s="146"/>
      <c r="O24" s="146"/>
      <c r="P24" s="146"/>
      <c r="Q24" s="146"/>
      <c r="R24" s="146"/>
      <c r="S24" s="146"/>
      <c r="T24" s="146"/>
      <c r="U24" s="146"/>
      <c r="V24" s="146"/>
      <c r="W24" s="146"/>
      <c r="X24" s="147"/>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24"/>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row>
    <row r="25" spans="1:112" s="2" customFormat="1" ht="22" thickBot="1" x14ac:dyDescent="0.25">
      <c r="A25" s="17"/>
      <c r="B25" s="142" t="s">
        <v>142</v>
      </c>
      <c r="C25" s="143">
        <v>0</v>
      </c>
      <c r="D25" s="144">
        <v>44831</v>
      </c>
      <c r="E25" s="144">
        <v>44832</v>
      </c>
      <c r="F25" s="145"/>
      <c r="G25" s="145"/>
      <c r="H25" s="146"/>
      <c r="I25" s="146"/>
      <c r="J25" s="146"/>
      <c r="K25" s="146"/>
      <c r="L25" s="146"/>
      <c r="M25" s="146"/>
      <c r="N25" s="146"/>
      <c r="O25" s="146"/>
      <c r="P25" s="146"/>
      <c r="Q25" s="146"/>
      <c r="R25" s="146"/>
      <c r="S25" s="146"/>
      <c r="T25" s="146"/>
      <c r="U25" s="146"/>
      <c r="V25" s="146"/>
      <c r="W25" s="146"/>
      <c r="X25" s="147"/>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24"/>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row>
    <row r="26" spans="1:112" s="2" customFormat="1" ht="23" customHeight="1" thickBot="1" x14ac:dyDescent="0.25">
      <c r="A26" s="125" t="s">
        <v>134</v>
      </c>
      <c r="B26" s="140" t="s">
        <v>137</v>
      </c>
      <c r="C26" s="135">
        <v>0</v>
      </c>
      <c r="D26" s="136">
        <v>44837</v>
      </c>
      <c r="E26" s="136">
        <v>44837</v>
      </c>
      <c r="F26" s="137"/>
      <c r="G26" s="137"/>
      <c r="H26" s="138"/>
      <c r="I26" s="138"/>
      <c r="J26" s="138"/>
      <c r="K26" s="138"/>
      <c r="L26" s="138"/>
      <c r="M26" s="138"/>
      <c r="N26" s="138"/>
      <c r="O26" s="138"/>
      <c r="P26" s="138"/>
      <c r="Q26" s="138"/>
      <c r="R26" s="138"/>
      <c r="S26" s="138"/>
      <c r="T26" s="138"/>
      <c r="U26" s="138"/>
      <c r="V26" s="138"/>
      <c r="W26" s="138"/>
      <c r="X26" s="139"/>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67"/>
      <c r="AZ26" s="124"/>
      <c r="BA26" s="124"/>
      <c r="BB26" s="124"/>
      <c r="BC26" s="124"/>
      <c r="BD26" s="124"/>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row>
    <row r="27" spans="1:112" s="2" customFormat="1" ht="23" customHeight="1" thickBot="1" x14ac:dyDescent="0.25">
      <c r="A27" s="125" t="s">
        <v>135</v>
      </c>
      <c r="B27" s="157" t="s">
        <v>143</v>
      </c>
      <c r="C27" s="158">
        <v>0</v>
      </c>
      <c r="D27" s="159">
        <v>44837</v>
      </c>
      <c r="E27" s="159">
        <v>44837</v>
      </c>
      <c r="F27" s="160"/>
      <c r="G27" s="160"/>
      <c r="H27" s="161"/>
      <c r="I27" s="161"/>
      <c r="J27" s="161"/>
      <c r="K27" s="161"/>
      <c r="L27" s="161"/>
      <c r="M27" s="161"/>
      <c r="N27" s="161"/>
      <c r="O27" s="161"/>
      <c r="P27" s="161"/>
      <c r="Q27" s="161"/>
      <c r="R27" s="161"/>
      <c r="S27" s="161"/>
      <c r="T27" s="161"/>
      <c r="U27" s="161"/>
      <c r="V27" s="161"/>
      <c r="W27" s="161"/>
      <c r="X27" s="162"/>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24"/>
      <c r="AZ27" s="124"/>
      <c r="BA27" s="124"/>
      <c r="BB27" s="124"/>
      <c r="BC27" s="124"/>
      <c r="BD27" s="124"/>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row>
    <row r="28" spans="1:112" s="2" customFormat="1" ht="23" customHeight="1" thickBot="1" x14ac:dyDescent="0.25">
      <c r="A28" s="125" t="s">
        <v>136</v>
      </c>
      <c r="B28" s="157" t="s">
        <v>144</v>
      </c>
      <c r="C28" s="158">
        <v>0</v>
      </c>
      <c r="D28" s="159">
        <v>44837</v>
      </c>
      <c r="E28" s="159">
        <v>44837</v>
      </c>
      <c r="F28" s="160"/>
      <c r="G28" s="160"/>
      <c r="H28" s="161"/>
      <c r="I28" s="161"/>
      <c r="J28" s="161"/>
      <c r="K28" s="161"/>
      <c r="L28" s="161"/>
      <c r="M28" s="161"/>
      <c r="N28" s="161"/>
      <c r="O28" s="161"/>
      <c r="P28" s="161"/>
      <c r="Q28" s="161"/>
      <c r="R28" s="161"/>
      <c r="S28" s="161"/>
      <c r="T28" s="161"/>
      <c r="U28" s="161"/>
      <c r="V28" s="161"/>
      <c r="W28" s="161"/>
      <c r="X28" s="162"/>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24"/>
      <c r="AZ28" s="124"/>
      <c r="BA28" s="124"/>
      <c r="BB28" s="124"/>
      <c r="BC28" s="124"/>
      <c r="BD28" s="124"/>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row>
    <row r="29" spans="1:112" s="2" customFormat="1" ht="23" customHeight="1" thickBot="1" x14ac:dyDescent="0.25">
      <c r="A29" s="168"/>
      <c r="B29" s="157" t="s">
        <v>160</v>
      </c>
      <c r="C29" s="158">
        <v>0</v>
      </c>
      <c r="D29" s="159">
        <v>44837</v>
      </c>
      <c r="E29" s="159">
        <v>44837</v>
      </c>
      <c r="F29" s="160"/>
      <c r="G29" s="160"/>
      <c r="H29" s="161"/>
      <c r="I29" s="161"/>
      <c r="J29" s="161"/>
      <c r="K29" s="161"/>
      <c r="L29" s="161"/>
      <c r="M29" s="161"/>
      <c r="N29" s="161"/>
      <c r="O29" s="161"/>
      <c r="P29" s="161"/>
      <c r="Q29" s="161"/>
      <c r="R29" s="161"/>
      <c r="S29" s="161"/>
      <c r="T29" s="161"/>
      <c r="U29" s="161"/>
      <c r="V29" s="161"/>
      <c r="W29" s="161"/>
      <c r="X29" s="162"/>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24"/>
      <c r="AZ29" s="124"/>
      <c r="BA29" s="124"/>
      <c r="BB29" s="124"/>
      <c r="BC29" s="124"/>
      <c r="BD29" s="124"/>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row>
    <row r="30" spans="1:112" s="2" customFormat="1" ht="23" customHeight="1" thickBot="1" x14ac:dyDescent="0.25">
      <c r="A30" s="168"/>
      <c r="B30" s="175" t="s">
        <v>139</v>
      </c>
      <c r="C30" s="176">
        <v>0</v>
      </c>
      <c r="D30" s="177">
        <v>44844</v>
      </c>
      <c r="E30" s="177">
        <v>44844</v>
      </c>
      <c r="F30" s="178"/>
      <c r="G30" s="178"/>
      <c r="H30" s="179"/>
      <c r="I30" s="179"/>
      <c r="J30" s="179"/>
      <c r="K30" s="179"/>
      <c r="L30" s="179"/>
      <c r="M30" s="179"/>
      <c r="N30" s="179"/>
      <c r="O30" s="179"/>
      <c r="P30" s="179"/>
      <c r="Q30" s="179"/>
      <c r="R30" s="179"/>
      <c r="S30" s="179"/>
      <c r="T30" s="179"/>
      <c r="U30" s="179"/>
      <c r="V30" s="179"/>
      <c r="W30" s="179"/>
      <c r="X30" s="180"/>
      <c r="Y30" s="179"/>
      <c r="Z30" s="179"/>
      <c r="AA30" s="179"/>
      <c r="AB30" s="179"/>
      <c r="AC30" s="179"/>
      <c r="AD30" s="179"/>
      <c r="AE30" s="179"/>
      <c r="AF30" s="179"/>
      <c r="AG30" s="179"/>
      <c r="AH30" s="179"/>
      <c r="AI30" s="179"/>
      <c r="AJ30" s="179"/>
      <c r="AK30" s="179"/>
      <c r="AL30" s="179"/>
      <c r="AM30" s="179"/>
      <c r="AN30" s="179"/>
      <c r="AO30" s="179"/>
      <c r="AP30" s="179"/>
      <c r="AQ30" s="179"/>
      <c r="AR30" s="179"/>
      <c r="AS30" s="179"/>
      <c r="AT30" s="179"/>
      <c r="AU30" s="179"/>
      <c r="AV30" s="179"/>
      <c r="AW30" s="179"/>
      <c r="AX30" s="179"/>
      <c r="AY30" s="181"/>
      <c r="AZ30" s="181"/>
      <c r="BA30" s="181"/>
      <c r="BB30" s="181"/>
      <c r="BC30" s="181"/>
      <c r="BD30" s="181"/>
      <c r="BE30" s="181"/>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row>
    <row r="31" spans="1:112" s="2" customFormat="1" ht="23" customHeight="1" thickBot="1" x14ac:dyDescent="0.25">
      <c r="A31" s="168"/>
      <c r="B31" s="169" t="s">
        <v>161</v>
      </c>
      <c r="C31" s="170">
        <v>0</v>
      </c>
      <c r="D31" s="171">
        <v>44844</v>
      </c>
      <c r="E31" s="171">
        <v>44844</v>
      </c>
      <c r="F31" s="172"/>
      <c r="G31" s="172"/>
      <c r="H31" s="173"/>
      <c r="I31" s="173"/>
      <c r="J31" s="173"/>
      <c r="K31" s="173"/>
      <c r="L31" s="173"/>
      <c r="M31" s="173"/>
      <c r="N31" s="173"/>
      <c r="O31" s="173"/>
      <c r="P31" s="173"/>
      <c r="Q31" s="173"/>
      <c r="R31" s="173"/>
      <c r="S31" s="173"/>
      <c r="T31" s="173"/>
      <c r="U31" s="173"/>
      <c r="V31" s="173"/>
      <c r="W31" s="173"/>
      <c r="X31" s="174"/>
      <c r="Y31" s="173"/>
      <c r="Z31" s="173"/>
      <c r="AA31" s="173"/>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c r="BD31" s="173"/>
      <c r="BE31" s="173"/>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row>
    <row r="32" spans="1:112" s="2" customFormat="1" ht="23" customHeight="1" thickBot="1" x14ac:dyDescent="0.25">
      <c r="A32" s="168"/>
      <c r="B32" s="169" t="s">
        <v>162</v>
      </c>
      <c r="C32" s="170">
        <v>0</v>
      </c>
      <c r="D32" s="171">
        <v>44844</v>
      </c>
      <c r="E32" s="171">
        <v>44844</v>
      </c>
      <c r="F32" s="172"/>
      <c r="G32" s="172"/>
      <c r="H32" s="173"/>
      <c r="I32" s="173"/>
      <c r="J32" s="173"/>
      <c r="K32" s="173"/>
      <c r="L32" s="173"/>
      <c r="M32" s="173"/>
      <c r="N32" s="173"/>
      <c r="O32" s="173"/>
      <c r="P32" s="173"/>
      <c r="Q32" s="173"/>
      <c r="R32" s="173"/>
      <c r="S32" s="173"/>
      <c r="T32" s="173"/>
      <c r="U32" s="173"/>
      <c r="V32" s="173"/>
      <c r="W32" s="173"/>
      <c r="X32" s="174"/>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73"/>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row>
    <row r="33" spans="1:112" s="2" customFormat="1" ht="23" customHeight="1" thickBot="1" x14ac:dyDescent="0.25">
      <c r="A33" s="168"/>
      <c r="B33" s="169" t="s">
        <v>163</v>
      </c>
      <c r="C33" s="170">
        <v>0</v>
      </c>
      <c r="D33" s="171">
        <v>44844</v>
      </c>
      <c r="E33" s="171">
        <v>44844</v>
      </c>
      <c r="F33" s="172"/>
      <c r="G33" s="172"/>
      <c r="H33" s="173"/>
      <c r="I33" s="173"/>
      <c r="J33" s="173"/>
      <c r="K33" s="173"/>
      <c r="L33" s="173"/>
      <c r="M33" s="173"/>
      <c r="N33" s="173"/>
      <c r="O33" s="173"/>
      <c r="P33" s="173"/>
      <c r="Q33" s="173"/>
      <c r="R33" s="173"/>
      <c r="S33" s="173"/>
      <c r="T33" s="173"/>
      <c r="U33" s="173"/>
      <c r="V33" s="173"/>
      <c r="W33" s="173"/>
      <c r="X33" s="174"/>
      <c r="Y33" s="173"/>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row>
    <row r="34" spans="1:112" s="2" customFormat="1" ht="23" customHeight="1" thickBot="1" x14ac:dyDescent="0.25">
      <c r="A34" s="17"/>
      <c r="B34" s="198" t="s">
        <v>26</v>
      </c>
      <c r="C34" s="199">
        <v>0</v>
      </c>
      <c r="D34" s="243">
        <v>44834</v>
      </c>
      <c r="E34" s="200">
        <v>44840</v>
      </c>
      <c r="F34" s="44"/>
      <c r="G34" s="44"/>
      <c r="H34" s="45"/>
      <c r="I34" s="45"/>
      <c r="J34" s="45"/>
      <c r="K34" s="45"/>
      <c r="L34" s="45"/>
      <c r="M34" s="45"/>
      <c r="N34" s="45"/>
      <c r="O34" s="45"/>
      <c r="P34" s="45"/>
      <c r="Q34" s="45"/>
      <c r="R34" s="45"/>
      <c r="S34" s="45"/>
      <c r="T34" s="45"/>
      <c r="U34" s="45"/>
      <c r="V34" s="45"/>
      <c r="W34" s="45"/>
      <c r="X34" s="46"/>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124"/>
      <c r="BC34" s="124"/>
      <c r="BD34" s="124"/>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row>
    <row r="35" spans="1:112" s="2" customFormat="1" ht="23" customHeight="1" thickBot="1" x14ac:dyDescent="0.25">
      <c r="A35" s="17"/>
      <c r="B35" s="47" t="s">
        <v>55</v>
      </c>
      <c r="C35" s="18">
        <v>0</v>
      </c>
      <c r="D35" s="19">
        <v>44834</v>
      </c>
      <c r="E35" s="19">
        <v>44834</v>
      </c>
      <c r="F35" s="48"/>
      <c r="G35" s="48"/>
      <c r="H35" s="49"/>
      <c r="I35" s="49"/>
      <c r="J35" s="49"/>
      <c r="K35" s="49"/>
      <c r="L35" s="49"/>
      <c r="M35" s="49"/>
      <c r="N35" s="49"/>
      <c r="O35" s="49"/>
      <c r="P35" s="49"/>
      <c r="Q35" s="49"/>
      <c r="R35" s="49"/>
      <c r="S35" s="49"/>
      <c r="T35" s="49"/>
      <c r="U35" s="49"/>
      <c r="V35" s="49"/>
      <c r="W35" s="49"/>
      <c r="X35" s="50"/>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124"/>
      <c r="BC35" s="124"/>
      <c r="BD35" s="124"/>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row>
    <row r="36" spans="1:112" s="2" customFormat="1" ht="23" customHeight="1" thickBot="1" x14ac:dyDescent="0.25">
      <c r="A36" s="17"/>
      <c r="B36" s="47" t="s">
        <v>40</v>
      </c>
      <c r="C36" s="18">
        <v>0</v>
      </c>
      <c r="D36" s="19">
        <v>44834</v>
      </c>
      <c r="E36" s="19">
        <v>44834</v>
      </c>
      <c r="F36" s="48"/>
      <c r="G36" s="48"/>
      <c r="H36" s="49"/>
      <c r="I36" s="49"/>
      <c r="J36" s="49"/>
      <c r="K36" s="49"/>
      <c r="L36" s="49"/>
      <c r="M36" s="49"/>
      <c r="N36" s="49"/>
      <c r="O36" s="49"/>
      <c r="P36" s="49"/>
      <c r="Q36" s="49"/>
      <c r="R36" s="49"/>
      <c r="S36" s="49"/>
      <c r="T36" s="49"/>
      <c r="U36" s="49"/>
      <c r="V36" s="49"/>
      <c r="W36" s="49"/>
      <c r="X36" s="50"/>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124"/>
      <c r="BC36" s="124"/>
      <c r="BD36" s="124"/>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row>
    <row r="37" spans="1:112" s="2" customFormat="1" ht="23" customHeight="1" thickBot="1" x14ac:dyDescent="0.25">
      <c r="A37" s="17"/>
      <c r="B37" s="47" t="s">
        <v>39</v>
      </c>
      <c r="C37" s="18">
        <v>0</v>
      </c>
      <c r="D37" s="19">
        <v>44834</v>
      </c>
      <c r="E37" s="19">
        <v>44835</v>
      </c>
      <c r="F37" s="48"/>
      <c r="G37" s="48"/>
      <c r="H37" s="49"/>
      <c r="I37" s="49"/>
      <c r="J37" s="49"/>
      <c r="K37" s="49"/>
      <c r="L37" s="49"/>
      <c r="M37" s="49"/>
      <c r="N37" s="49"/>
      <c r="O37" s="49"/>
      <c r="P37" s="49"/>
      <c r="Q37" s="49"/>
      <c r="R37" s="49"/>
      <c r="S37" s="49"/>
      <c r="T37" s="49"/>
      <c r="U37" s="49"/>
      <c r="V37" s="49"/>
      <c r="W37" s="49"/>
      <c r="X37" s="50"/>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124"/>
      <c r="BC37" s="124"/>
      <c r="BD37" s="124"/>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row>
    <row r="38" spans="1:112" s="2" customFormat="1" ht="23" customHeight="1" thickBot="1" x14ac:dyDescent="0.25">
      <c r="A38" s="17"/>
      <c r="B38" s="47" t="s">
        <v>41</v>
      </c>
      <c r="C38" s="18">
        <v>0</v>
      </c>
      <c r="D38" s="19">
        <v>44835</v>
      </c>
      <c r="E38" s="19">
        <v>44835</v>
      </c>
      <c r="F38" s="48"/>
      <c r="G38" s="48"/>
      <c r="H38" s="49"/>
      <c r="I38" s="49"/>
      <c r="J38" s="49"/>
      <c r="K38" s="49"/>
      <c r="L38" s="49"/>
      <c r="M38" s="49"/>
      <c r="N38" s="49"/>
      <c r="O38" s="49"/>
      <c r="P38" s="49"/>
      <c r="Q38" s="49"/>
      <c r="R38" s="49"/>
      <c r="S38" s="49"/>
      <c r="T38" s="49"/>
      <c r="U38" s="49"/>
      <c r="V38" s="49"/>
      <c r="W38" s="49"/>
      <c r="X38" s="50"/>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124"/>
      <c r="BC38" s="124"/>
      <c r="BD38" s="124"/>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row>
    <row r="39" spans="1:112" s="2" customFormat="1" ht="23" customHeight="1" thickBot="1" x14ac:dyDescent="0.25">
      <c r="A39" s="17"/>
      <c r="B39" s="47" t="s">
        <v>43</v>
      </c>
      <c r="C39" s="18">
        <v>0</v>
      </c>
      <c r="D39" s="19">
        <v>44835</v>
      </c>
      <c r="E39" s="20">
        <v>44836</v>
      </c>
      <c r="F39" s="48"/>
      <c r="G39" s="48"/>
      <c r="H39" s="49"/>
      <c r="I39" s="49"/>
      <c r="J39" s="49"/>
      <c r="K39" s="49"/>
      <c r="L39" s="49"/>
      <c r="M39" s="49"/>
      <c r="N39" s="49"/>
      <c r="O39" s="49"/>
      <c r="P39" s="49"/>
      <c r="Q39" s="49"/>
      <c r="R39" s="49"/>
      <c r="S39" s="49"/>
      <c r="T39" s="49"/>
      <c r="U39" s="49"/>
      <c r="V39" s="49"/>
      <c r="W39" s="49"/>
      <c r="X39" s="50"/>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124"/>
      <c r="BC39" s="124"/>
      <c r="BD39" s="124"/>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row>
    <row r="40" spans="1:112" s="2" customFormat="1" ht="23" customHeight="1" thickBot="1" x14ac:dyDescent="0.25">
      <c r="A40" s="17"/>
      <c r="B40" s="47" t="s">
        <v>42</v>
      </c>
      <c r="C40" s="18">
        <v>0</v>
      </c>
      <c r="D40" s="19">
        <v>44836</v>
      </c>
      <c r="E40" s="20">
        <v>44836</v>
      </c>
      <c r="F40" s="48"/>
      <c r="G40" s="48"/>
      <c r="H40" s="49"/>
      <c r="I40" s="49"/>
      <c r="J40" s="49"/>
      <c r="K40" s="49"/>
      <c r="L40" s="49"/>
      <c r="M40" s="49"/>
      <c r="N40" s="49"/>
      <c r="O40" s="49"/>
      <c r="P40" s="49"/>
      <c r="Q40" s="49"/>
      <c r="R40" s="49"/>
      <c r="S40" s="49"/>
      <c r="T40" s="49"/>
      <c r="U40" s="49"/>
      <c r="V40" s="49"/>
      <c r="W40" s="49"/>
      <c r="X40" s="50"/>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124"/>
      <c r="BC40" s="124"/>
      <c r="BD40" s="124"/>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row>
    <row r="41" spans="1:112" s="2" customFormat="1" ht="23" customHeight="1" thickBot="1" x14ac:dyDescent="0.25">
      <c r="A41" s="17"/>
      <c r="B41" s="47" t="s">
        <v>44</v>
      </c>
      <c r="C41" s="18">
        <v>0</v>
      </c>
      <c r="D41" s="19">
        <v>44836</v>
      </c>
      <c r="E41" s="20">
        <v>44837</v>
      </c>
      <c r="F41" s="48"/>
      <c r="G41" s="48"/>
      <c r="H41" s="49"/>
      <c r="I41" s="49"/>
      <c r="J41" s="49"/>
      <c r="K41" s="49"/>
      <c r="L41" s="49"/>
      <c r="M41" s="49"/>
      <c r="N41" s="49"/>
      <c r="O41" s="49"/>
      <c r="P41" s="49"/>
      <c r="Q41" s="49"/>
      <c r="R41" s="49"/>
      <c r="S41" s="49"/>
      <c r="T41" s="49"/>
      <c r="U41" s="49"/>
      <c r="V41" s="49"/>
      <c r="W41" s="49"/>
      <c r="X41" s="50"/>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124"/>
      <c r="BC41" s="124"/>
      <c r="BD41" s="124"/>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row>
    <row r="42" spans="1:112" s="2" customFormat="1" ht="23" customHeight="1" thickBot="1" x14ac:dyDescent="0.25">
      <c r="A42" s="17"/>
      <c r="B42" s="47" t="s">
        <v>45</v>
      </c>
      <c r="C42" s="18">
        <v>0</v>
      </c>
      <c r="D42" s="20">
        <v>44837</v>
      </c>
      <c r="E42" s="20">
        <v>44837</v>
      </c>
      <c r="F42" s="48"/>
      <c r="G42" s="48"/>
      <c r="H42" s="49"/>
      <c r="I42" s="49"/>
      <c r="J42" s="49"/>
      <c r="K42" s="49"/>
      <c r="L42" s="49"/>
      <c r="M42" s="49"/>
      <c r="N42" s="49"/>
      <c r="O42" s="49"/>
      <c r="P42" s="49"/>
      <c r="Q42" s="49"/>
      <c r="R42" s="49"/>
      <c r="S42" s="49"/>
      <c r="T42" s="49"/>
      <c r="U42" s="49"/>
      <c r="V42" s="49"/>
      <c r="W42" s="49"/>
      <c r="X42" s="50"/>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124"/>
      <c r="BC42" s="124"/>
      <c r="BD42" s="124"/>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row>
    <row r="43" spans="1:112" s="2" customFormat="1" ht="23" customHeight="1" thickBot="1" x14ac:dyDescent="0.25">
      <c r="A43" s="17"/>
      <c r="B43" s="47" t="s">
        <v>75</v>
      </c>
      <c r="C43" s="18">
        <v>0</v>
      </c>
      <c r="D43" s="20">
        <v>44837</v>
      </c>
      <c r="E43" s="20">
        <v>44837</v>
      </c>
      <c r="F43" s="48"/>
      <c r="G43" s="48"/>
      <c r="H43" s="49"/>
      <c r="I43" s="49"/>
      <c r="J43" s="49"/>
      <c r="K43" s="49"/>
      <c r="L43" s="49"/>
      <c r="M43" s="49"/>
      <c r="N43" s="49"/>
      <c r="O43" s="49"/>
      <c r="P43" s="49"/>
      <c r="Q43" s="49"/>
      <c r="R43" s="49"/>
      <c r="S43" s="49"/>
      <c r="T43" s="49"/>
      <c r="U43" s="49"/>
      <c r="V43" s="49"/>
      <c r="W43" s="49"/>
      <c r="X43" s="50"/>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124"/>
      <c r="BC43" s="124"/>
      <c r="BD43" s="124"/>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row>
    <row r="44" spans="1:112" s="2" customFormat="1" ht="23" customHeight="1" thickBot="1" x14ac:dyDescent="0.25">
      <c r="A44" s="17"/>
      <c r="B44" s="47" t="s">
        <v>46</v>
      </c>
      <c r="C44" s="18">
        <v>0</v>
      </c>
      <c r="D44" s="20">
        <v>44837</v>
      </c>
      <c r="E44" s="20">
        <v>44837</v>
      </c>
      <c r="F44" s="48"/>
      <c r="G44" s="48"/>
      <c r="H44" s="49"/>
      <c r="I44" s="49"/>
      <c r="J44" s="49"/>
      <c r="K44" s="49"/>
      <c r="L44" s="49"/>
      <c r="M44" s="49"/>
      <c r="N44" s="49"/>
      <c r="O44" s="49"/>
      <c r="P44" s="49"/>
      <c r="Q44" s="49"/>
      <c r="R44" s="49"/>
      <c r="S44" s="49"/>
      <c r="T44" s="49"/>
      <c r="U44" s="49"/>
      <c r="V44" s="49"/>
      <c r="W44" s="49"/>
      <c r="X44" s="50"/>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124"/>
      <c r="BC44" s="124"/>
      <c r="BD44" s="124"/>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row>
    <row r="45" spans="1:112" s="2" customFormat="1" ht="23" customHeight="1" thickBot="1" x14ac:dyDescent="0.25">
      <c r="A45" s="17"/>
      <c r="B45" s="47" t="s">
        <v>47</v>
      </c>
      <c r="C45" s="18">
        <v>0</v>
      </c>
      <c r="D45" s="19">
        <v>44838</v>
      </c>
      <c r="E45" s="20">
        <v>44838</v>
      </c>
      <c r="F45" s="48"/>
      <c r="G45" s="48"/>
      <c r="H45" s="49"/>
      <c r="I45" s="49"/>
      <c r="J45" s="49"/>
      <c r="K45" s="49"/>
      <c r="L45" s="49"/>
      <c r="M45" s="49"/>
      <c r="N45" s="49"/>
      <c r="O45" s="49"/>
      <c r="P45" s="49"/>
      <c r="Q45" s="49"/>
      <c r="R45" s="49"/>
      <c r="S45" s="49"/>
      <c r="T45" s="49"/>
      <c r="U45" s="49"/>
      <c r="V45" s="49"/>
      <c r="W45" s="49"/>
      <c r="X45" s="50"/>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124"/>
      <c r="BC45" s="124"/>
      <c r="BD45" s="124"/>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row>
    <row r="46" spans="1:112" s="2" customFormat="1" ht="23" customHeight="1" thickBot="1" x14ac:dyDescent="0.25">
      <c r="A46" s="17"/>
      <c r="B46" s="47" t="s">
        <v>48</v>
      </c>
      <c r="C46" s="18">
        <v>0</v>
      </c>
      <c r="D46" s="20">
        <v>44838</v>
      </c>
      <c r="E46" s="20">
        <v>44838</v>
      </c>
      <c r="F46" s="48"/>
      <c r="G46" s="48"/>
      <c r="H46" s="49"/>
      <c r="I46" s="49"/>
      <c r="J46" s="49"/>
      <c r="K46" s="49"/>
      <c r="L46" s="49"/>
      <c r="M46" s="49"/>
      <c r="N46" s="49"/>
      <c r="O46" s="49"/>
      <c r="P46" s="49"/>
      <c r="Q46" s="49"/>
      <c r="R46" s="49"/>
      <c r="S46" s="49"/>
      <c r="T46" s="49"/>
      <c r="U46" s="49"/>
      <c r="V46" s="49"/>
      <c r="W46" s="49"/>
      <c r="X46" s="50"/>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124"/>
      <c r="BC46" s="124"/>
      <c r="BD46" s="124"/>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row>
    <row r="47" spans="1:112" s="2" customFormat="1" ht="23" customHeight="1" thickBot="1" x14ac:dyDescent="0.25">
      <c r="A47" s="17"/>
      <c r="B47" s="47" t="s">
        <v>49</v>
      </c>
      <c r="C47" s="18">
        <v>0</v>
      </c>
      <c r="D47" s="20">
        <v>44838</v>
      </c>
      <c r="E47" s="20">
        <v>44838</v>
      </c>
      <c r="F47" s="48"/>
      <c r="G47" s="48"/>
      <c r="H47" s="49"/>
      <c r="I47" s="49"/>
      <c r="J47" s="49"/>
      <c r="K47" s="49"/>
      <c r="L47" s="49"/>
      <c r="M47" s="49"/>
      <c r="N47" s="49"/>
      <c r="O47" s="49"/>
      <c r="P47" s="49"/>
      <c r="Q47" s="49"/>
      <c r="R47" s="49"/>
      <c r="S47" s="49"/>
      <c r="T47" s="49"/>
      <c r="U47" s="49"/>
      <c r="V47" s="49"/>
      <c r="W47" s="49"/>
      <c r="X47" s="50"/>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124"/>
      <c r="BC47" s="124"/>
      <c r="BD47" s="124"/>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row>
    <row r="48" spans="1:112" s="2" customFormat="1" ht="23" customHeight="1" thickBot="1" x14ac:dyDescent="0.25">
      <c r="A48" s="17"/>
      <c r="B48" s="47" t="s">
        <v>51</v>
      </c>
      <c r="C48" s="18">
        <v>0</v>
      </c>
      <c r="D48" s="20">
        <v>44838</v>
      </c>
      <c r="E48" s="20">
        <v>44838</v>
      </c>
      <c r="F48" s="48"/>
      <c r="G48" s="48"/>
      <c r="H48" s="49"/>
      <c r="I48" s="49"/>
      <c r="J48" s="49"/>
      <c r="K48" s="49"/>
      <c r="L48" s="49"/>
      <c r="M48" s="49"/>
      <c r="N48" s="49"/>
      <c r="O48" s="49"/>
      <c r="P48" s="49"/>
      <c r="Q48" s="49"/>
      <c r="R48" s="49"/>
      <c r="S48" s="49"/>
      <c r="T48" s="49"/>
      <c r="U48" s="49"/>
      <c r="V48" s="49"/>
      <c r="W48" s="49"/>
      <c r="X48" s="50"/>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124"/>
      <c r="BC48" s="124"/>
      <c r="BD48" s="124"/>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row>
    <row r="49" spans="1:112" s="2" customFormat="1" ht="23" customHeight="1" thickBot="1" x14ac:dyDescent="0.25">
      <c r="A49" s="17"/>
      <c r="B49" s="47" t="s">
        <v>50</v>
      </c>
      <c r="C49" s="18">
        <v>0</v>
      </c>
      <c r="D49" s="20">
        <v>44838</v>
      </c>
      <c r="E49" s="20">
        <v>44839</v>
      </c>
      <c r="F49" s="48"/>
      <c r="G49" s="48"/>
      <c r="H49" s="49"/>
      <c r="I49" s="49"/>
      <c r="J49" s="49"/>
      <c r="K49" s="49"/>
      <c r="L49" s="49"/>
      <c r="M49" s="49"/>
      <c r="N49" s="49"/>
      <c r="O49" s="49"/>
      <c r="P49" s="49"/>
      <c r="Q49" s="49"/>
      <c r="R49" s="49"/>
      <c r="S49" s="49"/>
      <c r="T49" s="49"/>
      <c r="U49" s="49"/>
      <c r="V49" s="49"/>
      <c r="W49" s="49"/>
      <c r="X49" s="50"/>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124"/>
      <c r="BC49" s="124"/>
      <c r="BD49" s="124"/>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row>
    <row r="50" spans="1:112" s="2" customFormat="1" ht="23" customHeight="1" thickBot="1" x14ac:dyDescent="0.25">
      <c r="A50" s="17"/>
      <c r="B50" s="47" t="s">
        <v>52</v>
      </c>
      <c r="C50" s="18">
        <v>0</v>
      </c>
      <c r="D50" s="20">
        <v>44839</v>
      </c>
      <c r="E50" s="20">
        <v>44839</v>
      </c>
      <c r="F50" s="48"/>
      <c r="G50" s="48"/>
      <c r="H50" s="49"/>
      <c r="I50" s="49"/>
      <c r="J50" s="49"/>
      <c r="K50" s="49"/>
      <c r="L50" s="49"/>
      <c r="M50" s="49"/>
      <c r="N50" s="49"/>
      <c r="O50" s="49"/>
      <c r="P50" s="49"/>
      <c r="Q50" s="49"/>
      <c r="R50" s="49"/>
      <c r="S50" s="49"/>
      <c r="T50" s="49"/>
      <c r="U50" s="49"/>
      <c r="V50" s="49"/>
      <c r="W50" s="49"/>
      <c r="X50" s="50"/>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124"/>
      <c r="BC50" s="124"/>
      <c r="BD50" s="124"/>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row>
    <row r="51" spans="1:112" s="2" customFormat="1" ht="22" thickBot="1" x14ac:dyDescent="0.25">
      <c r="A51" s="17"/>
      <c r="B51" s="47" t="s">
        <v>53</v>
      </c>
      <c r="C51" s="18">
        <v>0</v>
      </c>
      <c r="D51" s="20">
        <v>44839</v>
      </c>
      <c r="E51" s="20">
        <v>44840</v>
      </c>
      <c r="F51" s="48"/>
      <c r="G51" s="48"/>
      <c r="H51" s="49"/>
      <c r="I51" s="49"/>
      <c r="J51" s="49"/>
      <c r="K51" s="49"/>
      <c r="L51" s="49"/>
      <c r="M51" s="49"/>
      <c r="N51" s="49"/>
      <c r="O51" s="49"/>
      <c r="P51" s="49"/>
      <c r="Q51" s="49"/>
      <c r="R51" s="49"/>
      <c r="S51" s="49"/>
      <c r="T51" s="49"/>
      <c r="U51" s="49"/>
      <c r="V51" s="49"/>
      <c r="W51" s="49"/>
      <c r="X51" s="50"/>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124"/>
      <c r="BC51" s="124"/>
      <c r="BD51" s="124"/>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row>
    <row r="52" spans="1:112" s="2" customFormat="1" ht="22" thickBot="1" x14ac:dyDescent="0.25">
      <c r="A52" s="17"/>
      <c r="B52" s="47" t="s">
        <v>54</v>
      </c>
      <c r="C52" s="18">
        <v>0</v>
      </c>
      <c r="D52" s="20">
        <v>44840</v>
      </c>
      <c r="E52" s="20">
        <v>44840</v>
      </c>
      <c r="F52" s="48"/>
      <c r="G52" s="48"/>
      <c r="H52" s="49"/>
      <c r="I52" s="49"/>
      <c r="J52" s="49"/>
      <c r="K52" s="49"/>
      <c r="L52" s="49"/>
      <c r="M52" s="49"/>
      <c r="N52" s="49"/>
      <c r="O52" s="49"/>
      <c r="P52" s="49"/>
      <c r="Q52" s="49"/>
      <c r="R52" s="49"/>
      <c r="S52" s="49"/>
      <c r="T52" s="49"/>
      <c r="U52" s="49"/>
      <c r="V52" s="49"/>
      <c r="W52" s="49"/>
      <c r="X52" s="50"/>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124"/>
      <c r="BC52" s="124"/>
      <c r="BD52" s="124"/>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row>
    <row r="53" spans="1:112" s="2" customFormat="1" ht="22" thickBot="1" x14ac:dyDescent="0.25">
      <c r="A53" s="17"/>
      <c r="B53" s="195" t="s">
        <v>140</v>
      </c>
      <c r="C53" s="196">
        <v>0</v>
      </c>
      <c r="D53" s="197">
        <v>44846</v>
      </c>
      <c r="E53" s="197">
        <v>44848</v>
      </c>
      <c r="F53" s="192"/>
      <c r="G53" s="192"/>
      <c r="H53" s="193"/>
      <c r="I53" s="193"/>
      <c r="J53" s="193"/>
      <c r="K53" s="193" t="s">
        <v>149</v>
      </c>
      <c r="L53" s="193"/>
      <c r="M53" s="193"/>
      <c r="N53" s="193"/>
      <c r="O53" s="193"/>
      <c r="P53" s="193"/>
      <c r="Q53" s="193"/>
      <c r="R53" s="193"/>
      <c r="S53" s="193"/>
      <c r="T53" s="193"/>
      <c r="U53" s="193"/>
      <c r="V53" s="193"/>
      <c r="W53" s="193"/>
      <c r="X53" s="194"/>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193"/>
      <c r="AY53" s="193"/>
      <c r="AZ53" s="193"/>
      <c r="BA53" s="193"/>
      <c r="BB53" s="193"/>
      <c r="BC53" s="193"/>
      <c r="BD53" s="193"/>
      <c r="BE53" s="193"/>
      <c r="BF53" s="193"/>
      <c r="BG53" s="193"/>
      <c r="BH53" s="193"/>
      <c r="BI53" s="193"/>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row>
    <row r="54" spans="1:112" s="2" customFormat="1" ht="22" thickBot="1" x14ac:dyDescent="0.25">
      <c r="A54" s="17"/>
      <c r="B54" s="182" t="s">
        <v>145</v>
      </c>
      <c r="C54" s="183">
        <v>0</v>
      </c>
      <c r="D54" s="184">
        <v>44846</v>
      </c>
      <c r="E54" s="184">
        <v>44846</v>
      </c>
      <c r="F54" s="185"/>
      <c r="G54" s="185"/>
      <c r="H54" s="186"/>
      <c r="I54" s="186"/>
      <c r="J54" s="186"/>
      <c r="K54" s="186"/>
      <c r="L54" s="186"/>
      <c r="M54" s="186"/>
      <c r="N54" s="186"/>
      <c r="O54" s="186"/>
      <c r="P54" s="186"/>
      <c r="Q54" s="186"/>
      <c r="R54" s="186"/>
      <c r="S54" s="186"/>
      <c r="T54" s="186"/>
      <c r="U54" s="186"/>
      <c r="V54" s="186"/>
      <c r="W54" s="186"/>
      <c r="X54" s="187"/>
      <c r="Y54" s="186"/>
      <c r="Z54" s="186"/>
      <c r="AA54" s="186"/>
      <c r="AB54" s="186"/>
      <c r="AC54" s="186"/>
      <c r="AD54" s="186"/>
      <c r="AE54" s="186"/>
      <c r="AF54" s="186"/>
      <c r="AG54" s="186"/>
      <c r="AH54" s="186"/>
      <c r="AI54" s="186"/>
      <c r="AJ54" s="186"/>
      <c r="AK54" s="186"/>
      <c r="AL54" s="186"/>
      <c r="AM54" s="186"/>
      <c r="AN54" s="186"/>
      <c r="AO54" s="186"/>
      <c r="AP54" s="186"/>
      <c r="AQ54" s="186"/>
      <c r="AR54" s="186"/>
      <c r="AS54" s="186"/>
      <c r="AT54" s="186"/>
      <c r="AU54" s="186"/>
      <c r="AV54" s="186"/>
      <c r="AW54" s="186"/>
      <c r="AX54" s="186"/>
      <c r="AY54" s="186"/>
      <c r="AZ54" s="186"/>
      <c r="BA54" s="186"/>
      <c r="BB54" s="186"/>
      <c r="BC54" s="186"/>
      <c r="BD54" s="186"/>
      <c r="BE54" s="186"/>
      <c r="BF54" s="186"/>
      <c r="BG54" s="186"/>
      <c r="BH54" s="186"/>
      <c r="BI54" s="186"/>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row>
    <row r="55" spans="1:112" s="2" customFormat="1" ht="22" thickBot="1" x14ac:dyDescent="0.25">
      <c r="A55" s="17"/>
      <c r="B55" s="188" t="s">
        <v>146</v>
      </c>
      <c r="C55" s="189">
        <v>0</v>
      </c>
      <c r="D55" s="184">
        <v>44846</v>
      </c>
      <c r="E55" s="184">
        <v>44847</v>
      </c>
      <c r="F55" s="185"/>
      <c r="G55" s="185"/>
      <c r="H55" s="186"/>
      <c r="I55" s="186"/>
      <c r="J55" s="186"/>
      <c r="K55" s="186"/>
      <c r="L55" s="186"/>
      <c r="M55" s="186"/>
      <c r="N55" s="186"/>
      <c r="O55" s="186"/>
      <c r="P55" s="186"/>
      <c r="Q55" s="186"/>
      <c r="R55" s="186"/>
      <c r="S55" s="186"/>
      <c r="T55" s="186"/>
      <c r="U55" s="186"/>
      <c r="V55" s="186"/>
      <c r="W55" s="186"/>
      <c r="X55" s="187"/>
      <c r="Y55" s="186"/>
      <c r="Z55" s="186"/>
      <c r="AA55" s="186"/>
      <c r="AB55" s="186"/>
      <c r="AC55" s="186"/>
      <c r="AD55" s="186"/>
      <c r="AE55" s="186"/>
      <c r="AF55" s="186"/>
      <c r="AG55" s="186"/>
      <c r="AH55" s="186"/>
      <c r="AI55" s="186"/>
      <c r="AJ55" s="186"/>
      <c r="AK55" s="186"/>
      <c r="AL55" s="186"/>
      <c r="AM55" s="186"/>
      <c r="AN55" s="186"/>
      <c r="AO55" s="186"/>
      <c r="AP55" s="186"/>
      <c r="AQ55" s="186"/>
      <c r="AR55" s="186"/>
      <c r="AS55" s="186"/>
      <c r="AT55" s="186"/>
      <c r="AU55" s="186"/>
      <c r="AV55" s="186"/>
      <c r="AW55" s="186"/>
      <c r="AX55" s="186"/>
      <c r="AY55" s="186"/>
      <c r="AZ55" s="186"/>
      <c r="BA55" s="186"/>
      <c r="BB55" s="186"/>
      <c r="BC55" s="186"/>
      <c r="BD55" s="186"/>
      <c r="BE55" s="186"/>
      <c r="BF55" s="186"/>
      <c r="BG55" s="186"/>
      <c r="BH55" s="186"/>
      <c r="BI55" s="186"/>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row>
    <row r="56" spans="1:112" s="2" customFormat="1" ht="22" thickBot="1" x14ac:dyDescent="0.25">
      <c r="A56" s="17"/>
      <c r="B56" s="188" t="s">
        <v>147</v>
      </c>
      <c r="C56" s="189">
        <v>0</v>
      </c>
      <c r="D56" s="184">
        <v>44847</v>
      </c>
      <c r="E56" s="184">
        <v>44847</v>
      </c>
      <c r="F56" s="185"/>
      <c r="G56" s="185"/>
      <c r="H56" s="186"/>
      <c r="I56" s="186"/>
      <c r="J56" s="186"/>
      <c r="K56" s="186"/>
      <c r="L56" s="186"/>
      <c r="M56" s="186"/>
      <c r="N56" s="186"/>
      <c r="O56" s="186"/>
      <c r="P56" s="186"/>
      <c r="Q56" s="186"/>
      <c r="R56" s="186"/>
      <c r="S56" s="186"/>
      <c r="T56" s="186"/>
      <c r="U56" s="186"/>
      <c r="V56" s="186"/>
      <c r="W56" s="186"/>
      <c r="X56" s="187"/>
      <c r="Y56" s="186"/>
      <c r="Z56" s="186"/>
      <c r="AA56" s="186"/>
      <c r="AB56" s="186"/>
      <c r="AC56" s="186"/>
      <c r="AD56" s="186"/>
      <c r="AE56" s="186"/>
      <c r="AF56" s="186"/>
      <c r="AG56" s="186"/>
      <c r="AH56" s="186"/>
      <c r="AI56" s="186"/>
      <c r="AJ56" s="186"/>
      <c r="AK56" s="186"/>
      <c r="AL56" s="186"/>
      <c r="AM56" s="186"/>
      <c r="AN56" s="186"/>
      <c r="AO56" s="186"/>
      <c r="AP56" s="186"/>
      <c r="AQ56" s="186"/>
      <c r="AR56" s="186"/>
      <c r="AS56" s="186"/>
      <c r="AT56" s="186"/>
      <c r="AU56" s="186"/>
      <c r="AV56" s="186"/>
      <c r="AW56" s="186"/>
      <c r="AX56" s="186"/>
      <c r="AY56" s="186"/>
      <c r="AZ56" s="186"/>
      <c r="BA56" s="186"/>
      <c r="BB56" s="186"/>
      <c r="BC56" s="186"/>
      <c r="BD56" s="186"/>
      <c r="BE56" s="186"/>
      <c r="BF56" s="186"/>
      <c r="BG56" s="186"/>
      <c r="BH56" s="186"/>
      <c r="BI56" s="186"/>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row>
    <row r="57" spans="1:112" s="2" customFormat="1" ht="22" thickBot="1" x14ac:dyDescent="0.25">
      <c r="A57" s="17"/>
      <c r="B57" s="188" t="s">
        <v>148</v>
      </c>
      <c r="C57" s="189">
        <v>0</v>
      </c>
      <c r="D57" s="184">
        <v>44848</v>
      </c>
      <c r="E57" s="184">
        <v>44848</v>
      </c>
      <c r="F57" s="185"/>
      <c r="G57" s="185"/>
      <c r="H57" s="186"/>
      <c r="I57" s="186"/>
      <c r="J57" s="186"/>
      <c r="K57" s="186"/>
      <c r="L57" s="186"/>
      <c r="M57" s="186"/>
      <c r="N57" s="186"/>
      <c r="O57" s="186"/>
      <c r="P57" s="186"/>
      <c r="Q57" s="186"/>
      <c r="R57" s="186"/>
      <c r="S57" s="186"/>
      <c r="T57" s="186"/>
      <c r="U57" s="186"/>
      <c r="V57" s="186"/>
      <c r="W57" s="186"/>
      <c r="X57" s="187"/>
      <c r="Y57" s="186"/>
      <c r="Z57" s="186"/>
      <c r="AA57" s="186"/>
      <c r="AB57" s="186"/>
      <c r="AC57" s="186"/>
      <c r="AD57" s="186"/>
      <c r="AE57" s="186"/>
      <c r="AF57" s="186"/>
      <c r="AG57" s="186"/>
      <c r="AH57" s="186"/>
      <c r="AI57" s="186"/>
      <c r="AJ57" s="186"/>
      <c r="AK57" s="186"/>
      <c r="AL57" s="186"/>
      <c r="AM57" s="186"/>
      <c r="AN57" s="186"/>
      <c r="AO57" s="186"/>
      <c r="AP57" s="186"/>
      <c r="AQ57" s="186"/>
      <c r="AR57" s="186"/>
      <c r="AS57" s="186"/>
      <c r="AT57" s="186"/>
      <c r="AU57" s="186"/>
      <c r="AV57" s="186"/>
      <c r="AW57" s="186"/>
      <c r="AX57" s="186"/>
      <c r="AY57" s="186"/>
      <c r="AZ57" s="186"/>
      <c r="BA57" s="186"/>
      <c r="BB57" s="186"/>
      <c r="BC57" s="186"/>
      <c r="BD57" s="186"/>
      <c r="BE57" s="186"/>
      <c r="BF57" s="186"/>
      <c r="BG57" s="186"/>
      <c r="BH57" s="186"/>
      <c r="BI57" s="186"/>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row>
    <row r="58" spans="1:112" s="2" customFormat="1" ht="22" thickBot="1" x14ac:dyDescent="0.25">
      <c r="A58" s="17"/>
      <c r="B58" s="190" t="s">
        <v>150</v>
      </c>
      <c r="C58" s="191">
        <v>0</v>
      </c>
      <c r="D58" s="184">
        <v>44848</v>
      </c>
      <c r="E58" s="184">
        <v>44848</v>
      </c>
      <c r="F58" s="185"/>
      <c r="G58" s="185"/>
      <c r="H58" s="186"/>
      <c r="I58" s="186"/>
      <c r="J58" s="186"/>
      <c r="K58" s="186"/>
      <c r="L58" s="186"/>
      <c r="M58" s="186"/>
      <c r="N58" s="186"/>
      <c r="O58" s="186"/>
      <c r="P58" s="186"/>
      <c r="Q58" s="186"/>
      <c r="R58" s="186"/>
      <c r="S58" s="186"/>
      <c r="T58" s="186"/>
      <c r="U58" s="186"/>
      <c r="V58" s="186"/>
      <c r="W58" s="186"/>
      <c r="X58" s="187"/>
      <c r="Y58" s="186"/>
      <c r="Z58" s="186"/>
      <c r="AA58" s="186"/>
      <c r="AB58" s="186"/>
      <c r="AC58" s="186"/>
      <c r="AD58" s="186"/>
      <c r="AE58" s="186"/>
      <c r="AF58" s="186"/>
      <c r="AG58" s="186"/>
      <c r="AH58" s="186"/>
      <c r="AI58" s="186"/>
      <c r="AJ58" s="186"/>
      <c r="AK58" s="186"/>
      <c r="AL58" s="186"/>
      <c r="AM58" s="186"/>
      <c r="AN58" s="186"/>
      <c r="AO58" s="186"/>
      <c r="AP58" s="186"/>
      <c r="AQ58" s="186"/>
      <c r="AR58" s="186"/>
      <c r="AS58" s="186"/>
      <c r="AT58" s="186"/>
      <c r="AU58" s="186"/>
      <c r="AV58" s="186"/>
      <c r="AW58" s="186"/>
      <c r="AX58" s="186"/>
      <c r="AY58" s="186"/>
      <c r="AZ58" s="186"/>
      <c r="BA58" s="186"/>
      <c r="BB58" s="186"/>
      <c r="BC58" s="186"/>
      <c r="BD58" s="186"/>
      <c r="BE58" s="186"/>
      <c r="BF58" s="186"/>
      <c r="BG58" s="186"/>
      <c r="BH58" s="186"/>
      <c r="BI58" s="186"/>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row>
    <row r="59" spans="1:112" s="2" customFormat="1" ht="22" thickBot="1" x14ac:dyDescent="0.25">
      <c r="A59" s="17"/>
      <c r="B59" s="201" t="s">
        <v>151</v>
      </c>
      <c r="C59" s="202">
        <v>0</v>
      </c>
      <c r="D59" s="203">
        <v>44852</v>
      </c>
      <c r="E59" s="203">
        <v>44852</v>
      </c>
      <c r="F59" s="204"/>
      <c r="G59" s="204"/>
      <c r="H59" s="205"/>
      <c r="I59" s="205"/>
      <c r="J59" s="205"/>
      <c r="K59" s="205"/>
      <c r="L59" s="205"/>
      <c r="M59" s="205"/>
      <c r="N59" s="205"/>
      <c r="O59" s="205"/>
      <c r="P59" s="205"/>
      <c r="Q59" s="205"/>
      <c r="R59" s="205"/>
      <c r="S59" s="205"/>
      <c r="T59" s="205"/>
      <c r="U59" s="205"/>
      <c r="V59" s="205"/>
      <c r="W59" s="205"/>
      <c r="X59" s="206"/>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205"/>
      <c r="BF59" s="205"/>
      <c r="BG59" s="205"/>
      <c r="BH59" s="205"/>
      <c r="BI59" s="205"/>
      <c r="BJ59" s="205"/>
      <c r="BK59" s="205"/>
      <c r="BL59" s="205"/>
      <c r="BM59" s="20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row>
    <row r="60" spans="1:112" s="2" customFormat="1" ht="22" thickBot="1" x14ac:dyDescent="0.25">
      <c r="A60" s="17"/>
      <c r="B60" s="75" t="s">
        <v>24</v>
      </c>
      <c r="C60" s="70"/>
      <c r="D60" s="71"/>
      <c r="E60" s="72"/>
      <c r="F60" s="73"/>
      <c r="G60" s="73" t="str">
        <f t="shared" si="42"/>
        <v/>
      </c>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row>
    <row r="61" spans="1:112" s="2" customFormat="1" ht="22" thickBot="1" x14ac:dyDescent="0.25">
      <c r="A61" s="17"/>
      <c r="B61" s="77" t="s">
        <v>57</v>
      </c>
      <c r="C61" s="60">
        <v>0</v>
      </c>
      <c r="D61" s="61">
        <v>44844</v>
      </c>
      <c r="E61" s="62">
        <v>44850</v>
      </c>
      <c r="F61" s="63"/>
      <c r="G61" s="63">
        <f t="shared" si="42"/>
        <v>7</v>
      </c>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row>
    <row r="62" spans="1:112" s="2" customFormat="1" ht="22" thickBot="1" x14ac:dyDescent="0.25">
      <c r="A62" s="17"/>
      <c r="B62" s="51" t="s">
        <v>58</v>
      </c>
      <c r="C62" s="52">
        <v>0</v>
      </c>
      <c r="D62" s="53">
        <v>44844</v>
      </c>
      <c r="E62" s="54">
        <v>44844</v>
      </c>
      <c r="F62" s="55"/>
      <c r="G62" s="55"/>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row>
    <row r="63" spans="1:112" s="2" customFormat="1" ht="22" thickBot="1" x14ac:dyDescent="0.25">
      <c r="A63" s="17"/>
      <c r="B63" s="51" t="s">
        <v>65</v>
      </c>
      <c r="C63" s="52">
        <v>0</v>
      </c>
      <c r="D63" s="53">
        <v>44844</v>
      </c>
      <c r="E63" s="54">
        <v>44844</v>
      </c>
      <c r="F63" s="55"/>
      <c r="G63" s="55"/>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row>
    <row r="64" spans="1:112" s="2" customFormat="1" ht="22" thickBot="1" x14ac:dyDescent="0.25">
      <c r="A64" s="17"/>
      <c r="B64" s="51" t="s">
        <v>66</v>
      </c>
      <c r="C64" s="52">
        <v>0</v>
      </c>
      <c r="D64" s="53">
        <v>44844</v>
      </c>
      <c r="E64" s="54">
        <v>44844</v>
      </c>
      <c r="F64" s="55"/>
      <c r="G64" s="55"/>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row>
    <row r="65" spans="1:112" s="2" customFormat="1" ht="22" thickBot="1" x14ac:dyDescent="0.25">
      <c r="A65" s="17"/>
      <c r="B65" s="51" t="s">
        <v>67</v>
      </c>
      <c r="C65" s="52">
        <v>0</v>
      </c>
      <c r="D65" s="53">
        <v>44844</v>
      </c>
      <c r="E65" s="54">
        <v>44844</v>
      </c>
      <c r="F65" s="55"/>
      <c r="G65" s="55"/>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c r="BG65" s="56"/>
      <c r="BH65" s="56"/>
      <c r="BI65" s="56"/>
      <c r="BJ65" s="56"/>
      <c r="BK65" s="56"/>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row>
    <row r="66" spans="1:112" s="2" customFormat="1" ht="22" thickBot="1" x14ac:dyDescent="0.25">
      <c r="A66" s="17"/>
      <c r="B66" s="51" t="s">
        <v>68</v>
      </c>
      <c r="C66" s="52">
        <v>0</v>
      </c>
      <c r="D66" s="53">
        <v>44844</v>
      </c>
      <c r="E66" s="54">
        <v>44844</v>
      </c>
      <c r="F66" s="55"/>
      <c r="G66" s="55"/>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row>
    <row r="67" spans="1:112" s="2" customFormat="1" ht="22" thickBot="1" x14ac:dyDescent="0.25">
      <c r="A67" s="17"/>
      <c r="B67" s="51" t="s">
        <v>79</v>
      </c>
      <c r="C67" s="52">
        <v>0</v>
      </c>
      <c r="D67" s="53">
        <v>44844</v>
      </c>
      <c r="E67" s="54">
        <v>44844</v>
      </c>
      <c r="F67" s="55"/>
      <c r="G67" s="55"/>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row>
    <row r="68" spans="1:112" s="2" customFormat="1" ht="22" thickBot="1" x14ac:dyDescent="0.25">
      <c r="A68" s="17"/>
      <c r="B68" s="51" t="s">
        <v>59</v>
      </c>
      <c r="C68" s="52">
        <v>0</v>
      </c>
      <c r="D68" s="53">
        <v>44844</v>
      </c>
      <c r="E68" s="54">
        <v>44844</v>
      </c>
      <c r="F68" s="55"/>
      <c r="G68" s="55"/>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row>
    <row r="69" spans="1:112" s="2" customFormat="1" ht="23" customHeight="1" thickBot="1" x14ac:dyDescent="0.25">
      <c r="A69" s="17"/>
      <c r="B69" s="51" t="s">
        <v>60</v>
      </c>
      <c r="C69" s="52">
        <v>0</v>
      </c>
      <c r="D69" s="53">
        <v>44844</v>
      </c>
      <c r="E69" s="54">
        <v>44844</v>
      </c>
      <c r="F69" s="55"/>
      <c r="G69" s="55">
        <f t="shared" si="42"/>
        <v>1</v>
      </c>
      <c r="H69" s="56"/>
      <c r="I69" s="56"/>
      <c r="J69" s="56"/>
      <c r="K69" s="56"/>
      <c r="L69" s="56"/>
      <c r="M69" s="56"/>
      <c r="N69" s="56"/>
      <c r="O69" s="56"/>
      <c r="P69" s="56"/>
      <c r="Q69" s="56"/>
      <c r="R69" s="56"/>
      <c r="S69" s="56"/>
      <c r="T69" s="57"/>
      <c r="U69" s="57"/>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row>
    <row r="70" spans="1:112" s="2" customFormat="1" ht="23" customHeight="1" thickBot="1" x14ac:dyDescent="0.25">
      <c r="A70" s="17"/>
      <c r="B70" s="51" t="s">
        <v>61</v>
      </c>
      <c r="C70" s="52">
        <v>0</v>
      </c>
      <c r="D70" s="58">
        <v>44844</v>
      </c>
      <c r="E70" s="59">
        <v>44844</v>
      </c>
      <c r="F70" s="55"/>
      <c r="G70" s="55">
        <f t="shared" si="42"/>
        <v>1</v>
      </c>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row>
    <row r="71" spans="1:112" s="2" customFormat="1" ht="22" thickBot="1" x14ac:dyDescent="0.25">
      <c r="A71" s="17"/>
      <c r="B71" s="51" t="s">
        <v>62</v>
      </c>
      <c r="C71" s="52">
        <v>0</v>
      </c>
      <c r="D71" s="58">
        <v>44844</v>
      </c>
      <c r="E71" s="59">
        <v>44846</v>
      </c>
      <c r="F71" s="55"/>
      <c r="G71" s="55">
        <f t="shared" si="42"/>
        <v>3</v>
      </c>
      <c r="H71" s="56"/>
      <c r="I71" s="56"/>
      <c r="J71" s="56"/>
      <c r="K71" s="56"/>
      <c r="L71" s="56"/>
      <c r="M71" s="56"/>
      <c r="N71" s="56"/>
      <c r="O71" s="56"/>
      <c r="P71" s="56"/>
      <c r="Q71" s="56"/>
      <c r="R71" s="56"/>
      <c r="S71" s="56"/>
      <c r="T71" s="56"/>
      <c r="U71" s="56"/>
      <c r="V71" s="56"/>
      <c r="W71" s="56"/>
      <c r="X71" s="57"/>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row>
    <row r="72" spans="1:112" s="2" customFormat="1" ht="22" thickBot="1" x14ac:dyDescent="0.25">
      <c r="A72" s="17"/>
      <c r="B72" s="51" t="s">
        <v>63</v>
      </c>
      <c r="C72" s="52">
        <v>0</v>
      </c>
      <c r="D72" s="59">
        <v>44846</v>
      </c>
      <c r="E72" s="59">
        <v>44848</v>
      </c>
      <c r="F72" s="55"/>
      <c r="G72" s="55">
        <f t="shared" si="42"/>
        <v>3</v>
      </c>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row>
    <row r="73" spans="1:112" s="2" customFormat="1" ht="22" thickBot="1" x14ac:dyDescent="0.25">
      <c r="A73" s="17"/>
      <c r="B73" s="51" t="s">
        <v>152</v>
      </c>
      <c r="C73" s="52">
        <v>0</v>
      </c>
      <c r="D73" s="59">
        <v>44848</v>
      </c>
      <c r="E73" s="207">
        <v>44850</v>
      </c>
      <c r="F73" s="55"/>
      <c r="G73" s="55"/>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row>
    <row r="74" spans="1:112" s="2" customFormat="1" ht="22" thickBot="1" x14ac:dyDescent="0.25">
      <c r="A74" s="17"/>
      <c r="B74" s="51" t="s">
        <v>64</v>
      </c>
      <c r="C74" s="52">
        <v>0</v>
      </c>
      <c r="D74" s="58">
        <v>44850</v>
      </c>
      <c r="E74" s="59">
        <v>44850</v>
      </c>
      <c r="F74" s="55"/>
      <c r="G74" s="55"/>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row>
    <row r="75" spans="1:112" s="2" customFormat="1" ht="22" thickBot="1" x14ac:dyDescent="0.25">
      <c r="A75" s="17"/>
      <c r="B75" s="208" t="s">
        <v>153</v>
      </c>
      <c r="C75" s="209">
        <v>0</v>
      </c>
      <c r="D75" s="210">
        <v>44856</v>
      </c>
      <c r="E75" s="210">
        <v>44857</v>
      </c>
      <c r="F75" s="211"/>
      <c r="G75" s="211">
        <f t="shared" si="42"/>
        <v>2</v>
      </c>
      <c r="H75" s="212"/>
      <c r="I75" s="212"/>
      <c r="J75" s="212"/>
      <c r="K75" s="212"/>
      <c r="L75" s="212"/>
      <c r="M75" s="212"/>
      <c r="N75" s="212"/>
      <c r="O75" s="212"/>
      <c r="P75" s="212"/>
      <c r="Q75" s="212"/>
      <c r="R75" s="212"/>
      <c r="S75" s="212"/>
      <c r="T75" s="212"/>
      <c r="U75" s="212"/>
      <c r="V75" s="212"/>
      <c r="W75" s="212"/>
      <c r="X75" s="212"/>
      <c r="Y75" s="212"/>
      <c r="Z75" s="212"/>
      <c r="AA75" s="212"/>
      <c r="AB75" s="212"/>
      <c r="AC75" s="212"/>
      <c r="AD75" s="212"/>
      <c r="AE75" s="212"/>
      <c r="AF75" s="212"/>
      <c r="AG75" s="212"/>
      <c r="AH75" s="212"/>
      <c r="AI75" s="212"/>
      <c r="AJ75" s="212"/>
      <c r="AK75" s="212"/>
      <c r="AL75" s="212"/>
      <c r="AM75" s="212"/>
      <c r="AN75" s="212"/>
      <c r="AO75" s="212"/>
      <c r="AP75" s="212"/>
      <c r="AQ75" s="212"/>
      <c r="AR75" s="212"/>
      <c r="AS75" s="212"/>
      <c r="AT75" s="212"/>
      <c r="AU75" s="212"/>
      <c r="AV75" s="212"/>
      <c r="AW75" s="212"/>
      <c r="AX75" s="212"/>
      <c r="AY75" s="212"/>
      <c r="AZ75" s="212"/>
      <c r="BA75" s="212"/>
      <c r="BB75" s="212"/>
      <c r="BC75" s="212"/>
      <c r="BD75" s="212"/>
      <c r="BE75" s="212"/>
      <c r="BF75" s="212"/>
      <c r="BG75" s="212"/>
      <c r="BH75" s="212"/>
      <c r="BI75" s="212"/>
      <c r="BJ75" s="212"/>
      <c r="BK75" s="212"/>
      <c r="BL75" s="212"/>
      <c r="BM75" s="212"/>
      <c r="BN75" s="212"/>
      <c r="BO75" s="212"/>
      <c r="BP75" s="212"/>
      <c r="BQ75" s="212"/>
      <c r="BR75" s="212"/>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row>
    <row r="76" spans="1:112" s="2" customFormat="1" ht="22" thickBot="1" x14ac:dyDescent="0.25">
      <c r="A76" s="17"/>
      <c r="B76" s="213" t="s">
        <v>154</v>
      </c>
      <c r="C76" s="214">
        <v>0</v>
      </c>
      <c r="D76" s="215">
        <v>44856</v>
      </c>
      <c r="E76" s="215">
        <v>44856</v>
      </c>
      <c r="F76" s="216"/>
      <c r="G76" s="216"/>
      <c r="H76" s="217"/>
      <c r="I76" s="217"/>
      <c r="J76" s="217"/>
      <c r="K76" s="217"/>
      <c r="L76" s="217"/>
      <c r="M76" s="217"/>
      <c r="N76" s="217"/>
      <c r="O76" s="217"/>
      <c r="P76" s="217"/>
      <c r="Q76" s="217"/>
      <c r="R76" s="217"/>
      <c r="S76" s="217"/>
      <c r="T76" s="217"/>
      <c r="U76" s="217"/>
      <c r="V76" s="217"/>
      <c r="W76" s="217"/>
      <c r="X76" s="217"/>
      <c r="Y76" s="217"/>
      <c r="Z76" s="217"/>
      <c r="AA76" s="217"/>
      <c r="AB76" s="217"/>
      <c r="AC76" s="217"/>
      <c r="AD76" s="217"/>
      <c r="AE76" s="217"/>
      <c r="AF76" s="217"/>
      <c r="AG76" s="217"/>
      <c r="AH76" s="217"/>
      <c r="AI76" s="217"/>
      <c r="AJ76" s="217"/>
      <c r="AK76" s="217"/>
      <c r="AL76" s="217"/>
      <c r="AM76" s="217"/>
      <c r="AN76" s="217"/>
      <c r="AO76" s="217"/>
      <c r="AP76" s="217"/>
      <c r="AQ76" s="217"/>
      <c r="AR76" s="217"/>
      <c r="AS76" s="217"/>
      <c r="AT76" s="217"/>
      <c r="AU76" s="217"/>
      <c r="AV76" s="217"/>
      <c r="AW76" s="217"/>
      <c r="AX76" s="217"/>
      <c r="AY76" s="217"/>
      <c r="AZ76" s="217"/>
      <c r="BA76" s="217"/>
      <c r="BB76" s="217"/>
      <c r="BC76" s="217"/>
      <c r="BD76" s="217"/>
      <c r="BE76" s="217"/>
      <c r="BF76" s="217"/>
      <c r="BG76" s="217"/>
      <c r="BH76" s="217"/>
      <c r="BI76" s="217"/>
      <c r="BJ76" s="217"/>
      <c r="BK76" s="217"/>
      <c r="BL76" s="217"/>
      <c r="BM76" s="217"/>
      <c r="BN76" s="217"/>
      <c r="BO76" s="217"/>
      <c r="BP76" s="217"/>
      <c r="BQ76" s="217"/>
      <c r="BR76" s="217"/>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row>
    <row r="77" spans="1:112" s="2" customFormat="1" ht="22" thickBot="1" x14ac:dyDescent="0.25">
      <c r="A77" s="17"/>
      <c r="B77" s="213" t="s">
        <v>155</v>
      </c>
      <c r="C77" s="214">
        <v>0</v>
      </c>
      <c r="D77" s="215">
        <v>44856</v>
      </c>
      <c r="E77" s="215">
        <v>44857</v>
      </c>
      <c r="F77" s="216"/>
      <c r="G77" s="216"/>
      <c r="H77" s="217"/>
      <c r="I77" s="217"/>
      <c r="J77" s="217"/>
      <c r="K77" s="217"/>
      <c r="L77" s="217"/>
      <c r="M77" s="217"/>
      <c r="N77" s="217"/>
      <c r="O77" s="217"/>
      <c r="P77" s="217"/>
      <c r="Q77" s="217"/>
      <c r="R77" s="217"/>
      <c r="S77" s="217"/>
      <c r="T77" s="217"/>
      <c r="U77" s="217"/>
      <c r="V77" s="217"/>
      <c r="W77" s="217"/>
      <c r="X77" s="217"/>
      <c r="Y77" s="217"/>
      <c r="Z77" s="217"/>
      <c r="AA77" s="217"/>
      <c r="AB77" s="217"/>
      <c r="AC77" s="217"/>
      <c r="AD77" s="217"/>
      <c r="AE77" s="217"/>
      <c r="AF77" s="217"/>
      <c r="AG77" s="217"/>
      <c r="AH77" s="217"/>
      <c r="AI77" s="217"/>
      <c r="AJ77" s="217"/>
      <c r="AK77" s="217"/>
      <c r="AL77" s="217"/>
      <c r="AM77" s="217"/>
      <c r="AN77" s="217"/>
      <c r="AO77" s="217"/>
      <c r="AP77" s="217"/>
      <c r="AQ77" s="217"/>
      <c r="AR77" s="217"/>
      <c r="AS77" s="217"/>
      <c r="AT77" s="217"/>
      <c r="AU77" s="217"/>
      <c r="AV77" s="217"/>
      <c r="AW77" s="217"/>
      <c r="AX77" s="217"/>
      <c r="AY77" s="217"/>
      <c r="AZ77" s="217"/>
      <c r="BA77" s="217"/>
      <c r="BB77" s="217"/>
      <c r="BC77" s="217"/>
      <c r="BD77" s="217"/>
      <c r="BE77" s="217"/>
      <c r="BF77" s="217"/>
      <c r="BG77" s="217"/>
      <c r="BH77" s="217"/>
      <c r="BI77" s="217"/>
      <c r="BJ77" s="217"/>
      <c r="BK77" s="217"/>
      <c r="BL77" s="217"/>
      <c r="BM77" s="217"/>
      <c r="BN77" s="217"/>
      <c r="BO77" s="217"/>
      <c r="BP77" s="217"/>
      <c r="BQ77" s="217"/>
      <c r="BR77" s="217"/>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row>
    <row r="78" spans="1:112" s="2" customFormat="1" ht="22" thickBot="1" x14ac:dyDescent="0.25">
      <c r="A78" s="17"/>
      <c r="B78" s="213" t="s">
        <v>156</v>
      </c>
      <c r="C78" s="214">
        <v>0</v>
      </c>
      <c r="D78" s="215">
        <v>44857</v>
      </c>
      <c r="E78" s="215">
        <v>44857</v>
      </c>
      <c r="F78" s="216"/>
      <c r="G78" s="216"/>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AG78" s="217"/>
      <c r="AH78" s="217"/>
      <c r="AI78" s="217"/>
      <c r="AJ78" s="217"/>
      <c r="AK78" s="217"/>
      <c r="AL78" s="217"/>
      <c r="AM78" s="217"/>
      <c r="AN78" s="217"/>
      <c r="AO78" s="217"/>
      <c r="AP78" s="217"/>
      <c r="AQ78" s="217"/>
      <c r="AR78" s="217"/>
      <c r="AS78" s="217"/>
      <c r="AT78" s="217"/>
      <c r="AU78" s="217"/>
      <c r="AV78" s="217"/>
      <c r="AW78" s="217"/>
      <c r="AX78" s="217"/>
      <c r="AY78" s="217"/>
      <c r="AZ78" s="217"/>
      <c r="BA78" s="217"/>
      <c r="BB78" s="217"/>
      <c r="BC78" s="217"/>
      <c r="BD78" s="217"/>
      <c r="BE78" s="217"/>
      <c r="BF78" s="217"/>
      <c r="BG78" s="217"/>
      <c r="BH78" s="217"/>
      <c r="BI78" s="217"/>
      <c r="BJ78" s="217"/>
      <c r="BK78" s="217"/>
      <c r="BL78" s="217"/>
      <c r="BM78" s="217"/>
      <c r="BN78" s="217"/>
      <c r="BO78" s="217"/>
      <c r="BP78" s="217"/>
      <c r="BQ78" s="217"/>
      <c r="BR78" s="217"/>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row>
    <row r="79" spans="1:112" s="2" customFormat="1" ht="22" thickBot="1" x14ac:dyDescent="0.25">
      <c r="A79" s="17"/>
      <c r="B79" s="227" t="s">
        <v>56</v>
      </c>
      <c r="C79" s="228">
        <v>0</v>
      </c>
      <c r="D79" s="229">
        <v>44851</v>
      </c>
      <c r="E79" s="229">
        <v>44857</v>
      </c>
      <c r="F79" s="81"/>
      <c r="G79" s="81"/>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c r="BL79" s="82"/>
      <c r="BM79" s="82"/>
      <c r="BN79" s="82"/>
      <c r="BO79" s="82"/>
      <c r="BP79" s="82"/>
      <c r="BQ79" s="82"/>
      <c r="BR79" s="82"/>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row>
    <row r="80" spans="1:112" s="2" customFormat="1" ht="22" thickBot="1" x14ac:dyDescent="0.25">
      <c r="A80" s="17"/>
      <c r="B80" s="80" t="s">
        <v>73</v>
      </c>
      <c r="C80" s="21">
        <v>0</v>
      </c>
      <c r="D80" s="78">
        <v>44851</v>
      </c>
      <c r="E80" s="79">
        <v>44851</v>
      </c>
      <c r="F80" s="83"/>
      <c r="G80" s="83"/>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row>
    <row r="81" spans="1:112" s="2" customFormat="1" ht="22" thickBot="1" x14ac:dyDescent="0.25">
      <c r="A81" s="17"/>
      <c r="B81" s="80" t="s">
        <v>74</v>
      </c>
      <c r="C81" s="21">
        <v>0</v>
      </c>
      <c r="D81" s="78">
        <v>44851</v>
      </c>
      <c r="E81" s="79">
        <v>44851</v>
      </c>
      <c r="F81" s="83"/>
      <c r="G81" s="83"/>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row>
    <row r="82" spans="1:112" s="2" customFormat="1" ht="23" customHeight="1" thickBot="1" x14ac:dyDescent="0.25">
      <c r="A82" s="17"/>
      <c r="B82" s="80" t="s">
        <v>69</v>
      </c>
      <c r="C82" s="21">
        <v>0</v>
      </c>
      <c r="D82" s="78">
        <v>44851</v>
      </c>
      <c r="E82" s="79">
        <v>44851</v>
      </c>
      <c r="F82" s="83"/>
      <c r="G82" s="83"/>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row>
    <row r="83" spans="1:112" s="2" customFormat="1" ht="22" thickBot="1" x14ac:dyDescent="0.25">
      <c r="A83" s="17"/>
      <c r="B83" s="80" t="s">
        <v>100</v>
      </c>
      <c r="C83" s="21">
        <v>0</v>
      </c>
      <c r="D83" s="99">
        <v>44851</v>
      </c>
      <c r="E83" s="100">
        <v>44851</v>
      </c>
      <c r="F83" s="83"/>
      <c r="G83" s="83"/>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row>
    <row r="84" spans="1:112" s="2" customFormat="1" ht="23" customHeight="1" thickBot="1" x14ac:dyDescent="0.25">
      <c r="A84" s="17"/>
      <c r="B84" s="80" t="s">
        <v>101</v>
      </c>
      <c r="C84" s="21">
        <v>0</v>
      </c>
      <c r="D84" s="99">
        <v>44851</v>
      </c>
      <c r="E84" s="100">
        <v>44851</v>
      </c>
      <c r="F84" s="83"/>
      <c r="G84" s="83"/>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row>
    <row r="85" spans="1:112" s="2" customFormat="1" ht="22" thickBot="1" x14ac:dyDescent="0.25">
      <c r="A85" s="17"/>
      <c r="B85" s="80" t="s">
        <v>71</v>
      </c>
      <c r="C85" s="21">
        <v>0</v>
      </c>
      <c r="D85" s="78">
        <v>44851</v>
      </c>
      <c r="E85" s="79">
        <v>44851</v>
      </c>
      <c r="F85" s="83"/>
      <c r="G85" s="83"/>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row>
    <row r="86" spans="1:112" s="2" customFormat="1" ht="22" thickBot="1" x14ac:dyDescent="0.25">
      <c r="A86" s="17"/>
      <c r="B86" s="80" t="s">
        <v>76</v>
      </c>
      <c r="C86" s="21">
        <v>0</v>
      </c>
      <c r="D86" s="78">
        <v>44851</v>
      </c>
      <c r="E86" s="79">
        <v>44852</v>
      </c>
      <c r="F86" s="83"/>
      <c r="G86" s="83"/>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row>
    <row r="87" spans="1:112" s="2" customFormat="1" ht="23" customHeight="1" thickBot="1" x14ac:dyDescent="0.25">
      <c r="A87" s="17"/>
      <c r="B87" s="80" t="s">
        <v>84</v>
      </c>
      <c r="C87" s="21">
        <v>0</v>
      </c>
      <c r="D87" s="78">
        <v>44851</v>
      </c>
      <c r="E87" s="79">
        <v>44852</v>
      </c>
      <c r="F87" s="83"/>
      <c r="G87" s="83"/>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row>
    <row r="88" spans="1:112" s="2" customFormat="1" ht="22" thickBot="1" x14ac:dyDescent="0.25">
      <c r="A88" s="17"/>
      <c r="B88" s="80" t="s">
        <v>80</v>
      </c>
      <c r="C88" s="21">
        <v>0</v>
      </c>
      <c r="D88" s="78">
        <v>44851</v>
      </c>
      <c r="E88" s="79">
        <v>44851</v>
      </c>
      <c r="F88" s="83"/>
      <c r="G88" s="83"/>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row>
    <row r="89" spans="1:112" s="2" customFormat="1" ht="22" thickBot="1" x14ac:dyDescent="0.25">
      <c r="A89" s="17"/>
      <c r="B89" s="80" t="s">
        <v>81</v>
      </c>
      <c r="C89" s="21">
        <v>0</v>
      </c>
      <c r="D89" s="78">
        <v>44851</v>
      </c>
      <c r="E89" s="79">
        <v>44852</v>
      </c>
      <c r="F89" s="83"/>
      <c r="G89" s="83"/>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row>
    <row r="90" spans="1:112" s="2" customFormat="1" ht="22" thickBot="1" x14ac:dyDescent="0.25">
      <c r="A90" s="17"/>
      <c r="B90" s="80" t="s">
        <v>85</v>
      </c>
      <c r="C90" s="21">
        <v>0</v>
      </c>
      <c r="D90" s="78">
        <v>44851</v>
      </c>
      <c r="E90" s="79">
        <v>44852</v>
      </c>
      <c r="F90" s="83"/>
      <c r="G90" s="83"/>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row>
    <row r="91" spans="1:112" s="2" customFormat="1" ht="23" customHeight="1" thickBot="1" x14ac:dyDescent="0.25">
      <c r="A91" s="17"/>
      <c r="B91" s="80" t="s">
        <v>70</v>
      </c>
      <c r="C91" s="21">
        <v>0</v>
      </c>
      <c r="D91" s="78">
        <v>44851</v>
      </c>
      <c r="E91" s="79">
        <v>44851</v>
      </c>
      <c r="F91" s="83"/>
      <c r="G91" s="83"/>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row>
    <row r="92" spans="1:112" s="2" customFormat="1" ht="23" customHeight="1" thickBot="1" x14ac:dyDescent="0.25">
      <c r="A92" s="17"/>
      <c r="B92" s="80" t="s">
        <v>77</v>
      </c>
      <c r="C92" s="21">
        <v>0</v>
      </c>
      <c r="D92" s="78">
        <v>44853</v>
      </c>
      <c r="E92" s="79">
        <v>44854</v>
      </c>
      <c r="F92" s="83"/>
      <c r="G92" s="83"/>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row>
    <row r="93" spans="1:112" s="2" customFormat="1" ht="23" customHeight="1" thickBot="1" x14ac:dyDescent="0.25">
      <c r="A93" s="17"/>
      <c r="B93" s="80" t="s">
        <v>86</v>
      </c>
      <c r="C93" s="21">
        <v>0</v>
      </c>
      <c r="D93" s="78">
        <v>44853</v>
      </c>
      <c r="E93" s="79">
        <v>44854</v>
      </c>
      <c r="F93" s="83"/>
      <c r="G93" s="83"/>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row>
    <row r="94" spans="1:112" s="2" customFormat="1" ht="22" thickBot="1" x14ac:dyDescent="0.25">
      <c r="A94" s="17"/>
      <c r="B94" s="80" t="s">
        <v>82</v>
      </c>
      <c r="C94" s="21">
        <v>0</v>
      </c>
      <c r="D94" s="78">
        <v>44851</v>
      </c>
      <c r="E94" s="79">
        <v>44851</v>
      </c>
      <c r="F94" s="83"/>
      <c r="G94" s="83"/>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row>
    <row r="95" spans="1:112" s="2" customFormat="1" ht="23" customHeight="1" thickBot="1" x14ac:dyDescent="0.25">
      <c r="A95" s="17"/>
      <c r="B95" s="80" t="s">
        <v>83</v>
      </c>
      <c r="C95" s="21">
        <v>0</v>
      </c>
      <c r="D95" s="78">
        <v>44853</v>
      </c>
      <c r="E95" s="79">
        <v>44854</v>
      </c>
      <c r="F95" s="83"/>
      <c r="G95" s="83"/>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row>
    <row r="96" spans="1:112" s="2" customFormat="1" ht="22" thickBot="1" x14ac:dyDescent="0.25">
      <c r="A96" s="17"/>
      <c r="B96" s="80" t="s">
        <v>87</v>
      </c>
      <c r="C96" s="21">
        <v>0</v>
      </c>
      <c r="D96" s="78">
        <v>44853</v>
      </c>
      <c r="E96" s="79">
        <v>44854</v>
      </c>
      <c r="F96" s="83"/>
      <c r="G96" s="83"/>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row>
    <row r="97" spans="1:112" s="2" customFormat="1" ht="22" thickBot="1" x14ac:dyDescent="0.25">
      <c r="A97" s="17"/>
      <c r="B97" s="80" t="s">
        <v>72</v>
      </c>
      <c r="C97" s="21">
        <v>0</v>
      </c>
      <c r="D97" s="78">
        <v>44851</v>
      </c>
      <c r="E97" s="79">
        <v>44851</v>
      </c>
      <c r="F97" s="83"/>
      <c r="G97" s="83"/>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row>
    <row r="98" spans="1:112" s="2" customFormat="1" ht="22" thickBot="1" x14ac:dyDescent="0.25">
      <c r="A98" s="17"/>
      <c r="B98" s="80" t="s">
        <v>78</v>
      </c>
      <c r="C98" s="21">
        <v>0</v>
      </c>
      <c r="D98" s="78">
        <v>44855</v>
      </c>
      <c r="E98" s="79">
        <v>44857</v>
      </c>
      <c r="F98" s="83"/>
      <c r="G98" s="83"/>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row>
    <row r="99" spans="1:112" s="2" customFormat="1" ht="22" thickBot="1" x14ac:dyDescent="0.25">
      <c r="A99" s="17"/>
      <c r="B99" s="80" t="s">
        <v>88</v>
      </c>
      <c r="C99" s="21">
        <v>0</v>
      </c>
      <c r="D99" s="78">
        <v>44855</v>
      </c>
      <c r="E99" s="79">
        <v>44857</v>
      </c>
      <c r="F99" s="83"/>
      <c r="G99" s="83"/>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row>
    <row r="100" spans="1:112" s="2" customFormat="1" ht="22" thickBot="1" x14ac:dyDescent="0.25">
      <c r="A100" s="17"/>
      <c r="B100" s="224" t="s">
        <v>157</v>
      </c>
      <c r="C100" s="230">
        <v>0</v>
      </c>
      <c r="D100" s="231">
        <v>44861</v>
      </c>
      <c r="E100" s="231">
        <v>44861</v>
      </c>
      <c r="F100" s="218"/>
      <c r="G100" s="218"/>
      <c r="H100" s="219"/>
      <c r="I100" s="219"/>
      <c r="J100" s="219"/>
      <c r="K100" s="219"/>
      <c r="L100" s="219"/>
      <c r="M100" s="219"/>
      <c r="N100" s="219"/>
      <c r="O100" s="219"/>
      <c r="P100" s="219"/>
      <c r="Q100" s="219"/>
      <c r="R100" s="219"/>
      <c r="S100" s="219"/>
      <c r="T100" s="219"/>
      <c r="U100" s="219"/>
      <c r="V100" s="219"/>
      <c r="W100" s="219"/>
      <c r="X100" s="219"/>
      <c r="Y100" s="219"/>
      <c r="Z100" s="219"/>
      <c r="AA100" s="219"/>
      <c r="AB100" s="219"/>
      <c r="AC100" s="219"/>
      <c r="AD100" s="219"/>
      <c r="AE100" s="219"/>
      <c r="AF100" s="219"/>
      <c r="AG100" s="219"/>
      <c r="AH100" s="219"/>
      <c r="AI100" s="219"/>
      <c r="AJ100" s="219"/>
      <c r="AK100" s="219"/>
      <c r="AL100" s="219"/>
      <c r="AM100" s="219"/>
      <c r="AN100" s="219"/>
      <c r="AO100" s="219"/>
      <c r="AP100" s="219"/>
      <c r="AQ100" s="219"/>
      <c r="AR100" s="219"/>
      <c r="AS100" s="219"/>
      <c r="AT100" s="219"/>
      <c r="AU100" s="219"/>
      <c r="AV100" s="219"/>
      <c r="AW100" s="219"/>
      <c r="AX100" s="219"/>
      <c r="AY100" s="219"/>
      <c r="AZ100" s="219"/>
      <c r="BA100" s="219"/>
      <c r="BB100" s="219"/>
      <c r="BC100" s="219"/>
      <c r="BD100" s="219"/>
      <c r="BE100" s="219"/>
      <c r="BF100" s="219"/>
      <c r="BG100" s="219"/>
      <c r="BH100" s="219"/>
      <c r="BI100" s="219"/>
      <c r="BJ100" s="219"/>
      <c r="BK100" s="219"/>
      <c r="BL100" s="219"/>
      <c r="BM100" s="219"/>
      <c r="BN100" s="219"/>
      <c r="BO100" s="219"/>
      <c r="BP100" s="219"/>
      <c r="BQ100" s="219"/>
      <c r="BR100" s="219"/>
      <c r="BS100" s="219"/>
      <c r="BT100" s="219"/>
      <c r="BU100" s="219"/>
      <c r="BV100" s="219"/>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row>
    <row r="101" spans="1:112" s="2" customFormat="1" ht="22" thickBot="1" x14ac:dyDescent="0.25">
      <c r="A101" s="17"/>
      <c r="B101" s="225" t="s">
        <v>158</v>
      </c>
      <c r="C101" s="232">
        <v>0</v>
      </c>
      <c r="D101" s="233">
        <v>44865</v>
      </c>
      <c r="E101" s="233">
        <v>44865</v>
      </c>
      <c r="F101" s="220"/>
      <c r="G101" s="220"/>
      <c r="H101" s="221"/>
      <c r="I101" s="221"/>
      <c r="J101" s="221"/>
      <c r="K101" s="221"/>
      <c r="L101" s="221"/>
      <c r="M101" s="221"/>
      <c r="N101" s="221"/>
      <c r="O101" s="221"/>
      <c r="P101" s="221"/>
      <c r="Q101" s="221"/>
      <c r="R101" s="221"/>
      <c r="S101" s="221"/>
      <c r="T101" s="221"/>
      <c r="U101" s="221"/>
      <c r="V101" s="221"/>
      <c r="W101" s="221"/>
      <c r="X101" s="221"/>
      <c r="Y101" s="221"/>
      <c r="Z101" s="221"/>
      <c r="AA101" s="221"/>
      <c r="AB101" s="221"/>
      <c r="AC101" s="221"/>
      <c r="AD101" s="221"/>
      <c r="AE101" s="221"/>
      <c r="AF101" s="221"/>
      <c r="AG101" s="221"/>
      <c r="AH101" s="221"/>
      <c r="AI101" s="221"/>
      <c r="AJ101" s="221"/>
      <c r="AK101" s="221"/>
      <c r="AL101" s="221"/>
      <c r="AM101" s="221"/>
      <c r="AN101" s="221"/>
      <c r="AO101" s="221"/>
      <c r="AP101" s="221"/>
      <c r="AQ101" s="221"/>
      <c r="AR101" s="221"/>
      <c r="AS101" s="221"/>
      <c r="AT101" s="221"/>
      <c r="AU101" s="221"/>
      <c r="AV101" s="221"/>
      <c r="AW101" s="221"/>
      <c r="AX101" s="221"/>
      <c r="AY101" s="221"/>
      <c r="AZ101" s="221"/>
      <c r="BA101" s="221"/>
      <c r="BB101" s="221"/>
      <c r="BC101" s="221"/>
      <c r="BD101" s="221"/>
      <c r="BE101" s="221"/>
      <c r="BF101" s="221"/>
      <c r="BG101" s="221"/>
      <c r="BH101" s="221"/>
      <c r="BI101" s="221"/>
      <c r="BJ101" s="221"/>
      <c r="BK101" s="221"/>
      <c r="BL101" s="221"/>
      <c r="BM101" s="221"/>
      <c r="BN101" s="221"/>
      <c r="BO101" s="221"/>
      <c r="BP101" s="221"/>
      <c r="BQ101" s="221"/>
      <c r="BR101" s="221"/>
      <c r="BS101" s="221"/>
      <c r="BT101" s="221"/>
      <c r="BU101" s="221"/>
      <c r="BV101" s="221"/>
      <c r="BW101" s="221"/>
      <c r="BX101" s="221"/>
      <c r="BY101" s="221"/>
      <c r="BZ101" s="221"/>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row>
    <row r="102" spans="1:112" s="2" customFormat="1" ht="22" thickBot="1" x14ac:dyDescent="0.25">
      <c r="A102" s="17"/>
      <c r="B102" s="226" t="s">
        <v>159</v>
      </c>
      <c r="C102" s="234">
        <v>0</v>
      </c>
      <c r="D102" s="235">
        <v>44870</v>
      </c>
      <c r="E102" s="235">
        <v>44870</v>
      </c>
      <c r="F102" s="222"/>
      <c r="G102" s="222"/>
      <c r="H102" s="223"/>
      <c r="I102" s="223"/>
      <c r="J102" s="223"/>
      <c r="K102" s="223"/>
      <c r="L102" s="223"/>
      <c r="M102" s="223"/>
      <c r="N102" s="223"/>
      <c r="O102" s="223"/>
      <c r="P102" s="223"/>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3"/>
      <c r="BA102" s="223"/>
      <c r="BB102" s="223"/>
      <c r="BC102" s="223"/>
      <c r="BD102" s="223"/>
      <c r="BE102" s="223"/>
      <c r="BF102" s="223"/>
      <c r="BG102" s="223"/>
      <c r="BH102" s="223"/>
      <c r="BI102" s="223"/>
      <c r="BJ102" s="223"/>
      <c r="BK102" s="223"/>
      <c r="BL102" s="223"/>
      <c r="BM102" s="223"/>
      <c r="BN102" s="223"/>
      <c r="BO102" s="223"/>
      <c r="BP102" s="223"/>
      <c r="BQ102" s="223"/>
      <c r="BR102" s="223"/>
      <c r="BS102" s="223"/>
      <c r="BT102" s="223"/>
      <c r="BU102" s="223"/>
      <c r="BV102" s="223"/>
      <c r="BW102" s="223"/>
      <c r="BX102" s="223"/>
      <c r="BY102" s="223"/>
      <c r="BZ102" s="223"/>
      <c r="CA102" s="223"/>
      <c r="CB102" s="223"/>
      <c r="CC102" s="223"/>
      <c r="CD102" s="223"/>
      <c r="CE102" s="223"/>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row>
    <row r="103" spans="1:112" s="2" customFormat="1" ht="22" thickBot="1" x14ac:dyDescent="0.25">
      <c r="A103" s="17"/>
      <c r="B103" s="92" t="s">
        <v>93</v>
      </c>
      <c r="C103" s="93">
        <v>0</v>
      </c>
      <c r="D103" s="94">
        <v>44858</v>
      </c>
      <c r="E103" s="95">
        <v>44885</v>
      </c>
      <c r="F103" s="96"/>
      <c r="G103" s="96">
        <f t="shared" si="42"/>
        <v>28</v>
      </c>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c r="BB103" s="97"/>
      <c r="BC103" s="97"/>
      <c r="BD103" s="97"/>
      <c r="BE103" s="97"/>
      <c r="BF103" s="97"/>
      <c r="BG103" s="97"/>
      <c r="BH103" s="97"/>
      <c r="BI103" s="97"/>
      <c r="BJ103" s="97"/>
      <c r="BK103" s="97"/>
      <c r="BL103" s="97"/>
      <c r="BM103" s="97"/>
      <c r="BN103" s="97"/>
      <c r="BO103" s="97"/>
      <c r="BP103" s="97"/>
      <c r="BQ103" s="97"/>
      <c r="BR103" s="97"/>
      <c r="BS103" s="97"/>
      <c r="BT103" s="97"/>
      <c r="BU103" s="97"/>
      <c r="BV103" s="97"/>
      <c r="BW103" s="97"/>
      <c r="BX103" s="97"/>
      <c r="BY103" s="97"/>
      <c r="BZ103" s="97"/>
      <c r="CA103" s="97"/>
      <c r="CB103" s="97"/>
      <c r="CC103" s="97"/>
      <c r="CD103" s="97"/>
      <c r="CE103" s="97"/>
      <c r="CF103" s="97"/>
      <c r="CG103" s="97"/>
      <c r="CH103" s="97"/>
      <c r="CI103" s="97"/>
      <c r="CJ103" s="97"/>
      <c r="CK103" s="97"/>
      <c r="CL103" s="97"/>
      <c r="CM103" s="97"/>
      <c r="CN103" s="89"/>
      <c r="CO103" s="89"/>
      <c r="CP103" s="89"/>
      <c r="CQ103" s="89"/>
      <c r="CR103" s="89"/>
      <c r="CS103" s="89"/>
      <c r="CT103" s="89"/>
      <c r="CU103" s="25"/>
      <c r="CV103" s="25"/>
      <c r="CW103" s="25"/>
      <c r="CX103" s="25"/>
      <c r="CY103" s="25"/>
      <c r="CZ103" s="25"/>
      <c r="DA103" s="25"/>
      <c r="DB103" s="25"/>
      <c r="DC103" s="25"/>
      <c r="DD103" s="25"/>
      <c r="DE103" s="25"/>
      <c r="DF103" s="25"/>
      <c r="DG103" s="25"/>
      <c r="DH103" s="25"/>
    </row>
    <row r="104" spans="1:112" s="2" customFormat="1" ht="22" thickBot="1" x14ac:dyDescent="0.25">
      <c r="A104" s="17"/>
      <c r="B104" s="85" t="s">
        <v>103</v>
      </c>
      <c r="C104" s="102">
        <v>0</v>
      </c>
      <c r="D104" s="104">
        <v>44858</v>
      </c>
      <c r="E104" s="105">
        <v>44864</v>
      </c>
      <c r="F104" s="88"/>
      <c r="G104" s="88"/>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89"/>
      <c r="BT104" s="89"/>
      <c r="BU104" s="89"/>
      <c r="BV104" s="89"/>
      <c r="BW104" s="89"/>
      <c r="BX104" s="89"/>
      <c r="BY104" s="89"/>
      <c r="BZ104" s="89"/>
      <c r="CA104" s="89"/>
      <c r="CB104" s="89"/>
      <c r="CC104" s="89"/>
      <c r="CD104" s="89"/>
      <c r="CE104" s="89"/>
      <c r="CF104" s="89"/>
      <c r="CG104" s="89"/>
      <c r="CH104" s="89"/>
      <c r="CI104" s="89"/>
      <c r="CJ104" s="89"/>
      <c r="CK104" s="89"/>
      <c r="CL104" s="89"/>
      <c r="CM104" s="89"/>
      <c r="CN104" s="89"/>
      <c r="CO104" s="89"/>
      <c r="CP104" s="89"/>
      <c r="CQ104" s="89"/>
      <c r="CR104" s="89"/>
      <c r="CS104" s="89"/>
      <c r="CT104" s="89"/>
      <c r="CU104" s="25"/>
      <c r="CV104" s="25"/>
      <c r="CW104" s="25"/>
      <c r="CX104" s="25"/>
      <c r="CY104" s="25"/>
      <c r="CZ104" s="25"/>
      <c r="DA104" s="25"/>
      <c r="DB104" s="25"/>
      <c r="DC104" s="25"/>
      <c r="DD104" s="25"/>
      <c r="DE104" s="25"/>
      <c r="DF104" s="25"/>
      <c r="DG104" s="25"/>
      <c r="DH104" s="25"/>
    </row>
    <row r="105" spans="1:112" s="2" customFormat="1" ht="22" thickBot="1" x14ac:dyDescent="0.25">
      <c r="A105" s="17"/>
      <c r="B105" s="85" t="s">
        <v>94</v>
      </c>
      <c r="C105" s="86">
        <v>0</v>
      </c>
      <c r="D105" s="87">
        <v>44858</v>
      </c>
      <c r="E105" s="87">
        <v>44858</v>
      </c>
      <c r="F105" s="88"/>
      <c r="G105" s="88"/>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89"/>
      <c r="BT105" s="89"/>
      <c r="BU105" s="89"/>
      <c r="BV105" s="89"/>
      <c r="BW105" s="89"/>
      <c r="BX105" s="89"/>
      <c r="BY105" s="89"/>
      <c r="BZ105" s="89"/>
      <c r="CA105" s="89"/>
      <c r="CB105" s="89"/>
      <c r="CC105" s="89"/>
      <c r="CD105" s="89"/>
      <c r="CE105" s="89"/>
      <c r="CF105" s="89"/>
      <c r="CG105" s="89"/>
      <c r="CH105" s="89"/>
      <c r="CI105" s="89"/>
      <c r="CJ105" s="89"/>
      <c r="CK105" s="89"/>
      <c r="CL105" s="89"/>
      <c r="CM105" s="89"/>
      <c r="CN105" s="89"/>
      <c r="CO105" s="89"/>
      <c r="CP105" s="89"/>
      <c r="CQ105" s="89"/>
      <c r="CR105" s="89"/>
      <c r="CS105" s="89"/>
      <c r="CT105" s="89"/>
      <c r="CU105" s="25"/>
      <c r="CV105" s="25"/>
      <c r="CW105" s="25"/>
      <c r="CX105" s="25"/>
      <c r="CY105" s="25"/>
      <c r="CZ105" s="25"/>
      <c r="DA105" s="25"/>
      <c r="DB105" s="25"/>
      <c r="DC105" s="25"/>
      <c r="DD105" s="25"/>
      <c r="DE105" s="25"/>
      <c r="DF105" s="25"/>
      <c r="DG105" s="25"/>
      <c r="DH105" s="25"/>
    </row>
    <row r="106" spans="1:112" s="2" customFormat="1" ht="22" thickBot="1" x14ac:dyDescent="0.25">
      <c r="A106" s="17"/>
      <c r="B106" s="85" t="s">
        <v>95</v>
      </c>
      <c r="C106" s="86">
        <v>0</v>
      </c>
      <c r="D106" s="87">
        <v>44858</v>
      </c>
      <c r="E106" s="87">
        <v>44858</v>
      </c>
      <c r="F106" s="88"/>
      <c r="G106" s="88"/>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89"/>
      <c r="BT106" s="89"/>
      <c r="BU106" s="89"/>
      <c r="BV106" s="89"/>
      <c r="BW106" s="89"/>
      <c r="BX106" s="89"/>
      <c r="BY106" s="89"/>
      <c r="BZ106" s="89"/>
      <c r="CA106" s="89"/>
      <c r="CB106" s="89"/>
      <c r="CC106" s="89"/>
      <c r="CD106" s="89"/>
      <c r="CE106" s="89"/>
      <c r="CF106" s="89"/>
      <c r="CG106" s="89"/>
      <c r="CH106" s="89"/>
      <c r="CI106" s="89"/>
      <c r="CJ106" s="89"/>
      <c r="CK106" s="89"/>
      <c r="CL106" s="89"/>
      <c r="CM106" s="89"/>
      <c r="CN106" s="89"/>
      <c r="CO106" s="89"/>
      <c r="CP106" s="89"/>
      <c r="CQ106" s="89"/>
      <c r="CR106" s="89"/>
      <c r="CS106" s="89"/>
      <c r="CT106" s="89"/>
      <c r="CU106" s="25"/>
      <c r="CV106" s="25"/>
      <c r="CW106" s="25"/>
      <c r="CX106" s="25"/>
      <c r="CY106" s="25"/>
      <c r="CZ106" s="25"/>
      <c r="DA106" s="25"/>
      <c r="DB106" s="25"/>
      <c r="DC106" s="25"/>
      <c r="DD106" s="25"/>
      <c r="DE106" s="25"/>
      <c r="DF106" s="25"/>
      <c r="DG106" s="25"/>
      <c r="DH106" s="25"/>
    </row>
    <row r="107" spans="1:112" s="2" customFormat="1" ht="22" thickBot="1" x14ac:dyDescent="0.25">
      <c r="A107" s="17"/>
      <c r="B107" s="85" t="s">
        <v>99</v>
      </c>
      <c r="C107" s="86">
        <v>0</v>
      </c>
      <c r="D107" s="87">
        <v>44858</v>
      </c>
      <c r="E107" s="87">
        <v>44858</v>
      </c>
      <c r="F107" s="88"/>
      <c r="G107" s="88"/>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89"/>
      <c r="CS107" s="89"/>
      <c r="CT107" s="89"/>
      <c r="CU107" s="25"/>
      <c r="CV107" s="25"/>
      <c r="CW107" s="25"/>
      <c r="CX107" s="25"/>
      <c r="CY107" s="25"/>
      <c r="CZ107" s="25"/>
      <c r="DA107" s="25"/>
      <c r="DB107" s="25"/>
      <c r="DC107" s="25"/>
      <c r="DD107" s="25"/>
      <c r="DE107" s="25"/>
      <c r="DF107" s="25"/>
      <c r="DG107" s="25"/>
      <c r="DH107" s="25"/>
    </row>
    <row r="108" spans="1:112" s="2" customFormat="1" ht="22" thickBot="1" x14ac:dyDescent="0.25">
      <c r="A108" s="17"/>
      <c r="B108" s="85" t="s">
        <v>96</v>
      </c>
      <c r="C108" s="86">
        <v>0</v>
      </c>
      <c r="D108" s="101">
        <v>44858</v>
      </c>
      <c r="E108" s="101">
        <v>44859</v>
      </c>
      <c r="F108" s="88"/>
      <c r="G108" s="88"/>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89"/>
      <c r="BT108" s="89"/>
      <c r="BU108" s="89"/>
      <c r="BV108" s="89"/>
      <c r="BW108" s="89"/>
      <c r="BX108" s="89"/>
      <c r="BY108" s="89"/>
      <c r="BZ108" s="89"/>
      <c r="CA108" s="89"/>
      <c r="CB108" s="89"/>
      <c r="CC108" s="89"/>
      <c r="CD108" s="89"/>
      <c r="CE108" s="89"/>
      <c r="CF108" s="89"/>
      <c r="CG108" s="89"/>
      <c r="CH108" s="89"/>
      <c r="CI108" s="89"/>
      <c r="CJ108" s="89"/>
      <c r="CK108" s="89"/>
      <c r="CL108" s="89"/>
      <c r="CM108" s="89"/>
      <c r="CN108" s="89"/>
      <c r="CO108" s="89"/>
      <c r="CP108" s="89"/>
      <c r="CQ108" s="89"/>
      <c r="CR108" s="89"/>
      <c r="CS108" s="89"/>
      <c r="CT108" s="89"/>
      <c r="CU108" s="25"/>
      <c r="CV108" s="25"/>
      <c r="CW108" s="25"/>
      <c r="CX108" s="25"/>
      <c r="CY108" s="25"/>
      <c r="CZ108" s="25"/>
      <c r="DA108" s="25"/>
      <c r="DB108" s="25"/>
      <c r="DC108" s="25"/>
      <c r="DD108" s="25"/>
      <c r="DE108" s="25"/>
      <c r="DF108" s="25"/>
      <c r="DG108" s="25"/>
      <c r="DH108" s="25"/>
    </row>
    <row r="109" spans="1:112" s="2" customFormat="1" ht="22" thickBot="1" x14ac:dyDescent="0.25">
      <c r="A109" s="17"/>
      <c r="B109" s="85" t="s">
        <v>97</v>
      </c>
      <c r="C109" s="86">
        <v>0</v>
      </c>
      <c r="D109" s="101">
        <v>44859</v>
      </c>
      <c r="E109" s="101">
        <v>44860</v>
      </c>
      <c r="F109" s="88"/>
      <c r="G109" s="88"/>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89"/>
      <c r="BT109" s="89"/>
      <c r="BU109" s="89"/>
      <c r="BV109" s="89"/>
      <c r="BW109" s="89"/>
      <c r="BX109" s="89"/>
      <c r="BY109" s="89"/>
      <c r="BZ109" s="89"/>
      <c r="CA109" s="89"/>
      <c r="CB109" s="89"/>
      <c r="CC109" s="89"/>
      <c r="CD109" s="89"/>
      <c r="CE109" s="89"/>
      <c r="CF109" s="89"/>
      <c r="CG109" s="89"/>
      <c r="CH109" s="89"/>
      <c r="CI109" s="89"/>
      <c r="CJ109" s="89"/>
      <c r="CK109" s="89"/>
      <c r="CL109" s="89"/>
      <c r="CM109" s="89"/>
      <c r="CN109" s="89"/>
      <c r="CO109" s="89"/>
      <c r="CP109" s="89"/>
      <c r="CQ109" s="89"/>
      <c r="CR109" s="89"/>
      <c r="CS109" s="89"/>
      <c r="CT109" s="89"/>
      <c r="CU109" s="25"/>
      <c r="CV109" s="25"/>
      <c r="CW109" s="25"/>
      <c r="CX109" s="25"/>
      <c r="CY109" s="25"/>
      <c r="CZ109" s="25"/>
      <c r="DA109" s="25"/>
      <c r="DB109" s="25"/>
      <c r="DC109" s="25"/>
      <c r="DD109" s="25"/>
      <c r="DE109" s="25"/>
      <c r="DF109" s="25"/>
      <c r="DG109" s="25"/>
      <c r="DH109" s="25"/>
    </row>
    <row r="110" spans="1:112" s="2" customFormat="1" ht="22" thickBot="1" x14ac:dyDescent="0.25">
      <c r="A110" s="17"/>
      <c r="B110" s="98" t="s">
        <v>98</v>
      </c>
      <c r="C110" s="86">
        <v>0</v>
      </c>
      <c r="D110" s="101">
        <v>44860</v>
      </c>
      <c r="E110" s="101">
        <v>44862</v>
      </c>
      <c r="F110" s="88"/>
      <c r="G110" s="88"/>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89"/>
      <c r="BT110" s="89"/>
      <c r="BU110" s="89"/>
      <c r="BV110" s="89"/>
      <c r="BW110" s="89"/>
      <c r="BX110" s="89"/>
      <c r="BY110" s="89"/>
      <c r="BZ110" s="89"/>
      <c r="CA110" s="89"/>
      <c r="CB110" s="89"/>
      <c r="CC110" s="89"/>
      <c r="CD110" s="89"/>
      <c r="CE110" s="89"/>
      <c r="CF110" s="89"/>
      <c r="CG110" s="89"/>
      <c r="CH110" s="89"/>
      <c r="CI110" s="89"/>
      <c r="CJ110" s="89"/>
      <c r="CK110" s="89"/>
      <c r="CL110" s="89"/>
      <c r="CM110" s="89"/>
      <c r="CN110" s="89"/>
      <c r="CO110" s="89"/>
      <c r="CP110" s="89"/>
      <c r="CQ110" s="89"/>
      <c r="CR110" s="89"/>
      <c r="CS110" s="89"/>
      <c r="CT110" s="89"/>
      <c r="CU110" s="25"/>
      <c r="CV110" s="25"/>
      <c r="CW110" s="25"/>
      <c r="CX110" s="25"/>
      <c r="CY110" s="25"/>
      <c r="CZ110" s="25"/>
      <c r="DA110" s="25"/>
      <c r="DB110" s="25"/>
      <c r="DC110" s="25"/>
      <c r="DD110" s="25"/>
      <c r="DE110" s="25"/>
      <c r="DF110" s="25"/>
      <c r="DG110" s="25"/>
      <c r="DH110" s="25"/>
    </row>
    <row r="111" spans="1:112" s="2" customFormat="1" ht="22" thickBot="1" x14ac:dyDescent="0.25">
      <c r="A111" s="17"/>
      <c r="B111" s="98" t="s">
        <v>102</v>
      </c>
      <c r="C111" s="86">
        <v>0</v>
      </c>
      <c r="D111" s="101">
        <v>44862</v>
      </c>
      <c r="E111" s="101">
        <v>44864</v>
      </c>
      <c r="F111" s="88"/>
      <c r="G111" s="88"/>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89"/>
      <c r="BT111" s="89"/>
      <c r="BU111" s="89"/>
      <c r="BV111" s="89"/>
      <c r="BW111" s="89"/>
      <c r="BX111" s="89"/>
      <c r="BY111" s="89"/>
      <c r="BZ111" s="89"/>
      <c r="CA111" s="89"/>
      <c r="CB111" s="89"/>
      <c r="CC111" s="89"/>
      <c r="CD111" s="89"/>
      <c r="CE111" s="89"/>
      <c r="CF111" s="89"/>
      <c r="CG111" s="89"/>
      <c r="CH111" s="89"/>
      <c r="CI111" s="89"/>
      <c r="CJ111" s="89"/>
      <c r="CK111" s="89"/>
      <c r="CL111" s="89"/>
      <c r="CM111" s="89"/>
      <c r="CN111" s="89"/>
      <c r="CO111" s="89"/>
      <c r="CP111" s="89"/>
      <c r="CQ111" s="89"/>
      <c r="CR111" s="89"/>
      <c r="CS111" s="89"/>
      <c r="CT111" s="89"/>
      <c r="CU111" s="25"/>
      <c r="CV111" s="25"/>
      <c r="CW111" s="25"/>
      <c r="CX111" s="25"/>
      <c r="CY111" s="25"/>
      <c r="CZ111" s="25"/>
      <c r="DA111" s="25"/>
      <c r="DB111" s="25"/>
      <c r="DC111" s="25"/>
      <c r="DD111" s="25"/>
      <c r="DE111" s="25"/>
      <c r="DF111" s="25"/>
      <c r="DG111" s="25"/>
      <c r="DH111" s="25"/>
    </row>
    <row r="112" spans="1:112" s="2" customFormat="1" ht="22" thickBot="1" x14ac:dyDescent="0.25">
      <c r="A112" s="17"/>
      <c r="B112" s="85" t="s">
        <v>104</v>
      </c>
      <c r="C112" s="102">
        <v>0</v>
      </c>
      <c r="D112" s="103">
        <v>44865</v>
      </c>
      <c r="E112" s="103">
        <v>44885</v>
      </c>
      <c r="F112" s="88"/>
      <c r="G112" s="88"/>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89"/>
      <c r="BT112" s="89"/>
      <c r="BU112" s="89"/>
      <c r="BV112" s="89"/>
      <c r="BW112" s="89"/>
      <c r="BX112" s="89"/>
      <c r="BY112" s="89"/>
      <c r="BZ112" s="89"/>
      <c r="CA112" s="89"/>
      <c r="CB112" s="89"/>
      <c r="CC112" s="89"/>
      <c r="CD112" s="89"/>
      <c r="CE112" s="89"/>
      <c r="CF112" s="89"/>
      <c r="CG112" s="89"/>
      <c r="CH112" s="89"/>
      <c r="CI112" s="89"/>
      <c r="CJ112" s="89"/>
      <c r="CK112" s="89"/>
      <c r="CL112" s="89"/>
      <c r="CM112" s="89"/>
      <c r="CN112" s="89"/>
      <c r="CO112" s="89"/>
      <c r="CP112" s="89"/>
      <c r="CQ112" s="89"/>
      <c r="CR112" s="89"/>
      <c r="CS112" s="89"/>
      <c r="CT112" s="89"/>
      <c r="CU112" s="25"/>
      <c r="CV112" s="25"/>
      <c r="CW112" s="25"/>
      <c r="CX112" s="25"/>
      <c r="CY112" s="25"/>
      <c r="CZ112" s="25"/>
      <c r="DA112" s="25"/>
      <c r="DB112" s="25"/>
      <c r="DC112" s="25"/>
      <c r="DD112" s="25"/>
      <c r="DE112" s="25"/>
      <c r="DF112" s="25"/>
      <c r="DG112" s="25"/>
      <c r="DH112" s="25"/>
    </row>
    <row r="113" spans="1:112" s="2" customFormat="1" ht="22" thickBot="1" x14ac:dyDescent="0.25">
      <c r="A113" s="17"/>
      <c r="B113" s="85" t="s">
        <v>122</v>
      </c>
      <c r="C113" s="86">
        <v>0</v>
      </c>
      <c r="D113" s="101">
        <v>44865</v>
      </c>
      <c r="E113" s="101">
        <v>44865</v>
      </c>
      <c r="F113" s="88"/>
      <c r="G113" s="88"/>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89"/>
      <c r="BT113" s="89"/>
      <c r="BU113" s="89"/>
      <c r="BV113" s="89"/>
      <c r="BW113" s="89"/>
      <c r="BX113" s="89"/>
      <c r="BY113" s="89"/>
      <c r="BZ113" s="89"/>
      <c r="CA113" s="89"/>
      <c r="CB113" s="89"/>
      <c r="CC113" s="89"/>
      <c r="CD113" s="89"/>
      <c r="CE113" s="89"/>
      <c r="CF113" s="89"/>
      <c r="CG113" s="89"/>
      <c r="CH113" s="89"/>
      <c r="CI113" s="89"/>
      <c r="CJ113" s="89"/>
      <c r="CK113" s="89"/>
      <c r="CL113" s="89"/>
      <c r="CM113" s="89"/>
      <c r="CN113" s="89"/>
      <c r="CO113" s="89"/>
      <c r="CP113" s="89"/>
      <c r="CQ113" s="89"/>
      <c r="CR113" s="89"/>
      <c r="CS113" s="89"/>
      <c r="CT113" s="89"/>
      <c r="CU113" s="25"/>
      <c r="CV113" s="25"/>
      <c r="CW113" s="25"/>
      <c r="CX113" s="25"/>
      <c r="CY113" s="25"/>
      <c r="CZ113" s="25"/>
      <c r="DA113" s="25"/>
      <c r="DB113" s="25"/>
      <c r="DC113" s="25"/>
      <c r="DD113" s="25"/>
      <c r="DE113" s="25"/>
      <c r="DF113" s="25"/>
      <c r="DG113" s="25"/>
      <c r="DH113" s="25"/>
    </row>
    <row r="114" spans="1:112" s="2" customFormat="1" ht="22" thickBot="1" x14ac:dyDescent="0.25">
      <c r="A114" s="17"/>
      <c r="B114" s="85" t="s">
        <v>123</v>
      </c>
      <c r="C114" s="86">
        <v>0</v>
      </c>
      <c r="D114" s="101">
        <v>44865</v>
      </c>
      <c r="E114" s="101">
        <v>44865</v>
      </c>
      <c r="F114" s="88"/>
      <c r="G114" s="88"/>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89"/>
      <c r="BT114" s="89"/>
      <c r="BU114" s="89"/>
      <c r="BV114" s="89"/>
      <c r="BW114" s="89"/>
      <c r="BX114" s="89"/>
      <c r="BY114" s="89"/>
      <c r="BZ114" s="89"/>
      <c r="CA114" s="89"/>
      <c r="CB114" s="89"/>
      <c r="CC114" s="89"/>
      <c r="CD114" s="89"/>
      <c r="CE114" s="89"/>
      <c r="CF114" s="89"/>
      <c r="CG114" s="89"/>
      <c r="CH114" s="89"/>
      <c r="CI114" s="89"/>
      <c r="CJ114" s="89"/>
      <c r="CK114" s="89"/>
      <c r="CL114" s="89"/>
      <c r="CM114" s="89"/>
      <c r="CN114" s="89"/>
      <c r="CO114" s="89"/>
      <c r="CP114" s="89"/>
      <c r="CQ114" s="89"/>
      <c r="CR114" s="89"/>
      <c r="CS114" s="89"/>
      <c r="CT114" s="89"/>
      <c r="CU114" s="25"/>
      <c r="CV114" s="25"/>
      <c r="CW114" s="25"/>
      <c r="CX114" s="25"/>
      <c r="CY114" s="25"/>
      <c r="CZ114" s="25"/>
      <c r="DA114" s="25"/>
      <c r="DB114" s="25"/>
      <c r="DC114" s="25"/>
      <c r="DD114" s="25"/>
      <c r="DE114" s="25"/>
      <c r="DF114" s="25"/>
      <c r="DG114" s="25"/>
      <c r="DH114" s="25"/>
    </row>
    <row r="115" spans="1:112" s="2" customFormat="1" ht="22" thickBot="1" x14ac:dyDescent="0.25">
      <c r="A115" s="17"/>
      <c r="B115" s="85" t="s">
        <v>124</v>
      </c>
      <c r="C115" s="86">
        <v>0</v>
      </c>
      <c r="D115" s="101">
        <v>44865</v>
      </c>
      <c r="E115" s="101">
        <v>44865</v>
      </c>
      <c r="F115" s="88"/>
      <c r="G115" s="88"/>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89"/>
      <c r="BT115" s="89"/>
      <c r="BU115" s="89"/>
      <c r="BV115" s="89"/>
      <c r="BW115" s="89"/>
      <c r="BX115" s="89"/>
      <c r="BY115" s="89"/>
      <c r="BZ115" s="89"/>
      <c r="CA115" s="89"/>
      <c r="CB115" s="89"/>
      <c r="CC115" s="89"/>
      <c r="CD115" s="89"/>
      <c r="CE115" s="89"/>
      <c r="CF115" s="89"/>
      <c r="CG115" s="89"/>
      <c r="CH115" s="89"/>
      <c r="CI115" s="89"/>
      <c r="CJ115" s="89"/>
      <c r="CK115" s="89"/>
      <c r="CL115" s="89"/>
      <c r="CM115" s="89"/>
      <c r="CN115" s="89"/>
      <c r="CO115" s="89"/>
      <c r="CP115" s="89"/>
      <c r="CQ115" s="89"/>
      <c r="CR115" s="89"/>
      <c r="CS115" s="89"/>
      <c r="CT115" s="89"/>
      <c r="CU115" s="25"/>
      <c r="CV115" s="25"/>
      <c r="CW115" s="25"/>
      <c r="CX115" s="25"/>
      <c r="CY115" s="25"/>
      <c r="CZ115" s="25"/>
      <c r="DA115" s="25"/>
      <c r="DB115" s="25"/>
      <c r="DC115" s="25"/>
      <c r="DD115" s="25"/>
      <c r="DE115" s="25"/>
      <c r="DF115" s="25"/>
      <c r="DG115" s="25"/>
      <c r="DH115" s="25"/>
    </row>
    <row r="116" spans="1:112" s="2" customFormat="1" ht="22" thickBot="1" x14ac:dyDescent="0.25">
      <c r="A116" s="17"/>
      <c r="B116" s="85" t="s">
        <v>125</v>
      </c>
      <c r="C116" s="86">
        <v>0</v>
      </c>
      <c r="D116" s="101">
        <v>44865</v>
      </c>
      <c r="E116" s="101">
        <v>44865</v>
      </c>
      <c r="F116" s="88"/>
      <c r="G116" s="88"/>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89"/>
      <c r="BT116" s="89"/>
      <c r="BU116" s="89"/>
      <c r="BV116" s="89"/>
      <c r="BW116" s="89"/>
      <c r="BX116" s="89"/>
      <c r="BY116" s="89"/>
      <c r="BZ116" s="89"/>
      <c r="CA116" s="89"/>
      <c r="CB116" s="89"/>
      <c r="CC116" s="89"/>
      <c r="CD116" s="89"/>
      <c r="CE116" s="89"/>
      <c r="CF116" s="89"/>
      <c r="CG116" s="89"/>
      <c r="CH116" s="89"/>
      <c r="CI116" s="89"/>
      <c r="CJ116" s="89"/>
      <c r="CK116" s="89"/>
      <c r="CL116" s="89"/>
      <c r="CM116" s="89"/>
      <c r="CN116" s="89"/>
      <c r="CO116" s="89"/>
      <c r="CP116" s="89"/>
      <c r="CQ116" s="89"/>
      <c r="CR116" s="89"/>
      <c r="CS116" s="89"/>
      <c r="CT116" s="89"/>
      <c r="CU116" s="25"/>
      <c r="CV116" s="25"/>
      <c r="CW116" s="25"/>
      <c r="CX116" s="25"/>
      <c r="CY116" s="25"/>
      <c r="CZ116" s="25"/>
      <c r="DA116" s="25"/>
      <c r="DB116" s="25"/>
      <c r="DC116" s="25"/>
      <c r="DD116" s="25"/>
      <c r="DE116" s="25"/>
      <c r="DF116" s="25"/>
      <c r="DG116" s="25"/>
      <c r="DH116" s="25"/>
    </row>
    <row r="117" spans="1:112" s="2" customFormat="1" ht="22" thickBot="1" x14ac:dyDescent="0.25">
      <c r="A117" s="17"/>
      <c r="B117" s="85" t="s">
        <v>126</v>
      </c>
      <c r="C117" s="86">
        <v>0</v>
      </c>
      <c r="D117" s="101">
        <v>44865</v>
      </c>
      <c r="E117" s="101">
        <v>44865</v>
      </c>
      <c r="F117" s="88"/>
      <c r="G117" s="88"/>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M117" s="89"/>
      <c r="BN117" s="89"/>
      <c r="BO117" s="89"/>
      <c r="BP117" s="89"/>
      <c r="BQ117" s="89"/>
      <c r="BR117" s="89"/>
      <c r="BS117" s="89"/>
      <c r="BT117" s="89"/>
      <c r="BU117" s="89"/>
      <c r="BV117" s="89"/>
      <c r="BW117" s="89"/>
      <c r="BX117" s="89"/>
      <c r="BY117" s="89"/>
      <c r="BZ117" s="89"/>
      <c r="CA117" s="89"/>
      <c r="CB117" s="89"/>
      <c r="CC117" s="89"/>
      <c r="CD117" s="89"/>
      <c r="CE117" s="89"/>
      <c r="CF117" s="89"/>
      <c r="CG117" s="89"/>
      <c r="CH117" s="89"/>
      <c r="CI117" s="89"/>
      <c r="CJ117" s="89"/>
      <c r="CK117" s="89"/>
      <c r="CL117" s="89"/>
      <c r="CM117" s="89"/>
      <c r="CN117" s="89"/>
      <c r="CO117" s="89"/>
      <c r="CP117" s="89"/>
      <c r="CQ117" s="89"/>
      <c r="CR117" s="89"/>
      <c r="CS117" s="89"/>
      <c r="CT117" s="89"/>
      <c r="CU117" s="25"/>
      <c r="CV117" s="25"/>
      <c r="CW117" s="25"/>
      <c r="CX117" s="25"/>
      <c r="CY117" s="25"/>
      <c r="CZ117" s="25"/>
      <c r="DA117" s="25"/>
      <c r="DB117" s="25"/>
      <c r="DC117" s="25"/>
      <c r="DD117" s="25"/>
      <c r="DE117" s="25"/>
      <c r="DF117" s="25"/>
      <c r="DG117" s="25"/>
      <c r="DH117" s="25"/>
    </row>
    <row r="118" spans="1:112" s="2" customFormat="1" ht="24" customHeight="1" thickBot="1" x14ac:dyDescent="0.25">
      <c r="A118" s="17"/>
      <c r="B118" s="85" t="s">
        <v>127</v>
      </c>
      <c r="C118" s="86">
        <v>0</v>
      </c>
      <c r="D118" s="101">
        <v>44865</v>
      </c>
      <c r="E118" s="101">
        <v>44865</v>
      </c>
      <c r="F118" s="88"/>
      <c r="G118" s="88"/>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9"/>
      <c r="CS118" s="89"/>
      <c r="CT118" s="89"/>
      <c r="CU118" s="25"/>
      <c r="CV118" s="25"/>
      <c r="CW118" s="25"/>
      <c r="CX118" s="25"/>
      <c r="CY118" s="25"/>
      <c r="CZ118" s="25"/>
      <c r="DA118" s="25"/>
      <c r="DB118" s="25"/>
      <c r="DC118" s="25"/>
      <c r="DD118" s="25"/>
      <c r="DE118" s="25"/>
      <c r="DF118" s="25"/>
      <c r="DG118" s="25"/>
      <c r="DH118" s="25"/>
    </row>
    <row r="119" spans="1:112" s="2" customFormat="1" ht="23" customHeight="1" thickBot="1" x14ac:dyDescent="0.25">
      <c r="A119" s="17"/>
      <c r="B119" s="85" t="s">
        <v>128</v>
      </c>
      <c r="C119" s="86">
        <v>0</v>
      </c>
      <c r="D119" s="101">
        <v>44865</v>
      </c>
      <c r="E119" s="101">
        <v>44865</v>
      </c>
      <c r="F119" s="88"/>
      <c r="G119" s="88"/>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9"/>
      <c r="CS119" s="89"/>
      <c r="CT119" s="89"/>
      <c r="CU119" s="25"/>
      <c r="CV119" s="25"/>
      <c r="CW119" s="25"/>
      <c r="CX119" s="25"/>
      <c r="CY119" s="25"/>
      <c r="CZ119" s="25"/>
      <c r="DA119" s="25"/>
      <c r="DB119" s="25"/>
      <c r="DC119" s="25"/>
      <c r="DD119" s="25"/>
      <c r="DE119" s="25"/>
      <c r="DF119" s="25"/>
      <c r="DG119" s="25"/>
      <c r="DH119" s="25"/>
    </row>
    <row r="120" spans="1:112" s="2" customFormat="1" ht="23" customHeight="1" thickBot="1" x14ac:dyDescent="0.25">
      <c r="A120" s="17"/>
      <c r="B120" s="85" t="s">
        <v>129</v>
      </c>
      <c r="C120" s="86">
        <v>0</v>
      </c>
      <c r="D120" s="101">
        <v>44865</v>
      </c>
      <c r="E120" s="101">
        <v>44865</v>
      </c>
      <c r="F120" s="88"/>
      <c r="G120" s="88"/>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9"/>
      <c r="CS120" s="89"/>
      <c r="CT120" s="89"/>
      <c r="CU120" s="25"/>
      <c r="CV120" s="25"/>
      <c r="CW120" s="25"/>
      <c r="CX120" s="25"/>
      <c r="CY120" s="25"/>
      <c r="CZ120" s="25"/>
      <c r="DA120" s="25"/>
      <c r="DB120" s="25"/>
      <c r="DC120" s="25"/>
      <c r="DD120" s="25"/>
      <c r="DE120" s="25"/>
      <c r="DF120" s="25"/>
      <c r="DG120" s="25"/>
      <c r="DH120" s="25"/>
    </row>
    <row r="121" spans="1:112" s="2" customFormat="1" ht="23" customHeight="1" thickBot="1" x14ac:dyDescent="0.25">
      <c r="A121" s="17"/>
      <c r="B121" s="90" t="s">
        <v>105</v>
      </c>
      <c r="C121" s="86">
        <v>0</v>
      </c>
      <c r="D121" s="101">
        <v>44866</v>
      </c>
      <c r="E121" s="101">
        <v>44866</v>
      </c>
      <c r="F121" s="88"/>
      <c r="G121" s="88"/>
      <c r="H121" s="89"/>
      <c r="I121" s="89"/>
      <c r="J121" s="89"/>
      <c r="K121" s="89"/>
      <c r="L121" s="89"/>
      <c r="M121" s="89"/>
      <c r="N121" s="89"/>
      <c r="O121" s="89"/>
      <c r="P121" s="89"/>
      <c r="Q121" s="89"/>
      <c r="R121" s="89"/>
      <c r="S121" s="89"/>
      <c r="T121" s="89"/>
      <c r="U121" s="89"/>
      <c r="V121" s="89"/>
      <c r="W121" s="89"/>
      <c r="X121" s="91"/>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25"/>
      <c r="CV121" s="25"/>
      <c r="CW121" s="25"/>
      <c r="CX121" s="25"/>
      <c r="CY121" s="25"/>
      <c r="CZ121" s="25"/>
      <c r="DA121" s="25"/>
      <c r="DB121" s="25"/>
      <c r="DC121" s="25"/>
      <c r="DD121" s="25"/>
      <c r="DE121" s="25"/>
      <c r="DF121" s="25"/>
      <c r="DG121" s="25"/>
      <c r="DH121" s="25"/>
    </row>
    <row r="122" spans="1:112" s="2" customFormat="1" ht="23" customHeight="1" thickBot="1" x14ac:dyDescent="0.25">
      <c r="A122" s="17"/>
      <c r="B122" s="90" t="s">
        <v>106</v>
      </c>
      <c r="C122" s="86">
        <v>0</v>
      </c>
      <c r="D122" s="101">
        <v>44866</v>
      </c>
      <c r="E122" s="101">
        <v>44866</v>
      </c>
      <c r="F122" s="88"/>
      <c r="G122" s="88"/>
      <c r="H122" s="89"/>
      <c r="I122" s="89"/>
      <c r="J122" s="89"/>
      <c r="K122" s="89"/>
      <c r="L122" s="89"/>
      <c r="M122" s="89"/>
      <c r="N122" s="89"/>
      <c r="O122" s="89"/>
      <c r="P122" s="89"/>
      <c r="Q122" s="89"/>
      <c r="R122" s="89"/>
      <c r="S122" s="89"/>
      <c r="T122" s="89"/>
      <c r="U122" s="89"/>
      <c r="V122" s="89"/>
      <c r="W122" s="89"/>
      <c r="X122" s="91"/>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9"/>
      <c r="CS122" s="89"/>
      <c r="CT122" s="89"/>
      <c r="CU122" s="25"/>
      <c r="CV122" s="25"/>
      <c r="CW122" s="25"/>
      <c r="CX122" s="25"/>
      <c r="CY122" s="25"/>
      <c r="CZ122" s="25"/>
      <c r="DA122" s="25"/>
      <c r="DB122" s="25"/>
      <c r="DC122" s="25"/>
      <c r="DD122" s="25"/>
      <c r="DE122" s="25"/>
      <c r="DF122" s="25"/>
      <c r="DG122" s="25"/>
      <c r="DH122" s="25"/>
    </row>
    <row r="123" spans="1:112" s="2" customFormat="1" ht="23" customHeight="1" thickBot="1" x14ac:dyDescent="0.25">
      <c r="A123" s="17"/>
      <c r="B123" s="90" t="s">
        <v>108</v>
      </c>
      <c r="C123" s="86">
        <v>0</v>
      </c>
      <c r="D123" s="101">
        <v>44866</v>
      </c>
      <c r="E123" s="101">
        <v>44866</v>
      </c>
      <c r="F123" s="88"/>
      <c r="G123" s="88"/>
      <c r="H123" s="89"/>
      <c r="I123" s="89"/>
      <c r="J123" s="89"/>
      <c r="K123" s="89"/>
      <c r="L123" s="89"/>
      <c r="M123" s="89"/>
      <c r="N123" s="89"/>
      <c r="O123" s="89"/>
      <c r="P123" s="89"/>
      <c r="Q123" s="89"/>
      <c r="R123" s="89"/>
      <c r="S123" s="89"/>
      <c r="T123" s="89"/>
      <c r="U123" s="89"/>
      <c r="V123" s="89"/>
      <c r="W123" s="89"/>
      <c r="X123" s="91"/>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9"/>
      <c r="CS123" s="89"/>
      <c r="CT123" s="89"/>
      <c r="CU123" s="25"/>
      <c r="CV123" s="25"/>
      <c r="CW123" s="25"/>
      <c r="CX123" s="25"/>
      <c r="CY123" s="25"/>
      <c r="CZ123" s="25"/>
      <c r="DA123" s="25"/>
      <c r="DB123" s="25"/>
      <c r="DC123" s="25"/>
      <c r="DD123" s="25"/>
      <c r="DE123" s="25"/>
      <c r="DF123" s="25"/>
      <c r="DG123" s="25"/>
      <c r="DH123" s="25"/>
    </row>
    <row r="124" spans="1:112" s="2" customFormat="1" ht="23" customHeight="1" thickBot="1" x14ac:dyDescent="0.25">
      <c r="A124" s="17"/>
      <c r="B124" s="90" t="s">
        <v>107</v>
      </c>
      <c r="C124" s="86">
        <v>0</v>
      </c>
      <c r="D124" s="101">
        <v>44866</v>
      </c>
      <c r="E124" s="101">
        <v>44869</v>
      </c>
      <c r="F124" s="88"/>
      <c r="G124" s="88"/>
      <c r="H124" s="89"/>
      <c r="I124" s="89"/>
      <c r="J124" s="89"/>
      <c r="K124" s="89"/>
      <c r="L124" s="89"/>
      <c r="M124" s="89"/>
      <c r="N124" s="89"/>
      <c r="O124" s="89"/>
      <c r="P124" s="89"/>
      <c r="Q124" s="89"/>
      <c r="R124" s="89"/>
      <c r="S124" s="89"/>
      <c r="T124" s="89"/>
      <c r="U124" s="89"/>
      <c r="V124" s="89"/>
      <c r="W124" s="89"/>
      <c r="X124" s="91"/>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25"/>
      <c r="CV124" s="25"/>
      <c r="CW124" s="25"/>
      <c r="CX124" s="25"/>
      <c r="CY124" s="25"/>
      <c r="CZ124" s="25"/>
      <c r="DA124" s="25"/>
      <c r="DB124" s="25"/>
      <c r="DC124" s="25"/>
      <c r="DD124" s="25"/>
      <c r="DE124" s="25"/>
      <c r="DF124" s="25"/>
      <c r="DG124" s="25"/>
      <c r="DH124" s="25"/>
    </row>
    <row r="125" spans="1:112" s="2" customFormat="1" ht="23" customHeight="1" thickBot="1" x14ac:dyDescent="0.25">
      <c r="A125" s="17"/>
      <c r="B125" s="90" t="s">
        <v>110</v>
      </c>
      <c r="C125" s="86">
        <v>0</v>
      </c>
      <c r="D125" s="101">
        <v>44869</v>
      </c>
      <c r="E125" s="101">
        <v>44869</v>
      </c>
      <c r="F125" s="88"/>
      <c r="G125" s="88"/>
      <c r="H125" s="89"/>
      <c r="I125" s="89"/>
      <c r="J125" s="89"/>
      <c r="K125" s="89"/>
      <c r="L125" s="89"/>
      <c r="M125" s="89"/>
      <c r="N125" s="89"/>
      <c r="O125" s="89"/>
      <c r="P125" s="89"/>
      <c r="Q125" s="89"/>
      <c r="R125" s="89"/>
      <c r="S125" s="89"/>
      <c r="T125" s="89"/>
      <c r="U125" s="89"/>
      <c r="V125" s="89"/>
      <c r="W125" s="89"/>
      <c r="X125" s="91"/>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25"/>
      <c r="CV125" s="25"/>
      <c r="CW125" s="25"/>
      <c r="CX125" s="25"/>
      <c r="CY125" s="25"/>
      <c r="CZ125" s="25"/>
      <c r="DA125" s="25"/>
      <c r="DB125" s="25"/>
      <c r="DC125" s="25"/>
      <c r="DD125" s="25"/>
      <c r="DE125" s="25"/>
      <c r="DF125" s="25"/>
      <c r="DG125" s="25"/>
      <c r="DH125" s="25"/>
    </row>
    <row r="126" spans="1:112" s="2" customFormat="1" ht="23" customHeight="1" thickBot="1" x14ac:dyDescent="0.25">
      <c r="A126" s="17"/>
      <c r="B126" s="90" t="s">
        <v>109</v>
      </c>
      <c r="C126" s="86">
        <v>0</v>
      </c>
      <c r="D126" s="101">
        <v>44869</v>
      </c>
      <c r="E126" s="101">
        <v>44870</v>
      </c>
      <c r="F126" s="88"/>
      <c r="G126" s="88"/>
      <c r="H126" s="89"/>
      <c r="I126" s="89"/>
      <c r="J126" s="89"/>
      <c r="K126" s="89"/>
      <c r="L126" s="89"/>
      <c r="M126" s="89"/>
      <c r="N126" s="89"/>
      <c r="O126" s="89"/>
      <c r="P126" s="89"/>
      <c r="Q126" s="89"/>
      <c r="R126" s="89"/>
      <c r="S126" s="89"/>
      <c r="T126" s="89"/>
      <c r="U126" s="89"/>
      <c r="V126" s="89"/>
      <c r="W126" s="89"/>
      <c r="X126" s="91"/>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25"/>
      <c r="CV126" s="25"/>
      <c r="CW126" s="25"/>
      <c r="CX126" s="25"/>
      <c r="CY126" s="25"/>
      <c r="CZ126" s="25"/>
      <c r="DA126" s="25"/>
      <c r="DB126" s="25"/>
      <c r="DC126" s="25"/>
      <c r="DD126" s="25"/>
      <c r="DE126" s="25"/>
      <c r="DF126" s="25"/>
      <c r="DG126" s="25"/>
      <c r="DH126" s="25"/>
    </row>
    <row r="127" spans="1:112" s="2" customFormat="1" ht="23" customHeight="1" thickBot="1" x14ac:dyDescent="0.25">
      <c r="A127" s="17"/>
      <c r="B127" s="90" t="s">
        <v>111</v>
      </c>
      <c r="C127" s="86">
        <v>0</v>
      </c>
      <c r="D127" s="101">
        <v>44871</v>
      </c>
      <c r="E127" s="101">
        <v>44872</v>
      </c>
      <c r="F127" s="88"/>
      <c r="G127" s="88"/>
      <c r="H127" s="89"/>
      <c r="I127" s="89"/>
      <c r="J127" s="89"/>
      <c r="K127" s="89"/>
      <c r="L127" s="89"/>
      <c r="M127" s="89"/>
      <c r="N127" s="89"/>
      <c r="O127" s="89"/>
      <c r="P127" s="89"/>
      <c r="Q127" s="89"/>
      <c r="R127" s="89"/>
      <c r="S127" s="89"/>
      <c r="T127" s="89"/>
      <c r="U127" s="89"/>
      <c r="V127" s="89"/>
      <c r="W127" s="89"/>
      <c r="X127" s="91"/>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25"/>
      <c r="CV127" s="25"/>
      <c r="CW127" s="25"/>
      <c r="CX127" s="25"/>
      <c r="CY127" s="25"/>
      <c r="CZ127" s="25"/>
      <c r="DA127" s="25"/>
      <c r="DB127" s="25"/>
      <c r="DC127" s="25"/>
      <c r="DD127" s="25"/>
      <c r="DE127" s="25"/>
      <c r="DF127" s="25"/>
      <c r="DG127" s="25"/>
      <c r="DH127" s="25"/>
    </row>
    <row r="128" spans="1:112" s="2" customFormat="1" ht="23" customHeight="1" thickBot="1" x14ac:dyDescent="0.25">
      <c r="A128" s="17"/>
      <c r="B128" s="90" t="s">
        <v>112</v>
      </c>
      <c r="C128" s="86">
        <v>0</v>
      </c>
      <c r="D128" s="101">
        <v>44873</v>
      </c>
      <c r="E128" s="101">
        <v>44873</v>
      </c>
      <c r="F128" s="88"/>
      <c r="G128" s="88"/>
      <c r="H128" s="89"/>
      <c r="I128" s="89"/>
      <c r="J128" s="89"/>
      <c r="K128" s="89"/>
      <c r="L128" s="89"/>
      <c r="M128" s="89"/>
      <c r="N128" s="89"/>
      <c r="O128" s="89"/>
      <c r="P128" s="89"/>
      <c r="Q128" s="89"/>
      <c r="R128" s="89"/>
      <c r="S128" s="89"/>
      <c r="T128" s="89"/>
      <c r="U128" s="89"/>
      <c r="V128" s="89"/>
      <c r="W128" s="89"/>
      <c r="X128" s="91"/>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25"/>
      <c r="CV128" s="25"/>
      <c r="CW128" s="25"/>
      <c r="CX128" s="25"/>
      <c r="CY128" s="25"/>
      <c r="CZ128" s="25"/>
      <c r="DA128" s="25"/>
      <c r="DB128" s="25"/>
      <c r="DC128" s="25"/>
      <c r="DD128" s="25"/>
      <c r="DE128" s="25"/>
      <c r="DF128" s="25"/>
      <c r="DG128" s="25"/>
      <c r="DH128" s="25"/>
    </row>
    <row r="129" spans="1:112" s="2" customFormat="1" ht="23" customHeight="1" thickBot="1" x14ac:dyDescent="0.25">
      <c r="A129" s="17"/>
      <c r="B129" s="90" t="s">
        <v>113</v>
      </c>
      <c r="C129" s="86">
        <v>0</v>
      </c>
      <c r="D129" s="101">
        <v>44874</v>
      </c>
      <c r="E129" s="101">
        <v>44874</v>
      </c>
      <c r="F129" s="88"/>
      <c r="G129" s="88"/>
      <c r="H129" s="89"/>
      <c r="I129" s="89"/>
      <c r="J129" s="89"/>
      <c r="K129" s="89"/>
      <c r="L129" s="89"/>
      <c r="M129" s="89"/>
      <c r="N129" s="89"/>
      <c r="O129" s="89"/>
      <c r="P129" s="89"/>
      <c r="Q129" s="89"/>
      <c r="R129" s="89"/>
      <c r="S129" s="89"/>
      <c r="T129" s="89"/>
      <c r="U129" s="89"/>
      <c r="V129" s="89"/>
      <c r="W129" s="89"/>
      <c r="X129" s="91"/>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c r="BP129" s="89"/>
      <c r="BQ129" s="89"/>
      <c r="BR129" s="89"/>
      <c r="BS129" s="89"/>
      <c r="BT129" s="89"/>
      <c r="BU129" s="89"/>
      <c r="BV129" s="89"/>
      <c r="BW129" s="89"/>
      <c r="BX129" s="89"/>
      <c r="BY129" s="89"/>
      <c r="BZ129" s="89"/>
      <c r="CA129" s="89"/>
      <c r="CB129" s="89"/>
      <c r="CC129" s="89"/>
      <c r="CD129" s="89"/>
      <c r="CE129" s="89"/>
      <c r="CF129" s="89"/>
      <c r="CG129" s="89"/>
      <c r="CH129" s="89"/>
      <c r="CI129" s="89"/>
      <c r="CJ129" s="89"/>
      <c r="CK129" s="89"/>
      <c r="CL129" s="89"/>
      <c r="CM129" s="89"/>
      <c r="CN129" s="89"/>
      <c r="CO129" s="89"/>
      <c r="CP129" s="89"/>
      <c r="CQ129" s="89"/>
      <c r="CR129" s="89"/>
      <c r="CS129" s="89"/>
      <c r="CT129" s="89"/>
      <c r="CU129" s="25"/>
      <c r="CV129" s="25"/>
      <c r="CW129" s="25"/>
      <c r="CX129" s="25"/>
      <c r="CY129" s="25"/>
      <c r="CZ129" s="25"/>
      <c r="DA129" s="25"/>
      <c r="DB129" s="25"/>
      <c r="DC129" s="25"/>
      <c r="DD129" s="25"/>
      <c r="DE129" s="25"/>
      <c r="DF129" s="25"/>
      <c r="DG129" s="25"/>
      <c r="DH129" s="25"/>
    </row>
    <row r="130" spans="1:112" s="2" customFormat="1" ht="23" customHeight="1" thickBot="1" x14ac:dyDescent="0.25">
      <c r="A130" s="17"/>
      <c r="B130" s="90" t="s">
        <v>114</v>
      </c>
      <c r="C130" s="86">
        <v>0</v>
      </c>
      <c r="D130" s="87">
        <v>44875</v>
      </c>
      <c r="E130" s="87">
        <v>44877</v>
      </c>
      <c r="F130" s="88"/>
      <c r="G130" s="88"/>
      <c r="H130" s="89"/>
      <c r="I130" s="89"/>
      <c r="J130" s="89"/>
      <c r="K130" s="89"/>
      <c r="L130" s="89"/>
      <c r="M130" s="89"/>
      <c r="N130" s="89"/>
      <c r="O130" s="89"/>
      <c r="P130" s="89"/>
      <c r="Q130" s="89"/>
      <c r="R130" s="89"/>
      <c r="S130" s="89"/>
      <c r="T130" s="89"/>
      <c r="U130" s="89"/>
      <c r="V130" s="89"/>
      <c r="W130" s="89"/>
      <c r="X130" s="91"/>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9"/>
      <c r="CS130" s="89"/>
      <c r="CT130" s="89"/>
      <c r="CU130" s="25"/>
      <c r="CV130" s="25"/>
      <c r="CW130" s="25"/>
      <c r="CX130" s="25"/>
      <c r="CY130" s="25"/>
      <c r="CZ130" s="25"/>
      <c r="DA130" s="25"/>
      <c r="DB130" s="25"/>
      <c r="DC130" s="25"/>
      <c r="DD130" s="25"/>
      <c r="DE130" s="25"/>
      <c r="DF130" s="25"/>
      <c r="DG130" s="25"/>
      <c r="DH130" s="25"/>
    </row>
    <row r="131" spans="1:112" s="2" customFormat="1" ht="23" customHeight="1" thickBot="1" x14ac:dyDescent="0.25">
      <c r="A131" s="17"/>
      <c r="B131" s="90" t="s">
        <v>115</v>
      </c>
      <c r="C131" s="86">
        <v>0</v>
      </c>
      <c r="D131" s="87">
        <v>44878</v>
      </c>
      <c r="E131" s="87">
        <v>44878</v>
      </c>
      <c r="F131" s="88"/>
      <c r="G131" s="88"/>
      <c r="H131" s="89"/>
      <c r="I131" s="89"/>
      <c r="J131" s="89"/>
      <c r="K131" s="89"/>
      <c r="L131" s="89"/>
      <c r="M131" s="89"/>
      <c r="N131" s="89"/>
      <c r="O131" s="89"/>
      <c r="P131" s="89"/>
      <c r="Q131" s="89"/>
      <c r="R131" s="89"/>
      <c r="S131" s="89"/>
      <c r="T131" s="89"/>
      <c r="U131" s="89"/>
      <c r="V131" s="89"/>
      <c r="W131" s="89"/>
      <c r="X131" s="91"/>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c r="BO131" s="89"/>
      <c r="BP131" s="89"/>
      <c r="BQ131" s="89"/>
      <c r="BR131" s="89"/>
      <c r="BS131" s="89"/>
      <c r="BT131" s="89"/>
      <c r="BU131" s="89"/>
      <c r="BV131" s="89"/>
      <c r="BW131" s="89"/>
      <c r="BX131" s="89"/>
      <c r="BY131" s="89"/>
      <c r="BZ131" s="89"/>
      <c r="CA131" s="89"/>
      <c r="CB131" s="89"/>
      <c r="CC131" s="89"/>
      <c r="CD131" s="89"/>
      <c r="CE131" s="89"/>
      <c r="CF131" s="89"/>
      <c r="CG131" s="89"/>
      <c r="CH131" s="89"/>
      <c r="CI131" s="89"/>
      <c r="CJ131" s="89"/>
      <c r="CK131" s="89"/>
      <c r="CL131" s="89"/>
      <c r="CM131" s="89"/>
      <c r="CN131" s="89"/>
      <c r="CO131" s="89"/>
      <c r="CP131" s="89"/>
      <c r="CQ131" s="89"/>
      <c r="CR131" s="89"/>
      <c r="CS131" s="89"/>
      <c r="CT131" s="89"/>
      <c r="CU131" s="25"/>
      <c r="CV131" s="25"/>
      <c r="CW131" s="25"/>
      <c r="CX131" s="25"/>
      <c r="CY131" s="25"/>
      <c r="CZ131" s="25"/>
      <c r="DA131" s="25"/>
      <c r="DB131" s="25"/>
      <c r="DC131" s="25"/>
      <c r="DD131" s="25"/>
      <c r="DE131" s="25"/>
      <c r="DF131" s="25"/>
      <c r="DG131" s="25"/>
      <c r="DH131" s="25"/>
    </row>
    <row r="132" spans="1:112" s="2" customFormat="1" ht="23" customHeight="1" thickBot="1" x14ac:dyDescent="0.25">
      <c r="A132" s="17"/>
      <c r="B132" s="90" t="s">
        <v>130</v>
      </c>
      <c r="C132" s="86">
        <v>0</v>
      </c>
      <c r="D132" s="87">
        <v>44879</v>
      </c>
      <c r="E132" s="101">
        <v>44879</v>
      </c>
      <c r="F132" s="88"/>
      <c r="G132" s="88"/>
      <c r="H132" s="89"/>
      <c r="I132" s="89"/>
      <c r="J132" s="89"/>
      <c r="K132" s="89"/>
      <c r="L132" s="89"/>
      <c r="M132" s="89"/>
      <c r="N132" s="89"/>
      <c r="O132" s="89"/>
      <c r="P132" s="89"/>
      <c r="Q132" s="89"/>
      <c r="R132" s="89"/>
      <c r="S132" s="89"/>
      <c r="T132" s="89"/>
      <c r="U132" s="89"/>
      <c r="V132" s="89"/>
      <c r="W132" s="89"/>
      <c r="X132" s="91"/>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9"/>
      <c r="CS132" s="89"/>
      <c r="CT132" s="89"/>
      <c r="CU132" s="25"/>
      <c r="CV132" s="25"/>
      <c r="CW132" s="25"/>
      <c r="CX132" s="25"/>
      <c r="CY132" s="25"/>
      <c r="CZ132" s="25"/>
      <c r="DA132" s="25"/>
      <c r="DB132" s="25"/>
      <c r="DC132" s="25"/>
      <c r="DD132" s="25"/>
      <c r="DE132" s="25"/>
      <c r="DF132" s="25"/>
      <c r="DG132" s="25"/>
      <c r="DH132" s="25"/>
    </row>
    <row r="133" spans="1:112" s="2" customFormat="1" ht="23" customHeight="1" thickBot="1" x14ac:dyDescent="0.25">
      <c r="A133" s="17"/>
      <c r="B133" s="90" t="s">
        <v>116</v>
      </c>
      <c r="C133" s="86">
        <v>0</v>
      </c>
      <c r="D133" s="101">
        <v>44879</v>
      </c>
      <c r="E133" s="101">
        <v>44879</v>
      </c>
      <c r="F133" s="88"/>
      <c r="G133" s="88"/>
      <c r="H133" s="89"/>
      <c r="I133" s="89"/>
      <c r="J133" s="89"/>
      <c r="K133" s="89"/>
      <c r="L133" s="89"/>
      <c r="M133" s="89"/>
      <c r="N133" s="89"/>
      <c r="O133" s="89"/>
      <c r="P133" s="89"/>
      <c r="Q133" s="89"/>
      <c r="R133" s="89"/>
      <c r="S133" s="89"/>
      <c r="T133" s="89"/>
      <c r="U133" s="89"/>
      <c r="V133" s="89"/>
      <c r="W133" s="89"/>
      <c r="X133" s="91"/>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c r="BO133" s="89"/>
      <c r="BP133" s="89"/>
      <c r="BQ133" s="89"/>
      <c r="BR133" s="89"/>
      <c r="BS133" s="89"/>
      <c r="BT133" s="89"/>
      <c r="BU133" s="89"/>
      <c r="BV133" s="89"/>
      <c r="BW133" s="89"/>
      <c r="BX133" s="89"/>
      <c r="BY133" s="89"/>
      <c r="BZ133" s="89"/>
      <c r="CA133" s="89"/>
      <c r="CB133" s="89"/>
      <c r="CC133" s="89"/>
      <c r="CD133" s="89"/>
      <c r="CE133" s="89"/>
      <c r="CF133" s="89"/>
      <c r="CG133" s="89"/>
      <c r="CH133" s="89"/>
      <c r="CI133" s="89"/>
      <c r="CJ133" s="89"/>
      <c r="CK133" s="89"/>
      <c r="CL133" s="89"/>
      <c r="CM133" s="89"/>
      <c r="CN133" s="89"/>
      <c r="CO133" s="89"/>
      <c r="CP133" s="89"/>
      <c r="CQ133" s="89"/>
      <c r="CR133" s="89"/>
      <c r="CS133" s="89"/>
      <c r="CT133" s="89"/>
      <c r="CU133" s="25"/>
      <c r="CV133" s="25"/>
      <c r="CW133" s="25"/>
      <c r="CX133" s="25"/>
      <c r="CY133" s="25"/>
      <c r="CZ133" s="25"/>
      <c r="DA133" s="25"/>
      <c r="DB133" s="25"/>
      <c r="DC133" s="25"/>
      <c r="DD133" s="25"/>
      <c r="DE133" s="25"/>
      <c r="DF133" s="25"/>
      <c r="DG133" s="25"/>
      <c r="DH133" s="25"/>
    </row>
    <row r="134" spans="1:112" s="2" customFormat="1" ht="23" customHeight="1" thickBot="1" x14ac:dyDescent="0.25">
      <c r="A134" s="17"/>
      <c r="B134" s="90" t="s">
        <v>117</v>
      </c>
      <c r="C134" s="86">
        <v>0</v>
      </c>
      <c r="D134" s="101">
        <v>44880</v>
      </c>
      <c r="E134" s="101">
        <v>44880</v>
      </c>
      <c r="F134" s="88"/>
      <c r="G134" s="88"/>
      <c r="H134" s="89"/>
      <c r="I134" s="89"/>
      <c r="J134" s="89"/>
      <c r="K134" s="89"/>
      <c r="L134" s="89"/>
      <c r="M134" s="89"/>
      <c r="N134" s="89"/>
      <c r="O134" s="89"/>
      <c r="P134" s="89"/>
      <c r="Q134" s="89"/>
      <c r="R134" s="89"/>
      <c r="S134" s="89"/>
      <c r="T134" s="89"/>
      <c r="U134" s="89"/>
      <c r="V134" s="89"/>
      <c r="W134" s="89"/>
      <c r="X134" s="91"/>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c r="BO134" s="89"/>
      <c r="BP134" s="89"/>
      <c r="BQ134" s="89"/>
      <c r="BR134" s="89"/>
      <c r="BS134" s="89"/>
      <c r="BT134" s="89"/>
      <c r="BU134" s="89"/>
      <c r="BV134" s="89"/>
      <c r="BW134" s="89"/>
      <c r="BX134" s="89"/>
      <c r="BY134" s="89"/>
      <c r="BZ134" s="89"/>
      <c r="CA134" s="89"/>
      <c r="CB134" s="89"/>
      <c r="CC134" s="89"/>
      <c r="CD134" s="89"/>
      <c r="CE134" s="89"/>
      <c r="CF134" s="89"/>
      <c r="CG134" s="89"/>
      <c r="CH134" s="89"/>
      <c r="CI134" s="89"/>
      <c r="CJ134" s="89"/>
      <c r="CK134" s="89"/>
      <c r="CL134" s="89"/>
      <c r="CM134" s="89"/>
      <c r="CN134" s="89"/>
      <c r="CO134" s="89"/>
      <c r="CP134" s="89"/>
      <c r="CQ134" s="89"/>
      <c r="CR134" s="89"/>
      <c r="CS134" s="89"/>
      <c r="CT134" s="89"/>
      <c r="CU134" s="25"/>
      <c r="CV134" s="25"/>
      <c r="CW134" s="25"/>
      <c r="CX134" s="25"/>
      <c r="CY134" s="25"/>
      <c r="CZ134" s="25"/>
      <c r="DA134" s="25"/>
      <c r="DB134" s="25"/>
      <c r="DC134" s="25"/>
      <c r="DD134" s="25"/>
      <c r="DE134" s="25"/>
      <c r="DF134" s="25"/>
      <c r="DG134" s="25"/>
      <c r="DH134" s="25"/>
    </row>
    <row r="135" spans="1:112" s="2" customFormat="1" ht="23" customHeight="1" thickBot="1" x14ac:dyDescent="0.25">
      <c r="A135" s="17"/>
      <c r="B135" s="90" t="s">
        <v>118</v>
      </c>
      <c r="C135" s="86">
        <v>0</v>
      </c>
      <c r="D135" s="101">
        <v>44881</v>
      </c>
      <c r="E135" s="101">
        <v>44882</v>
      </c>
      <c r="F135" s="88"/>
      <c r="G135" s="88"/>
      <c r="H135" s="89"/>
      <c r="I135" s="89"/>
      <c r="J135" s="89"/>
      <c r="K135" s="89"/>
      <c r="L135" s="89"/>
      <c r="M135" s="89"/>
      <c r="N135" s="89"/>
      <c r="O135" s="89"/>
      <c r="P135" s="89"/>
      <c r="Q135" s="89"/>
      <c r="R135" s="89"/>
      <c r="S135" s="89"/>
      <c r="T135" s="89"/>
      <c r="U135" s="89"/>
      <c r="V135" s="89"/>
      <c r="W135" s="89"/>
      <c r="X135" s="91"/>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M135" s="89"/>
      <c r="BN135" s="89"/>
      <c r="BO135" s="89"/>
      <c r="BP135" s="89"/>
      <c r="BQ135" s="89"/>
      <c r="BR135" s="89"/>
      <c r="BS135" s="89"/>
      <c r="BT135" s="89"/>
      <c r="BU135" s="89"/>
      <c r="BV135" s="89"/>
      <c r="BW135" s="89"/>
      <c r="BX135" s="89"/>
      <c r="BY135" s="89"/>
      <c r="BZ135" s="89"/>
      <c r="CA135" s="89"/>
      <c r="CB135" s="89"/>
      <c r="CC135" s="89"/>
      <c r="CD135" s="89"/>
      <c r="CE135" s="89"/>
      <c r="CF135" s="89"/>
      <c r="CG135" s="89"/>
      <c r="CH135" s="89"/>
      <c r="CI135" s="89"/>
      <c r="CJ135" s="89"/>
      <c r="CK135" s="89"/>
      <c r="CL135" s="89"/>
      <c r="CM135" s="89"/>
      <c r="CN135" s="89"/>
      <c r="CO135" s="89"/>
      <c r="CP135" s="89"/>
      <c r="CQ135" s="89"/>
      <c r="CR135" s="89"/>
      <c r="CS135" s="89"/>
      <c r="CT135" s="89"/>
      <c r="CU135" s="25"/>
      <c r="CV135" s="25"/>
      <c r="CW135" s="25"/>
      <c r="CX135" s="25"/>
      <c r="CY135" s="25"/>
      <c r="CZ135" s="25"/>
      <c r="DA135" s="25"/>
      <c r="DB135" s="25"/>
      <c r="DC135" s="25"/>
      <c r="DD135" s="25"/>
      <c r="DE135" s="25"/>
      <c r="DF135" s="25"/>
      <c r="DG135" s="25"/>
      <c r="DH135" s="25"/>
    </row>
    <row r="136" spans="1:112" s="2" customFormat="1" ht="22" thickBot="1" x14ac:dyDescent="0.25">
      <c r="A136" s="17"/>
      <c r="B136" s="90" t="s">
        <v>119</v>
      </c>
      <c r="C136" s="86">
        <v>0</v>
      </c>
      <c r="D136" s="101">
        <v>44882</v>
      </c>
      <c r="E136" s="101">
        <v>44882</v>
      </c>
      <c r="F136" s="88"/>
      <c r="G136" s="88"/>
      <c r="H136" s="89"/>
      <c r="I136" s="89"/>
      <c r="J136" s="89"/>
      <c r="K136" s="89"/>
      <c r="L136" s="89"/>
      <c r="M136" s="89"/>
      <c r="N136" s="89"/>
      <c r="O136" s="89"/>
      <c r="P136" s="89"/>
      <c r="Q136" s="89"/>
      <c r="R136" s="89"/>
      <c r="S136" s="89"/>
      <c r="T136" s="89"/>
      <c r="U136" s="89"/>
      <c r="V136" s="89"/>
      <c r="W136" s="89"/>
      <c r="X136" s="91"/>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M136" s="89"/>
      <c r="BN136" s="89"/>
      <c r="BO136" s="89"/>
      <c r="BP136" s="89"/>
      <c r="BQ136" s="89"/>
      <c r="BR136" s="89"/>
      <c r="BS136" s="89"/>
      <c r="BT136" s="89"/>
      <c r="BU136" s="89"/>
      <c r="BV136" s="89"/>
      <c r="BW136" s="89"/>
      <c r="BX136" s="89"/>
      <c r="BY136" s="89"/>
      <c r="BZ136" s="89"/>
      <c r="CA136" s="89"/>
      <c r="CB136" s="89"/>
      <c r="CC136" s="89"/>
      <c r="CD136" s="89"/>
      <c r="CE136" s="89"/>
      <c r="CF136" s="89"/>
      <c r="CG136" s="89"/>
      <c r="CH136" s="89"/>
      <c r="CI136" s="89"/>
      <c r="CJ136" s="89"/>
      <c r="CK136" s="89"/>
      <c r="CL136" s="89"/>
      <c r="CM136" s="89"/>
      <c r="CN136" s="89"/>
      <c r="CO136" s="89"/>
      <c r="CP136" s="89"/>
      <c r="CQ136" s="89"/>
      <c r="CR136" s="89"/>
      <c r="CS136" s="89"/>
      <c r="CT136" s="89"/>
      <c r="CU136" s="25"/>
      <c r="CV136" s="25"/>
      <c r="CW136" s="25"/>
      <c r="CX136" s="25"/>
      <c r="CY136" s="25"/>
      <c r="CZ136" s="25"/>
      <c r="DA136" s="25"/>
      <c r="DB136" s="25"/>
      <c r="DC136" s="25"/>
      <c r="DD136" s="25"/>
      <c r="DE136" s="25"/>
      <c r="DF136" s="25"/>
      <c r="DG136" s="25"/>
      <c r="DH136" s="25"/>
    </row>
    <row r="137" spans="1:112" s="2" customFormat="1" ht="22" thickBot="1" x14ac:dyDescent="0.25">
      <c r="A137" s="17"/>
      <c r="B137" s="90" t="s">
        <v>120</v>
      </c>
      <c r="C137" s="86">
        <v>0</v>
      </c>
      <c r="D137" s="101">
        <v>44883</v>
      </c>
      <c r="E137" s="101">
        <v>44885</v>
      </c>
      <c r="F137" s="88"/>
      <c r="G137" s="88"/>
      <c r="H137" s="89"/>
      <c r="I137" s="89"/>
      <c r="J137" s="89"/>
      <c r="K137" s="89"/>
      <c r="L137" s="89"/>
      <c r="M137" s="89"/>
      <c r="N137" s="89"/>
      <c r="O137" s="89"/>
      <c r="P137" s="89"/>
      <c r="Q137" s="89"/>
      <c r="R137" s="89"/>
      <c r="S137" s="89"/>
      <c r="T137" s="89"/>
      <c r="U137" s="89"/>
      <c r="V137" s="89"/>
      <c r="W137" s="89"/>
      <c r="X137" s="91"/>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89"/>
      <c r="BL137" s="89"/>
      <c r="BM137" s="89"/>
      <c r="BN137" s="89"/>
      <c r="BO137" s="89"/>
      <c r="BP137" s="89"/>
      <c r="BQ137" s="89"/>
      <c r="BR137" s="89"/>
      <c r="BS137" s="89"/>
      <c r="BT137" s="89"/>
      <c r="BU137" s="89"/>
      <c r="BV137" s="89"/>
      <c r="BW137" s="89"/>
      <c r="BX137" s="89"/>
      <c r="BY137" s="89"/>
      <c r="BZ137" s="89"/>
      <c r="CA137" s="89"/>
      <c r="CB137" s="89"/>
      <c r="CC137" s="89"/>
      <c r="CD137" s="89"/>
      <c r="CE137" s="89"/>
      <c r="CF137" s="89"/>
      <c r="CG137" s="89"/>
      <c r="CH137" s="89"/>
      <c r="CI137" s="89"/>
      <c r="CJ137" s="89"/>
      <c r="CK137" s="89"/>
      <c r="CL137" s="89"/>
      <c r="CM137" s="89"/>
      <c r="CN137" s="89"/>
      <c r="CO137" s="89"/>
      <c r="CP137" s="89"/>
      <c r="CQ137" s="89"/>
      <c r="CR137" s="89"/>
      <c r="CS137" s="89"/>
      <c r="CT137" s="89"/>
      <c r="CU137" s="25"/>
      <c r="CV137" s="25"/>
      <c r="CW137" s="25"/>
      <c r="CX137" s="25"/>
      <c r="CY137" s="25"/>
      <c r="CZ137" s="25"/>
      <c r="DA137" s="25"/>
      <c r="DB137" s="25"/>
      <c r="DC137" s="25"/>
      <c r="DD137" s="25"/>
      <c r="DE137" s="25"/>
      <c r="DF137" s="25"/>
      <c r="DG137" s="25"/>
      <c r="DH137" s="25"/>
    </row>
    <row r="138" spans="1:112" s="2" customFormat="1" ht="22" thickBot="1" x14ac:dyDescent="0.25">
      <c r="A138" s="17"/>
      <c r="B138" s="90" t="s">
        <v>121</v>
      </c>
      <c r="C138" s="86">
        <v>0</v>
      </c>
      <c r="D138" s="101">
        <v>44885</v>
      </c>
      <c r="E138" s="101">
        <v>44885</v>
      </c>
      <c r="F138" s="88"/>
      <c r="G138" s="88"/>
      <c r="H138" s="89"/>
      <c r="I138" s="89"/>
      <c r="J138" s="89"/>
      <c r="K138" s="89"/>
      <c r="L138" s="89"/>
      <c r="M138" s="89"/>
      <c r="N138" s="89"/>
      <c r="O138" s="89"/>
      <c r="P138" s="89"/>
      <c r="Q138" s="89"/>
      <c r="R138" s="89"/>
      <c r="S138" s="89"/>
      <c r="T138" s="89"/>
      <c r="U138" s="89"/>
      <c r="V138" s="89"/>
      <c r="W138" s="89"/>
      <c r="X138" s="91"/>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89"/>
      <c r="BH138" s="89"/>
      <c r="BI138" s="89"/>
      <c r="BJ138" s="89"/>
      <c r="BK138" s="89"/>
      <c r="BL138" s="89"/>
      <c r="BM138" s="89"/>
      <c r="BN138" s="89"/>
      <c r="BO138" s="89"/>
      <c r="BP138" s="89"/>
      <c r="BQ138" s="89"/>
      <c r="BR138" s="89"/>
      <c r="BS138" s="89"/>
      <c r="BT138" s="89"/>
      <c r="BU138" s="89"/>
      <c r="BV138" s="89"/>
      <c r="BW138" s="89"/>
      <c r="BX138" s="89"/>
      <c r="BY138" s="89"/>
      <c r="BZ138" s="89"/>
      <c r="CA138" s="89"/>
      <c r="CB138" s="89"/>
      <c r="CC138" s="89"/>
      <c r="CD138" s="89"/>
      <c r="CE138" s="89"/>
      <c r="CF138" s="89"/>
      <c r="CG138" s="89"/>
      <c r="CH138" s="89"/>
      <c r="CI138" s="89"/>
      <c r="CJ138" s="89"/>
      <c r="CK138" s="89"/>
      <c r="CL138" s="89"/>
      <c r="CM138" s="89"/>
      <c r="CN138" s="89"/>
      <c r="CO138" s="89"/>
      <c r="CP138" s="89"/>
      <c r="CQ138" s="89"/>
      <c r="CR138" s="89"/>
      <c r="CS138" s="89"/>
      <c r="CT138" s="89"/>
      <c r="CU138" s="25"/>
      <c r="CV138" s="25"/>
      <c r="CW138" s="25"/>
      <c r="CX138" s="25"/>
      <c r="CY138" s="25"/>
      <c r="CZ138" s="25"/>
      <c r="DA138" s="25"/>
      <c r="DB138" s="25"/>
      <c r="DC138" s="25"/>
      <c r="DD138" s="25"/>
      <c r="DE138" s="25"/>
      <c r="DF138" s="25"/>
      <c r="DG138" s="25"/>
      <c r="DH138" s="25"/>
    </row>
    <row r="139" spans="1:112" s="2" customFormat="1" ht="22" thickBot="1" x14ac:dyDescent="0.25">
      <c r="A139" s="17"/>
      <c r="B139" s="111" t="s">
        <v>131</v>
      </c>
      <c r="C139" s="106"/>
      <c r="D139" s="107"/>
      <c r="E139" s="108"/>
      <c r="F139" s="109"/>
      <c r="G139" s="109" t="str">
        <f t="shared" si="42"/>
        <v/>
      </c>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c r="AG139" s="110"/>
      <c r="AH139" s="110"/>
      <c r="AI139" s="110"/>
      <c r="AJ139" s="110"/>
      <c r="AK139" s="110"/>
      <c r="AL139" s="110"/>
      <c r="AM139" s="110"/>
      <c r="AN139" s="110"/>
      <c r="AO139" s="110"/>
      <c r="AP139" s="110"/>
      <c r="AQ139" s="110"/>
      <c r="AR139" s="110"/>
      <c r="AS139" s="110"/>
      <c r="AT139" s="110"/>
      <c r="AU139" s="110"/>
      <c r="AV139" s="110"/>
      <c r="AW139" s="110"/>
      <c r="AX139" s="110"/>
      <c r="AY139" s="110"/>
      <c r="AZ139" s="110"/>
      <c r="BA139" s="110"/>
      <c r="BB139" s="110"/>
      <c r="BC139" s="110"/>
      <c r="BD139" s="110"/>
      <c r="BE139" s="110"/>
      <c r="BF139" s="110"/>
      <c r="BG139" s="110"/>
      <c r="BH139" s="110"/>
      <c r="BI139" s="110"/>
      <c r="BJ139" s="110"/>
      <c r="BK139" s="110"/>
      <c r="BL139" s="110"/>
      <c r="BM139" s="110"/>
      <c r="BN139" s="110"/>
      <c r="BO139" s="110"/>
      <c r="BP139" s="110"/>
      <c r="BQ139" s="110"/>
      <c r="BR139" s="110"/>
      <c r="BS139" s="110"/>
      <c r="BT139" s="110"/>
      <c r="BU139" s="110"/>
      <c r="BV139" s="110"/>
      <c r="BW139" s="110"/>
      <c r="BX139" s="110"/>
      <c r="BY139" s="110"/>
      <c r="BZ139" s="110"/>
      <c r="CA139" s="110"/>
      <c r="CB139" s="110"/>
      <c r="CC139" s="110"/>
      <c r="CD139" s="110"/>
      <c r="CE139" s="110"/>
      <c r="CF139" s="110"/>
      <c r="CG139" s="110"/>
      <c r="CH139" s="110"/>
      <c r="CI139" s="110"/>
      <c r="CJ139" s="110"/>
      <c r="CK139" s="110"/>
      <c r="CL139" s="110"/>
      <c r="CM139" s="110"/>
      <c r="CN139" s="110"/>
      <c r="CO139" s="110"/>
      <c r="CP139" s="110"/>
      <c r="CQ139" s="110"/>
      <c r="CR139" s="110"/>
      <c r="CS139" s="110"/>
      <c r="CT139" s="110"/>
      <c r="CU139" s="110"/>
      <c r="CV139" s="110"/>
      <c r="CW139" s="110"/>
      <c r="CX139" s="110"/>
      <c r="CY139" s="110"/>
      <c r="CZ139" s="110"/>
      <c r="DA139" s="110"/>
      <c r="DB139" s="110"/>
      <c r="DC139" s="110"/>
      <c r="DD139" s="110"/>
      <c r="DE139" s="110"/>
      <c r="DF139" s="110"/>
      <c r="DG139" s="110"/>
      <c r="DH139" s="110"/>
    </row>
    <row r="140" spans="1:112" s="2" customFormat="1" ht="22" thickBot="1" x14ac:dyDescent="0.25">
      <c r="A140" s="17"/>
      <c r="B140" s="120" t="s">
        <v>132</v>
      </c>
      <c r="C140" s="22">
        <v>0</v>
      </c>
      <c r="D140" s="23">
        <v>44886</v>
      </c>
      <c r="E140" s="23">
        <v>44889</v>
      </c>
      <c r="F140" s="121"/>
      <c r="G140" s="121">
        <f t="shared" si="42"/>
        <v>4</v>
      </c>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c r="BE140" s="122"/>
      <c r="BF140" s="122"/>
      <c r="BG140" s="122"/>
      <c r="BH140" s="122"/>
      <c r="BI140" s="122"/>
      <c r="BJ140" s="122"/>
      <c r="BK140" s="122"/>
      <c r="BL140" s="122"/>
      <c r="BM140" s="122"/>
      <c r="BN140" s="122"/>
      <c r="BO140" s="122"/>
      <c r="BP140" s="122"/>
      <c r="BQ140" s="122"/>
      <c r="BR140" s="122"/>
      <c r="BS140" s="122"/>
      <c r="BT140" s="122"/>
      <c r="BU140" s="122"/>
      <c r="BV140" s="122"/>
      <c r="BW140" s="122"/>
      <c r="BX140" s="122"/>
      <c r="BY140" s="122"/>
      <c r="BZ140" s="122"/>
      <c r="CA140" s="122"/>
      <c r="CB140" s="122"/>
      <c r="CC140" s="122"/>
      <c r="CD140" s="122"/>
      <c r="CE140" s="122"/>
      <c r="CF140" s="122"/>
      <c r="CG140" s="122"/>
      <c r="CH140" s="122"/>
      <c r="CI140" s="122"/>
      <c r="CJ140" s="122"/>
      <c r="CK140" s="122"/>
      <c r="CL140" s="122"/>
      <c r="CM140" s="122"/>
      <c r="CN140" s="122"/>
      <c r="CO140" s="122"/>
      <c r="CP140" s="122"/>
      <c r="CQ140" s="122"/>
      <c r="CR140" s="122"/>
      <c r="CS140" s="122"/>
      <c r="CT140" s="122"/>
      <c r="CU140" s="122"/>
      <c r="CV140" s="122"/>
      <c r="CW140" s="122"/>
      <c r="CX140" s="122"/>
      <c r="CY140" s="122"/>
      <c r="CZ140" s="122"/>
      <c r="DA140" s="122"/>
      <c r="DB140" s="122"/>
      <c r="DC140" s="122"/>
      <c r="DD140" s="122"/>
      <c r="DE140" s="122"/>
      <c r="DF140" s="122"/>
      <c r="DG140" s="122"/>
      <c r="DH140" s="122"/>
    </row>
    <row r="141" spans="1:112" s="2" customFormat="1" ht="22" thickBot="1" x14ac:dyDescent="0.25">
      <c r="A141" s="17"/>
      <c r="B141" s="120" t="s">
        <v>133</v>
      </c>
      <c r="C141" s="22">
        <v>0</v>
      </c>
      <c r="D141" s="23">
        <v>44890</v>
      </c>
      <c r="E141" s="123">
        <v>44893</v>
      </c>
      <c r="F141" s="121"/>
      <c r="G141" s="121">
        <f t="shared" si="42"/>
        <v>4</v>
      </c>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c r="BE141" s="122"/>
      <c r="BF141" s="122"/>
      <c r="BG141" s="122"/>
      <c r="BH141" s="122"/>
      <c r="BI141" s="122"/>
      <c r="BJ141" s="122"/>
      <c r="BK141" s="122"/>
      <c r="BL141" s="122"/>
      <c r="BM141" s="122"/>
      <c r="BN141" s="122"/>
      <c r="BO141" s="122"/>
      <c r="BP141" s="122"/>
      <c r="BQ141" s="122"/>
      <c r="BR141" s="122"/>
      <c r="BS141" s="122"/>
      <c r="BT141" s="122"/>
      <c r="BU141" s="122"/>
      <c r="BV141" s="122"/>
      <c r="BW141" s="122"/>
      <c r="BX141" s="122"/>
      <c r="BY141" s="122"/>
      <c r="BZ141" s="122"/>
      <c r="CA141" s="122"/>
      <c r="CB141" s="122"/>
      <c r="CC141" s="122"/>
      <c r="CD141" s="122"/>
      <c r="CE141" s="122"/>
      <c r="CF141" s="122"/>
      <c r="CG141" s="122"/>
      <c r="CH141" s="122"/>
      <c r="CI141" s="122"/>
      <c r="CJ141" s="122"/>
      <c r="CK141" s="122"/>
      <c r="CL141" s="122"/>
      <c r="CM141" s="122"/>
      <c r="CN141" s="122"/>
      <c r="CO141" s="122"/>
      <c r="CP141" s="122"/>
      <c r="CQ141" s="122"/>
      <c r="CR141" s="122"/>
      <c r="CS141" s="122"/>
      <c r="CT141" s="122"/>
      <c r="CU141" s="122"/>
      <c r="CV141" s="122"/>
      <c r="CW141" s="122"/>
      <c r="CX141" s="122"/>
      <c r="CY141" s="122"/>
      <c r="CZ141" s="122"/>
      <c r="DA141" s="122"/>
      <c r="DB141" s="122"/>
      <c r="DC141" s="122"/>
      <c r="DD141" s="122"/>
      <c r="DE141" s="122"/>
      <c r="DF141" s="122"/>
      <c r="DG141" s="122"/>
      <c r="DH141" s="122"/>
    </row>
    <row r="142" spans="1:112" ht="22" thickBot="1" x14ac:dyDescent="0.25">
      <c r="A142" s="17"/>
      <c r="B142" s="120" t="s">
        <v>27</v>
      </c>
      <c r="C142" s="22">
        <v>0</v>
      </c>
      <c r="D142" s="23">
        <v>44894</v>
      </c>
      <c r="E142" s="24">
        <v>44899</v>
      </c>
      <c r="F142" s="121"/>
      <c r="G142" s="121">
        <f t="shared" si="42"/>
        <v>6</v>
      </c>
      <c r="H142" s="122"/>
      <c r="I142" s="122"/>
      <c r="J142" s="122"/>
      <c r="K142" s="122"/>
      <c r="L142" s="122"/>
      <c r="M142" s="122"/>
      <c r="N142" s="122"/>
      <c r="O142" s="122"/>
      <c r="P142" s="122"/>
      <c r="Q142" s="122"/>
      <c r="R142" s="122"/>
      <c r="S142" s="122"/>
      <c r="T142" s="122"/>
      <c r="U142" s="122"/>
      <c r="V142" s="122"/>
      <c r="W142" s="122"/>
      <c r="X142" s="122"/>
      <c r="Y142" s="122"/>
      <c r="Z142" s="122"/>
      <c r="AA142" s="122"/>
      <c r="AB142" s="122"/>
      <c r="AC142" s="122"/>
      <c r="AD142" s="122"/>
      <c r="AE142" s="122"/>
      <c r="AF142" s="122"/>
      <c r="AG142" s="122"/>
      <c r="AH142" s="122"/>
      <c r="AI142" s="122"/>
      <c r="AJ142" s="122"/>
      <c r="AK142" s="122"/>
      <c r="AL142" s="122"/>
      <c r="AM142" s="122"/>
      <c r="AN142" s="122"/>
      <c r="AO142" s="122"/>
      <c r="AP142" s="122"/>
      <c r="AQ142" s="122"/>
      <c r="AR142" s="122"/>
      <c r="AS142" s="122"/>
      <c r="AT142" s="122"/>
      <c r="AU142" s="122"/>
      <c r="AV142" s="122"/>
      <c r="AW142" s="122"/>
      <c r="AX142" s="122"/>
      <c r="AY142" s="122"/>
      <c r="AZ142" s="122"/>
      <c r="BA142" s="122"/>
      <c r="BB142" s="122"/>
      <c r="BC142" s="122"/>
      <c r="BD142" s="122"/>
      <c r="BE142" s="122"/>
      <c r="BF142" s="122"/>
      <c r="BG142" s="122"/>
      <c r="BH142" s="122"/>
      <c r="BI142" s="122"/>
      <c r="BJ142" s="122"/>
      <c r="BK142" s="122"/>
      <c r="BL142" s="122"/>
      <c r="BM142" s="122"/>
      <c r="BN142" s="122"/>
      <c r="BO142" s="122"/>
      <c r="BP142" s="122"/>
      <c r="BQ142" s="122"/>
      <c r="BR142" s="122"/>
      <c r="BS142" s="122"/>
      <c r="BT142" s="122"/>
      <c r="BU142" s="122"/>
      <c r="BV142" s="122"/>
      <c r="BW142" s="122"/>
      <c r="BX142" s="122"/>
      <c r="BY142" s="122"/>
      <c r="BZ142" s="122"/>
      <c r="CA142" s="122"/>
      <c r="CB142" s="122"/>
      <c r="CC142" s="122"/>
      <c r="CD142" s="122"/>
      <c r="CE142" s="122"/>
      <c r="CF142" s="122"/>
      <c r="CG142" s="122"/>
      <c r="CH142" s="122"/>
      <c r="CI142" s="122"/>
      <c r="CJ142" s="122"/>
      <c r="CK142" s="122"/>
      <c r="CL142" s="122"/>
      <c r="CM142" s="122"/>
      <c r="CN142" s="122"/>
      <c r="CO142" s="122"/>
      <c r="CP142" s="122"/>
      <c r="CQ142" s="122"/>
      <c r="CR142" s="122"/>
      <c r="CS142" s="122"/>
      <c r="CT142" s="122"/>
      <c r="CU142" s="122"/>
      <c r="CV142" s="122"/>
      <c r="CW142" s="122"/>
      <c r="CX142" s="122"/>
      <c r="CY142" s="122"/>
      <c r="CZ142" s="122"/>
      <c r="DA142" s="122"/>
      <c r="DB142" s="122"/>
      <c r="DC142" s="122"/>
      <c r="DD142" s="122"/>
      <c r="DE142" s="122"/>
      <c r="DF142" s="122"/>
      <c r="DG142" s="122"/>
      <c r="DH142" s="122"/>
    </row>
    <row r="143" spans="1:112" ht="22" thickBot="1" x14ac:dyDescent="0.25">
      <c r="A143" s="17"/>
      <c r="B143" s="120" t="s">
        <v>25</v>
      </c>
      <c r="C143" s="22">
        <v>0</v>
      </c>
      <c r="D143" s="24">
        <v>44899</v>
      </c>
      <c r="E143" s="24">
        <v>44899</v>
      </c>
      <c r="F143" s="121"/>
      <c r="G143" s="121">
        <f t="shared" si="42"/>
        <v>1</v>
      </c>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c r="AE143" s="122"/>
      <c r="AF143" s="122"/>
      <c r="AG143" s="122"/>
      <c r="AH143" s="122"/>
      <c r="AI143" s="122"/>
      <c r="AJ143" s="122"/>
      <c r="AK143" s="122"/>
      <c r="AL143" s="122"/>
      <c r="AM143" s="122"/>
      <c r="AN143" s="122"/>
      <c r="AO143" s="122"/>
      <c r="AP143" s="122"/>
      <c r="AQ143" s="122"/>
      <c r="AR143" s="122"/>
      <c r="AS143" s="122"/>
      <c r="AT143" s="122"/>
      <c r="AU143" s="122"/>
      <c r="AV143" s="122"/>
      <c r="AW143" s="122"/>
      <c r="AX143" s="122"/>
      <c r="AY143" s="122"/>
      <c r="AZ143" s="122"/>
      <c r="BA143" s="122"/>
      <c r="BB143" s="122"/>
      <c r="BC143" s="122"/>
      <c r="BD143" s="122"/>
      <c r="BE143" s="122"/>
      <c r="BF143" s="122"/>
      <c r="BG143" s="122"/>
      <c r="BH143" s="122"/>
      <c r="BI143" s="122"/>
      <c r="BJ143" s="122"/>
      <c r="BK143" s="122"/>
      <c r="BL143" s="122"/>
      <c r="BM143" s="122"/>
      <c r="BN143" s="122"/>
      <c r="BO143" s="122"/>
      <c r="BP143" s="122"/>
      <c r="BQ143" s="122"/>
      <c r="BR143" s="122"/>
      <c r="BS143" s="122"/>
      <c r="BT143" s="122"/>
      <c r="BU143" s="122"/>
      <c r="BV143" s="122"/>
      <c r="BW143" s="122"/>
      <c r="BX143" s="122"/>
      <c r="BY143" s="122"/>
      <c r="BZ143" s="122"/>
      <c r="CA143" s="122"/>
      <c r="CB143" s="122"/>
      <c r="CC143" s="122"/>
      <c r="CD143" s="122"/>
      <c r="CE143" s="122"/>
      <c r="CF143" s="122"/>
      <c r="CG143" s="122"/>
      <c r="CH143" s="122"/>
      <c r="CI143" s="122"/>
      <c r="CJ143" s="122"/>
      <c r="CK143" s="122"/>
      <c r="CL143" s="122"/>
      <c r="CM143" s="122"/>
      <c r="CN143" s="122"/>
      <c r="CO143" s="122"/>
      <c r="CP143" s="122"/>
      <c r="CQ143" s="122"/>
      <c r="CR143" s="122"/>
      <c r="CS143" s="122"/>
      <c r="CT143" s="122"/>
      <c r="CU143" s="122"/>
      <c r="CV143" s="122"/>
      <c r="CW143" s="122"/>
      <c r="CX143" s="122"/>
      <c r="CY143" s="122"/>
      <c r="CZ143" s="122"/>
      <c r="DA143" s="122"/>
      <c r="DB143" s="122"/>
      <c r="DC143" s="122"/>
      <c r="DD143" s="122"/>
      <c r="DE143" s="122"/>
      <c r="DF143" s="122"/>
      <c r="DG143" s="122"/>
      <c r="DH143" s="122"/>
    </row>
    <row r="144" spans="1:112" ht="22" thickBot="1" x14ac:dyDescent="0.25">
      <c r="A144" s="17"/>
      <c r="B144" s="112" t="s">
        <v>0</v>
      </c>
      <c r="C144" s="113"/>
      <c r="D144" s="114"/>
      <c r="E144" s="115"/>
      <c r="F144" s="116"/>
      <c r="G144" s="116" t="str">
        <f t="shared" si="42"/>
        <v/>
      </c>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c r="BD144" s="117"/>
      <c r="BE144" s="117"/>
      <c r="BF144" s="117"/>
      <c r="BG144" s="117"/>
      <c r="BH144" s="117"/>
      <c r="BI144" s="117"/>
      <c r="BJ144" s="117"/>
      <c r="BK144" s="117"/>
      <c r="BL144" s="117"/>
      <c r="BM144" s="117"/>
      <c r="BN144" s="117"/>
      <c r="BO144" s="117"/>
      <c r="BP144" s="117"/>
      <c r="BQ144" s="117"/>
      <c r="BR144" s="117"/>
      <c r="BS144" s="117"/>
      <c r="BT144" s="117"/>
      <c r="BU144" s="117"/>
      <c r="BV144" s="117"/>
      <c r="BW144" s="117"/>
      <c r="BX144" s="117"/>
      <c r="BY144" s="117"/>
      <c r="BZ144" s="117"/>
      <c r="CA144" s="117"/>
      <c r="CB144" s="117"/>
      <c r="CC144" s="117"/>
      <c r="CD144" s="117"/>
      <c r="CE144" s="117"/>
      <c r="CF144" s="117"/>
      <c r="CG144" s="117"/>
      <c r="CH144" s="117"/>
      <c r="CI144" s="117"/>
      <c r="CJ144" s="117"/>
      <c r="CK144" s="117"/>
      <c r="CL144" s="117"/>
      <c r="CM144" s="117"/>
      <c r="CN144" s="117"/>
      <c r="CO144" s="117"/>
      <c r="CP144" s="117"/>
      <c r="CQ144" s="117"/>
      <c r="CR144" s="117"/>
      <c r="CS144" s="117"/>
      <c r="CT144" s="117"/>
      <c r="CU144" s="117"/>
      <c r="CV144" s="117"/>
      <c r="CW144" s="117"/>
      <c r="CX144" s="117"/>
      <c r="CY144" s="117"/>
      <c r="CZ144" s="117"/>
      <c r="DA144" s="117"/>
      <c r="DB144" s="117"/>
      <c r="DC144" s="117"/>
      <c r="DD144" s="117"/>
      <c r="DE144" s="117"/>
      <c r="DF144" s="117"/>
      <c r="DG144" s="117"/>
      <c r="DH144" s="117"/>
    </row>
    <row r="145" spans="1:6" x14ac:dyDescent="0.2">
      <c r="A145" s="5"/>
      <c r="F145" s="5"/>
    </row>
    <row r="146" spans="1:6" x14ac:dyDescent="0.2">
      <c r="B146" s="16" t="s">
        <v>11</v>
      </c>
      <c r="E146" s="38">
        <v>43113</v>
      </c>
    </row>
    <row r="147" spans="1:6" x14ac:dyDescent="0.2">
      <c r="B147" s="42" t="s">
        <v>16</v>
      </c>
    </row>
    <row r="148" spans="1:6" x14ac:dyDescent="0.2">
      <c r="B148" s="41" t="s">
        <v>22</v>
      </c>
    </row>
  </sheetData>
  <mergeCells count="18">
    <mergeCell ref="CU4:DA4"/>
    <mergeCell ref="DB4:DH4"/>
    <mergeCell ref="BL4:BR4"/>
    <mergeCell ref="BS4:BY4"/>
    <mergeCell ref="BZ4:CF4"/>
    <mergeCell ref="CG4:CM4"/>
    <mergeCell ref="CN4:CT4"/>
    <mergeCell ref="D2:E2"/>
    <mergeCell ref="H4:N4"/>
    <mergeCell ref="O4:U4"/>
    <mergeCell ref="V4:AB4"/>
    <mergeCell ref="AC4:AI4"/>
    <mergeCell ref="D3:E3"/>
    <mergeCell ref="I1:Z1"/>
    <mergeCell ref="AJ4:AP4"/>
    <mergeCell ref="AQ4:AW4"/>
    <mergeCell ref="AX4:BD4"/>
    <mergeCell ref="BE4:BK4"/>
  </mergeCells>
  <conditionalFormatting sqref="C59:C144 C7:C54">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S34:DH50 H34:AR52 H7:DH33 H53:BA59 H60:DH144">
    <cfRule type="expression" dxfId="8" priority="53">
      <formula>AND(task_start&lt;=H$5,ROUNDDOWN((task_end-task_start+1)*task_progress,0)+task_start-1&gt;=H$5)</formula>
    </cfRule>
    <cfRule type="expression" dxfId="7" priority="54" stopIfTrue="1">
      <formula>AND(task_end&gt;=H$5,task_start&lt;H$5+1)</formula>
    </cfRule>
  </conditionalFormatting>
  <conditionalFormatting sqref="AS34:DH50 H34:AR52 H5:DH33 H53:BA59 H60:DH144">
    <cfRule type="expression" dxfId="6" priority="55">
      <formula>AND(today&gt;=H$5,today&lt;H$5+1)</formula>
    </cfRule>
  </conditionalFormatting>
  <conditionalFormatting sqref="BE51:DH59">
    <cfRule type="expression" dxfId="5" priority="4">
      <formula>AND(task_start&lt;=BE$5,ROUNDDOWN((task_end-task_start+1)*task_progress,0)+task_start-1&gt;=BE$5)</formula>
    </cfRule>
    <cfRule type="expression" dxfId="4" priority="5" stopIfTrue="1">
      <formula>AND(task_end&gt;=BE$5,task_start&lt;BE$5+1)</formula>
    </cfRule>
  </conditionalFormatting>
  <conditionalFormatting sqref="BE51:DH59">
    <cfRule type="expression" dxfId="3" priority="6">
      <formula>AND(today&gt;=BE$5,today&lt;BE$5+1)</formula>
    </cfRule>
  </conditionalFormatting>
  <conditionalFormatting sqref="AS51:BD52 BB53:BD59">
    <cfRule type="expression" dxfId="2" priority="1">
      <formula>AND(task_start&lt;=AS$5,ROUNDDOWN((task_end-task_start+1)*task_progress,0)+task_start-1&gt;=AS$5)</formula>
    </cfRule>
    <cfRule type="expression" dxfId="1" priority="2" stopIfTrue="1">
      <formula>AND(task_end&gt;=AS$5,task_start&lt;AS$5+1)</formula>
    </cfRule>
  </conditionalFormatting>
  <conditionalFormatting sqref="AS51:BD52 BB53:BD59">
    <cfRule type="expression" dxfId="0" priority="3">
      <formula>AND(today&gt;=AS$5,today&lt;AS$5+1)</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146" r:id="rId1" xr:uid="{00000000-0004-0000-0000-000001000000}"/>
    <hyperlink ref="B147" r:id="rId2" xr:uid="{00000000-0004-0000-0000-000000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C59:C144 C7:C54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27" customWidth="1"/>
    <col min="2" max="2" width="87.1640625" style="34" customWidth="1"/>
    <col min="3" max="16384" width="9.1640625" style="27"/>
  </cols>
  <sheetData>
    <row r="1" spans="2:3" ht="46.5" customHeight="1" x14ac:dyDescent="0.2">
      <c r="B1" s="26"/>
    </row>
    <row r="2" spans="2:3" s="29" customFormat="1" ht="16" x14ac:dyDescent="0.2">
      <c r="B2" s="28" t="s">
        <v>11</v>
      </c>
      <c r="C2" s="28"/>
    </row>
    <row r="3" spans="2:3" s="31" customFormat="1" ht="13.5" customHeight="1" x14ac:dyDescent="0.2">
      <c r="B3" s="30" t="s">
        <v>16</v>
      </c>
      <c r="C3" s="30"/>
    </row>
    <row r="4" spans="2:3" x14ac:dyDescent="0.2">
      <c r="B4" s="40" t="s">
        <v>22</v>
      </c>
    </row>
    <row r="5" spans="2:3" x14ac:dyDescent="0.2">
      <c r="B5" s="26"/>
    </row>
    <row r="6" spans="2:3" s="32" customFormat="1" ht="26" x14ac:dyDescent="0.3">
      <c r="B6" s="35" t="s">
        <v>10</v>
      </c>
    </row>
    <row r="7" spans="2:3" ht="48" x14ac:dyDescent="0.2">
      <c r="B7" s="36" t="s">
        <v>19</v>
      </c>
    </row>
    <row r="8" spans="2:3" ht="15" x14ac:dyDescent="0.2">
      <c r="B8" s="33"/>
    </row>
    <row r="9" spans="2:3" s="32" customFormat="1" ht="26" x14ac:dyDescent="0.3">
      <c r="B9" s="35" t="s">
        <v>12</v>
      </c>
    </row>
    <row r="10" spans="2:3" ht="48" x14ac:dyDescent="0.2">
      <c r="B10" s="36" t="s">
        <v>20</v>
      </c>
    </row>
    <row r="11" spans="2:3" ht="15" x14ac:dyDescent="0.2">
      <c r="B11" s="37" t="s">
        <v>18</v>
      </c>
    </row>
    <row r="12" spans="2:3" ht="15" x14ac:dyDescent="0.2">
      <c r="B12" s="33"/>
    </row>
    <row r="13" spans="2:3" ht="15" x14ac:dyDescent="0.2">
      <c r="B13" s="43" t="str">
        <f>HYPERLINK("https://vertex42.link/HowToMakeAGanttChart","► Watch How This Gantt Chart Was Created")</f>
        <v>► Watch How This Gantt Chart Was Created</v>
      </c>
    </row>
    <row r="14" spans="2:3" ht="15" x14ac:dyDescent="0.2">
      <c r="B14" s="33"/>
    </row>
    <row r="15" spans="2:3" s="32" customFormat="1" ht="26" x14ac:dyDescent="0.3">
      <c r="B15" s="35" t="s">
        <v>9</v>
      </c>
    </row>
    <row r="16" spans="2:3" ht="32" x14ac:dyDescent="0.2">
      <c r="B16" s="36" t="s">
        <v>17</v>
      </c>
    </row>
    <row r="17" spans="2:2" ht="15" x14ac:dyDescent="0.2">
      <c r="B17" s="37" t="s">
        <v>3</v>
      </c>
    </row>
    <row r="18" spans="2:2" ht="15" x14ac:dyDescent="0.2">
      <c r="B18" s="33"/>
    </row>
    <row r="19" spans="2:2" s="32" customFormat="1" ht="26" x14ac:dyDescent="0.3">
      <c r="B19" s="35" t="s">
        <v>13</v>
      </c>
    </row>
    <row r="20" spans="2:2" ht="48" x14ac:dyDescent="0.2">
      <c r="B20" s="36" t="s">
        <v>14</v>
      </c>
    </row>
    <row r="21" spans="2:2" ht="15" x14ac:dyDescent="0.2">
      <c r="B21" s="33"/>
    </row>
    <row r="22" spans="2:2" ht="64" x14ac:dyDescent="0.2">
      <c r="B22" s="36"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Nam Nguyen</cp:lastModifiedBy>
  <cp:lastPrinted>2019-04-24T14:39:40Z</cp:lastPrinted>
  <dcterms:created xsi:type="dcterms:W3CDTF">2017-01-09T18:01:51Z</dcterms:created>
  <dcterms:modified xsi:type="dcterms:W3CDTF">2022-09-29T14:50:39Z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