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Users/logann131/coding/web-dev/SWYL/documentation/gantt-chart/xlsx/"/>
    </mc:Choice>
  </mc:AlternateContent>
  <xr:revisionPtr revIDLastSave="0" documentId="13_ncr:1_{C00341A4-1F69-524A-B5FB-C06A6AC22466}" xr6:coauthVersionLast="47" xr6:coauthVersionMax="47" xr10:uidLastSave="{00000000-0000-0000-0000-000000000000}"/>
  <bookViews>
    <workbookView xWindow="0" yWindow="500" windowWidth="28800" windowHeight="16400" xr2:uid="{00000000-000D-0000-FFFF-FFFF00000000}"/>
  </bookViews>
  <sheets>
    <sheet name="ProjectSchedule" sheetId="11" r:id="rId1"/>
    <sheet name="About" sheetId="12" r:id="rId2"/>
  </sheets>
  <definedNames>
    <definedName name="_xlnm.Print_Area" localSheetId="0">ProjectSchedule!$1:$136</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2" i="11" l="1"/>
  <c r="G134" i="11"/>
  <c r="G135" i="11"/>
  <c r="G136" i="11"/>
  <c r="G137" i="11"/>
  <c r="G138" i="11"/>
  <c r="G139" i="11"/>
  <c r="I1" i="11"/>
  <c r="D3" i="11"/>
  <c r="B13" i="12"/>
  <c r="G98" i="11" l="1"/>
  <c r="G69" i="11"/>
  <c r="G68" i="11"/>
  <c r="G67" i="11"/>
  <c r="G66" i="11"/>
  <c r="G58" i="11"/>
  <c r="G57" i="11"/>
  <c r="G14" i="11"/>
  <c r="G13" i="11"/>
  <c r="G10"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M5" i="11"/>
  <c r="BL6" i="11"/>
  <c r="BK6" i="11"/>
  <c r="AF6" i="11"/>
  <c r="BM6" i="11" l="1"/>
  <c r="BN5" i="11"/>
  <c r="AG6" i="11"/>
  <c r="BN6" i="11" l="1"/>
  <c r="BO5" i="11"/>
  <c r="AH6" i="11"/>
  <c r="BP5" i="11" l="1"/>
  <c r="BO6" i="11"/>
  <c r="AI6" i="11"/>
  <c r="BQ5" i="11" l="1"/>
  <c r="BP6" i="11"/>
  <c r="AJ6" i="11"/>
  <c r="BQ6" i="11" l="1"/>
  <c r="BR5" i="11"/>
  <c r="AK6" i="11"/>
  <c r="BR6" i="11" l="1"/>
  <c r="BS5" i="11"/>
  <c r="AL6" i="11"/>
  <c r="BT5" i="11" l="1"/>
  <c r="BS4" i="11"/>
  <c r="BS6" i="11"/>
  <c r="AM6" i="11"/>
  <c r="BT6" i="11" l="1"/>
  <c r="BU5" i="11"/>
  <c r="AN6" i="11"/>
  <c r="BU6" i="11" l="1"/>
  <c r="BV5" i="11"/>
  <c r="AO6" i="11"/>
  <c r="BV6" i="11" l="1"/>
  <c r="BW5" i="11"/>
  <c r="AP6" i="11"/>
  <c r="BX5" i="11" l="1"/>
  <c r="BW6" i="11"/>
  <c r="AQ6" i="11"/>
  <c r="BY5" i="11" l="1"/>
  <c r="BX6" i="11"/>
  <c r="BY6" i="11" l="1"/>
  <c r="BZ5" i="11"/>
  <c r="BZ4" i="11" l="1"/>
  <c r="CA5" i="11"/>
  <c r="BZ6" i="11"/>
  <c r="CB5" i="11" l="1"/>
  <c r="CA6" i="11"/>
  <c r="CC5" i="11" l="1"/>
  <c r="CB6" i="11"/>
  <c r="CD5" i="11" l="1"/>
  <c r="CC6" i="11"/>
  <c r="CD6" i="11" l="1"/>
  <c r="CE5" i="11"/>
  <c r="CF5" i="11" l="1"/>
  <c r="CE6" i="11"/>
  <c r="CF6" i="11" l="1"/>
  <c r="CG5" i="11"/>
  <c r="CG4" i="11" l="1"/>
  <c r="CH5" i="11"/>
  <c r="CG6" i="11"/>
  <c r="CI5" i="11" l="1"/>
  <c r="CH6" i="11"/>
  <c r="CJ5" i="11" l="1"/>
  <c r="CI6" i="11"/>
  <c r="CK5" i="11" l="1"/>
  <c r="CJ6" i="11"/>
  <c r="CK6" i="11" l="1"/>
  <c r="CL5" i="11"/>
  <c r="CM5" i="11" l="1"/>
  <c r="CL6" i="11"/>
  <c r="CM6" i="11" l="1"/>
  <c r="CN5" i="11"/>
  <c r="CN6" i="11" l="1"/>
  <c r="CO5" i="11"/>
  <c r="CN4" i="11"/>
  <c r="CO6" i="11" l="1"/>
  <c r="CP5" i="11"/>
  <c r="CQ5" i="11" l="1"/>
  <c r="CP6" i="11"/>
  <c r="CQ6" i="11" l="1"/>
  <c r="CR5" i="11"/>
  <c r="CR6" i="11" l="1"/>
  <c r="CS5" i="11"/>
  <c r="CT5" i="11" l="1"/>
  <c r="CS6" i="11"/>
  <c r="CT6" i="11" l="1"/>
  <c r="CU5" i="11"/>
  <c r="CU4" i="11" l="1"/>
  <c r="CU6" i="11"/>
  <c r="CV5" i="11"/>
  <c r="CW5" i="11" l="1"/>
  <c r="CV6" i="11"/>
  <c r="CW6" i="11" l="1"/>
  <c r="CX5" i="11"/>
  <c r="CX6" i="11" l="1"/>
  <c r="CY5" i="11"/>
  <c r="CY6" i="11" l="1"/>
  <c r="CZ5" i="11"/>
  <c r="DA5" i="11" l="1"/>
  <c r="CZ6" i="11"/>
  <c r="DA6" i="11" l="1"/>
  <c r="DB5" i="11"/>
  <c r="DB4" i="11" l="1"/>
  <c r="DC5" i="11"/>
  <c r="DB6" i="11"/>
  <c r="DC6" i="11" l="1"/>
  <c r="DD5" i="11"/>
  <c r="DD6" i="11" l="1"/>
  <c r="DE5" i="11"/>
  <c r="DF5" i="11" l="1"/>
  <c r="DE6" i="11"/>
  <c r="DG5" i="11" l="1"/>
  <c r="DF6" i="11"/>
  <c r="DG6" i="11" l="1"/>
  <c r="DH5" i="11"/>
  <c r="DH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<sst xmlns="http://schemas.openxmlformats.org/spreadsheetml/2006/main" count="162" uniqueCount="158">
  <si>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</si>
  <si>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</si>
  <si>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</si>
  <si>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</si>
  <si>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</si>
  <si>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</si>
  <si>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</si>
  <si>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</si>
  <si>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</si>
  <si>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</si>
  <si>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</si>
  <si>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</si>
  <si>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</si>
  <si>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</si>
  <si>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</si>
  <si>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</si>
  <si>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</si>
  <si>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</si>
  <si>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</si>
  <si>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</si>
  <si>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</si>
  <si>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</si>
  <si>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</si>
  <si>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Project Scoping</t>
  </si>
  <si>
    <t>Phase 2: Implementation</t>
  </si>
  <si>
    <t>Final Project Artifact Submission (Blackboard)</t>
  </si>
  <si>
    <t>Initial UI Mock-Ups</t>
  </si>
  <si>
    <t>Final Presentation</t>
  </si>
  <si>
    <t>SWYL - Support Who You Love</t>
  </si>
  <si>
    <t>Logan Nguyen</t>
  </si>
  <si>
    <t>Vision Statement</t>
  </si>
  <si>
    <t>Project Scope and Project Pitch</t>
  </si>
  <si>
    <t>Project Tech Choices draft v1.0</t>
  </si>
  <si>
    <t>Draft SRS Docs v1.0</t>
  </si>
  <si>
    <t>Draft Users stories</t>
  </si>
  <si>
    <t>Draft Personas</t>
  </si>
  <si>
    <t xml:space="preserve">      SRS - Product_Overview</t>
  </si>
  <si>
    <t xml:space="preserve">      SRS - Functional_Interfaces</t>
  </si>
  <si>
    <t xml:space="preserve">      SRS - Function_requirements</t>
  </si>
  <si>
    <t xml:space="preserve">    UI - Landing Page</t>
  </si>
  <si>
    <t xml:space="preserve">    UI - Footer</t>
  </si>
  <si>
    <t xml:space="preserve">    UI - Connect Wallet layout</t>
  </si>
  <si>
    <t xml:space="preserve">    UI - SideBar</t>
  </si>
  <si>
    <t xml:space="preserve">    UI - Home page</t>
  </si>
  <si>
    <t xml:space="preserve">    UI - NFT minting page</t>
  </si>
  <si>
    <t xml:space="preserve">    UI - NFT collection page</t>
  </si>
  <si>
    <t xml:space="preserve">    UI - NFT Details page</t>
  </si>
  <si>
    <t xml:space="preserve">    UI - NFT transaction history page</t>
  </si>
  <si>
    <t xml:space="preserve">    UI - Searching component</t>
  </si>
  <si>
    <t xml:space="preserve">    UI - Donation component</t>
  </si>
  <si>
    <t xml:space="preserve">    UI - Community page</t>
  </si>
  <si>
    <t xml:space="preserve">    UI - Navbar</t>
  </si>
  <si>
    <t>Backend</t>
  </si>
  <si>
    <t>Blockchain</t>
  </si>
  <si>
    <t xml:space="preserve">    Setup Hardhat dev environment</t>
  </si>
  <si>
    <t xml:space="preserve">    Smart Contract development</t>
  </si>
  <si>
    <t xml:space="preserve">        Single NFT SC -- unit test script</t>
  </si>
  <si>
    <t xml:space="preserve">        Multiple NFTs SC -- unit test script</t>
  </si>
  <si>
    <t xml:space="preserve">        Donation SC -- unit test script</t>
  </si>
  <si>
    <t xml:space="preserve">        Marketplace SC -- unit test script</t>
  </si>
  <si>
    <t xml:space="preserve">   Deploying scripts</t>
  </si>
  <si>
    <t xml:space="preserve">        Setup Mumbai testnet</t>
  </si>
  <si>
    <t xml:space="preserve">        Setup Alchemy RPC node</t>
  </si>
  <si>
    <t xml:space="preserve">        Setup Etherscan API</t>
  </si>
  <si>
    <t xml:space="preserve">        Setup testing environment</t>
  </si>
  <si>
    <t xml:space="preserve">    Connect database driver to Golang server</t>
  </si>
  <si>
    <t xml:space="preserve">    Setup Supporter model</t>
  </si>
  <si>
    <t xml:space="preserve">    Setup User model</t>
  </si>
  <si>
    <t xml:space="preserve">    Setup Community model</t>
  </si>
  <si>
    <t xml:space="preserve">    Setup Golang dev environment</t>
  </si>
  <si>
    <t xml:space="preserve">    Setup database driver/connection</t>
  </si>
  <si>
    <t xml:space="preserve">    UI - Music player component</t>
  </si>
  <si>
    <t xml:space="preserve">    Setup User DAO -- interface &amp; impl</t>
  </si>
  <si>
    <t xml:space="preserve">    Setup Supporter DAO -- interface &amp; impl</t>
  </si>
  <si>
    <t xml:space="preserve">    Setup Community DAO -- interface &amp; impl</t>
  </si>
  <si>
    <t xml:space="preserve">        Setup NFT.storage</t>
  </si>
  <si>
    <t xml:space="preserve">    Setup Marketplace model</t>
  </si>
  <si>
    <t xml:space="preserve">    Setup Marketplace DAO -- interface &amp; impl</t>
  </si>
  <si>
    <t xml:space="preserve">    User Unit Tests</t>
  </si>
  <si>
    <t xml:space="preserve">    Supporter Unit Tests</t>
  </si>
  <si>
    <t xml:space="preserve">    Marketpkace unit tests</t>
  </si>
  <si>
    <t xml:space="preserve">    Community Unit Tests</t>
  </si>
  <si>
    <t xml:space="preserve">      SRS - Analysis_models (AM)</t>
  </si>
  <si>
    <t xml:space="preserve">          AM - Use _case_diagrams</t>
  </si>
  <si>
    <t xml:space="preserve">          AM - Activity_diagrams</t>
  </si>
  <si>
    <t xml:space="preserve">          AM -  System_Architechtures</t>
  </si>
  <si>
    <t xml:space="preserve">  Front-end &amp;&amp; UI</t>
  </si>
  <si>
    <r>
      <t xml:space="preserve">        </t>
    </r>
    <r>
      <rPr>
        <sz val="11"/>
        <color theme="1"/>
        <rFont val="Calibri"/>
        <family val="2"/>
        <scheme val="minor"/>
      </rPr>
      <t>Setup Rive</t>
    </r>
  </si>
  <si>
    <r>
      <t xml:space="preserve">        </t>
    </r>
    <r>
      <rPr>
        <sz val="11"/>
        <color theme="1"/>
        <rFont val="Calibri"/>
        <family val="2"/>
        <scheme val="minor"/>
      </rPr>
      <t>Setup PottieFile</t>
    </r>
  </si>
  <si>
    <r>
      <t xml:space="preserve">        </t>
    </r>
    <r>
      <rPr>
        <sz val="11"/>
        <color theme="1"/>
        <rFont val="Calibri"/>
        <family val="2"/>
        <scheme val="minor"/>
      </rPr>
      <t>Desgin customized avatar</t>
    </r>
  </si>
  <si>
    <r>
      <t xml:space="preserve">        </t>
    </r>
    <r>
      <rPr>
        <sz val="11"/>
        <color theme="1"/>
        <rFont val="Calibri"/>
        <family val="2"/>
        <scheme val="minor"/>
      </rPr>
      <t>Desgin customized buttons</t>
    </r>
  </si>
  <si>
    <t xml:space="preserve">        Desgin customized emoji reaction</t>
  </si>
  <si>
    <r>
      <t xml:space="preserve">        </t>
    </r>
    <r>
      <rPr>
        <sz val="11"/>
        <color theme="1"/>
        <rFont val="Calibri"/>
        <family val="2"/>
        <scheme val="minor"/>
      </rPr>
      <t>Desgin Logo</t>
    </r>
  </si>
  <si>
    <t xml:space="preserve">    Setup JWT Service</t>
  </si>
  <si>
    <t xml:space="preserve">    JWT service Unit Tests</t>
  </si>
  <si>
    <t xml:space="preserve">        Design customized background svgs + pngs</t>
  </si>
  <si>
    <t xml:space="preserve">     UI App content design</t>
  </si>
  <si>
    <t xml:space="preserve">    Front-end implementation</t>
  </si>
  <si>
    <t xml:space="preserve">     impl - Navbar</t>
  </si>
  <si>
    <t xml:space="preserve">     impl - Footer</t>
  </si>
  <si>
    <t xml:space="preserve">     impl - Landing Page</t>
  </si>
  <si>
    <t xml:space="preserve">     impl - Connect Wallet layout</t>
  </si>
  <si>
    <t xml:space="preserve">     impl - Home page</t>
  </si>
  <si>
    <t xml:space="preserve">     impl - SideBar</t>
  </si>
  <si>
    <t xml:space="preserve">     impl - Profile/Edit page</t>
  </si>
  <si>
    <t xml:space="preserve">     impl - NFT minting page</t>
  </si>
  <si>
    <t xml:space="preserve">     impl - Music player component</t>
  </si>
  <si>
    <t xml:space="preserve">     impl - NFT collection page</t>
  </si>
  <si>
    <t xml:space="preserve">     impl - NFT Details page</t>
  </si>
  <si>
    <t xml:space="preserve">     impl - NFT relist page</t>
  </si>
  <si>
    <t xml:space="preserve">     impl - Donation component</t>
  </si>
  <si>
    <t xml:space="preserve">     impl - Searching component</t>
  </si>
  <si>
    <t xml:space="preserve">     impl - Membership plan page</t>
  </si>
  <si>
    <t xml:space="preserve">     impl - Community page</t>
  </si>
  <si>
    <t xml:space="preserve">     impl - My Supporters page</t>
  </si>
  <si>
    <r>
      <t xml:space="preserve">        </t>
    </r>
    <r>
      <rPr>
        <sz val="11"/>
        <color theme="1"/>
        <rFont val="Calibri"/>
        <family val="2"/>
        <scheme val="minor"/>
      </rPr>
      <t>env - Setup NextJS</t>
    </r>
  </si>
  <si>
    <r>
      <t xml:space="preserve">        </t>
    </r>
    <r>
      <rPr>
        <sz val="11"/>
        <color theme="1"/>
        <rFont val="Calibri"/>
        <family val="2"/>
        <scheme val="minor"/>
      </rPr>
      <t>env -</t>
    </r>
    <r>
      <rPr>
        <b/>
        <sz val="11"/>
        <color theme="1"/>
        <rFont val="Calibri"/>
        <family val="2"/>
        <scheme val="minor"/>
      </rPr>
      <t xml:space="preserve"> </t>
    </r>
    <r>
      <rPr>
        <sz val="11"/>
        <color theme="1"/>
        <rFont val="Calibri"/>
        <family val="2"/>
        <scheme val="minor"/>
      </rPr>
      <t>Setup</t>
    </r>
    <r>
      <rPr>
        <b/>
        <sz val="11"/>
        <color theme="1"/>
        <rFont val="Calibri"/>
        <family val="2"/>
        <scheme val="minor"/>
      </rPr>
      <t xml:space="preserve"> </t>
    </r>
    <r>
      <rPr>
        <sz val="11"/>
        <color theme="1"/>
        <rFont val="Calibri"/>
        <family val="2"/>
        <scheme val="minor"/>
      </rPr>
      <t>TailwindCSS</t>
    </r>
  </si>
  <si>
    <r>
      <t xml:space="preserve">        </t>
    </r>
    <r>
      <rPr>
        <sz val="11"/>
        <color theme="1"/>
        <rFont val="Calibri"/>
        <family val="2"/>
        <scheme val="minor"/>
      </rPr>
      <t>env - Setup NFT.storage API</t>
    </r>
  </si>
  <si>
    <r>
      <t xml:space="preserve">        </t>
    </r>
    <r>
      <rPr>
        <sz val="11"/>
        <color theme="1"/>
        <rFont val="Calibri"/>
        <family val="2"/>
        <scheme val="minor"/>
      </rPr>
      <t>env - Setup IPFS client</t>
    </r>
  </si>
  <si>
    <r>
      <t xml:space="preserve">        </t>
    </r>
    <r>
      <rPr>
        <sz val="11"/>
        <color theme="1"/>
        <rFont val="Calibri"/>
        <family val="2"/>
        <scheme val="minor"/>
      </rPr>
      <t>env - Setup Rainbowkit -- Wallet Connector</t>
    </r>
  </si>
  <si>
    <r>
      <t xml:space="preserve">        </t>
    </r>
    <r>
      <rPr>
        <sz val="11"/>
        <color theme="1"/>
        <rFont val="Calibri"/>
        <family val="2"/>
        <scheme val="minor"/>
      </rPr>
      <t>env - Setup Ethers.js</t>
    </r>
  </si>
  <si>
    <r>
      <t xml:space="preserve">        </t>
    </r>
    <r>
      <rPr>
        <sz val="11"/>
        <color theme="1"/>
        <rFont val="Calibri"/>
        <family val="2"/>
        <scheme val="minor"/>
      </rPr>
      <t>env - Setup Moralis Provider</t>
    </r>
  </si>
  <si>
    <r>
      <t xml:space="preserve">        </t>
    </r>
    <r>
      <rPr>
        <sz val="11"/>
        <color theme="1"/>
        <rFont val="Calibri"/>
        <family val="2"/>
        <scheme val="minor"/>
      </rPr>
      <t>env - Setup Redux</t>
    </r>
  </si>
  <si>
    <t xml:space="preserve">     impl - NFT transaction history page</t>
  </si>
  <si>
    <t>Phase 5: Testing and Deployment</t>
  </si>
  <si>
    <t>System Testing</t>
  </si>
  <si>
    <t>Deployment Through Vercel</t>
  </si>
  <si>
    <t>Draft SRS Docs v2.0</t>
  </si>
  <si>
    <t xml:space="preserve">    SRS.v2.0 - Revise User Stories + Features</t>
  </si>
  <si>
    <t xml:space="preserve">    SRS.v2.0 - Revise Analysis models diagrams</t>
  </si>
  <si>
    <t>Draft SRS Docs v3.0</t>
  </si>
  <si>
    <t>Project Start</t>
  </si>
  <si>
    <t>Draft SRS Docs v4.0</t>
  </si>
  <si>
    <t>UI Mock-Ups V2.0</t>
  </si>
  <si>
    <t xml:space="preserve">    SRS_v2.0 - Revise User Stories + Features</t>
  </si>
  <si>
    <t xml:space="preserve">    SRS_v2.0 - Revise Analysis models diagrams</t>
  </si>
  <si>
    <t xml:space="preserve">    SRS_v3.0 - Revise User Stories + Features</t>
  </si>
  <si>
    <t xml:space="preserve">    SRS_v3.0 - Revise Analysis models diagrams</t>
  </si>
  <si>
    <t xml:space="preserve">    UI_v2.0 - Landing Page</t>
  </si>
  <si>
    <t xml:space="preserve">    UI_v2.0 - Home page</t>
  </si>
  <si>
    <t xml:space="preserve">    UI_v2.0 - NFT collection page</t>
  </si>
  <si>
    <t xml:space="preserve">    UI_2.0 - NFT Details page</t>
  </si>
  <si>
    <t>`</t>
  </si>
  <si>
    <t xml:space="preserve">    UI_2.0- Community page</t>
  </si>
  <si>
    <t>UI Mock-Ups V3.0</t>
  </si>
  <si>
    <t>Blockchain V2</t>
  </si>
  <si>
    <t xml:space="preserve">        Revise Donation SC - unit test script</t>
  </si>
  <si>
    <t xml:space="preserve">        Revise Marketplace SC - unit test script</t>
  </si>
  <si>
    <t xml:space="preserve">        Revise Membership SC - unit test script</t>
  </si>
  <si>
    <t>Backend V2 - Revise servers</t>
  </si>
  <si>
    <t>Backend V3 - Revise servers</t>
  </si>
  <si>
    <t>Backend V4 - Revise servers</t>
  </si>
  <si>
    <t xml:space="preserve">    SRS_v4.0 - Revise User Stories + Features</t>
  </si>
  <si>
    <t xml:space="preserve">    SRS_v4.0 - Revise Analysis models diagrams</t>
  </si>
  <si>
    <t xml:space="preserve">    SRS_v4.0 - Database Model Class diagrams</t>
  </si>
  <si>
    <t xml:space="preserve">        Membership SC - unit test script         </t>
  </si>
  <si>
    <t xml:space="preserve">    UI - NFT marketplace</t>
  </si>
  <si>
    <t xml:space="preserve">    UI - NFT relist 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</si>
</sst>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1"/>
      <color rgb="FF000000"/>
      <name val="Calibri"/>
      <family val="2"/>
      <scheme val="minor"/>
    </font>
    <font>
      <b/>
      <sz val="14"/>
      <color theme="0"/>
      <name val="Calibri (Body)"/>
    </font>
    <font>
      <b/>
      <sz val="11"/>
      <name val="Calibri"/>
      <family val="2"/>
      <scheme val="minor"/>
    </font>
    <font>
      <b/>
      <sz val="11"/>
      <color rgb="FF000000"/>
      <name val="Calibri"/>
      <family val="2"/>
      <scheme val="minor"/>
    </font>
    <font>
      <sz val="11"/>
      <color theme="0" tint="-0.249977111117893"/>
      <name val="Calibri"/>
      <family val="2"/>
      <scheme val="minor"/>
    </font>
    <font>
      <sz val="11"/>
      <color theme="0" tint="-0.14999847407452621"/>
      <name val="Calibri"/>
      <family val="2"/>
      <scheme val="minor"/>
    </font>
    <font>
      <b/>
      <sz val="11"/>
      <color theme="0" tint="-0.14999847407452621"/>
      <name val="Calibri"/>
      <family val="2"/>
      <scheme val="minor"/>
    </font>
    <font>
      <b/>
      <sz val="11"/>
      <color theme="0" tint="-4.9989318521683403E-2"/>
      <name val="Calibri"/>
      <family val="2"/>
      <scheme val="minor"/>
    </font>
    <font>
      <sz val="11"/>
      <color theme="0" tint="-4.9989318521683403E-2"/>
      <name val="Calibri"/>
      <family val="2"/>
      <scheme val="minor"/>
    </font>
  </fonts>
  <fills count="48">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9" tint="0.39997558519241921"/>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7" tint="0.59999389629810485"/>
        <bgColor rgb="FF000000"/>
      </patternFill>
    </fill>
    <fill>
      <patternFill patternType="solid">
        <fgColor theme="6" tint="0.59999389629810485"/>
        <bgColor indexed="64"/>
      </patternFill>
    </fill>
    <fill>
      <patternFill patternType="solid">
        <fgColor theme="6" tint="0.39997558519241921"/>
        <bgColor indexed="64"/>
      </patternFill>
    </fill>
    <fill>
      <patternFill patternType="solid">
        <fgColor rgb="FFD8E4BC"/>
        <bgColor rgb="FF000000"/>
      </patternFill>
    </fill>
    <fill>
      <patternFill patternType="solid">
        <fgColor theme="3" tint="0.39997558519241921"/>
        <bgColor indexed="64"/>
      </patternFill>
    </fill>
    <fill>
      <patternFill patternType="solid">
        <fgColor theme="1"/>
        <bgColor indexed="64"/>
      </patternFill>
    </fill>
    <fill>
      <patternFill patternType="solid">
        <fgColor theme="8" tint="0.59999389629810485"/>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5" tint="0.39997558519241921"/>
        <bgColor indexed="64"/>
      </patternFill>
    </fill>
    <fill>
      <patternFill patternType="solid">
        <fgColor rgb="FFBC8081"/>
        <bgColor indexed="64"/>
      </patternFill>
    </fill>
    <fill>
      <patternFill patternType="solid">
        <fgColor rgb="FF81794A"/>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rgb="FF86A4C6"/>
        <bgColor indexed="64"/>
      </patternFill>
    </fill>
    <fill>
      <patternFill patternType="solid">
        <fgColor rgb="FF86A4C6"/>
        <bgColor rgb="FF000000"/>
      </patternFill>
    </fill>
    <fill>
      <patternFill patternType="solid">
        <fgColor rgb="FFC69771"/>
        <bgColor indexed="64"/>
      </patternFill>
    </fill>
    <fill>
      <patternFill patternType="solid">
        <fgColor rgb="FFC69771"/>
        <bgColor rgb="FF000000"/>
      </patternFill>
    </fill>
    <fill>
      <patternFill patternType="solid">
        <fgColor rgb="FFE3AD82"/>
        <bgColor indexed="64"/>
      </patternFill>
    </fill>
    <fill>
      <patternFill patternType="solid">
        <fgColor rgb="FFE3AD82"/>
        <bgColor rgb="FF000000"/>
      </patternFill>
    </fill>
    <fill>
      <patternFill patternType="solid">
        <fgColor rgb="FFB2A9C1"/>
        <bgColor indexed="64"/>
      </patternFill>
    </fill>
    <fill>
      <patternFill patternType="solid">
        <fgColor rgb="FFB2A9C1"/>
        <bgColor rgb="FF000000"/>
      </patternFill>
    </fill>
    <fill>
      <patternFill patternType="solid">
        <fgColor rgb="FF9790A7"/>
        <bgColor indexed="64"/>
      </patternFill>
    </fill>
    <fill>
      <patternFill patternType="solid">
        <fgColor rgb="FF9790A7"/>
        <bgColor rgb="FF000000"/>
      </patternFill>
    </fill>
    <fill>
      <patternFill patternType="solid">
        <fgColor rgb="FF827D93"/>
        <bgColor indexed="64"/>
      </patternFill>
    </fill>
    <fill>
      <patternFill patternType="solid">
        <fgColor rgb="FF827D93"/>
        <bgColor rgb="FF000000"/>
      </patternFill>
    </fill>
    <fill>
      <patternFill patternType="solid">
        <fgColor theme="8" tint="0.39997558519241921"/>
        <bgColor indexed="64"/>
      </patternFill>
    </fill>
    <fill>
      <patternFill patternType="solid">
        <fgColor rgb="FF7790AF"/>
        <bgColor indexed="64"/>
      </patternFill>
    </fill>
    <fill>
      <patternFill patternType="solid">
        <fgColor rgb="FF7790AF"/>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rgb="FFD9D9D9"/>
      </top>
      <bottom style="medium">
        <color rgb="FFD9D9D9"/>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24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8" fillId="0" borderId="0" xfId="0" applyFont="1" applyAlignment="1">
      <alignment vertical="center"/>
    </xf>
    <xf numFmtId="0" fontId="10" fillId="0" borderId="0" xfId="0" applyFont="1"/>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11" fillId="4" borderId="0" xfId="0" applyNumberFormat="1" applyFont="1" applyFill="1" applyBorder="1" applyAlignment="1">
      <alignment horizontal="center" vertical="center"/>
    </xf>
    <xf numFmtId="167" fontId="11" fillId="4" borderId="8" xfId="0" applyNumberFormat="1" applyFont="1" applyFill="1" applyBorder="1" applyAlignment="1">
      <alignment horizontal="center" vertical="center"/>
    </xf>
    <xf numFmtId="167" fontId="11" fillId="4" borderId="9" xfId="0" applyNumberFormat="1" applyFont="1" applyFill="1" applyBorder="1" applyAlignment="1">
      <alignment horizontal="center" vertical="center"/>
    </xf>
    <xf numFmtId="0" fontId="14" fillId="6" borderId="10" xfId="0" applyFont="1" applyFill="1" applyBorder="1" applyAlignment="1">
      <alignment horizontal="center" vertical="center" shrinkToFit="1"/>
    </xf>
    <xf numFmtId="0" fontId="15" fillId="0" borderId="0" xfId="0" applyFont="1" applyAlignment="1">
      <alignment horizontal="left"/>
    </xf>
    <xf numFmtId="0" fontId="16" fillId="0" borderId="0" xfId="0" applyFont="1"/>
    <xf numFmtId="0" fontId="17" fillId="0" borderId="0" xfId="0" applyFont="1" applyAlignment="1">
      <alignment horizontal="right"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0" fontId="0" fillId="0" borderId="11" xfId="0" applyBorder="1" applyAlignment="1">
      <alignment vertical="center"/>
    </xf>
    <xf numFmtId="0" fontId="1" fillId="0" borderId="0" xfId="0" applyFont="1" applyAlignment="1" applyProtection="1">
      <alignment vertical="top"/>
    </xf>
    <xf numFmtId="0" fontId="1"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 fillId="0" borderId="0" xfId="0" applyFont="1" applyAlignment="1">
      <alignment horizontal="left" vertical="center"/>
    </xf>
    <xf numFmtId="0" fontId="21" fillId="0" borderId="0" xfId="0" applyFont="1"/>
    <xf numFmtId="0" fontId="22" fillId="0" borderId="0" xfId="0" applyFont="1" applyAlignment="1">
      <alignment vertical="top" wrapText="1"/>
    </xf>
    <xf numFmtId="0" fontId="1"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1" applyAlignment="1" applyProtection="1">
      <alignment horizontal="left" indent="1"/>
    </xf>
    <xf numFmtId="14" fontId="24" fillId="0" borderId="0" xfId="0" applyNumberFormat="1" applyFont="1" applyAlignment="1">
      <alignment horizontal="center"/>
    </xf>
    <xf numFmtId="0" fontId="1"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2" fillId="0" borderId="0" xfId="1" applyFill="1" applyAlignment="1" applyProtection="1">
      <alignment horizontal="left" indent="1"/>
    </xf>
    <xf numFmtId="0" fontId="4" fillId="8" borderId="2" xfId="0" applyNumberFormat="1" applyFont="1" applyFill="1" applyBorder="1" applyAlignment="1">
      <alignment horizontal="center" vertical="center"/>
    </xf>
    <xf numFmtId="0" fontId="0" fillId="8" borderId="11" xfId="0" applyFill="1" applyBorder="1" applyAlignment="1">
      <alignment vertical="center"/>
    </xf>
    <xf numFmtId="0" fontId="0" fillId="8" borderId="11" xfId="0" applyFill="1" applyBorder="1" applyAlignment="1">
      <alignment horizontal="right" vertical="center"/>
    </xf>
    <xf numFmtId="0" fontId="0" fillId="5" borderId="2" xfId="0" applyFont="1" applyFill="1" applyBorder="1" applyAlignment="1">
      <alignment horizontal="left" vertical="center" indent="2"/>
    </xf>
    <xf numFmtId="0" fontId="4" fillId="5" borderId="2" xfId="0" applyNumberFormat="1" applyFont="1" applyFill="1" applyBorder="1" applyAlignment="1">
      <alignment horizontal="center" vertical="center"/>
    </xf>
    <xf numFmtId="0" fontId="0" fillId="5" borderId="11" xfId="0" applyFill="1" applyBorder="1" applyAlignment="1">
      <alignment vertical="center"/>
    </xf>
    <xf numFmtId="0" fontId="0" fillId="5" borderId="11" xfId="0" applyFill="1" applyBorder="1" applyAlignment="1">
      <alignment horizontal="right" vertical="center"/>
    </xf>
    <xf numFmtId="0" fontId="0" fillId="9" borderId="2" xfId="0" applyFont="1" applyFill="1" applyBorder="1" applyAlignment="1">
      <alignment horizontal="left" vertical="center" indent="2"/>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9" borderId="11" xfId="0" applyFill="1" applyBorder="1" applyAlignment="1">
      <alignment vertical="center"/>
    </xf>
    <xf numFmtId="0" fontId="0" fillId="9" borderId="11" xfId="0" applyFill="1" applyBorder="1" applyAlignment="1">
      <alignment horizontal="right" vertical="center"/>
    </xf>
    <xf numFmtId="164" fontId="4" fillId="10" borderId="12" xfId="0" applyNumberFormat="1"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4" fillId="11" borderId="2" xfId="0" applyNumberFormat="1" applyFont="1" applyFill="1" applyBorder="1" applyAlignment="1">
      <alignment horizontal="center" vertical="center"/>
    </xf>
    <xf numFmtId="0" fontId="0" fillId="11" borderId="11" xfId="0" applyFill="1" applyBorder="1" applyAlignment="1">
      <alignment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4" fillId="12" borderId="2" xfId="0" applyNumberFormat="1" applyFont="1" applyFill="1" applyBorder="1" applyAlignment="1">
      <alignment horizontal="center" vertical="center"/>
    </xf>
    <xf numFmtId="0" fontId="0" fillId="12" borderId="11" xfId="0" applyFill="1" applyBorder="1" applyAlignment="1">
      <alignment vertical="center"/>
    </xf>
    <xf numFmtId="9" fontId="4"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4" fillId="13" borderId="2" xfId="0" applyNumberFormat="1" applyFont="1" applyFill="1" applyBorder="1" applyAlignment="1">
      <alignment horizontal="center" vertical="center"/>
    </xf>
    <xf numFmtId="0" fontId="4" fillId="13" borderId="2" xfId="0" applyNumberFormat="1" applyFont="1" applyFill="1" applyBorder="1" applyAlignment="1">
      <alignment horizontal="center" vertical="center"/>
    </xf>
    <xf numFmtId="0" fontId="0" fillId="13" borderId="11" xfId="0" applyFill="1" applyBorder="1" applyAlignment="1">
      <alignment vertical="center"/>
    </xf>
    <xf numFmtId="0" fontId="29" fillId="13" borderId="2" xfId="0" applyFont="1" applyFill="1" applyBorder="1" applyAlignment="1">
      <alignment horizontal="left" vertical="center" indent="1"/>
    </xf>
    <xf numFmtId="0" fontId="29" fillId="12" borderId="2" xfId="0" applyFont="1" applyFill="1" applyBorder="1" applyAlignment="1">
      <alignment horizontal="left" vertical="center" indent="1"/>
    </xf>
    <xf numFmtId="0" fontId="5" fillId="11" borderId="2" xfId="0" applyFont="1" applyFill="1" applyBorder="1" applyAlignment="1">
      <alignment horizontal="left" vertical="center" indent="2"/>
    </xf>
    <xf numFmtId="164" fontId="28" fillId="16" borderId="12" xfId="0" applyNumberFormat="1" applyFont="1" applyFill="1" applyBorder="1" applyAlignment="1">
      <alignment horizontal="center" vertical="center"/>
    </xf>
    <xf numFmtId="164" fontId="4" fillId="16" borderId="1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4" fillId="14" borderId="2" xfId="0" applyNumberFormat="1" applyFont="1" applyFill="1" applyBorder="1" applyAlignment="1">
      <alignment horizontal="center" vertical="center"/>
    </xf>
    <xf numFmtId="0" fontId="0" fillId="14" borderId="11" xfId="0" applyFill="1" applyBorder="1" applyAlignment="1">
      <alignment vertical="center"/>
    </xf>
    <xf numFmtId="0" fontId="4" fillId="2" borderId="2" xfId="0" applyNumberFormat="1" applyFont="1" applyFill="1" applyBorder="1" applyAlignment="1">
      <alignment horizontal="center" vertical="center"/>
    </xf>
    <xf numFmtId="0" fontId="0" fillId="2" borderId="11" xfId="0" applyFill="1" applyBorder="1" applyAlignment="1">
      <alignment vertical="center"/>
    </xf>
    <xf numFmtId="0" fontId="5" fillId="17" borderId="2" xfId="0" applyFont="1" applyFill="1" applyBorder="1" applyAlignment="1">
      <alignment horizontal="left" vertical="center" indent="1"/>
    </xf>
    <xf numFmtId="9" fontId="4" fillId="17" borderId="2" xfId="2" applyFont="1" applyFill="1" applyBorder="1" applyAlignment="1">
      <alignment horizontal="center" vertical="center"/>
    </xf>
    <xf numFmtId="164" fontId="0" fillId="17" borderId="2" xfId="0" applyNumberFormat="1" applyFont="1" applyFill="1" applyBorder="1" applyAlignment="1">
      <alignment horizontal="center" vertical="center"/>
    </xf>
    <xf numFmtId="0" fontId="4" fillId="17" borderId="2" xfId="0" applyNumberFormat="1" applyFont="1" applyFill="1" applyBorder="1" applyAlignment="1">
      <alignment horizontal="center" vertical="center"/>
    </xf>
    <xf numFmtId="0" fontId="0" fillId="17" borderId="11" xfId="0" applyFill="1" applyBorder="1" applyAlignment="1">
      <alignment vertical="center"/>
    </xf>
    <xf numFmtId="0" fontId="0" fillId="17" borderId="2" xfId="0" applyFont="1" applyFill="1" applyBorder="1" applyAlignment="1">
      <alignment horizontal="left" vertical="center" indent="2"/>
    </xf>
    <xf numFmtId="0" fontId="0" fillId="17" borderId="11" xfId="0" applyFill="1" applyBorder="1" applyAlignment="1">
      <alignment horizontal="right" vertical="center"/>
    </xf>
    <xf numFmtId="0" fontId="5" fillId="18" borderId="2" xfId="0" applyFont="1" applyFill="1" applyBorder="1" applyAlignment="1">
      <alignment horizontal="left" vertical="center" indent="1"/>
    </xf>
    <xf numFmtId="9" fontId="4" fillId="18" borderId="2" xfId="2" applyFont="1" applyFill="1" applyBorder="1" applyAlignment="1">
      <alignment horizontal="center" vertical="center"/>
    </xf>
    <xf numFmtId="164" fontId="0" fillId="18" borderId="2" xfId="0" applyNumberFormat="1" applyFon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NumberFormat="1" applyFont="1" applyFill="1" applyBorder="1" applyAlignment="1">
      <alignment horizontal="center" vertical="center"/>
    </xf>
    <xf numFmtId="0" fontId="0" fillId="18" borderId="11" xfId="0" applyFill="1" applyBorder="1" applyAlignment="1">
      <alignment vertical="center"/>
    </xf>
    <xf numFmtId="0" fontId="0" fillId="17" borderId="2" xfId="0" applyFont="1" applyFill="1" applyBorder="1" applyAlignment="1">
      <alignment horizontal="left" vertical="center" indent="1"/>
    </xf>
    <xf numFmtId="164" fontId="28" fillId="19" borderId="12" xfId="0" applyNumberFormat="1" applyFont="1" applyFill="1" applyBorder="1" applyAlignment="1">
      <alignment horizontal="center" vertical="center"/>
    </xf>
    <xf numFmtId="9" fontId="30" fillId="17" borderId="2" xfId="2" applyFont="1" applyFill="1" applyBorder="1" applyAlignment="1">
      <alignment horizontal="center" vertical="center"/>
    </xf>
    <xf numFmtId="164" fontId="31" fillId="19" borderId="12" xfId="0" applyNumberFormat="1"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30" fillId="17" borderId="2" xfId="0" applyNumberFormat="1" applyFont="1" applyFill="1" applyBorder="1" applyAlignment="1">
      <alignment horizontal="center" vertical="center"/>
    </xf>
    <xf numFmtId="9" fontId="4" fillId="20" borderId="2" xfId="2" applyFont="1" applyFill="1" applyBorder="1" applyAlignment="1">
      <alignment horizontal="center" vertical="center"/>
    </xf>
    <xf numFmtId="164" fontId="0" fillId="20" borderId="2" xfId="0" applyNumberFormat="1" applyFont="1" applyFill="1" applyBorder="1" applyAlignment="1">
      <alignment horizontal="center" vertical="center"/>
    </xf>
    <xf numFmtId="164" fontId="4" fillId="20" borderId="2" xfId="0" applyNumberFormat="1" applyFont="1" applyFill="1" applyBorder="1" applyAlignment="1">
      <alignment horizontal="center" vertical="center"/>
    </xf>
    <xf numFmtId="0" fontId="4" fillId="20" borderId="2" xfId="0" applyNumberFormat="1" applyFont="1" applyFill="1" applyBorder="1" applyAlignment="1">
      <alignment horizontal="center" vertical="center"/>
    </xf>
    <xf numFmtId="0" fontId="0" fillId="20" borderId="11" xfId="0" applyFill="1" applyBorder="1" applyAlignment="1">
      <alignment vertical="center"/>
    </xf>
    <xf numFmtId="0" fontId="29" fillId="20" borderId="2" xfId="0" applyFont="1" applyFill="1" applyBorder="1" applyAlignment="1">
      <alignment horizontal="left" vertical="center" indent="1"/>
    </xf>
    <xf numFmtId="0" fontId="7" fillId="21" borderId="2" xfId="0" applyFont="1" applyFill="1" applyBorder="1" applyAlignment="1">
      <alignment horizontal="left" vertical="center" indent="1"/>
    </xf>
    <xf numFmtId="9" fontId="4" fillId="21" borderId="2" xfId="2" applyFont="1" applyFill="1" applyBorder="1" applyAlignment="1">
      <alignment horizontal="center" vertical="center"/>
    </xf>
    <xf numFmtId="164" fontId="3" fillId="21" borderId="2" xfId="0" applyNumberFormat="1" applyFont="1" applyFill="1" applyBorder="1" applyAlignment="1">
      <alignment horizontal="left" vertical="center"/>
    </xf>
    <xf numFmtId="164" fontId="4" fillId="21" borderId="2" xfId="0" applyNumberFormat="1" applyFont="1" applyFill="1" applyBorder="1" applyAlignment="1">
      <alignment horizontal="center" vertical="center"/>
    </xf>
    <xf numFmtId="0" fontId="4" fillId="21" borderId="2" xfId="0" applyNumberFormat="1" applyFont="1" applyFill="1" applyBorder="1" applyAlignment="1">
      <alignment horizontal="center" vertical="center"/>
    </xf>
    <xf numFmtId="0" fontId="0" fillId="21" borderId="11" xfId="0" applyFill="1" applyBorder="1" applyAlignment="1">
      <alignment vertical="center"/>
    </xf>
    <xf numFmtId="0" fontId="0" fillId="21" borderId="2" xfId="0" applyFont="1" applyFill="1" applyBorder="1" applyAlignment="1">
      <alignment horizontal="left" vertical="center" indent="1"/>
    </xf>
    <xf numFmtId="164" fontId="0" fillId="21"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4" fillId="3" borderId="2" xfId="0" applyNumberFormat="1" applyFont="1" applyFill="1" applyBorder="1" applyAlignment="1">
      <alignment horizontal="center" vertical="center"/>
    </xf>
    <xf numFmtId="0" fontId="0" fillId="3" borderId="11" xfId="0" applyFill="1" applyBorder="1" applyAlignment="1">
      <alignment vertical="center"/>
    </xf>
    <xf numFmtId="164" fontId="28" fillId="22" borderId="12" xfId="0" applyNumberFormat="1" applyFont="1" applyFill="1" applyBorder="1" applyAlignment="1">
      <alignment horizontal="center" vertical="center"/>
    </xf>
    <xf numFmtId="0" fontId="0" fillId="0" borderId="11" xfId="0" applyFill="1" applyBorder="1" applyAlignment="1">
      <alignment vertical="center"/>
    </xf>
    <xf numFmtId="0" fontId="0" fillId="0" borderId="2" xfId="0" applyFont="1" applyFill="1" applyBorder="1" applyAlignment="1">
      <alignment horizontal="left" vertical="center" indent="2"/>
    </xf>
    <xf numFmtId="0" fontId="5" fillId="23" borderId="2" xfId="0" applyFont="1" applyFill="1" applyBorder="1" applyAlignment="1">
      <alignment horizontal="left" vertical="center" indent="2"/>
    </xf>
    <xf numFmtId="9" fontId="4" fillId="23" borderId="2" xfId="2" applyFont="1" applyFill="1" applyBorder="1" applyAlignment="1">
      <alignment horizontal="center" vertical="center"/>
    </xf>
    <xf numFmtId="164" fontId="0" fillId="23" borderId="2" xfId="0" applyNumberFormat="1" applyFont="1" applyFill="1" applyBorder="1" applyAlignment="1">
      <alignment horizontal="center" vertical="center"/>
    </xf>
    <xf numFmtId="164" fontId="4" fillId="23" borderId="2" xfId="0" applyNumberFormat="1" applyFont="1" applyFill="1" applyBorder="1" applyAlignment="1">
      <alignment horizontal="center" vertical="center"/>
    </xf>
    <xf numFmtId="0" fontId="4" fillId="23" borderId="2" xfId="0" applyNumberFormat="1" applyFont="1" applyFill="1" applyBorder="1" applyAlignment="1">
      <alignment horizontal="center" vertical="center"/>
    </xf>
    <xf numFmtId="0" fontId="0" fillId="23" borderId="11" xfId="0" applyFill="1" applyBorder="1" applyAlignment="1">
      <alignment vertical="center"/>
    </xf>
    <xf numFmtId="0" fontId="0" fillId="23" borderId="11" xfId="0" applyFill="1" applyBorder="1" applyAlignment="1">
      <alignment horizontal="right" vertical="center"/>
    </xf>
    <xf numFmtId="0" fontId="5" fillId="24" borderId="2" xfId="0" applyFont="1" applyFill="1" applyBorder="1" applyAlignment="1">
      <alignment horizontal="left" vertical="center" indent="2"/>
    </xf>
    <xf numFmtId="164" fontId="0" fillId="24" borderId="2" xfId="0" applyNumberFormat="1" applyFont="1" applyFill="1" applyBorder="1" applyAlignment="1">
      <alignment horizontal="center" vertical="center"/>
    </xf>
    <xf numFmtId="9" fontId="33" fillId="12" borderId="2" xfId="2" applyFont="1" applyFill="1" applyBorder="1" applyAlignment="1">
      <alignment horizontal="center" vertical="center"/>
    </xf>
    <xf numFmtId="164" fontId="33" fillId="12" borderId="2" xfId="0" applyNumberFormat="1" applyFont="1" applyFill="1" applyBorder="1" applyAlignment="1">
      <alignment horizontal="center" vertical="center"/>
    </xf>
    <xf numFmtId="0" fontId="33" fillId="12" borderId="2" xfId="0" applyNumberFormat="1" applyFont="1" applyFill="1" applyBorder="1" applyAlignment="1">
      <alignment horizontal="center" vertical="center"/>
    </xf>
    <xf numFmtId="0" fontId="33" fillId="12" borderId="11" xfId="0" applyFont="1" applyFill="1" applyBorder="1" applyAlignment="1">
      <alignment vertical="center"/>
    </xf>
    <xf numFmtId="0" fontId="33" fillId="12" borderId="11" xfId="0" applyFont="1" applyFill="1" applyBorder="1" applyAlignment="1">
      <alignment horizontal="right" vertical="center"/>
    </xf>
    <xf numFmtId="0" fontId="34" fillId="12" borderId="2" xfId="0" applyFont="1" applyFill="1" applyBorder="1" applyAlignment="1">
      <alignment horizontal="left" vertical="center" indent="2"/>
    </xf>
    <xf numFmtId="0" fontId="32" fillId="0" borderId="11" xfId="0" applyFont="1" applyFill="1" applyBorder="1" applyAlignment="1">
      <alignment vertical="center"/>
    </xf>
    <xf numFmtId="0" fontId="0" fillId="25" borderId="2" xfId="0" applyFont="1" applyFill="1" applyBorder="1" applyAlignment="1">
      <alignment horizontal="left" vertical="center" indent="2"/>
    </xf>
    <xf numFmtId="9" fontId="4" fillId="25" borderId="2" xfId="2" applyFont="1" applyFill="1" applyBorder="1" applyAlignment="1">
      <alignment horizontal="center" vertical="center"/>
    </xf>
    <xf numFmtId="164" fontId="0" fillId="25"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0" fillId="25" borderId="11" xfId="0" applyFill="1" applyBorder="1" applyAlignment="1">
      <alignment vertical="center"/>
    </xf>
    <xf numFmtId="0" fontId="0" fillId="25" borderId="11" xfId="0" applyFill="1" applyBorder="1" applyAlignment="1">
      <alignment horizontal="right" vertical="center"/>
    </xf>
    <xf numFmtId="0" fontId="0" fillId="26" borderId="2" xfId="0" applyFont="1" applyFill="1" applyBorder="1" applyAlignment="1">
      <alignment horizontal="left" vertical="center" indent="2"/>
    </xf>
    <xf numFmtId="9" fontId="4" fillId="26" borderId="2" xfId="2" applyFont="1" applyFill="1" applyBorder="1" applyAlignment="1">
      <alignment horizontal="center" vertical="center"/>
    </xf>
    <xf numFmtId="164" fontId="0" fillId="26" borderId="2" xfId="0" applyNumberFormat="1" applyFont="1" applyFill="1" applyBorder="1" applyAlignment="1">
      <alignment horizontal="center" vertical="center"/>
    </xf>
    <xf numFmtId="164" fontId="4"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xf>
    <xf numFmtId="0" fontId="0" fillId="26" borderId="11" xfId="0" applyFill="1" applyBorder="1" applyAlignment="1">
      <alignment vertical="center"/>
    </xf>
    <xf numFmtId="0" fontId="0" fillId="26" borderId="11" xfId="0" applyFill="1" applyBorder="1" applyAlignment="1">
      <alignment horizontal="right" vertical="center"/>
    </xf>
    <xf numFmtId="164" fontId="28" fillId="27" borderId="12" xfId="0" applyNumberFormat="1" applyFont="1" applyFill="1" applyBorder="1" applyAlignment="1">
      <alignment horizontal="center" vertical="center"/>
    </xf>
    <xf numFmtId="164" fontId="4" fillId="27" borderId="12" xfId="0" applyNumberFormat="1" applyFont="1" applyFill="1" applyBorder="1" applyAlignment="1">
      <alignment horizontal="center" vertical="center"/>
    </xf>
    <xf numFmtId="0" fontId="0" fillId="28" borderId="2" xfId="0" applyFont="1" applyFill="1" applyBorder="1" applyAlignment="1">
      <alignment horizontal="left" vertical="center" indent="2"/>
    </xf>
    <xf numFmtId="9" fontId="4" fillId="28" borderId="2" xfId="2" applyFont="1" applyFill="1" applyBorder="1" applyAlignment="1">
      <alignment horizontal="center" vertical="center"/>
    </xf>
    <xf numFmtId="164" fontId="0" fillId="28" borderId="2" xfId="0" applyNumberFormat="1" applyFont="1" applyFill="1" applyBorder="1" applyAlignment="1">
      <alignment horizontal="center" vertical="center"/>
    </xf>
    <xf numFmtId="0" fontId="4" fillId="28" borderId="2" xfId="0" applyNumberFormat="1" applyFont="1" applyFill="1" applyBorder="1" applyAlignment="1">
      <alignment horizontal="center" vertical="center"/>
    </xf>
    <xf numFmtId="0" fontId="0" fillId="28" borderId="11" xfId="0" applyFill="1" applyBorder="1" applyAlignment="1">
      <alignment vertical="center"/>
    </xf>
    <xf numFmtId="0" fontId="0" fillId="28" borderId="11" xfId="0" applyFill="1" applyBorder="1" applyAlignment="1">
      <alignment horizontal="right" vertical="center"/>
    </xf>
    <xf numFmtId="9" fontId="0" fillId="24" borderId="2" xfId="2" applyFont="1" applyFill="1" applyBorder="1" applyAlignment="1">
      <alignment horizontal="center" vertical="center"/>
    </xf>
    <xf numFmtId="0" fontId="0" fillId="24" borderId="2" xfId="0" applyNumberFormat="1" applyFont="1" applyFill="1" applyBorder="1" applyAlignment="1">
      <alignment horizontal="center" vertical="center"/>
    </xf>
    <xf numFmtId="0" fontId="0" fillId="24" borderId="11" xfId="0" applyFont="1" applyFill="1" applyBorder="1" applyAlignment="1">
      <alignment vertical="center"/>
    </xf>
    <xf numFmtId="0" fontId="0" fillId="24" borderId="11" xfId="0" applyFont="1" applyFill="1" applyBorder="1" applyAlignment="1">
      <alignment horizontal="right" vertical="center"/>
    </xf>
    <xf numFmtId="0" fontId="33" fillId="0" borderId="11" xfId="0" applyFont="1" applyFill="1" applyBorder="1" applyAlignment="1">
      <alignment vertical="center"/>
    </xf>
    <xf numFmtId="0" fontId="0" fillId="0" borderId="0" xfId="0" applyFont="1" applyFill="1" applyBorder="1" applyAlignment="1">
      <alignment horizontal="left" vertical="center" indent="2"/>
    </xf>
    <xf numFmtId="0" fontId="0" fillId="29" borderId="2" xfId="0" applyFont="1" applyFill="1" applyBorder="1" applyAlignment="1">
      <alignment horizontal="left" vertical="center" indent="2"/>
    </xf>
    <xf numFmtId="9" fontId="4" fillId="29" borderId="2" xfId="2" applyFont="1" applyFill="1" applyBorder="1" applyAlignment="1">
      <alignment horizontal="center" vertical="center"/>
    </xf>
    <xf numFmtId="164" fontId="0" fillId="29" borderId="2" xfId="0" applyNumberFormat="1" applyFont="1" applyFill="1" applyBorder="1" applyAlignment="1">
      <alignment horizontal="center" vertical="center"/>
    </xf>
    <xf numFmtId="0" fontId="4" fillId="29" borderId="2" xfId="0" applyNumberFormat="1" applyFont="1" applyFill="1" applyBorder="1" applyAlignment="1">
      <alignment horizontal="center" vertical="center"/>
    </xf>
    <xf numFmtId="0" fontId="0" fillId="29" borderId="11" xfId="0" applyFill="1" applyBorder="1" applyAlignment="1">
      <alignment vertical="center"/>
    </xf>
    <xf numFmtId="0" fontId="0" fillId="29" borderId="11" xfId="0" applyFill="1" applyBorder="1" applyAlignment="1">
      <alignment horizontal="right" vertical="center"/>
    </xf>
    <xf numFmtId="0" fontId="34" fillId="30" borderId="2" xfId="0" applyFont="1" applyFill="1" applyBorder="1" applyAlignment="1">
      <alignment horizontal="left" vertical="center" indent="2"/>
    </xf>
    <xf numFmtId="9" fontId="33" fillId="30" borderId="2" xfId="2" applyFont="1" applyFill="1" applyBorder="1" applyAlignment="1">
      <alignment horizontal="center" vertical="center"/>
    </xf>
    <xf numFmtId="164" fontId="33" fillId="30" borderId="2" xfId="0" applyNumberFormat="1" applyFont="1" applyFill="1" applyBorder="1" applyAlignment="1">
      <alignment horizontal="center" vertical="center"/>
    </xf>
    <xf numFmtId="0" fontId="33" fillId="30" borderId="2" xfId="0" applyNumberFormat="1" applyFont="1" applyFill="1" applyBorder="1" applyAlignment="1">
      <alignment horizontal="center" vertical="center"/>
    </xf>
    <xf numFmtId="0" fontId="33" fillId="30" borderId="11" xfId="0" applyFont="1" applyFill="1" applyBorder="1" applyAlignment="1">
      <alignment vertical="center"/>
    </xf>
    <xf numFmtId="0" fontId="33" fillId="30" borderId="11" xfId="0" applyFont="1" applyFill="1" applyBorder="1" applyAlignment="1">
      <alignment horizontal="right" vertical="center"/>
    </xf>
    <xf numFmtId="0" fontId="0" fillId="30" borderId="11" xfId="0" applyFill="1" applyBorder="1" applyAlignment="1">
      <alignment vertical="center"/>
    </xf>
    <xf numFmtId="0" fontId="0" fillId="31" borderId="2" xfId="0" applyFont="1" applyFill="1" applyBorder="1" applyAlignment="1">
      <alignment horizontal="left" vertical="center" indent="2"/>
    </xf>
    <xf numFmtId="9" fontId="4" fillId="31" borderId="2" xfId="2" applyFont="1" applyFill="1" applyBorder="1" applyAlignment="1">
      <alignment horizontal="center" vertical="center"/>
    </xf>
    <xf numFmtId="164" fontId="28" fillId="32" borderId="12" xfId="0" applyNumberFormat="1" applyFont="1" applyFill="1" applyBorder="1" applyAlignment="1">
      <alignment horizontal="center" vertical="center"/>
    </xf>
    <xf numFmtId="0" fontId="4" fillId="31" borderId="2" xfId="0" applyNumberFormat="1" applyFont="1" applyFill="1" applyBorder="1" applyAlignment="1">
      <alignment horizontal="center" vertical="center"/>
    </xf>
    <xf numFmtId="0" fontId="0" fillId="31" borderId="11" xfId="0" applyFill="1" applyBorder="1" applyAlignment="1">
      <alignment vertical="center"/>
    </xf>
    <xf numFmtId="0" fontId="0" fillId="31" borderId="11" xfId="0" applyFill="1" applyBorder="1" applyAlignment="1">
      <alignment horizontal="right" vertical="center"/>
    </xf>
    <xf numFmtId="0" fontId="28" fillId="32" borderId="12" xfId="0" applyFont="1" applyFill="1" applyBorder="1" applyAlignment="1">
      <alignment horizontal="left" vertical="center" indent="2"/>
    </xf>
    <xf numFmtId="9" fontId="4" fillId="32" borderId="12" xfId="0" applyNumberFormat="1" applyFont="1" applyFill="1" applyBorder="1" applyAlignment="1">
      <alignment horizontal="center" vertical="center"/>
    </xf>
    <xf numFmtId="0" fontId="28" fillId="32" borderId="0" xfId="0" applyFont="1" applyFill="1" applyBorder="1" applyAlignment="1">
      <alignment horizontal="left" vertical="center" indent="2"/>
    </xf>
    <xf numFmtId="9" fontId="4" fillId="32" borderId="0" xfId="0" applyNumberFormat="1" applyFont="1" applyFill="1" applyBorder="1" applyAlignment="1">
      <alignment horizontal="center" vertical="center"/>
    </xf>
    <xf numFmtId="0" fontId="4" fillId="33" borderId="2" xfId="0" applyNumberFormat="1" applyFont="1" applyFill="1" applyBorder="1" applyAlignment="1">
      <alignment horizontal="center" vertical="center"/>
    </xf>
    <xf numFmtId="0" fontId="0" fillId="33" borderId="11" xfId="0" applyFill="1" applyBorder="1" applyAlignment="1">
      <alignment vertical="center"/>
    </xf>
    <xf numFmtId="0" fontId="0" fillId="33" borderId="11" xfId="0" applyFill="1" applyBorder="1" applyAlignment="1">
      <alignment horizontal="right" vertical="center"/>
    </xf>
    <xf numFmtId="0" fontId="35" fillId="33" borderId="2" xfId="0" applyFont="1" applyFill="1" applyBorder="1" applyAlignment="1">
      <alignment horizontal="left" vertical="center" indent="2"/>
    </xf>
    <xf numFmtId="9" fontId="36" fillId="33" borderId="2" xfId="2" applyFont="1" applyFill="1" applyBorder="1" applyAlignment="1">
      <alignment horizontal="center" vertical="center"/>
    </xf>
    <xf numFmtId="164" fontId="36" fillId="34" borderId="12" xfId="0" applyNumberFormat="1" applyFont="1" applyFill="1" applyBorder="1" applyAlignment="1">
      <alignment horizontal="center" vertical="center"/>
    </xf>
    <xf numFmtId="0" fontId="35" fillId="8" borderId="2" xfId="0" applyFont="1" applyFill="1" applyBorder="1" applyAlignment="1">
      <alignment horizontal="left" vertical="center" indent="2"/>
    </xf>
    <xf numFmtId="9" fontId="36" fillId="8" borderId="2" xfId="2" applyFont="1" applyFill="1" applyBorder="1" applyAlignment="1">
      <alignment horizontal="center" vertical="center"/>
    </xf>
    <xf numFmtId="164" fontId="36" fillId="8" borderId="2" xfId="0" applyNumberFormat="1" applyFont="1" applyFill="1" applyBorder="1" applyAlignment="1">
      <alignment horizontal="center" vertical="center"/>
    </xf>
    <xf numFmtId="0" fontId="5" fillId="35" borderId="2" xfId="0" applyFont="1" applyFill="1" applyBorder="1" applyAlignment="1">
      <alignment horizontal="left" vertical="center" indent="2"/>
    </xf>
    <xf numFmtId="9" fontId="4" fillId="35" borderId="2" xfId="2" applyFont="1" applyFill="1" applyBorder="1" applyAlignment="1">
      <alignment horizontal="center" vertical="center"/>
    </xf>
    <xf numFmtId="164" fontId="4" fillId="36" borderId="12" xfId="0" applyNumberFormat="1" applyFont="1" applyFill="1" applyBorder="1" applyAlignment="1">
      <alignment horizontal="center" vertical="center"/>
    </xf>
    <xf numFmtId="0" fontId="4" fillId="35" borderId="2" xfId="0" applyNumberFormat="1" applyFont="1" applyFill="1" applyBorder="1" applyAlignment="1">
      <alignment horizontal="center" vertical="center"/>
    </xf>
    <xf numFmtId="0" fontId="0" fillId="35" borderId="11" xfId="0" applyFill="1" applyBorder="1" applyAlignment="1">
      <alignment vertical="center"/>
    </xf>
    <xf numFmtId="0" fontId="0" fillId="37" borderId="2" xfId="0" applyFont="1" applyFill="1" applyBorder="1" applyAlignment="1">
      <alignment horizontal="left" vertical="center" indent="2"/>
    </xf>
    <xf numFmtId="9" fontId="4" fillId="37" borderId="2" xfId="2" applyFont="1" applyFill="1" applyBorder="1" applyAlignment="1">
      <alignment horizontal="center" vertical="center"/>
    </xf>
    <xf numFmtId="164" fontId="4" fillId="38" borderId="12" xfId="0" applyNumberFormat="1" applyFont="1" applyFill="1" applyBorder="1" applyAlignment="1">
      <alignment horizontal="center" vertical="center"/>
    </xf>
    <xf numFmtId="0" fontId="4" fillId="37" borderId="2" xfId="0" applyNumberFormat="1" applyFont="1" applyFill="1" applyBorder="1" applyAlignment="1">
      <alignment horizontal="center" vertical="center"/>
    </xf>
    <xf numFmtId="0" fontId="0" fillId="37" borderId="11" xfId="0" applyFill="1" applyBorder="1" applyAlignment="1">
      <alignment vertical="center"/>
    </xf>
    <xf numFmtId="0" fontId="4" fillId="39" borderId="2" xfId="0" applyNumberFormat="1" applyFont="1" applyFill="1" applyBorder="1" applyAlignment="1">
      <alignment horizontal="center" vertical="center"/>
    </xf>
    <xf numFmtId="0" fontId="0" fillId="39" borderId="11" xfId="0" applyFill="1" applyBorder="1" applyAlignment="1">
      <alignment vertical="center"/>
    </xf>
    <xf numFmtId="0" fontId="4" fillId="41" borderId="2" xfId="0" applyNumberFormat="1" applyFont="1" applyFill="1" applyBorder="1" applyAlignment="1">
      <alignment horizontal="center" vertical="center"/>
    </xf>
    <xf numFmtId="0" fontId="0" fillId="41" borderId="11" xfId="0" applyFill="1" applyBorder="1" applyAlignment="1">
      <alignment vertical="center"/>
    </xf>
    <xf numFmtId="0" fontId="4" fillId="43" borderId="2" xfId="0" applyNumberFormat="1" applyFont="1" applyFill="1" applyBorder="1" applyAlignment="1">
      <alignment horizontal="center" vertical="center"/>
    </xf>
    <xf numFmtId="0" fontId="0" fillId="43" borderId="11" xfId="0" applyFill="1" applyBorder="1" applyAlignment="1">
      <alignment vertical="center"/>
    </xf>
    <xf numFmtId="0" fontId="35" fillId="39" borderId="2" xfId="0" applyFont="1" applyFill="1" applyBorder="1" applyAlignment="1">
      <alignment horizontal="left" vertical="center" indent="2"/>
    </xf>
    <xf numFmtId="0" fontId="35" fillId="41" borderId="2" xfId="0" applyFont="1" applyFill="1" applyBorder="1" applyAlignment="1">
      <alignment horizontal="left" vertical="center" indent="2"/>
    </xf>
    <xf numFmtId="0" fontId="35" fillId="43" borderId="2" xfId="0" applyFont="1" applyFill="1" applyBorder="1" applyAlignment="1">
      <alignment horizontal="left" vertical="center" indent="2"/>
    </xf>
    <xf numFmtId="0" fontId="35" fillId="14" borderId="2" xfId="0" applyFont="1" applyFill="1" applyBorder="1" applyAlignment="1">
      <alignment horizontal="left" vertical="center" indent="2"/>
    </xf>
    <xf numFmtId="9" fontId="36" fillId="14" borderId="2" xfId="2" applyFont="1" applyFill="1" applyBorder="1" applyAlignment="1">
      <alignment horizontal="center" vertical="center"/>
    </xf>
    <xf numFmtId="164" fontId="36" fillId="15" borderId="12" xfId="0" applyNumberFormat="1" applyFont="1" applyFill="1" applyBorder="1" applyAlignment="1">
      <alignment horizontal="center" vertical="center"/>
    </xf>
    <xf numFmtId="9" fontId="36" fillId="39" borderId="2" xfId="2" applyFont="1" applyFill="1" applyBorder="1" applyAlignment="1">
      <alignment horizontal="center" vertical="center"/>
    </xf>
    <xf numFmtId="164" fontId="36" fillId="40" borderId="12" xfId="0" applyNumberFormat="1" applyFont="1" applyFill="1" applyBorder="1" applyAlignment="1">
      <alignment horizontal="center" vertical="center"/>
    </xf>
    <xf numFmtId="9" fontId="36" fillId="41" borderId="2" xfId="2" applyFont="1" applyFill="1" applyBorder="1" applyAlignment="1">
      <alignment horizontal="center" vertical="center"/>
    </xf>
    <xf numFmtId="164" fontId="36" fillId="42" borderId="12" xfId="0" applyNumberFormat="1" applyFont="1" applyFill="1" applyBorder="1" applyAlignment="1">
      <alignment horizontal="center" vertical="center"/>
    </xf>
    <xf numFmtId="9" fontId="36" fillId="43" borderId="2" xfId="2" applyFont="1" applyFill="1" applyBorder="1" applyAlignment="1">
      <alignment horizontal="center" vertical="center"/>
    </xf>
    <xf numFmtId="164" fontId="36" fillId="44" borderId="0" xfId="0" applyNumberFormat="1" applyFont="1" applyFill="1" applyBorder="1" applyAlignment="1">
      <alignment horizontal="center" vertical="center"/>
    </xf>
    <xf numFmtId="164" fontId="24" fillId="8" borderId="2" xfId="0" applyNumberFormat="1" applyFont="1" applyFill="1" applyBorder="1" applyAlignment="1">
      <alignment horizontal="center" vertical="center"/>
    </xf>
    <xf numFmtId="0" fontId="0" fillId="45" borderId="11" xfId="0" applyFill="1" applyBorder="1" applyAlignment="1">
      <alignment vertical="center"/>
    </xf>
    <xf numFmtId="0" fontId="35" fillId="46" borderId="2" xfId="0" applyFont="1" applyFill="1" applyBorder="1" applyAlignment="1">
      <alignment horizontal="left" vertical="center" indent="2"/>
    </xf>
    <xf numFmtId="9" fontId="36" fillId="46" borderId="2" xfId="2" applyFont="1" applyFill="1" applyBorder="1" applyAlignment="1">
      <alignment horizontal="center" vertical="center"/>
    </xf>
    <xf numFmtId="164" fontId="36" fillId="47" borderId="12" xfId="0" applyNumberFormat="1" applyFont="1" applyFill="1" applyBorder="1" applyAlignment="1">
      <alignment horizontal="center" vertical="center"/>
    </xf>
    <xf numFmtId="0" fontId="36" fillId="46" borderId="2" xfId="0" applyNumberFormat="1" applyFont="1" applyFill="1" applyBorder="1" applyAlignment="1">
      <alignment horizontal="center" vertical="center"/>
    </xf>
    <xf numFmtId="0" fontId="36" fillId="46" borderId="11" xfId="0" applyFont="1" applyFill="1" applyBorder="1" applyAlignment="1">
      <alignment vertical="center"/>
    </xf>
    <xf numFmtId="0" fontId="36" fillId="46" borderId="11" xfId="0" applyFont="1" applyFill="1" applyBorder="1" applyAlignment="1">
      <alignment horizontal="right" vertical="center"/>
    </xf>
    <xf numFmtId="0" fontId="0" fillId="46" borderId="11" xfId="0" applyFill="1" applyBorder="1" applyAlignment="1">
      <alignment vertical="center"/>
    </xf>
    <xf numFmtId="0" fontId="2" fillId="0" borderId="0" xfId="1" applyAlignment="1" applyProtection="1">
      <alignment horizontal="left" vertical="center"/>
    </xf>
    <xf numFmtId="0" fontId="27" fillId="0" borderId="0" xfId="1" applyFont="1" applyAlignment="1" applyProtection="1">
      <alignment horizontal="left" vertical="center"/>
    </xf>
    <xf numFmtId="166" fontId="0" fillId="4" borderId="6" xfId="0" applyNumberFormat="1" applyFont="1" applyFill="1" applyBorder="1" applyAlignment="1">
      <alignment horizontal="left" vertical="center" wrapText="1" indent="1"/>
    </xf>
    <xf numFmtId="166" fontId="0" fillId="4" borderId="1" xfId="0" applyNumberFormat="1" applyFont="1" applyFill="1" applyBorder="1" applyAlignment="1">
      <alignment horizontal="left" vertical="center" wrapText="1" indent="1"/>
    </xf>
    <xf numFmtId="166" fontId="0" fillId="4"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27">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7790AF"/>
      <color rgb="FF827D93"/>
      <color rgb="FF9790A7"/>
      <color rgb="FFB2A9C1"/>
      <color rgb="FF7B6F8C"/>
      <color rgb="FF8F82A2"/>
      <color rgb="FFA098AE"/>
      <color rgb="FF9D8FB2"/>
      <color rgb="FFE3AD82"/>
      <color rgb="FFC697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143"/>
  <sheetViews>
    <sheetView showGridLines="0" tabSelected="1" showRuler="0" zoomScale="65" zoomScaleNormal="110" zoomScalePageLayoutView="70" workbookViewId="0">
      <pane ySplit="6" topLeftCell="A86" activePane="bottomLeft" state="frozen"/>
      <selection pane="bottomLeft" activeCell="CB72" sqref="CB72"/>
    </sheetView>
  </sheetViews>
  <sheetFormatPr baseColWidth="10" defaultColWidth="8.83203125" defaultRowHeight="15" x14ac:dyDescent="0.2"/>
  <cols>
    <col min="1" max="1" width="2.6640625" customWidth="1"/>
    <col min="2" max="2" width="38.83203125" customWidth="1"/>
    <col min="3" max="3" width="10.6640625" customWidth="1"/>
    <col min="4" max="4" width="10.5" style="4" customWidth="1"/>
    <col min="5" max="5" width="10.5" customWidth="1"/>
    <col min="6" max="6" width="2.6640625" customWidth="1"/>
    <col min="7" max="7" width="6.1640625" hidden="1" customWidth="1"/>
    <col min="8" max="112" width="2.5" customWidth="1"/>
  </cols>
  <sheetData>
    <row r="1" spans="1:112" ht="29" x14ac:dyDescent="0.35">
      <c r="B1" s="15" t="s">
        <v>28</v>
      </c>
      <c r="C1" s="1"/>
      <c r="D1" s="3"/>
      <c r="E1" s="39"/>
      <c r="G1" s="1"/>
      <c r="H1" s="7"/>
      <c r="I1" s="234" t="str">
        <f>HYPERLINK("https://vertex42.link/HowToMakeAGanttChart","")</f>
        <v/>
      </c>
      <c r="J1" s="235"/>
      <c r="K1" s="235"/>
      <c r="L1" s="235"/>
      <c r="M1" s="235"/>
      <c r="N1" s="235"/>
      <c r="O1" s="235"/>
      <c r="P1" s="235"/>
      <c r="Q1" s="235"/>
      <c r="R1" s="235"/>
      <c r="S1" s="235"/>
      <c r="T1" s="235"/>
      <c r="U1" s="235"/>
      <c r="V1" s="235"/>
      <c r="W1" s="235"/>
      <c r="X1" s="235"/>
      <c r="Y1" s="235"/>
      <c r="Z1" s="235"/>
    </row>
    <row r="2" spans="1:112" ht="19.5" customHeight="1" x14ac:dyDescent="0.25">
      <c r="B2" s="8" t="s">
        <v>29</v>
      </c>
      <c r="C2" s="5" t="s">
        <v>1</v>
      </c>
      <c r="D2" s="239">
        <v>44795</v>
      </c>
      <c r="E2" s="240"/>
    </row>
    <row r="3" spans="1:112" ht="19.5" customHeight="1" x14ac:dyDescent="0.25">
      <c r="B3" s="8"/>
      <c r="C3" s="5" t="s">
        <v>21</v>
      </c>
      <c r="D3" s="239">
        <f ca="1">TODAY()</f>
        <v>44847</v>
      </c>
      <c r="E3" s="240"/>
    </row>
    <row r="4" spans="1:112" ht="19.5" customHeight="1" x14ac:dyDescent="0.2">
      <c r="C4" s="5" t="s">
        <v>7</v>
      </c>
      <c r="D4" s="6">
        <v>1</v>
      </c>
      <c r="H4" s="236">
        <f>H5</f>
        <v>44795</v>
      </c>
      <c r="I4" s="237"/>
      <c r="J4" s="237"/>
      <c r="K4" s="237"/>
      <c r="L4" s="237"/>
      <c r="M4" s="237"/>
      <c r="N4" s="238"/>
      <c r="O4" s="236">
        <f>O5</f>
        <v>44802</v>
      </c>
      <c r="P4" s="237"/>
      <c r="Q4" s="237"/>
      <c r="R4" s="237"/>
      <c r="S4" s="237"/>
      <c r="T4" s="237"/>
      <c r="U4" s="238"/>
      <c r="V4" s="236">
        <f>V5</f>
        <v>44809</v>
      </c>
      <c r="W4" s="237"/>
      <c r="X4" s="237"/>
      <c r="Y4" s="237"/>
      <c r="Z4" s="237"/>
      <c r="AA4" s="237"/>
      <c r="AB4" s="238"/>
      <c r="AC4" s="236">
        <f>AC5</f>
        <v>44816</v>
      </c>
      <c r="AD4" s="237"/>
      <c r="AE4" s="237"/>
      <c r="AF4" s="237"/>
      <c r="AG4" s="237"/>
      <c r="AH4" s="237"/>
      <c r="AI4" s="238"/>
      <c r="AJ4" s="236">
        <f>AJ5</f>
        <v>44823</v>
      </c>
      <c r="AK4" s="237"/>
      <c r="AL4" s="237"/>
      <c r="AM4" s="237"/>
      <c r="AN4" s="237"/>
      <c r="AO4" s="237"/>
      <c r="AP4" s="238"/>
      <c r="AQ4" s="236">
        <f>AQ5</f>
        <v>44830</v>
      </c>
      <c r="AR4" s="237"/>
      <c r="AS4" s="237"/>
      <c r="AT4" s="237"/>
      <c r="AU4" s="237"/>
      <c r="AV4" s="237"/>
      <c r="AW4" s="238"/>
      <c r="AX4" s="236">
        <f>AX5</f>
        <v>44837</v>
      </c>
      <c r="AY4" s="237"/>
      <c r="AZ4" s="237"/>
      <c r="BA4" s="237"/>
      <c r="BB4" s="237"/>
      <c r="BC4" s="237"/>
      <c r="BD4" s="238"/>
      <c r="BE4" s="236">
        <f>BE5</f>
        <v>44844</v>
      </c>
      <c r="BF4" s="237"/>
      <c r="BG4" s="237"/>
      <c r="BH4" s="237"/>
      <c r="BI4" s="237"/>
      <c r="BJ4" s="237"/>
      <c r="BK4" s="238"/>
      <c r="BL4" s="236">
        <f>BL5</f>
        <v>44851</v>
      </c>
      <c r="BM4" s="237"/>
      <c r="BN4" s="237"/>
      <c r="BO4" s="237"/>
      <c r="BP4" s="237"/>
      <c r="BQ4" s="237"/>
      <c r="BR4" s="238"/>
      <c r="BS4" s="236">
        <f>BS5</f>
        <v>44858</v>
      </c>
      <c r="BT4" s="237"/>
      <c r="BU4" s="237"/>
      <c r="BV4" s="237"/>
      <c r="BW4" s="237"/>
      <c r="BX4" s="237"/>
      <c r="BY4" s="238"/>
      <c r="BZ4" s="236">
        <f>BZ5</f>
        <v>44865</v>
      </c>
      <c r="CA4" s="237"/>
      <c r="CB4" s="237"/>
      <c r="CC4" s="237"/>
      <c r="CD4" s="237"/>
      <c r="CE4" s="237"/>
      <c r="CF4" s="238"/>
      <c r="CG4" s="236">
        <f>CG5</f>
        <v>44872</v>
      </c>
      <c r="CH4" s="237"/>
      <c r="CI4" s="237"/>
      <c r="CJ4" s="237"/>
      <c r="CK4" s="237"/>
      <c r="CL4" s="237"/>
      <c r="CM4" s="238"/>
      <c r="CN4" s="236">
        <f>CN5</f>
        <v>44879</v>
      </c>
      <c r="CO4" s="237"/>
      <c r="CP4" s="237"/>
      <c r="CQ4" s="237"/>
      <c r="CR4" s="237"/>
      <c r="CS4" s="237"/>
      <c r="CT4" s="238"/>
      <c r="CU4" s="236">
        <f>CU5</f>
        <v>44886</v>
      </c>
      <c r="CV4" s="237"/>
      <c r="CW4" s="237"/>
      <c r="CX4" s="237"/>
      <c r="CY4" s="237"/>
      <c r="CZ4" s="237"/>
      <c r="DA4" s="238"/>
      <c r="DB4" s="236">
        <f>DB5</f>
        <v>44893</v>
      </c>
      <c r="DC4" s="237"/>
      <c r="DD4" s="237"/>
      <c r="DE4" s="237"/>
      <c r="DF4" s="237"/>
      <c r="DG4" s="237"/>
      <c r="DH4" s="238"/>
    </row>
    <row r="5" spans="1:112" x14ac:dyDescent="0.2">
      <c r="A5" s="5"/>
      <c r="F5" s="5"/>
      <c r="H5" s="12">
        <f>D2-WEEKDAY(D2,1)+2+7*(D4-1)</f>
        <v>44795</v>
      </c>
      <c r="I5" s="11">
        <f>H5+1</f>
        <v>44796</v>
      </c>
      <c r="J5" s="11">
        <f t="shared" ref="J5:AW5" si="0">I5+1</f>
        <v>44797</v>
      </c>
      <c r="K5" s="11">
        <f t="shared" si="0"/>
        <v>44798</v>
      </c>
      <c r="L5" s="11">
        <f t="shared" si="0"/>
        <v>44799</v>
      </c>
      <c r="M5" s="11">
        <f t="shared" si="0"/>
        <v>44800</v>
      </c>
      <c r="N5" s="13">
        <f t="shared" si="0"/>
        <v>44801</v>
      </c>
      <c r="O5" s="12">
        <f>N5+1</f>
        <v>44802</v>
      </c>
      <c r="P5" s="11">
        <f>O5+1</f>
        <v>44803</v>
      </c>
      <c r="Q5" s="11">
        <f t="shared" si="0"/>
        <v>44804</v>
      </c>
      <c r="R5" s="11">
        <f t="shared" si="0"/>
        <v>44805</v>
      </c>
      <c r="S5" s="11">
        <f t="shared" si="0"/>
        <v>44806</v>
      </c>
      <c r="T5" s="11">
        <f t="shared" si="0"/>
        <v>44807</v>
      </c>
      <c r="U5" s="13">
        <f t="shared" si="0"/>
        <v>44808</v>
      </c>
      <c r="V5" s="12">
        <f>U5+1</f>
        <v>44809</v>
      </c>
      <c r="W5" s="11">
        <f>V5+1</f>
        <v>44810</v>
      </c>
      <c r="X5" s="11">
        <f t="shared" si="0"/>
        <v>44811</v>
      </c>
      <c r="Y5" s="11">
        <f t="shared" si="0"/>
        <v>44812</v>
      </c>
      <c r="Z5" s="11">
        <f t="shared" si="0"/>
        <v>44813</v>
      </c>
      <c r="AA5" s="11">
        <f t="shared" si="0"/>
        <v>44814</v>
      </c>
      <c r="AB5" s="13">
        <f t="shared" si="0"/>
        <v>44815</v>
      </c>
      <c r="AC5" s="12">
        <f>AB5+1</f>
        <v>44816</v>
      </c>
      <c r="AD5" s="11">
        <f>AC5+1</f>
        <v>44817</v>
      </c>
      <c r="AE5" s="11">
        <f t="shared" si="0"/>
        <v>44818</v>
      </c>
      <c r="AF5" s="11">
        <f t="shared" si="0"/>
        <v>44819</v>
      </c>
      <c r="AG5" s="11">
        <f t="shared" si="0"/>
        <v>44820</v>
      </c>
      <c r="AH5" s="11">
        <f t="shared" si="0"/>
        <v>44821</v>
      </c>
      <c r="AI5" s="13">
        <f t="shared" si="0"/>
        <v>44822</v>
      </c>
      <c r="AJ5" s="12">
        <f>AI5+1</f>
        <v>44823</v>
      </c>
      <c r="AK5" s="11">
        <f>AJ5+1</f>
        <v>44824</v>
      </c>
      <c r="AL5" s="11">
        <f t="shared" si="0"/>
        <v>44825</v>
      </c>
      <c r="AM5" s="11">
        <f t="shared" si="0"/>
        <v>44826</v>
      </c>
      <c r="AN5" s="11">
        <f t="shared" si="0"/>
        <v>44827</v>
      </c>
      <c r="AO5" s="11">
        <f t="shared" si="0"/>
        <v>44828</v>
      </c>
      <c r="AP5" s="13">
        <f t="shared" si="0"/>
        <v>44829</v>
      </c>
      <c r="AQ5" s="12">
        <f>AP5+1</f>
        <v>44830</v>
      </c>
      <c r="AR5" s="11">
        <f>AQ5+1</f>
        <v>44831</v>
      </c>
      <c r="AS5" s="11">
        <f t="shared" si="0"/>
        <v>44832</v>
      </c>
      <c r="AT5" s="11">
        <f t="shared" si="0"/>
        <v>44833</v>
      </c>
      <c r="AU5" s="11">
        <f t="shared" si="0"/>
        <v>44834</v>
      </c>
      <c r="AV5" s="11">
        <f t="shared" si="0"/>
        <v>44835</v>
      </c>
      <c r="AW5" s="13">
        <f t="shared" si="0"/>
        <v>44836</v>
      </c>
      <c r="AX5" s="12">
        <f>AW5+1</f>
        <v>44837</v>
      </c>
      <c r="AY5" s="11">
        <f>AX5+1</f>
        <v>44838</v>
      </c>
      <c r="AZ5" s="11">
        <f t="shared" ref="AZ5:BD5" si="1">AY5+1</f>
        <v>44839</v>
      </c>
      <c r="BA5" s="11">
        <f t="shared" si="1"/>
        <v>44840</v>
      </c>
      <c r="BB5" s="11">
        <f t="shared" si="1"/>
        <v>44841</v>
      </c>
      <c r="BC5" s="11">
        <f t="shared" si="1"/>
        <v>44842</v>
      </c>
      <c r="BD5" s="13">
        <f t="shared" si="1"/>
        <v>44843</v>
      </c>
      <c r="BE5" s="12">
        <f>BD5+1</f>
        <v>44844</v>
      </c>
      <c r="BF5" s="11">
        <f>BE5+1</f>
        <v>44845</v>
      </c>
      <c r="BG5" s="11">
        <f t="shared" ref="BG5:BK5" si="2">BF5+1</f>
        <v>44846</v>
      </c>
      <c r="BH5" s="11">
        <f t="shared" si="2"/>
        <v>44847</v>
      </c>
      <c r="BI5" s="11">
        <f t="shared" si="2"/>
        <v>44848</v>
      </c>
      <c r="BJ5" s="11">
        <f t="shared" si="2"/>
        <v>44849</v>
      </c>
      <c r="BK5" s="13">
        <f t="shared" si="2"/>
        <v>44850</v>
      </c>
      <c r="BL5" s="12">
        <f>BK5+1</f>
        <v>44851</v>
      </c>
      <c r="BM5" s="11">
        <f>BL5+1</f>
        <v>44852</v>
      </c>
      <c r="BN5" s="11">
        <f t="shared" ref="BN5" si="3">BM5+1</f>
        <v>44853</v>
      </c>
      <c r="BO5" s="11">
        <f t="shared" ref="BO5" si="4">BN5+1</f>
        <v>44854</v>
      </c>
      <c r="BP5" s="11">
        <f t="shared" ref="BP5" si="5">BO5+1</f>
        <v>44855</v>
      </c>
      <c r="BQ5" s="11">
        <f t="shared" ref="BQ5" si="6">BP5+1</f>
        <v>44856</v>
      </c>
      <c r="BR5" s="13">
        <f t="shared" ref="BR5" si="7">BQ5+1</f>
        <v>44857</v>
      </c>
      <c r="BS5" s="12">
        <f>BR5+1</f>
        <v>44858</v>
      </c>
      <c r="BT5" s="11">
        <f>BS5+1</f>
        <v>44859</v>
      </c>
      <c r="BU5" s="11">
        <f t="shared" ref="BU5" si="8">BT5+1</f>
        <v>44860</v>
      </c>
      <c r="BV5" s="11">
        <f t="shared" ref="BV5" si="9">BU5+1</f>
        <v>44861</v>
      </c>
      <c r="BW5" s="11">
        <f t="shared" ref="BW5" si="10">BV5+1</f>
        <v>44862</v>
      </c>
      <c r="BX5" s="11">
        <f t="shared" ref="BX5" si="11">BW5+1</f>
        <v>44863</v>
      </c>
      <c r="BY5" s="13">
        <f t="shared" ref="BY5" si="12">BX5+1</f>
        <v>44864</v>
      </c>
      <c r="BZ5" s="12">
        <f>BY5+1</f>
        <v>44865</v>
      </c>
      <c r="CA5" s="11">
        <f>BZ5+1</f>
        <v>44866</v>
      </c>
      <c r="CB5" s="11">
        <f t="shared" ref="CB5" si="13">CA5+1</f>
        <v>44867</v>
      </c>
      <c r="CC5" s="11">
        <f t="shared" ref="CC5" si="14">CB5+1</f>
        <v>44868</v>
      </c>
      <c r="CD5" s="11">
        <f t="shared" ref="CD5" si="15">CC5+1</f>
        <v>44869</v>
      </c>
      <c r="CE5" s="11">
        <f t="shared" ref="CE5" si="16">CD5+1</f>
        <v>44870</v>
      </c>
      <c r="CF5" s="13">
        <f t="shared" ref="CF5" si="17">CE5+1</f>
        <v>44871</v>
      </c>
      <c r="CG5" s="12">
        <f>CF5+1</f>
        <v>44872</v>
      </c>
      <c r="CH5" s="11">
        <f>CG5+1</f>
        <v>44873</v>
      </c>
      <c r="CI5" s="11">
        <f t="shared" ref="CI5" si="18">CH5+1</f>
        <v>44874</v>
      </c>
      <c r="CJ5" s="11">
        <f t="shared" ref="CJ5" si="19">CI5+1</f>
        <v>44875</v>
      </c>
      <c r="CK5" s="11">
        <f t="shared" ref="CK5" si="20">CJ5+1</f>
        <v>44876</v>
      </c>
      <c r="CL5" s="11">
        <f t="shared" ref="CL5" si="21">CK5+1</f>
        <v>44877</v>
      </c>
      <c r="CM5" s="13">
        <f t="shared" ref="CM5" si="22">CL5+1</f>
        <v>44878</v>
      </c>
      <c r="CN5" s="12">
        <f>CM5+1</f>
        <v>44879</v>
      </c>
      <c r="CO5" s="11">
        <f>CN5+1</f>
        <v>44880</v>
      </c>
      <c r="CP5" s="11">
        <f t="shared" ref="CP5" si="23">CO5+1</f>
        <v>44881</v>
      </c>
      <c r="CQ5" s="11">
        <f t="shared" ref="CQ5" si="24">CP5+1</f>
        <v>44882</v>
      </c>
      <c r="CR5" s="11">
        <f t="shared" ref="CR5" si="25">CQ5+1</f>
        <v>44883</v>
      </c>
      <c r="CS5" s="11">
        <f t="shared" ref="CS5" si="26">CR5+1</f>
        <v>44884</v>
      </c>
      <c r="CT5" s="13">
        <f t="shared" ref="CT5" si="27">CS5+1</f>
        <v>44885</v>
      </c>
      <c r="CU5" s="12">
        <f>CT5+1</f>
        <v>44886</v>
      </c>
      <c r="CV5" s="11">
        <f>CU5+1</f>
        <v>44887</v>
      </c>
      <c r="CW5" s="11">
        <f t="shared" ref="CW5" si="28">CV5+1</f>
        <v>44888</v>
      </c>
      <c r="CX5" s="11">
        <f t="shared" ref="CX5" si="29">CW5+1</f>
        <v>44889</v>
      </c>
      <c r="CY5" s="11">
        <f t="shared" ref="CY5" si="30">CX5+1</f>
        <v>44890</v>
      </c>
      <c r="CZ5" s="11">
        <f t="shared" ref="CZ5" si="31">CY5+1</f>
        <v>44891</v>
      </c>
      <c r="DA5" s="13">
        <f t="shared" ref="DA5" si="32">CZ5+1</f>
        <v>44892</v>
      </c>
      <c r="DB5" s="12">
        <f>DA5+1</f>
        <v>44893</v>
      </c>
      <c r="DC5" s="11">
        <f>DB5+1</f>
        <v>44894</v>
      </c>
      <c r="DD5" s="11">
        <f t="shared" ref="DD5" si="33">DC5+1</f>
        <v>44895</v>
      </c>
      <c r="DE5" s="11">
        <f t="shared" ref="DE5" si="34">DD5+1</f>
        <v>44896</v>
      </c>
      <c r="DF5" s="11">
        <f t="shared" ref="DF5" si="35">DE5+1</f>
        <v>44897</v>
      </c>
      <c r="DG5" s="11">
        <f t="shared" ref="DG5" si="36">DF5+1</f>
        <v>44898</v>
      </c>
      <c r="DH5" s="13">
        <f t="shared" ref="DH5" si="37">DG5+1</f>
        <v>44899</v>
      </c>
    </row>
    <row r="6" spans="1:112" ht="29.25" customHeight="1" thickBot="1" x14ac:dyDescent="0.25">
      <c r="A6" s="17"/>
      <c r="B6" s="9" t="s">
        <v>8</v>
      </c>
      <c r="C6" s="10" t="s">
        <v>2</v>
      </c>
      <c r="D6" s="10" t="s">
        <v>4</v>
      </c>
      <c r="E6" s="10" t="s">
        <v>5</v>
      </c>
      <c r="F6" s="10"/>
      <c r="G6" s="10" t="s">
        <v>6</v>
      </c>
      <c r="H6" s="14" t="str">
        <f t="shared" ref="H6" si="38">LEFT(TEXT(H5,"ddd"),1)</f>
        <v>M</v>
      </c>
      <c r="I6" s="14" t="str">
        <f t="shared" ref="I6:AQ6" si="39">LEFT(TEXT(I5,"ddd"),1)</f>
        <v>T</v>
      </c>
      <c r="J6" s="14" t="str">
        <f t="shared" si="39"/>
        <v>W</v>
      </c>
      <c r="K6" s="14" t="str">
        <f t="shared" si="39"/>
        <v>T</v>
      </c>
      <c r="L6" s="14" t="str">
        <f t="shared" si="39"/>
        <v>F</v>
      </c>
      <c r="M6" s="14" t="str">
        <f t="shared" si="39"/>
        <v>S</v>
      </c>
      <c r="N6" s="14" t="str">
        <f t="shared" si="39"/>
        <v>S</v>
      </c>
      <c r="O6" s="14" t="str">
        <f t="shared" si="39"/>
        <v>M</v>
      </c>
      <c r="P6" s="14" t="str">
        <f t="shared" si="39"/>
        <v>T</v>
      </c>
      <c r="Q6" s="14" t="str">
        <f t="shared" si="39"/>
        <v>W</v>
      </c>
      <c r="R6" s="14" t="str">
        <f t="shared" si="39"/>
        <v>T</v>
      </c>
      <c r="S6" s="14" t="str">
        <f t="shared" si="39"/>
        <v>F</v>
      </c>
      <c r="T6" s="14" t="str">
        <f t="shared" si="39"/>
        <v>S</v>
      </c>
      <c r="U6" s="14" t="str">
        <f t="shared" si="39"/>
        <v>S</v>
      </c>
      <c r="V6" s="14" t="str">
        <f t="shared" si="39"/>
        <v>M</v>
      </c>
      <c r="W6" s="14" t="str">
        <f t="shared" si="39"/>
        <v>T</v>
      </c>
      <c r="X6" s="14" t="str">
        <f t="shared" si="39"/>
        <v>W</v>
      </c>
      <c r="Y6" s="14" t="str">
        <f t="shared" si="39"/>
        <v>T</v>
      </c>
      <c r="Z6" s="14" t="str">
        <f t="shared" si="39"/>
        <v>F</v>
      </c>
      <c r="AA6" s="14" t="str">
        <f t="shared" si="39"/>
        <v>S</v>
      </c>
      <c r="AB6" s="14" t="str">
        <f t="shared" si="39"/>
        <v>S</v>
      </c>
      <c r="AC6" s="14" t="str">
        <f t="shared" si="39"/>
        <v>M</v>
      </c>
      <c r="AD6" s="14" t="str">
        <f t="shared" si="39"/>
        <v>T</v>
      </c>
      <c r="AE6" s="14" t="str">
        <f t="shared" si="39"/>
        <v>W</v>
      </c>
      <c r="AF6" s="14" t="str">
        <f t="shared" si="39"/>
        <v>T</v>
      </c>
      <c r="AG6" s="14" t="str">
        <f t="shared" si="39"/>
        <v>F</v>
      </c>
      <c r="AH6" s="14" t="str">
        <f t="shared" si="39"/>
        <v>S</v>
      </c>
      <c r="AI6" s="14" t="str">
        <f t="shared" si="39"/>
        <v>S</v>
      </c>
      <c r="AJ6" s="14" t="str">
        <f t="shared" si="39"/>
        <v>M</v>
      </c>
      <c r="AK6" s="14" t="str">
        <f t="shared" si="39"/>
        <v>T</v>
      </c>
      <c r="AL6" s="14" t="str">
        <f t="shared" si="39"/>
        <v>W</v>
      </c>
      <c r="AM6" s="14" t="str">
        <f t="shared" si="39"/>
        <v>T</v>
      </c>
      <c r="AN6" s="14" t="str">
        <f t="shared" si="39"/>
        <v>F</v>
      </c>
      <c r="AO6" s="14" t="str">
        <f t="shared" si="39"/>
        <v>S</v>
      </c>
      <c r="AP6" s="14" t="str">
        <f t="shared" si="39"/>
        <v>S</v>
      </c>
      <c r="AQ6" s="14" t="str">
        <f t="shared" si="39"/>
        <v>M</v>
      </c>
      <c r="AR6" s="14" t="str">
        <f t="shared" ref="AR6:BK6" si="40">LEFT(TEXT(AR5,"ddd"),1)</f>
        <v>T</v>
      </c>
      <c r="AS6" s="14" t="str">
        <f t="shared" si="40"/>
        <v>W</v>
      </c>
      <c r="AT6" s="14" t="str">
        <f t="shared" si="40"/>
        <v>T</v>
      </c>
      <c r="AU6" s="14" t="str">
        <f t="shared" si="40"/>
        <v>F</v>
      </c>
      <c r="AV6" s="14" t="str">
        <f t="shared" si="40"/>
        <v>S</v>
      </c>
      <c r="AW6" s="14" t="str">
        <f t="shared" si="40"/>
        <v>S</v>
      </c>
      <c r="AX6" s="14" t="str">
        <f t="shared" si="40"/>
        <v>M</v>
      </c>
      <c r="AY6" s="14" t="str">
        <f t="shared" si="40"/>
        <v>T</v>
      </c>
      <c r="AZ6" s="14" t="str">
        <f t="shared" si="40"/>
        <v>W</v>
      </c>
      <c r="BA6" s="14" t="str">
        <f t="shared" si="40"/>
        <v>T</v>
      </c>
      <c r="BB6" s="14" t="str">
        <f t="shared" si="40"/>
        <v>F</v>
      </c>
      <c r="BC6" s="14" t="str">
        <f t="shared" si="40"/>
        <v>S</v>
      </c>
      <c r="BD6" s="14" t="str">
        <f t="shared" si="40"/>
        <v>S</v>
      </c>
      <c r="BE6" s="14" t="str">
        <f t="shared" si="40"/>
        <v>M</v>
      </c>
      <c r="BF6" s="14" t="str">
        <f t="shared" si="40"/>
        <v>T</v>
      </c>
      <c r="BG6" s="14" t="str">
        <f t="shared" si="40"/>
        <v>W</v>
      </c>
      <c r="BH6" s="14" t="str">
        <f t="shared" si="40"/>
        <v>T</v>
      </c>
      <c r="BI6" s="14" t="str">
        <f t="shared" si="40"/>
        <v>F</v>
      </c>
      <c r="BJ6" s="14" t="str">
        <f t="shared" si="40"/>
        <v>S</v>
      </c>
      <c r="BK6" s="14" t="str">
        <f t="shared" si="40"/>
        <v>S</v>
      </c>
      <c r="BL6" s="14" t="str">
        <f t="shared" ref="BL6:DH6" si="41">LEFT(TEXT(BL5,"ddd"),1)</f>
        <v>M</v>
      </c>
      <c r="BM6" s="14" t="str">
        <f t="shared" si="41"/>
        <v>T</v>
      </c>
      <c r="BN6" s="14" t="str">
        <f t="shared" si="41"/>
        <v>W</v>
      </c>
      <c r="BO6" s="14" t="str">
        <f t="shared" si="41"/>
        <v>T</v>
      </c>
      <c r="BP6" s="14" t="str">
        <f t="shared" si="41"/>
        <v>F</v>
      </c>
      <c r="BQ6" s="14" t="str">
        <f t="shared" si="41"/>
        <v>S</v>
      </c>
      <c r="BR6" s="14" t="str">
        <f t="shared" si="41"/>
        <v>S</v>
      </c>
      <c r="BS6" s="14" t="str">
        <f t="shared" si="41"/>
        <v>M</v>
      </c>
      <c r="BT6" s="14" t="str">
        <f t="shared" si="41"/>
        <v>T</v>
      </c>
      <c r="BU6" s="14" t="str">
        <f t="shared" si="41"/>
        <v>W</v>
      </c>
      <c r="BV6" s="14" t="str">
        <f t="shared" si="41"/>
        <v>T</v>
      </c>
      <c r="BW6" s="14" t="str">
        <f t="shared" si="41"/>
        <v>F</v>
      </c>
      <c r="BX6" s="14" t="str">
        <f t="shared" si="41"/>
        <v>S</v>
      </c>
      <c r="BY6" s="14" t="str">
        <f t="shared" si="41"/>
        <v>S</v>
      </c>
      <c r="BZ6" s="14" t="str">
        <f t="shared" si="41"/>
        <v>M</v>
      </c>
      <c r="CA6" s="14" t="str">
        <f t="shared" si="41"/>
        <v>T</v>
      </c>
      <c r="CB6" s="14" t="str">
        <f t="shared" si="41"/>
        <v>W</v>
      </c>
      <c r="CC6" s="14" t="str">
        <f t="shared" si="41"/>
        <v>T</v>
      </c>
      <c r="CD6" s="14" t="str">
        <f t="shared" si="41"/>
        <v>F</v>
      </c>
      <c r="CE6" s="14" t="str">
        <f t="shared" si="41"/>
        <v>S</v>
      </c>
      <c r="CF6" s="14" t="str">
        <f t="shared" si="41"/>
        <v>S</v>
      </c>
      <c r="CG6" s="14" t="str">
        <f t="shared" si="41"/>
        <v>M</v>
      </c>
      <c r="CH6" s="14" t="str">
        <f t="shared" si="41"/>
        <v>T</v>
      </c>
      <c r="CI6" s="14" t="str">
        <f t="shared" si="41"/>
        <v>W</v>
      </c>
      <c r="CJ6" s="14" t="str">
        <f t="shared" si="41"/>
        <v>T</v>
      </c>
      <c r="CK6" s="14" t="str">
        <f t="shared" si="41"/>
        <v>F</v>
      </c>
      <c r="CL6" s="14" t="str">
        <f t="shared" si="41"/>
        <v>S</v>
      </c>
      <c r="CM6" s="14" t="str">
        <f t="shared" si="41"/>
        <v>S</v>
      </c>
      <c r="CN6" s="14" t="str">
        <f t="shared" si="41"/>
        <v>M</v>
      </c>
      <c r="CO6" s="14" t="str">
        <f t="shared" si="41"/>
        <v>T</v>
      </c>
      <c r="CP6" s="14" t="str">
        <f t="shared" si="41"/>
        <v>W</v>
      </c>
      <c r="CQ6" s="14" t="str">
        <f t="shared" si="41"/>
        <v>T</v>
      </c>
      <c r="CR6" s="14" t="str">
        <f t="shared" si="41"/>
        <v>F</v>
      </c>
      <c r="CS6" s="14" t="str">
        <f t="shared" si="41"/>
        <v>S</v>
      </c>
      <c r="CT6" s="14" t="str">
        <f t="shared" si="41"/>
        <v>S</v>
      </c>
      <c r="CU6" s="14" t="str">
        <f t="shared" si="41"/>
        <v>M</v>
      </c>
      <c r="CV6" s="14" t="str">
        <f t="shared" si="41"/>
        <v>T</v>
      </c>
      <c r="CW6" s="14" t="str">
        <f t="shared" si="41"/>
        <v>W</v>
      </c>
      <c r="CX6" s="14" t="str">
        <f t="shared" si="41"/>
        <v>T</v>
      </c>
      <c r="CY6" s="14" t="str">
        <f t="shared" si="41"/>
        <v>F</v>
      </c>
      <c r="CZ6" s="14" t="str">
        <f t="shared" si="41"/>
        <v>S</v>
      </c>
      <c r="DA6" s="14" t="str">
        <f t="shared" si="41"/>
        <v>S</v>
      </c>
      <c r="DB6" s="14" t="str">
        <f t="shared" si="41"/>
        <v>M</v>
      </c>
      <c r="DC6" s="14" t="str">
        <f t="shared" si="41"/>
        <v>T</v>
      </c>
      <c r="DD6" s="14" t="str">
        <f t="shared" si="41"/>
        <v>W</v>
      </c>
      <c r="DE6" s="14" t="str">
        <f t="shared" si="41"/>
        <v>T</v>
      </c>
      <c r="DF6" s="14" t="str">
        <f t="shared" si="41"/>
        <v>F</v>
      </c>
      <c r="DG6" s="14" t="str">
        <f t="shared" si="41"/>
        <v>S</v>
      </c>
      <c r="DH6" s="14" t="str">
        <f t="shared" si="41"/>
        <v>S</v>
      </c>
    </row>
    <row r="7" spans="1:112" s="2" customFormat="1" ht="22" thickBot="1" x14ac:dyDescent="0.25">
      <c r="A7" s="17"/>
      <c r="B7" s="114"/>
      <c r="C7" s="109"/>
      <c r="D7" s="115"/>
      <c r="E7" s="111"/>
      <c r="F7" s="112"/>
      <c r="G7" s="112" t="str">
        <f t="shared" ref="G7:G139" si="42">IF(OR(ISBLANK(task_start),ISBLANK(task_end)),"",task_end-task_start+1)</f>
        <v/>
      </c>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c r="CL7" s="113"/>
      <c r="CM7" s="113"/>
      <c r="CN7" s="113"/>
      <c r="CO7" s="113"/>
      <c r="CP7" s="113"/>
      <c r="CQ7" s="113"/>
      <c r="CR7" s="113"/>
      <c r="CS7" s="113"/>
      <c r="CT7" s="113"/>
      <c r="CU7" s="113"/>
      <c r="CV7" s="113"/>
      <c r="CW7" s="113"/>
      <c r="CX7" s="113"/>
      <c r="CY7" s="113"/>
      <c r="CZ7" s="113"/>
      <c r="DA7" s="113"/>
      <c r="DB7" s="113"/>
      <c r="DC7" s="113"/>
      <c r="DD7" s="113"/>
      <c r="DE7" s="113"/>
      <c r="DF7" s="113"/>
      <c r="DG7" s="113"/>
      <c r="DH7" s="113"/>
    </row>
    <row r="8" spans="1:112" s="2" customFormat="1" ht="22" thickBot="1" x14ac:dyDescent="0.25">
      <c r="A8" s="17"/>
      <c r="B8" s="74" t="s">
        <v>23</v>
      </c>
      <c r="C8" s="63"/>
      <c r="D8" s="64"/>
      <c r="E8" s="65"/>
      <c r="F8" s="66"/>
      <c r="G8" s="66" t="str">
        <f t="shared" si="42"/>
        <v/>
      </c>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row>
    <row r="9" spans="1:112" s="2" customFormat="1" ht="22" thickBot="1" x14ac:dyDescent="0.25">
      <c r="A9" s="17"/>
      <c r="B9" s="122" t="s">
        <v>131</v>
      </c>
      <c r="C9" s="123">
        <v>1</v>
      </c>
      <c r="D9" s="124">
        <v>44799</v>
      </c>
      <c r="E9" s="125">
        <v>44819</v>
      </c>
      <c r="F9" s="126"/>
      <c r="G9" s="126"/>
      <c r="H9" s="127"/>
      <c r="I9" s="127"/>
      <c r="J9" s="127"/>
      <c r="K9" s="127"/>
      <c r="L9" s="127"/>
      <c r="M9" s="127"/>
      <c r="N9" s="127"/>
      <c r="O9" s="127"/>
      <c r="P9" s="127"/>
      <c r="Q9" s="127"/>
      <c r="R9" s="127"/>
      <c r="S9" s="127"/>
      <c r="T9" s="127"/>
      <c r="U9" s="127"/>
      <c r="V9" s="127"/>
      <c r="W9" s="127"/>
      <c r="X9" s="128"/>
      <c r="Y9" s="127"/>
      <c r="Z9" s="127"/>
      <c r="AA9" s="127"/>
      <c r="AB9" s="127"/>
      <c r="AC9" s="127"/>
      <c r="AD9" s="127"/>
      <c r="AE9" s="127"/>
      <c r="AF9" s="127"/>
      <c r="AG9" s="137"/>
      <c r="AH9" s="137"/>
      <c r="AI9" s="137"/>
      <c r="AJ9" s="137"/>
      <c r="AK9" s="137"/>
      <c r="AL9" s="137"/>
      <c r="AM9" s="137"/>
      <c r="AN9" s="137"/>
      <c r="AO9" s="137"/>
      <c r="AP9" s="137"/>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row>
    <row r="10" spans="1:112" s="2" customFormat="1" ht="22" thickBot="1" x14ac:dyDescent="0.25">
      <c r="A10" s="17"/>
      <c r="B10" s="144" t="s">
        <v>30</v>
      </c>
      <c r="C10" s="145">
        <v>1</v>
      </c>
      <c r="D10" s="146">
        <v>44799</v>
      </c>
      <c r="E10" s="147">
        <v>44815</v>
      </c>
      <c r="F10" s="148"/>
      <c r="G10" s="148">
        <f t="shared" si="42"/>
        <v>17</v>
      </c>
      <c r="H10" s="149"/>
      <c r="I10" s="149"/>
      <c r="J10" s="149"/>
      <c r="K10" s="149"/>
      <c r="L10" s="149"/>
      <c r="M10" s="149"/>
      <c r="N10" s="149"/>
      <c r="O10" s="149"/>
      <c r="P10" s="149"/>
      <c r="Q10" s="149"/>
      <c r="R10" s="149"/>
      <c r="S10" s="149"/>
      <c r="T10" s="150"/>
      <c r="U10" s="150"/>
      <c r="V10" s="149"/>
      <c r="W10" s="149"/>
      <c r="X10" s="149"/>
      <c r="Y10" s="149"/>
      <c r="Z10" s="149"/>
      <c r="AA10" s="149"/>
      <c r="AB10" s="149"/>
      <c r="AC10" s="149"/>
      <c r="AD10" s="149"/>
      <c r="AE10" s="149"/>
      <c r="AF10" s="149"/>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row>
    <row r="11" spans="1:112" s="2" customFormat="1" ht="22" thickBot="1" x14ac:dyDescent="0.25">
      <c r="A11" s="17"/>
      <c r="B11" s="144" t="s">
        <v>35</v>
      </c>
      <c r="C11" s="145">
        <v>1</v>
      </c>
      <c r="D11" s="146">
        <v>44802</v>
      </c>
      <c r="E11" s="147">
        <v>44816</v>
      </c>
      <c r="F11" s="148"/>
      <c r="G11" s="148"/>
      <c r="H11" s="149"/>
      <c r="I11" s="149"/>
      <c r="J11" s="149"/>
      <c r="K11" s="149"/>
      <c r="L11" s="149"/>
      <c r="M11" s="149"/>
      <c r="N11" s="149"/>
      <c r="O11" s="149"/>
      <c r="P11" s="149"/>
      <c r="Q11" s="149"/>
      <c r="R11" s="149"/>
      <c r="S11" s="149"/>
      <c r="T11" s="150"/>
      <c r="U11" s="150"/>
      <c r="V11" s="149"/>
      <c r="W11" s="149"/>
      <c r="X11" s="149"/>
      <c r="Y11" s="149"/>
      <c r="Z11" s="149"/>
      <c r="AA11" s="149"/>
      <c r="AB11" s="149"/>
      <c r="AC11" s="149"/>
      <c r="AD11" s="149"/>
      <c r="AE11" s="149"/>
      <c r="AF11" s="149"/>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row>
    <row r="12" spans="1:112" s="2" customFormat="1" ht="22" thickBot="1" x14ac:dyDescent="0.25">
      <c r="A12" s="17"/>
      <c r="B12" s="144" t="s">
        <v>34</v>
      </c>
      <c r="C12" s="145">
        <v>1</v>
      </c>
      <c r="D12" s="146">
        <v>44802</v>
      </c>
      <c r="E12" s="147">
        <v>44816</v>
      </c>
      <c r="F12" s="148"/>
      <c r="G12" s="148"/>
      <c r="H12" s="149"/>
      <c r="I12" s="149"/>
      <c r="J12" s="149"/>
      <c r="K12" s="149"/>
      <c r="L12" s="149"/>
      <c r="M12" s="149"/>
      <c r="N12" s="149"/>
      <c r="O12" s="149"/>
      <c r="P12" s="149"/>
      <c r="Q12" s="149"/>
      <c r="R12" s="149"/>
      <c r="S12" s="149"/>
      <c r="T12" s="150"/>
      <c r="U12" s="150"/>
      <c r="V12" s="149"/>
      <c r="W12" s="149"/>
      <c r="X12" s="149"/>
      <c r="Y12" s="149"/>
      <c r="Z12" s="149"/>
      <c r="AA12" s="149"/>
      <c r="AB12" s="149"/>
      <c r="AC12" s="149"/>
      <c r="AD12" s="149"/>
      <c r="AE12" s="149"/>
      <c r="AF12" s="149"/>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row>
    <row r="13" spans="1:112" s="2" customFormat="1" ht="22" thickBot="1" x14ac:dyDescent="0.25">
      <c r="A13" s="17"/>
      <c r="B13" s="144" t="s">
        <v>31</v>
      </c>
      <c r="C13" s="145">
        <v>1</v>
      </c>
      <c r="D13" s="146">
        <v>44802</v>
      </c>
      <c r="E13" s="147">
        <v>44815</v>
      </c>
      <c r="F13" s="148"/>
      <c r="G13" s="148">
        <f t="shared" si="42"/>
        <v>14</v>
      </c>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row>
    <row r="14" spans="1:112" s="2" customFormat="1" ht="22" thickBot="1" x14ac:dyDescent="0.25">
      <c r="A14" s="17"/>
      <c r="B14" s="144" t="s">
        <v>32</v>
      </c>
      <c r="C14" s="145">
        <v>1</v>
      </c>
      <c r="D14" s="146">
        <v>44815</v>
      </c>
      <c r="E14" s="147">
        <v>44819</v>
      </c>
      <c r="F14" s="148"/>
      <c r="G14" s="148">
        <f t="shared" si="42"/>
        <v>5</v>
      </c>
      <c r="H14" s="149"/>
      <c r="I14" s="149"/>
      <c r="J14" s="149"/>
      <c r="K14" s="149"/>
      <c r="L14" s="149"/>
      <c r="M14" s="149"/>
      <c r="N14" s="149"/>
      <c r="O14" s="149"/>
      <c r="P14" s="149"/>
      <c r="Q14" s="149"/>
      <c r="R14" s="149"/>
      <c r="S14" s="149"/>
      <c r="T14" s="149"/>
      <c r="U14" s="149"/>
      <c r="V14" s="149"/>
      <c r="W14" s="149"/>
      <c r="X14" s="150"/>
      <c r="Y14" s="149"/>
      <c r="Z14" s="149"/>
      <c r="AA14" s="149"/>
      <c r="AB14" s="149"/>
      <c r="AC14" s="149"/>
      <c r="AD14" s="149"/>
      <c r="AE14" s="149"/>
      <c r="AF14" s="149"/>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row>
    <row r="15" spans="1:112" s="2" customFormat="1" ht="22" thickBot="1" x14ac:dyDescent="0.25">
      <c r="A15" s="17"/>
      <c r="B15" s="122" t="s">
        <v>33</v>
      </c>
      <c r="C15" s="123">
        <v>1</v>
      </c>
      <c r="D15" s="124">
        <v>44822</v>
      </c>
      <c r="E15" s="125">
        <v>44829</v>
      </c>
      <c r="F15" s="126"/>
      <c r="G15" s="126"/>
      <c r="H15" s="127"/>
      <c r="I15" s="127"/>
      <c r="J15" s="127"/>
      <c r="K15" s="127"/>
      <c r="L15" s="127"/>
      <c r="M15" s="127"/>
      <c r="N15" s="127"/>
      <c r="O15" s="127"/>
      <c r="P15" s="127"/>
      <c r="Q15" s="127"/>
      <c r="R15" s="127"/>
      <c r="S15" s="127"/>
      <c r="T15" s="127"/>
      <c r="U15" s="127"/>
      <c r="V15" s="127"/>
      <c r="W15" s="127"/>
      <c r="X15" s="128"/>
      <c r="Y15" s="127"/>
      <c r="Z15" s="127"/>
      <c r="AA15" s="127"/>
      <c r="AB15" s="127"/>
      <c r="AC15" s="127"/>
      <c r="AD15" s="127"/>
      <c r="AE15" s="127"/>
      <c r="AF15" s="127"/>
      <c r="AG15" s="127"/>
      <c r="AH15" s="127"/>
      <c r="AI15" s="127"/>
      <c r="AJ15" s="127"/>
      <c r="AK15" s="127"/>
      <c r="AL15" s="127"/>
      <c r="AM15" s="127"/>
      <c r="AN15" s="127"/>
      <c r="AO15" s="127"/>
      <c r="AP15" s="127"/>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row>
    <row r="16" spans="1:112" s="2" customFormat="1" ht="22" thickBot="1" x14ac:dyDescent="0.25">
      <c r="A16" s="17"/>
      <c r="B16" s="144" t="s">
        <v>36</v>
      </c>
      <c r="C16" s="145">
        <v>1</v>
      </c>
      <c r="D16" s="146">
        <v>44822</v>
      </c>
      <c r="E16" s="147">
        <v>44823</v>
      </c>
      <c r="F16" s="148"/>
      <c r="G16" s="148"/>
      <c r="H16" s="149"/>
      <c r="I16" s="149"/>
      <c r="J16" s="149"/>
      <c r="K16" s="149"/>
      <c r="L16" s="149"/>
      <c r="M16" s="149"/>
      <c r="N16" s="149"/>
      <c r="O16" s="149"/>
      <c r="P16" s="149"/>
      <c r="Q16" s="149"/>
      <c r="R16" s="149"/>
      <c r="S16" s="149"/>
      <c r="T16" s="149"/>
      <c r="U16" s="149"/>
      <c r="V16" s="149"/>
      <c r="W16" s="149"/>
      <c r="X16" s="150"/>
      <c r="Y16" s="149"/>
      <c r="Z16" s="149"/>
      <c r="AA16" s="149"/>
      <c r="AB16" s="149"/>
      <c r="AC16" s="149"/>
      <c r="AD16" s="149"/>
      <c r="AE16" s="149"/>
      <c r="AF16" s="149"/>
      <c r="AG16" s="149"/>
      <c r="AH16" s="149"/>
      <c r="AI16" s="149"/>
      <c r="AJ16" s="149"/>
      <c r="AK16" s="149"/>
      <c r="AL16" s="149"/>
      <c r="AM16" s="149"/>
      <c r="AN16" s="149"/>
      <c r="AO16" s="149"/>
      <c r="AP16" s="149"/>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row>
    <row r="17" spans="1:112" s="2" customFormat="1" ht="22" thickBot="1" x14ac:dyDescent="0.25">
      <c r="A17" s="17"/>
      <c r="B17" s="144" t="s">
        <v>37</v>
      </c>
      <c r="C17" s="145">
        <v>1</v>
      </c>
      <c r="D17" s="151">
        <v>44823</v>
      </c>
      <c r="E17" s="152">
        <v>44824</v>
      </c>
      <c r="F17" s="148"/>
      <c r="G17" s="148"/>
      <c r="H17" s="149"/>
      <c r="I17" s="149"/>
      <c r="J17" s="149"/>
      <c r="K17" s="149"/>
      <c r="L17" s="149"/>
      <c r="M17" s="149"/>
      <c r="N17" s="149"/>
      <c r="O17" s="149"/>
      <c r="P17" s="149"/>
      <c r="Q17" s="149"/>
      <c r="R17" s="149"/>
      <c r="S17" s="149"/>
      <c r="T17" s="149"/>
      <c r="U17" s="149"/>
      <c r="V17" s="149"/>
      <c r="W17" s="149"/>
      <c r="X17" s="150"/>
      <c r="Y17" s="149"/>
      <c r="Z17" s="149"/>
      <c r="AA17" s="149"/>
      <c r="AB17" s="149"/>
      <c r="AC17" s="149"/>
      <c r="AD17" s="149"/>
      <c r="AE17" s="149"/>
      <c r="AF17" s="149"/>
      <c r="AG17" s="149"/>
      <c r="AH17" s="149"/>
      <c r="AI17" s="149"/>
      <c r="AJ17" s="149"/>
      <c r="AK17" s="149"/>
      <c r="AL17" s="149"/>
      <c r="AM17" s="149"/>
      <c r="AN17" s="149"/>
      <c r="AO17" s="149"/>
      <c r="AP17" s="149"/>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row>
    <row r="18" spans="1:112" s="2" customFormat="1" ht="22" thickBot="1" x14ac:dyDescent="0.25">
      <c r="A18" s="17"/>
      <c r="B18" s="144" t="s">
        <v>38</v>
      </c>
      <c r="C18" s="145">
        <v>1</v>
      </c>
      <c r="D18" s="151">
        <v>44824</v>
      </c>
      <c r="E18" s="152">
        <v>44826</v>
      </c>
      <c r="F18" s="148"/>
      <c r="G18" s="148"/>
      <c r="H18" s="149"/>
      <c r="I18" s="149"/>
      <c r="J18" s="149"/>
      <c r="K18" s="149"/>
      <c r="L18" s="149"/>
      <c r="M18" s="149"/>
      <c r="N18" s="149"/>
      <c r="O18" s="149"/>
      <c r="P18" s="149"/>
      <c r="Q18" s="149"/>
      <c r="R18" s="149"/>
      <c r="S18" s="149"/>
      <c r="T18" s="149"/>
      <c r="U18" s="149"/>
      <c r="V18" s="149"/>
      <c r="W18" s="149"/>
      <c r="X18" s="150"/>
      <c r="Y18" s="149"/>
      <c r="Z18" s="149"/>
      <c r="AA18" s="149"/>
      <c r="AB18" s="149"/>
      <c r="AC18" s="149"/>
      <c r="AD18" s="149"/>
      <c r="AE18" s="149"/>
      <c r="AF18" s="149"/>
      <c r="AG18" s="149"/>
      <c r="AH18" s="149"/>
      <c r="AI18" s="149"/>
      <c r="AJ18" s="149"/>
      <c r="AK18" s="149"/>
      <c r="AL18" s="149"/>
      <c r="AM18" s="149"/>
      <c r="AN18" s="149"/>
      <c r="AO18" s="149"/>
      <c r="AP18" s="149"/>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row>
    <row r="19" spans="1:112" s="2" customFormat="1" ht="23" customHeight="1" thickBot="1" x14ac:dyDescent="0.25">
      <c r="A19" s="17"/>
      <c r="B19" s="144" t="s">
        <v>82</v>
      </c>
      <c r="C19" s="145">
        <v>1</v>
      </c>
      <c r="D19" s="146">
        <v>44826</v>
      </c>
      <c r="E19" s="147">
        <v>44829</v>
      </c>
      <c r="F19" s="148"/>
      <c r="G19" s="148"/>
      <c r="H19" s="149"/>
      <c r="I19" s="149"/>
      <c r="J19" s="149"/>
      <c r="K19" s="149"/>
      <c r="L19" s="149"/>
      <c r="M19" s="149"/>
      <c r="N19" s="149"/>
      <c r="O19" s="149"/>
      <c r="P19" s="149"/>
      <c r="Q19" s="149"/>
      <c r="R19" s="149"/>
      <c r="S19" s="149"/>
      <c r="T19" s="149"/>
      <c r="U19" s="149"/>
      <c r="V19" s="149"/>
      <c r="W19" s="149"/>
      <c r="X19" s="150"/>
      <c r="Y19" s="149"/>
      <c r="Z19" s="149"/>
      <c r="AA19" s="149"/>
      <c r="AB19" s="149"/>
      <c r="AC19" s="149"/>
      <c r="AD19" s="149"/>
      <c r="AE19" s="149"/>
      <c r="AF19" s="149"/>
      <c r="AG19" s="149"/>
      <c r="AH19" s="149"/>
      <c r="AI19" s="149"/>
      <c r="AJ19" s="149"/>
      <c r="AK19" s="149"/>
      <c r="AL19" s="149"/>
      <c r="AM19" s="149"/>
      <c r="AN19" s="149"/>
      <c r="AO19" s="149"/>
      <c r="AP19" s="149"/>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row>
    <row r="20" spans="1:112" s="2" customFormat="1" ht="22" thickBot="1" x14ac:dyDescent="0.25">
      <c r="A20" s="17"/>
      <c r="B20" s="144" t="s">
        <v>83</v>
      </c>
      <c r="C20" s="145">
        <v>1</v>
      </c>
      <c r="D20" s="146">
        <v>44826</v>
      </c>
      <c r="E20" s="147">
        <v>44827</v>
      </c>
      <c r="F20" s="148"/>
      <c r="G20" s="148"/>
      <c r="H20" s="149"/>
      <c r="I20" s="149"/>
      <c r="J20" s="149"/>
      <c r="K20" s="149"/>
      <c r="L20" s="149"/>
      <c r="M20" s="149"/>
      <c r="N20" s="149"/>
      <c r="O20" s="149"/>
      <c r="P20" s="149"/>
      <c r="Q20" s="149"/>
      <c r="R20" s="149"/>
      <c r="S20" s="149"/>
      <c r="T20" s="149"/>
      <c r="U20" s="149"/>
      <c r="V20" s="149"/>
      <c r="W20" s="149"/>
      <c r="X20" s="150"/>
      <c r="Y20" s="149"/>
      <c r="Z20" s="149"/>
      <c r="AA20" s="149"/>
      <c r="AB20" s="149"/>
      <c r="AC20" s="149"/>
      <c r="AD20" s="149"/>
      <c r="AE20" s="149"/>
      <c r="AF20" s="149"/>
      <c r="AG20" s="149"/>
      <c r="AH20" s="149"/>
      <c r="AI20" s="149"/>
      <c r="AJ20" s="149"/>
      <c r="AK20" s="149"/>
      <c r="AL20" s="149"/>
      <c r="AM20" s="149"/>
      <c r="AN20" s="149"/>
      <c r="AO20" s="149"/>
      <c r="AP20" s="149"/>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row>
    <row r="21" spans="1:112" s="2" customFormat="1" ht="22" thickBot="1" x14ac:dyDescent="0.25">
      <c r="A21" s="17"/>
      <c r="B21" s="144" t="s">
        <v>84</v>
      </c>
      <c r="C21" s="145">
        <v>1</v>
      </c>
      <c r="D21" s="146">
        <v>44827</v>
      </c>
      <c r="E21" s="147">
        <v>44828</v>
      </c>
      <c r="F21" s="148"/>
      <c r="G21" s="148"/>
      <c r="H21" s="149"/>
      <c r="I21" s="149"/>
      <c r="J21" s="149"/>
      <c r="K21" s="149"/>
      <c r="L21" s="149"/>
      <c r="M21" s="149"/>
      <c r="N21" s="149"/>
      <c r="O21" s="149"/>
      <c r="P21" s="149"/>
      <c r="Q21" s="149"/>
      <c r="R21" s="149"/>
      <c r="S21" s="149"/>
      <c r="T21" s="149"/>
      <c r="U21" s="149"/>
      <c r="V21" s="149"/>
      <c r="W21" s="149"/>
      <c r="X21" s="150"/>
      <c r="Y21" s="149"/>
      <c r="Z21" s="149"/>
      <c r="AA21" s="149"/>
      <c r="AB21" s="149"/>
      <c r="AC21" s="149"/>
      <c r="AD21" s="149"/>
      <c r="AE21" s="149"/>
      <c r="AF21" s="149"/>
      <c r="AG21" s="149"/>
      <c r="AH21" s="149"/>
      <c r="AI21" s="149"/>
      <c r="AJ21" s="149"/>
      <c r="AK21" s="149"/>
      <c r="AL21" s="149"/>
      <c r="AM21" s="149"/>
      <c r="AN21" s="149"/>
      <c r="AO21" s="149"/>
      <c r="AP21" s="149"/>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row>
    <row r="22" spans="1:112" s="2" customFormat="1" ht="22" thickBot="1" x14ac:dyDescent="0.25">
      <c r="A22" s="17"/>
      <c r="B22" s="144" t="s">
        <v>85</v>
      </c>
      <c r="C22" s="145">
        <v>1</v>
      </c>
      <c r="D22" s="146">
        <v>44828</v>
      </c>
      <c r="E22" s="147">
        <v>44829</v>
      </c>
      <c r="F22" s="148"/>
      <c r="G22" s="148"/>
      <c r="H22" s="149"/>
      <c r="I22" s="149"/>
      <c r="J22" s="149"/>
      <c r="K22" s="149"/>
      <c r="L22" s="149"/>
      <c r="M22" s="149"/>
      <c r="N22" s="149"/>
      <c r="O22" s="149"/>
      <c r="P22" s="149"/>
      <c r="Q22" s="149"/>
      <c r="R22" s="149"/>
      <c r="S22" s="149"/>
      <c r="T22" s="149"/>
      <c r="U22" s="149"/>
      <c r="V22" s="149"/>
      <c r="W22" s="149"/>
      <c r="X22" s="150"/>
      <c r="Y22" s="149"/>
      <c r="Z22" s="149"/>
      <c r="AA22" s="149"/>
      <c r="AB22" s="149"/>
      <c r="AC22" s="149"/>
      <c r="AD22" s="149"/>
      <c r="AE22" s="149"/>
      <c r="AF22" s="149"/>
      <c r="AG22" s="149"/>
      <c r="AH22" s="149"/>
      <c r="AI22" s="149"/>
      <c r="AJ22" s="149"/>
      <c r="AK22" s="149"/>
      <c r="AL22" s="149"/>
      <c r="AM22" s="149"/>
      <c r="AN22" s="149"/>
      <c r="AO22" s="149"/>
      <c r="AP22" s="149"/>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row>
    <row r="23" spans="1:112" s="2" customFormat="1" ht="22" thickBot="1" x14ac:dyDescent="0.25">
      <c r="A23" s="17"/>
      <c r="B23" s="129" t="s">
        <v>127</v>
      </c>
      <c r="C23" s="159">
        <v>1</v>
      </c>
      <c r="D23" s="130">
        <v>44830</v>
      </c>
      <c r="E23" s="130">
        <v>44832</v>
      </c>
      <c r="F23" s="160"/>
      <c r="G23" s="160"/>
      <c r="H23" s="161"/>
      <c r="I23" s="161"/>
      <c r="J23" s="161"/>
      <c r="K23" s="161"/>
      <c r="L23" s="161"/>
      <c r="M23" s="161"/>
      <c r="N23" s="161"/>
      <c r="O23" s="161"/>
      <c r="P23" s="161"/>
      <c r="Q23" s="161"/>
      <c r="R23" s="161"/>
      <c r="S23" s="161"/>
      <c r="T23" s="161"/>
      <c r="U23" s="161"/>
      <c r="V23" s="161"/>
      <c r="W23" s="161"/>
      <c r="X23" s="162"/>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20"/>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row>
    <row r="24" spans="1:112" s="2" customFormat="1" ht="22" thickBot="1" x14ac:dyDescent="0.25">
      <c r="A24" s="17"/>
      <c r="B24" s="138" t="s">
        <v>134</v>
      </c>
      <c r="C24" s="139">
        <v>1</v>
      </c>
      <c r="D24" s="140">
        <v>44830</v>
      </c>
      <c r="E24" s="140">
        <v>44831</v>
      </c>
      <c r="F24" s="141"/>
      <c r="G24" s="141"/>
      <c r="H24" s="142"/>
      <c r="I24" s="142"/>
      <c r="J24" s="142"/>
      <c r="K24" s="142"/>
      <c r="L24" s="142"/>
      <c r="M24" s="142"/>
      <c r="N24" s="142"/>
      <c r="O24" s="142"/>
      <c r="P24" s="142"/>
      <c r="Q24" s="142"/>
      <c r="R24" s="142"/>
      <c r="S24" s="142"/>
      <c r="T24" s="142"/>
      <c r="U24" s="142"/>
      <c r="V24" s="142"/>
      <c r="W24" s="142"/>
      <c r="X24" s="143"/>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20"/>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row>
    <row r="25" spans="1:112" s="2" customFormat="1" ht="22" thickBot="1" x14ac:dyDescent="0.25">
      <c r="A25" s="17"/>
      <c r="B25" s="138" t="s">
        <v>135</v>
      </c>
      <c r="C25" s="139">
        <v>1</v>
      </c>
      <c r="D25" s="140">
        <v>44831</v>
      </c>
      <c r="E25" s="140">
        <v>44832</v>
      </c>
      <c r="F25" s="141"/>
      <c r="G25" s="141"/>
      <c r="H25" s="142"/>
      <c r="I25" s="142"/>
      <c r="J25" s="142"/>
      <c r="K25" s="142"/>
      <c r="L25" s="142"/>
      <c r="M25" s="142"/>
      <c r="N25" s="142"/>
      <c r="O25" s="142"/>
      <c r="P25" s="142"/>
      <c r="Q25" s="142"/>
      <c r="R25" s="142"/>
      <c r="S25" s="142"/>
      <c r="T25" s="142"/>
      <c r="U25" s="142"/>
      <c r="V25" s="142"/>
      <c r="W25" s="142"/>
      <c r="X25" s="143"/>
      <c r="Y25" s="142"/>
      <c r="Z25" s="142"/>
      <c r="AA25" s="142"/>
      <c r="AB25" s="142"/>
      <c r="AC25" s="142"/>
      <c r="AD25" s="142"/>
      <c r="AE25" s="142"/>
      <c r="AF25" s="142"/>
      <c r="AG25" s="142"/>
      <c r="AH25" s="142"/>
      <c r="AI25" s="142"/>
      <c r="AJ25" s="142"/>
      <c r="AK25" s="142"/>
      <c r="AL25" s="142"/>
      <c r="AM25" s="142"/>
      <c r="AN25" s="142"/>
      <c r="AO25" s="142"/>
      <c r="AP25" s="142"/>
      <c r="AQ25" s="142"/>
      <c r="AR25" s="142"/>
      <c r="AS25" s="142"/>
      <c r="AU25" s="120"/>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row>
    <row r="26" spans="1:112" s="2" customFormat="1" ht="23" customHeight="1" thickBot="1" x14ac:dyDescent="0.25">
      <c r="A26" s="121" t="s">
        <v>127</v>
      </c>
      <c r="B26" s="136" t="s">
        <v>130</v>
      </c>
      <c r="C26" s="131">
        <v>1</v>
      </c>
      <c r="D26" s="132">
        <v>44837</v>
      </c>
      <c r="E26" s="132">
        <v>44837</v>
      </c>
      <c r="F26" s="133"/>
      <c r="G26" s="133"/>
      <c r="H26" s="134"/>
      <c r="I26" s="134"/>
      <c r="J26" s="134"/>
      <c r="K26" s="134"/>
      <c r="L26" s="134"/>
      <c r="M26" s="134"/>
      <c r="N26" s="134"/>
      <c r="O26" s="134"/>
      <c r="P26" s="134"/>
      <c r="Q26" s="134"/>
      <c r="R26" s="134"/>
      <c r="S26" s="134"/>
      <c r="T26" s="134"/>
      <c r="U26" s="134"/>
      <c r="V26" s="134"/>
      <c r="W26" s="134"/>
      <c r="X26" s="135"/>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63"/>
      <c r="AZ26" s="120"/>
      <c r="BA26" s="120"/>
      <c r="BB26" s="120"/>
      <c r="BC26" s="120"/>
      <c r="BD26" s="120"/>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row>
    <row r="27" spans="1:112" s="2" customFormat="1" ht="23" customHeight="1" thickBot="1" x14ac:dyDescent="0.25">
      <c r="A27" s="121" t="s">
        <v>128</v>
      </c>
      <c r="B27" s="153" t="s">
        <v>136</v>
      </c>
      <c r="C27" s="154">
        <v>1</v>
      </c>
      <c r="D27" s="155">
        <v>44837</v>
      </c>
      <c r="E27" s="155">
        <v>44837</v>
      </c>
      <c r="F27" s="156"/>
      <c r="G27" s="156"/>
      <c r="H27" s="157"/>
      <c r="I27" s="157"/>
      <c r="J27" s="157"/>
      <c r="K27" s="157"/>
      <c r="L27" s="157"/>
      <c r="M27" s="157"/>
      <c r="N27" s="157"/>
      <c r="O27" s="157"/>
      <c r="P27" s="157"/>
      <c r="Q27" s="157"/>
      <c r="R27" s="157"/>
      <c r="S27" s="157"/>
      <c r="T27" s="157"/>
      <c r="U27" s="157"/>
      <c r="V27" s="157"/>
      <c r="W27" s="157"/>
      <c r="X27" s="158"/>
      <c r="Y27" s="157"/>
      <c r="Z27" s="157"/>
      <c r="AA27" s="157"/>
      <c r="AB27" s="157"/>
      <c r="AC27" s="157"/>
      <c r="AD27" s="157"/>
      <c r="AE27" s="157"/>
      <c r="AF27" s="157"/>
      <c r="AG27" s="157"/>
      <c r="AH27" s="157"/>
      <c r="AI27" s="157"/>
      <c r="AJ27" s="157"/>
      <c r="AK27" s="157"/>
      <c r="AL27" s="157"/>
      <c r="AM27" s="157"/>
      <c r="AN27" s="157"/>
      <c r="AO27" s="157"/>
      <c r="AP27" s="157"/>
      <c r="AQ27" s="157"/>
      <c r="AR27" s="157"/>
      <c r="AS27" s="157"/>
      <c r="AT27" s="157"/>
      <c r="AU27" s="157"/>
      <c r="AV27" s="157"/>
      <c r="AW27" s="157"/>
      <c r="AX27" s="157"/>
      <c r="AY27" s="120"/>
      <c r="AZ27" s="120"/>
      <c r="BA27" s="120"/>
      <c r="BB27" s="120"/>
      <c r="BC27" s="120"/>
      <c r="BD27" s="120"/>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row>
    <row r="28" spans="1:112" s="2" customFormat="1" ht="23" customHeight="1" thickBot="1" x14ac:dyDescent="0.25">
      <c r="A28" s="121" t="s">
        <v>129</v>
      </c>
      <c r="B28" s="153" t="s">
        <v>137</v>
      </c>
      <c r="C28" s="154">
        <v>1</v>
      </c>
      <c r="D28" s="155">
        <v>44837</v>
      </c>
      <c r="E28" s="155">
        <v>44837</v>
      </c>
      <c r="F28" s="156"/>
      <c r="G28" s="156"/>
      <c r="H28" s="157"/>
      <c r="I28" s="157"/>
      <c r="J28" s="157"/>
      <c r="K28" s="157"/>
      <c r="L28" s="157"/>
      <c r="M28" s="157"/>
      <c r="N28" s="157"/>
      <c r="O28" s="157"/>
      <c r="P28" s="157"/>
      <c r="Q28" s="157"/>
      <c r="R28" s="157"/>
      <c r="S28" s="157"/>
      <c r="T28" s="157"/>
      <c r="U28" s="157"/>
      <c r="V28" s="157"/>
      <c r="W28" s="157"/>
      <c r="X28" s="158"/>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20"/>
      <c r="AZ28" s="120"/>
      <c r="BA28" s="120"/>
      <c r="BB28" s="120"/>
      <c r="BC28" s="120"/>
      <c r="BD28" s="120"/>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row>
    <row r="29" spans="1:112" s="2" customFormat="1" ht="23" customHeight="1" thickBot="1" x14ac:dyDescent="0.25">
      <c r="A29" s="164"/>
      <c r="B29" s="171" t="s">
        <v>132</v>
      </c>
      <c r="C29" s="172">
        <v>0</v>
      </c>
      <c r="D29" s="173">
        <v>44844</v>
      </c>
      <c r="E29" s="173">
        <v>44844</v>
      </c>
      <c r="F29" s="174"/>
      <c r="G29" s="174"/>
      <c r="H29" s="175"/>
      <c r="I29" s="175"/>
      <c r="J29" s="175"/>
      <c r="K29" s="175"/>
      <c r="L29" s="175"/>
      <c r="M29" s="175"/>
      <c r="N29" s="175"/>
      <c r="O29" s="175"/>
      <c r="P29" s="175"/>
      <c r="Q29" s="175"/>
      <c r="R29" s="175"/>
      <c r="S29" s="175"/>
      <c r="T29" s="175"/>
      <c r="U29" s="175"/>
      <c r="V29" s="175"/>
      <c r="W29" s="175"/>
      <c r="X29" s="176"/>
      <c r="Y29" s="175"/>
      <c r="Z29" s="175"/>
      <c r="AA29" s="175"/>
      <c r="AB29" s="175"/>
      <c r="AC29" s="175"/>
      <c r="AD29" s="175"/>
      <c r="AE29" s="175"/>
      <c r="AF29" s="175"/>
      <c r="AG29" s="175"/>
      <c r="AH29" s="175"/>
      <c r="AI29" s="175"/>
      <c r="AJ29" s="175"/>
      <c r="AK29" s="175"/>
      <c r="AL29" s="175"/>
      <c r="AM29" s="175"/>
      <c r="AN29" s="175"/>
      <c r="AO29" s="175"/>
      <c r="AP29" s="175"/>
      <c r="AQ29" s="175"/>
      <c r="AR29" s="175"/>
      <c r="AS29" s="175"/>
      <c r="AT29" s="175"/>
      <c r="AU29" s="175"/>
      <c r="AV29" s="175"/>
      <c r="AW29" s="175"/>
      <c r="AX29" s="175"/>
      <c r="AY29" s="177"/>
      <c r="AZ29" s="177"/>
      <c r="BA29" s="177"/>
      <c r="BB29" s="177"/>
      <c r="BC29" s="177"/>
      <c r="BD29" s="177"/>
      <c r="BE29" s="177"/>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row>
    <row r="30" spans="1:112" s="2" customFormat="1" ht="23" customHeight="1" thickBot="1" x14ac:dyDescent="0.25">
      <c r="A30" s="164"/>
      <c r="B30" s="165" t="s">
        <v>152</v>
      </c>
      <c r="C30" s="166">
        <v>0</v>
      </c>
      <c r="D30" s="167">
        <v>44844</v>
      </c>
      <c r="E30" s="167">
        <v>44844</v>
      </c>
      <c r="F30" s="168"/>
      <c r="G30" s="168"/>
      <c r="H30" s="169"/>
      <c r="I30" s="169"/>
      <c r="J30" s="169"/>
      <c r="K30" s="169"/>
      <c r="L30" s="169"/>
      <c r="M30" s="169"/>
      <c r="N30" s="169"/>
      <c r="O30" s="169"/>
      <c r="P30" s="169"/>
      <c r="Q30" s="169"/>
      <c r="R30" s="169"/>
      <c r="S30" s="169"/>
      <c r="T30" s="169"/>
      <c r="U30" s="169"/>
      <c r="V30" s="169"/>
      <c r="W30" s="169"/>
      <c r="X30" s="170"/>
      <c r="Y30" s="169"/>
      <c r="Z30" s="169"/>
      <c r="AA30" s="169"/>
      <c r="AB30" s="169"/>
      <c r="AC30" s="169"/>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c r="AZ30" s="169"/>
      <c r="BA30" s="169"/>
      <c r="BB30" s="169"/>
      <c r="BC30" s="169"/>
      <c r="BD30" s="169"/>
      <c r="BE30" s="169"/>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row>
    <row r="31" spans="1:112" s="2" customFormat="1" ht="23" customHeight="1" thickBot="1" x14ac:dyDescent="0.25">
      <c r="A31" s="164"/>
      <c r="B31" s="165" t="s">
        <v>153</v>
      </c>
      <c r="C31" s="166">
        <v>0</v>
      </c>
      <c r="D31" s="167">
        <v>44844</v>
      </c>
      <c r="E31" s="167">
        <v>44844</v>
      </c>
      <c r="F31" s="168"/>
      <c r="G31" s="168"/>
      <c r="H31" s="169"/>
      <c r="I31" s="169"/>
      <c r="J31" s="169"/>
      <c r="K31" s="169"/>
      <c r="L31" s="169"/>
      <c r="M31" s="169"/>
      <c r="N31" s="169"/>
      <c r="O31" s="169"/>
      <c r="P31" s="169"/>
      <c r="Q31" s="169"/>
      <c r="R31" s="169"/>
      <c r="S31" s="169"/>
      <c r="T31" s="169"/>
      <c r="U31" s="169"/>
      <c r="V31" s="169"/>
      <c r="W31" s="169"/>
      <c r="X31" s="170"/>
      <c r="Y31" s="169"/>
      <c r="Z31" s="169"/>
      <c r="AA31" s="169"/>
      <c r="AB31" s="169"/>
      <c r="AC31" s="169"/>
      <c r="AD31" s="169"/>
      <c r="AE31" s="169"/>
      <c r="AF31" s="169"/>
      <c r="AG31" s="169"/>
      <c r="AH31" s="169"/>
      <c r="AI31" s="169"/>
      <c r="AJ31" s="169"/>
      <c r="AK31" s="169"/>
      <c r="AL31" s="169"/>
      <c r="AM31" s="169"/>
      <c r="AN31" s="169"/>
      <c r="AO31" s="169"/>
      <c r="AP31" s="169"/>
      <c r="AQ31" s="169"/>
      <c r="AR31" s="169"/>
      <c r="AS31" s="169"/>
      <c r="AT31" s="169"/>
      <c r="AU31" s="169"/>
      <c r="AV31" s="169"/>
      <c r="AW31" s="169"/>
      <c r="AX31" s="169"/>
      <c r="AY31" s="169"/>
      <c r="AZ31" s="169"/>
      <c r="BA31" s="169"/>
      <c r="BB31" s="169"/>
      <c r="BC31" s="169"/>
      <c r="BD31" s="169"/>
      <c r="BE31" s="169"/>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row>
    <row r="32" spans="1:112" s="2" customFormat="1" ht="23" customHeight="1" thickBot="1" x14ac:dyDescent="0.25">
      <c r="A32" s="164"/>
      <c r="B32" s="165" t="s">
        <v>154</v>
      </c>
      <c r="C32" s="166">
        <v>0</v>
      </c>
      <c r="D32" s="167">
        <v>44844</v>
      </c>
      <c r="E32" s="167">
        <v>44844</v>
      </c>
      <c r="F32" s="168"/>
      <c r="G32" s="168"/>
      <c r="H32" s="169"/>
      <c r="I32" s="169"/>
      <c r="J32" s="169"/>
      <c r="K32" s="169"/>
      <c r="L32" s="169"/>
      <c r="M32" s="169"/>
      <c r="N32" s="169"/>
      <c r="O32" s="169"/>
      <c r="P32" s="169"/>
      <c r="Q32" s="169"/>
      <c r="R32" s="169"/>
      <c r="S32" s="169"/>
      <c r="T32" s="169"/>
      <c r="U32" s="169"/>
      <c r="V32" s="169"/>
      <c r="W32" s="169"/>
      <c r="X32" s="170"/>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69"/>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row>
    <row r="33" spans="1:112" s="2" customFormat="1" ht="23" customHeight="1" thickBot="1" x14ac:dyDescent="0.25">
      <c r="A33" s="17"/>
      <c r="B33" s="194" t="s">
        <v>26</v>
      </c>
      <c r="C33" s="195">
        <v>0.3</v>
      </c>
      <c r="D33" s="225">
        <v>44834</v>
      </c>
      <c r="E33" s="196">
        <v>44843</v>
      </c>
      <c r="F33" s="44"/>
      <c r="G33" s="44"/>
      <c r="H33" s="45"/>
      <c r="I33" s="45"/>
      <c r="J33" s="45"/>
      <c r="K33" s="45"/>
      <c r="L33" s="45"/>
      <c r="M33" s="45"/>
      <c r="N33" s="45"/>
      <c r="O33" s="45"/>
      <c r="P33" s="45"/>
      <c r="Q33" s="45"/>
      <c r="R33" s="45"/>
      <c r="S33" s="45"/>
      <c r="T33" s="45"/>
      <c r="U33" s="45"/>
      <c r="V33" s="45"/>
      <c r="W33" s="45"/>
      <c r="X33" s="46"/>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226"/>
      <c r="BA33" s="45"/>
      <c r="BB33" s="45"/>
      <c r="BC33" s="45"/>
      <c r="BD33" s="4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row>
    <row r="34" spans="1:112" s="2" customFormat="1" ht="23" customHeight="1" thickBot="1" x14ac:dyDescent="0.25">
      <c r="A34" s="17"/>
      <c r="B34" s="47" t="s">
        <v>51</v>
      </c>
      <c r="C34" s="18">
        <v>1</v>
      </c>
      <c r="D34" s="19">
        <v>44834</v>
      </c>
      <c r="E34" s="19">
        <v>44834</v>
      </c>
      <c r="F34" s="48"/>
      <c r="G34" s="48"/>
      <c r="H34" s="49"/>
      <c r="I34" s="49"/>
      <c r="J34" s="49"/>
      <c r="K34" s="49"/>
      <c r="L34" s="49"/>
      <c r="M34" s="49"/>
      <c r="N34" s="49"/>
      <c r="O34" s="49"/>
      <c r="P34" s="49"/>
      <c r="Q34" s="49"/>
      <c r="R34" s="49"/>
      <c r="S34" s="49"/>
      <c r="T34" s="49"/>
      <c r="U34" s="49"/>
      <c r="V34" s="49"/>
      <c r="W34" s="49"/>
      <c r="X34" s="50"/>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row>
    <row r="35" spans="1:112" s="2" customFormat="1" ht="23" customHeight="1" thickBot="1" x14ac:dyDescent="0.25">
      <c r="A35" s="17"/>
      <c r="B35" s="47" t="s">
        <v>39</v>
      </c>
      <c r="C35" s="18">
        <v>1</v>
      </c>
      <c r="D35" s="19">
        <v>44834</v>
      </c>
      <c r="E35" s="19">
        <v>44838</v>
      </c>
      <c r="F35" s="48"/>
      <c r="G35" s="48"/>
      <c r="H35" s="49"/>
      <c r="I35" s="49"/>
      <c r="J35" s="49"/>
      <c r="K35" s="49"/>
      <c r="L35" s="49"/>
      <c r="M35" s="49"/>
      <c r="N35" s="49"/>
      <c r="O35" s="49"/>
      <c r="P35" s="49"/>
      <c r="Q35" s="49"/>
      <c r="R35" s="49"/>
      <c r="S35" s="49"/>
      <c r="T35" s="49"/>
      <c r="U35" s="49"/>
      <c r="V35" s="49"/>
      <c r="W35" s="49"/>
      <c r="X35" s="50"/>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row>
    <row r="36" spans="1:112" s="2" customFormat="1" ht="23" customHeight="1" thickBot="1" x14ac:dyDescent="0.25">
      <c r="A36" s="17"/>
      <c r="B36" s="47" t="s">
        <v>40</v>
      </c>
      <c r="C36" s="18">
        <v>1</v>
      </c>
      <c r="D36" s="19">
        <v>44839</v>
      </c>
      <c r="E36" s="19">
        <v>44839</v>
      </c>
      <c r="F36" s="48"/>
      <c r="G36" s="48"/>
      <c r="H36" s="49"/>
      <c r="I36" s="49"/>
      <c r="J36" s="49"/>
      <c r="K36" s="49"/>
      <c r="L36" s="49"/>
      <c r="M36" s="49"/>
      <c r="N36" s="49"/>
      <c r="O36" s="49"/>
      <c r="P36" s="49"/>
      <c r="Q36" s="49"/>
      <c r="R36" s="49"/>
      <c r="S36" s="49"/>
      <c r="T36" s="49"/>
      <c r="U36" s="49"/>
      <c r="V36" s="49"/>
      <c r="W36" s="49"/>
      <c r="X36" s="50"/>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row>
    <row r="37" spans="1:112" s="2" customFormat="1" ht="23" customHeight="1" thickBot="1" x14ac:dyDescent="0.25">
      <c r="A37" s="17"/>
      <c r="B37" s="47" t="s">
        <v>41</v>
      </c>
      <c r="C37" s="18">
        <v>1</v>
      </c>
      <c r="D37" s="19">
        <v>44840</v>
      </c>
      <c r="E37" s="19">
        <v>44840</v>
      </c>
      <c r="F37" s="48"/>
      <c r="G37" s="48"/>
      <c r="H37" s="49"/>
      <c r="I37" s="49"/>
      <c r="J37" s="49"/>
      <c r="K37" s="49"/>
      <c r="L37" s="49"/>
      <c r="M37" s="49"/>
      <c r="N37" s="49"/>
      <c r="O37" s="49"/>
      <c r="P37" s="49"/>
      <c r="Q37" s="49"/>
      <c r="R37" s="49"/>
      <c r="S37" s="49"/>
      <c r="T37" s="49"/>
      <c r="U37" s="49"/>
      <c r="V37" s="49"/>
      <c r="W37" s="49"/>
      <c r="X37" s="50"/>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row>
    <row r="38" spans="1:112" s="2" customFormat="1" ht="23" customHeight="1" thickBot="1" x14ac:dyDescent="0.25">
      <c r="A38" s="17"/>
      <c r="B38" s="47" t="s">
        <v>42</v>
      </c>
      <c r="C38" s="18">
        <v>1</v>
      </c>
      <c r="D38" s="19">
        <v>44840</v>
      </c>
      <c r="E38" s="19">
        <v>44840</v>
      </c>
      <c r="F38" s="48"/>
      <c r="G38" s="48"/>
      <c r="H38" s="49"/>
      <c r="I38" s="49"/>
      <c r="J38" s="49"/>
      <c r="K38" s="49"/>
      <c r="L38" s="49"/>
      <c r="M38" s="49"/>
      <c r="N38" s="49"/>
      <c r="O38" s="49"/>
      <c r="P38" s="49"/>
      <c r="Q38" s="49"/>
      <c r="R38" s="49"/>
      <c r="S38" s="49"/>
      <c r="T38" s="49"/>
      <c r="U38" s="49"/>
      <c r="V38" s="49"/>
      <c r="W38" s="49"/>
      <c r="X38" s="50"/>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row>
    <row r="39" spans="1:112" s="2" customFormat="1" ht="23" customHeight="1" thickBot="1" x14ac:dyDescent="0.25">
      <c r="A39" s="17"/>
      <c r="B39" s="47" t="s">
        <v>43</v>
      </c>
      <c r="C39" s="18">
        <v>1</v>
      </c>
      <c r="D39" s="19">
        <v>44840</v>
      </c>
      <c r="E39" s="20">
        <v>44841</v>
      </c>
      <c r="F39" s="48"/>
      <c r="G39" s="48"/>
      <c r="H39" s="49"/>
      <c r="I39" s="49"/>
      <c r="J39" s="49"/>
      <c r="K39" s="49"/>
      <c r="L39" s="49"/>
      <c r="M39" s="49"/>
      <c r="N39" s="49"/>
      <c r="O39" s="49"/>
      <c r="P39" s="49"/>
      <c r="Q39" s="49"/>
      <c r="R39" s="49"/>
      <c r="S39" s="49"/>
      <c r="T39" s="49"/>
      <c r="U39" s="49"/>
      <c r="V39" s="49"/>
      <c r="W39" s="49"/>
      <c r="X39" s="50"/>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row>
    <row r="40" spans="1:112" s="2" customFormat="1" ht="23" customHeight="1" thickBot="1" x14ac:dyDescent="0.25">
      <c r="A40" s="17"/>
      <c r="B40" s="47" t="s">
        <v>44</v>
      </c>
      <c r="C40" s="18">
        <v>1</v>
      </c>
      <c r="D40" s="19">
        <v>44841</v>
      </c>
      <c r="E40" s="20">
        <v>44841</v>
      </c>
      <c r="F40" s="48"/>
      <c r="G40" s="48"/>
      <c r="H40" s="49"/>
      <c r="I40" s="49"/>
      <c r="J40" s="49"/>
      <c r="K40" s="49"/>
      <c r="L40" s="49"/>
      <c r="M40" s="49"/>
      <c r="N40" s="49"/>
      <c r="O40" s="49"/>
      <c r="P40" s="49"/>
      <c r="Q40" s="49"/>
      <c r="R40" s="49"/>
      <c r="S40" s="49"/>
      <c r="T40" s="49"/>
      <c r="U40" s="49"/>
      <c r="V40" s="49"/>
      <c r="W40" s="49"/>
      <c r="X40" s="50"/>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row>
    <row r="41" spans="1:112" s="2" customFormat="1" ht="23" customHeight="1" thickBot="1" x14ac:dyDescent="0.25">
      <c r="A41" s="17"/>
      <c r="B41" s="47" t="s">
        <v>46</v>
      </c>
      <c r="C41" s="18">
        <v>1</v>
      </c>
      <c r="D41" s="20">
        <v>44842</v>
      </c>
      <c r="E41" s="20">
        <v>44842</v>
      </c>
      <c r="F41" s="48"/>
      <c r="G41" s="48"/>
      <c r="H41" s="49"/>
      <c r="I41" s="49"/>
      <c r="J41" s="49"/>
      <c r="K41" s="49"/>
      <c r="L41" s="49"/>
      <c r="M41" s="49"/>
      <c r="N41" s="49"/>
      <c r="O41" s="49"/>
      <c r="P41" s="49"/>
      <c r="Q41" s="49"/>
      <c r="R41" s="49"/>
      <c r="S41" s="49"/>
      <c r="T41" s="49"/>
      <c r="U41" s="49"/>
      <c r="V41" s="49"/>
      <c r="W41" s="49"/>
      <c r="X41" s="50"/>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row>
    <row r="42" spans="1:112" s="2" customFormat="1" ht="23" customHeight="1" thickBot="1" x14ac:dyDescent="0.25">
      <c r="A42" s="17"/>
      <c r="B42" s="47" t="s">
        <v>156</v>
      </c>
      <c r="C42" s="18">
        <v>1</v>
      </c>
      <c r="D42" s="20">
        <v>44842</v>
      </c>
      <c r="E42" s="20">
        <v>44842</v>
      </c>
      <c r="F42" s="48"/>
      <c r="G42" s="48"/>
      <c r="H42" s="49"/>
      <c r="I42" s="49"/>
      <c r="J42" s="49"/>
      <c r="K42" s="49"/>
      <c r="L42" s="49"/>
      <c r="M42" s="49"/>
      <c r="N42" s="49"/>
      <c r="O42" s="49"/>
      <c r="P42" s="49"/>
      <c r="Q42" s="49"/>
      <c r="R42" s="49"/>
      <c r="S42" s="49"/>
      <c r="T42" s="49"/>
      <c r="U42" s="49"/>
      <c r="V42" s="49"/>
      <c r="W42" s="49"/>
      <c r="X42" s="50"/>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row>
    <row r="43" spans="1:112" s="2" customFormat="1" ht="23" customHeight="1" thickBot="1" x14ac:dyDescent="0.25">
      <c r="A43" s="17"/>
      <c r="B43" s="47" t="s">
        <v>45</v>
      </c>
      <c r="C43" s="18">
        <v>1</v>
      </c>
      <c r="D43" s="20">
        <v>44842</v>
      </c>
      <c r="E43" s="20">
        <v>44842</v>
      </c>
      <c r="F43" s="48"/>
      <c r="G43" s="48"/>
      <c r="H43" s="49"/>
      <c r="I43" s="49"/>
      <c r="J43" s="49"/>
      <c r="K43" s="49"/>
      <c r="L43" s="49"/>
      <c r="M43" s="49"/>
      <c r="N43" s="49"/>
      <c r="O43" s="49"/>
      <c r="P43" s="49"/>
      <c r="Q43" s="49"/>
      <c r="R43" s="49"/>
      <c r="S43" s="49"/>
      <c r="T43" s="49"/>
      <c r="U43" s="49"/>
      <c r="V43" s="49"/>
      <c r="W43" s="49"/>
      <c r="X43" s="50"/>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row>
    <row r="44" spans="1:112" s="2" customFormat="1" ht="23" customHeight="1" thickBot="1" x14ac:dyDescent="0.25">
      <c r="A44" s="17"/>
      <c r="B44" s="47" t="s">
        <v>47</v>
      </c>
      <c r="C44" s="18">
        <v>1</v>
      </c>
      <c r="D44" s="20">
        <v>44842</v>
      </c>
      <c r="E44" s="20">
        <v>44842</v>
      </c>
      <c r="F44" s="48"/>
      <c r="G44" s="48"/>
      <c r="H44" s="49"/>
      <c r="I44" s="49"/>
      <c r="J44" s="49"/>
      <c r="K44" s="49"/>
      <c r="L44" s="49"/>
      <c r="M44" s="49"/>
      <c r="N44" s="49"/>
      <c r="O44" s="49"/>
      <c r="P44" s="49"/>
      <c r="Q44" s="49"/>
      <c r="R44" s="49"/>
      <c r="S44" s="49"/>
      <c r="T44" s="49"/>
      <c r="U44" s="49"/>
      <c r="V44" s="49"/>
      <c r="W44" s="49"/>
      <c r="X44" s="50"/>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row>
    <row r="45" spans="1:112" s="2" customFormat="1" ht="23" customHeight="1" thickBot="1" x14ac:dyDescent="0.25">
      <c r="A45" s="17"/>
      <c r="B45" s="47" t="s">
        <v>157</v>
      </c>
      <c r="C45" s="18">
        <v>1</v>
      </c>
      <c r="D45" s="20">
        <v>44842</v>
      </c>
      <c r="E45" s="20">
        <v>44842</v>
      </c>
      <c r="F45" s="48"/>
      <c r="G45" s="48"/>
      <c r="H45" s="49"/>
      <c r="I45" s="49"/>
      <c r="J45" s="49"/>
      <c r="K45" s="49"/>
      <c r="L45" s="49"/>
      <c r="M45" s="49"/>
      <c r="N45" s="49"/>
      <c r="O45" s="49"/>
      <c r="P45" s="49"/>
      <c r="Q45" s="49"/>
      <c r="R45" s="49"/>
      <c r="S45" s="49"/>
      <c r="T45" s="49"/>
      <c r="U45" s="49"/>
      <c r="V45" s="49"/>
      <c r="W45" s="49"/>
      <c r="X45" s="50"/>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row>
    <row r="46" spans="1:112" s="2" customFormat="1" ht="22" thickBot="1" x14ac:dyDescent="0.25">
      <c r="A46" s="17"/>
      <c r="B46" s="47" t="s">
        <v>50</v>
      </c>
      <c r="C46" s="18">
        <v>1</v>
      </c>
      <c r="D46" s="20">
        <v>44843</v>
      </c>
      <c r="E46" s="20">
        <v>44843</v>
      </c>
      <c r="F46" s="48"/>
      <c r="G46" s="48"/>
      <c r="H46" s="49"/>
      <c r="I46" s="49"/>
      <c r="J46" s="49"/>
      <c r="K46" s="49"/>
      <c r="L46" s="49"/>
      <c r="M46" s="49"/>
      <c r="N46" s="49"/>
      <c r="O46" s="49"/>
      <c r="P46" s="49"/>
      <c r="Q46" s="49"/>
      <c r="R46" s="49"/>
      <c r="S46" s="49"/>
      <c r="T46" s="49"/>
      <c r="U46" s="49"/>
      <c r="V46" s="49"/>
      <c r="W46" s="49"/>
      <c r="X46" s="50"/>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row>
    <row r="47" spans="1:112" s="2" customFormat="1" ht="23" customHeight="1" thickBot="1" x14ac:dyDescent="0.25">
      <c r="A47" s="17"/>
      <c r="B47" s="47" t="s">
        <v>49</v>
      </c>
      <c r="C47" s="18">
        <v>1</v>
      </c>
      <c r="D47" s="20">
        <v>44843</v>
      </c>
      <c r="E47" s="20">
        <v>44843</v>
      </c>
      <c r="F47" s="48"/>
      <c r="G47" s="48"/>
      <c r="H47" s="49"/>
      <c r="I47" s="49"/>
      <c r="J47" s="49"/>
      <c r="K47" s="49"/>
      <c r="L47" s="49"/>
      <c r="M47" s="49"/>
      <c r="N47" s="49"/>
      <c r="O47" s="49"/>
      <c r="P47" s="49"/>
      <c r="Q47" s="49"/>
      <c r="R47" s="49"/>
      <c r="S47" s="49"/>
      <c r="T47" s="49"/>
      <c r="U47" s="49"/>
      <c r="V47" s="49"/>
      <c r="W47" s="49"/>
      <c r="X47" s="50"/>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row>
    <row r="48" spans="1:112" s="2" customFormat="1" ht="23" customHeight="1" thickBot="1" x14ac:dyDescent="0.25">
      <c r="A48" s="17"/>
      <c r="B48" s="47" t="s">
        <v>48</v>
      </c>
      <c r="C48" s="18">
        <v>1</v>
      </c>
      <c r="D48" s="20">
        <v>44843</v>
      </c>
      <c r="E48" s="20">
        <v>44843</v>
      </c>
      <c r="F48" s="48"/>
      <c r="G48" s="48"/>
      <c r="H48" s="49"/>
      <c r="I48" s="49"/>
      <c r="J48" s="49"/>
      <c r="K48" s="49"/>
      <c r="L48" s="49"/>
      <c r="M48" s="49"/>
      <c r="N48" s="49"/>
      <c r="O48" s="49"/>
      <c r="P48" s="49"/>
      <c r="Q48" s="49"/>
      <c r="R48" s="49"/>
      <c r="S48" s="49"/>
      <c r="T48" s="49"/>
      <c r="U48" s="49"/>
      <c r="V48" s="49"/>
      <c r="W48" s="49"/>
      <c r="X48" s="50"/>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row>
    <row r="49" spans="1:112" s="2" customFormat="1" ht="23" customHeight="1" thickBot="1" x14ac:dyDescent="0.25">
      <c r="A49" s="17"/>
      <c r="B49" s="47" t="s">
        <v>71</v>
      </c>
      <c r="C49" s="18">
        <v>1</v>
      </c>
      <c r="D49" s="20">
        <v>44843</v>
      </c>
      <c r="E49" s="20">
        <v>44843</v>
      </c>
      <c r="F49" s="48"/>
      <c r="G49" s="48"/>
      <c r="H49" s="49"/>
      <c r="I49" s="49"/>
      <c r="J49" s="49"/>
      <c r="K49" s="49"/>
      <c r="L49" s="49"/>
      <c r="M49" s="49"/>
      <c r="N49" s="49"/>
      <c r="O49" s="49"/>
      <c r="P49" s="49"/>
      <c r="Q49" s="49"/>
      <c r="R49" s="49"/>
      <c r="S49" s="49"/>
      <c r="T49" s="49"/>
      <c r="U49" s="49"/>
      <c r="V49" s="49"/>
      <c r="W49" s="49"/>
      <c r="X49" s="50"/>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row>
    <row r="50" spans="1:112" s="2" customFormat="1" ht="22" thickBot="1" x14ac:dyDescent="0.25">
      <c r="A50" s="17"/>
      <c r="B50" s="191" t="s">
        <v>133</v>
      </c>
      <c r="C50" s="192">
        <v>0</v>
      </c>
      <c r="D50" s="193">
        <v>44849</v>
      </c>
      <c r="E50" s="193">
        <v>44850</v>
      </c>
      <c r="F50" s="188"/>
      <c r="G50" s="188"/>
      <c r="H50" s="189"/>
      <c r="I50" s="189"/>
      <c r="J50" s="189"/>
      <c r="K50" s="189" t="s">
        <v>142</v>
      </c>
      <c r="L50" s="189"/>
      <c r="M50" s="189"/>
      <c r="N50" s="189"/>
      <c r="O50" s="189"/>
      <c r="P50" s="189"/>
      <c r="Q50" s="189"/>
      <c r="R50" s="189"/>
      <c r="S50" s="189"/>
      <c r="T50" s="189"/>
      <c r="U50" s="189"/>
      <c r="V50" s="189"/>
      <c r="W50" s="189"/>
      <c r="X50" s="190"/>
      <c r="Y50" s="189"/>
      <c r="Z50" s="189"/>
      <c r="AA50" s="189"/>
      <c r="AB50" s="189"/>
      <c r="AC50" s="189"/>
      <c r="AD50" s="189"/>
      <c r="AE50" s="189"/>
      <c r="AF50" s="189"/>
      <c r="AG50" s="189"/>
      <c r="AH50" s="189"/>
      <c r="AI50" s="189"/>
      <c r="AJ50" s="189"/>
      <c r="AK50" s="189"/>
      <c r="AL50" s="189"/>
      <c r="AM50" s="189"/>
      <c r="AN50" s="189"/>
      <c r="AO50" s="189"/>
      <c r="AP50" s="189"/>
      <c r="AQ50" s="189"/>
      <c r="AR50" s="189"/>
      <c r="AS50" s="189"/>
      <c r="AT50" s="189"/>
      <c r="AU50" s="189"/>
      <c r="AV50" s="189"/>
      <c r="AW50" s="189"/>
      <c r="AX50" s="189"/>
      <c r="AY50" s="189"/>
      <c r="AZ50" s="189"/>
      <c r="BA50" s="189"/>
      <c r="BB50" s="189"/>
      <c r="BC50" s="189"/>
      <c r="BD50" s="189"/>
      <c r="BE50" s="189"/>
      <c r="BF50" s="189"/>
      <c r="BG50" s="189"/>
      <c r="BH50" s="189"/>
      <c r="BI50" s="189"/>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row>
    <row r="51" spans="1:112" s="2" customFormat="1" ht="22" thickBot="1" x14ac:dyDescent="0.25">
      <c r="A51" s="17"/>
      <c r="B51" s="178" t="s">
        <v>138</v>
      </c>
      <c r="C51" s="179">
        <v>0</v>
      </c>
      <c r="D51" s="180">
        <v>44849</v>
      </c>
      <c r="E51" s="180">
        <v>44849</v>
      </c>
      <c r="F51" s="181"/>
      <c r="G51" s="181"/>
      <c r="H51" s="182"/>
      <c r="I51" s="182"/>
      <c r="J51" s="182"/>
      <c r="K51" s="182"/>
      <c r="L51" s="182"/>
      <c r="M51" s="182"/>
      <c r="N51" s="182"/>
      <c r="O51" s="182"/>
      <c r="P51" s="182"/>
      <c r="Q51" s="182"/>
      <c r="R51" s="182"/>
      <c r="S51" s="182"/>
      <c r="T51" s="182"/>
      <c r="U51" s="182"/>
      <c r="V51" s="182"/>
      <c r="W51" s="182"/>
      <c r="X51" s="183"/>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45"/>
      <c r="BK51" s="4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row>
    <row r="52" spans="1:112" s="2" customFormat="1" ht="22" thickBot="1" x14ac:dyDescent="0.25">
      <c r="A52" s="17"/>
      <c r="B52" s="184" t="s">
        <v>139</v>
      </c>
      <c r="C52" s="185">
        <v>0</v>
      </c>
      <c r="D52" s="180">
        <v>44849</v>
      </c>
      <c r="E52" s="180">
        <v>44849</v>
      </c>
      <c r="F52" s="181"/>
      <c r="G52" s="181"/>
      <c r="H52" s="182"/>
      <c r="I52" s="182"/>
      <c r="J52" s="182"/>
      <c r="K52" s="182"/>
      <c r="L52" s="182"/>
      <c r="M52" s="182"/>
      <c r="N52" s="182"/>
      <c r="O52" s="182"/>
      <c r="P52" s="182"/>
      <c r="Q52" s="182"/>
      <c r="R52" s="182"/>
      <c r="S52" s="182"/>
      <c r="T52" s="182"/>
      <c r="U52" s="182"/>
      <c r="V52" s="182"/>
      <c r="W52" s="182"/>
      <c r="X52" s="183"/>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45"/>
      <c r="BK52" s="4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row>
    <row r="53" spans="1:112" s="2" customFormat="1" ht="22" thickBot="1" x14ac:dyDescent="0.25">
      <c r="A53" s="17"/>
      <c r="B53" s="184" t="s">
        <v>140</v>
      </c>
      <c r="C53" s="185">
        <v>0</v>
      </c>
      <c r="D53" s="180">
        <v>44849</v>
      </c>
      <c r="E53" s="180">
        <v>44849</v>
      </c>
      <c r="F53" s="181"/>
      <c r="G53" s="181"/>
      <c r="H53" s="182"/>
      <c r="I53" s="182"/>
      <c r="J53" s="182"/>
      <c r="K53" s="182"/>
      <c r="L53" s="182"/>
      <c r="M53" s="182"/>
      <c r="N53" s="182"/>
      <c r="O53" s="182"/>
      <c r="P53" s="182"/>
      <c r="Q53" s="182"/>
      <c r="R53" s="182"/>
      <c r="S53" s="182"/>
      <c r="T53" s="182"/>
      <c r="U53" s="182"/>
      <c r="V53" s="182"/>
      <c r="W53" s="182"/>
      <c r="X53" s="183"/>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45"/>
      <c r="BK53" s="4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row>
    <row r="54" spans="1:112" s="2" customFormat="1" ht="22" thickBot="1" x14ac:dyDescent="0.25">
      <c r="A54" s="17"/>
      <c r="B54" s="184" t="s">
        <v>141</v>
      </c>
      <c r="C54" s="185">
        <v>0</v>
      </c>
      <c r="D54" s="180">
        <v>44850</v>
      </c>
      <c r="E54" s="180">
        <v>44850</v>
      </c>
      <c r="F54" s="181"/>
      <c r="G54" s="181"/>
      <c r="H54" s="182"/>
      <c r="I54" s="182"/>
      <c r="J54" s="182"/>
      <c r="K54" s="182"/>
      <c r="L54" s="182"/>
      <c r="M54" s="182"/>
      <c r="N54" s="182"/>
      <c r="O54" s="182"/>
      <c r="P54" s="182"/>
      <c r="Q54" s="182"/>
      <c r="R54" s="182"/>
      <c r="S54" s="182"/>
      <c r="T54" s="182"/>
      <c r="U54" s="182"/>
      <c r="V54" s="182"/>
      <c r="W54" s="182"/>
      <c r="X54" s="183"/>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45"/>
      <c r="BK54" s="4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row>
    <row r="55" spans="1:112" s="2" customFormat="1" ht="22" thickBot="1" x14ac:dyDescent="0.25">
      <c r="A55" s="17"/>
      <c r="B55" s="186" t="s">
        <v>143</v>
      </c>
      <c r="C55" s="187">
        <v>0</v>
      </c>
      <c r="D55" s="180">
        <v>44850</v>
      </c>
      <c r="E55" s="180">
        <v>44850</v>
      </c>
      <c r="F55" s="181"/>
      <c r="G55" s="181"/>
      <c r="H55" s="182"/>
      <c r="I55" s="182"/>
      <c r="J55" s="182"/>
      <c r="K55" s="182"/>
      <c r="L55" s="182"/>
      <c r="M55" s="182"/>
      <c r="N55" s="182"/>
      <c r="O55" s="182"/>
      <c r="P55" s="182"/>
      <c r="Q55" s="182"/>
      <c r="R55" s="182"/>
      <c r="S55" s="182"/>
      <c r="T55" s="182"/>
      <c r="U55" s="182"/>
      <c r="V55" s="182"/>
      <c r="W55" s="182"/>
      <c r="X55" s="183"/>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45"/>
      <c r="BK55" s="4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row>
    <row r="56" spans="1:112" s="2" customFormat="1" ht="22" thickBot="1" x14ac:dyDescent="0.25">
      <c r="A56" s="17"/>
      <c r="B56" s="227" t="s">
        <v>144</v>
      </c>
      <c r="C56" s="228">
        <v>0</v>
      </c>
      <c r="D56" s="229">
        <v>44854</v>
      </c>
      <c r="E56" s="229">
        <v>44854</v>
      </c>
      <c r="F56" s="230"/>
      <c r="G56" s="230"/>
      <c r="H56" s="231"/>
      <c r="I56" s="231"/>
      <c r="J56" s="231"/>
      <c r="K56" s="231"/>
      <c r="L56" s="231"/>
      <c r="M56" s="231"/>
      <c r="N56" s="231"/>
      <c r="O56" s="231"/>
      <c r="P56" s="231"/>
      <c r="Q56" s="231"/>
      <c r="R56" s="231"/>
      <c r="S56" s="231"/>
      <c r="T56" s="231"/>
      <c r="U56" s="231"/>
      <c r="V56" s="231"/>
      <c r="W56" s="231"/>
      <c r="X56" s="232"/>
      <c r="Y56" s="231"/>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31"/>
      <c r="BC56" s="231"/>
      <c r="BD56" s="231"/>
      <c r="BE56" s="231"/>
      <c r="BF56" s="231"/>
      <c r="BG56" s="231"/>
      <c r="BH56" s="231"/>
      <c r="BI56" s="231"/>
      <c r="BJ56" s="231"/>
      <c r="BK56" s="231"/>
      <c r="BL56" s="231"/>
      <c r="BM56" s="231"/>
      <c r="BN56" s="233"/>
      <c r="BO56" s="233"/>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row>
    <row r="57" spans="1:112" s="2" customFormat="1" ht="22" thickBot="1" x14ac:dyDescent="0.25">
      <c r="A57" s="17"/>
      <c r="B57" s="73" t="s">
        <v>24</v>
      </c>
      <c r="C57" s="68"/>
      <c r="D57" s="69"/>
      <c r="E57" s="70"/>
      <c r="F57" s="71"/>
      <c r="G57" s="71" t="str">
        <f t="shared" si="42"/>
        <v/>
      </c>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c r="BO57" s="72"/>
      <c r="BP57" s="72"/>
      <c r="BQ57" s="72"/>
      <c r="BR57" s="72"/>
      <c r="BS57" s="72"/>
      <c r="BT57" s="72"/>
      <c r="BU57" s="72"/>
      <c r="BV57" s="72"/>
      <c r="BW57" s="72"/>
      <c r="BX57" s="72"/>
      <c r="BY57" s="72"/>
      <c r="BZ57" s="72"/>
      <c r="CA57" s="72"/>
      <c r="CB57" s="72"/>
      <c r="CC57" s="72"/>
      <c r="CD57" s="72"/>
      <c r="CE57" s="72"/>
      <c r="CF57" s="72"/>
      <c r="CG57" s="72"/>
      <c r="CH57" s="72"/>
      <c r="CI57" s="72"/>
      <c r="CJ57" s="72"/>
      <c r="CK57" s="72"/>
      <c r="CL57" s="72"/>
      <c r="CM57" s="72"/>
      <c r="CN57" s="72"/>
      <c r="CO57" s="72"/>
      <c r="CP57" s="72"/>
      <c r="CQ57" s="72"/>
      <c r="CR57" s="72"/>
      <c r="CS57" s="72"/>
      <c r="CT57" s="72"/>
      <c r="CU57" s="72"/>
      <c r="CV57" s="72"/>
      <c r="CW57" s="72"/>
      <c r="CX57" s="72"/>
      <c r="CY57" s="72"/>
      <c r="CZ57" s="72"/>
      <c r="DA57" s="72"/>
      <c r="DB57" s="72"/>
      <c r="DC57" s="72"/>
      <c r="DD57" s="72"/>
      <c r="DE57" s="72"/>
      <c r="DF57" s="72"/>
      <c r="DG57" s="72"/>
      <c r="DH57" s="72"/>
    </row>
    <row r="58" spans="1:112" s="2" customFormat="1" ht="22" thickBot="1" x14ac:dyDescent="0.25">
      <c r="A58" s="17"/>
      <c r="B58" s="75" t="s">
        <v>53</v>
      </c>
      <c r="C58" s="58">
        <v>0</v>
      </c>
      <c r="D58" s="59">
        <v>44844</v>
      </c>
      <c r="E58" s="60">
        <v>44848</v>
      </c>
      <c r="F58" s="61"/>
      <c r="G58" s="61">
        <f t="shared" si="42"/>
        <v>5</v>
      </c>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120"/>
      <c r="BJ58" s="120"/>
      <c r="BK58" s="120"/>
      <c r="BL58" s="25"/>
      <c r="BM58" s="25"/>
      <c r="BN58" s="25"/>
      <c r="BO58" s="25"/>
      <c r="BP58" s="25"/>
      <c r="BQ58" s="25"/>
      <c r="BR58" s="25"/>
      <c r="BS58" s="25"/>
      <c r="BT58" s="25"/>
      <c r="BU58" s="25"/>
      <c r="BV58" s="25"/>
      <c r="BW58" s="25"/>
      <c r="BX58" s="25"/>
      <c r="BY58" s="25"/>
      <c r="BZ58" s="25"/>
      <c r="CA58" s="25"/>
      <c r="CB58" s="25"/>
      <c r="CC58" s="25"/>
      <c r="CD58" s="25"/>
      <c r="CE58" s="25"/>
      <c r="CF58" s="25"/>
      <c r="CG58" s="25"/>
      <c r="CH58" s="25"/>
      <c r="CI58" s="25"/>
      <c r="CJ58" s="25"/>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row>
    <row r="59" spans="1:112" s="2" customFormat="1" ht="22" thickBot="1" x14ac:dyDescent="0.25">
      <c r="A59" s="17"/>
      <c r="B59" s="51" t="s">
        <v>54</v>
      </c>
      <c r="C59" s="52">
        <v>0</v>
      </c>
      <c r="D59" s="53">
        <v>44844</v>
      </c>
      <c r="E59" s="53">
        <v>44844</v>
      </c>
      <c r="F59" s="54"/>
      <c r="G59" s="54"/>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120"/>
      <c r="BK59" s="120"/>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row>
    <row r="60" spans="1:112" s="2" customFormat="1" ht="22" thickBot="1" x14ac:dyDescent="0.25">
      <c r="A60" s="17"/>
      <c r="B60" s="51" t="s">
        <v>61</v>
      </c>
      <c r="C60" s="52">
        <v>0</v>
      </c>
      <c r="D60" s="53">
        <v>44844</v>
      </c>
      <c r="E60" s="53">
        <v>44844</v>
      </c>
      <c r="F60" s="54"/>
      <c r="G60" s="54"/>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120"/>
      <c r="BK60" s="120"/>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row>
    <row r="61" spans="1:112" s="2" customFormat="1" ht="22" thickBot="1" x14ac:dyDescent="0.25">
      <c r="A61" s="17"/>
      <c r="B61" s="51" t="s">
        <v>62</v>
      </c>
      <c r="C61" s="52">
        <v>0</v>
      </c>
      <c r="D61" s="53">
        <v>44844</v>
      </c>
      <c r="E61" s="53">
        <v>44844</v>
      </c>
      <c r="F61" s="54"/>
      <c r="G61" s="54"/>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120"/>
      <c r="BK61" s="120"/>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row>
    <row r="62" spans="1:112" s="2" customFormat="1" ht="22" thickBot="1" x14ac:dyDescent="0.25">
      <c r="A62" s="17"/>
      <c r="B62" s="51" t="s">
        <v>63</v>
      </c>
      <c r="C62" s="52">
        <v>0</v>
      </c>
      <c r="D62" s="53">
        <v>44844</v>
      </c>
      <c r="E62" s="53">
        <v>44844</v>
      </c>
      <c r="F62" s="54"/>
      <c r="G62" s="54"/>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120"/>
      <c r="BK62" s="120"/>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row>
    <row r="63" spans="1:112" s="2" customFormat="1" ht="22" thickBot="1" x14ac:dyDescent="0.25">
      <c r="A63" s="17"/>
      <c r="B63" s="51" t="s">
        <v>64</v>
      </c>
      <c r="C63" s="52">
        <v>0</v>
      </c>
      <c r="D63" s="53">
        <v>44844</v>
      </c>
      <c r="E63" s="53">
        <v>44844</v>
      </c>
      <c r="F63" s="54"/>
      <c r="G63" s="54"/>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120"/>
      <c r="BK63" s="120"/>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row>
    <row r="64" spans="1:112" s="2" customFormat="1" ht="22" thickBot="1" x14ac:dyDescent="0.25">
      <c r="A64" s="17"/>
      <c r="B64" s="51" t="s">
        <v>75</v>
      </c>
      <c r="C64" s="52">
        <v>0</v>
      </c>
      <c r="D64" s="53">
        <v>44844</v>
      </c>
      <c r="E64" s="53">
        <v>44844</v>
      </c>
      <c r="F64" s="54"/>
      <c r="G64" s="54"/>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120"/>
      <c r="BK64" s="120"/>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row>
    <row r="65" spans="1:112" s="2" customFormat="1" ht="22" thickBot="1" x14ac:dyDescent="0.25">
      <c r="A65" s="17"/>
      <c r="B65" s="51" t="s">
        <v>55</v>
      </c>
      <c r="C65" s="52">
        <v>0</v>
      </c>
      <c r="D65" s="53">
        <v>44844</v>
      </c>
      <c r="E65" s="53">
        <v>44844</v>
      </c>
      <c r="F65" s="54"/>
      <c r="G65" s="54"/>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120"/>
      <c r="BK65" s="120"/>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row>
    <row r="66" spans="1:112" s="2" customFormat="1" ht="23" customHeight="1" thickBot="1" x14ac:dyDescent="0.25">
      <c r="A66" s="17"/>
      <c r="B66" s="51" t="s">
        <v>56</v>
      </c>
      <c r="C66" s="52">
        <v>0</v>
      </c>
      <c r="D66" s="53">
        <v>44844</v>
      </c>
      <c r="E66" s="53">
        <v>44844</v>
      </c>
      <c r="F66" s="54"/>
      <c r="G66" s="54">
        <f t="shared" si="42"/>
        <v>1</v>
      </c>
      <c r="H66" s="55"/>
      <c r="I66" s="55"/>
      <c r="J66" s="55"/>
      <c r="K66" s="55"/>
      <c r="L66" s="55"/>
      <c r="M66" s="55"/>
      <c r="N66" s="55"/>
      <c r="O66" s="55"/>
      <c r="P66" s="55"/>
      <c r="Q66" s="55"/>
      <c r="R66" s="55"/>
      <c r="S66" s="55"/>
      <c r="T66" s="56"/>
      <c r="U66" s="56"/>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120"/>
      <c r="BK66" s="120"/>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row>
    <row r="67" spans="1:112" s="2" customFormat="1" ht="23" customHeight="1" thickBot="1" x14ac:dyDescent="0.25">
      <c r="A67" s="17"/>
      <c r="B67" s="51" t="s">
        <v>57</v>
      </c>
      <c r="C67" s="52">
        <v>0</v>
      </c>
      <c r="D67" s="53">
        <v>44844</v>
      </c>
      <c r="E67" s="53">
        <v>44844</v>
      </c>
      <c r="F67" s="54"/>
      <c r="G67" s="54">
        <f t="shared" si="42"/>
        <v>1</v>
      </c>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120"/>
      <c r="BK67" s="120"/>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row>
    <row r="68" spans="1:112" s="2" customFormat="1" ht="22" thickBot="1" x14ac:dyDescent="0.25">
      <c r="A68" s="17"/>
      <c r="B68" s="51" t="s">
        <v>58</v>
      </c>
      <c r="C68" s="52">
        <v>0</v>
      </c>
      <c r="D68" s="53">
        <v>44845</v>
      </c>
      <c r="E68" s="53">
        <v>44846</v>
      </c>
      <c r="F68" s="54"/>
      <c r="G68" s="54">
        <f t="shared" si="42"/>
        <v>2</v>
      </c>
      <c r="H68" s="55"/>
      <c r="I68" s="55"/>
      <c r="J68" s="55"/>
      <c r="K68" s="55"/>
      <c r="L68" s="55"/>
      <c r="M68" s="55"/>
      <c r="N68" s="55"/>
      <c r="O68" s="55"/>
      <c r="P68" s="55"/>
      <c r="Q68" s="55"/>
      <c r="R68" s="55"/>
      <c r="S68" s="55"/>
      <c r="T68" s="55"/>
      <c r="U68" s="55"/>
      <c r="V68" s="55"/>
      <c r="W68" s="55"/>
      <c r="X68" s="56"/>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120"/>
      <c r="BK68" s="120"/>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row>
    <row r="69" spans="1:112" s="2" customFormat="1" ht="22" thickBot="1" x14ac:dyDescent="0.25">
      <c r="A69" s="17"/>
      <c r="B69" s="51" t="s">
        <v>155</v>
      </c>
      <c r="C69" s="52">
        <v>0</v>
      </c>
      <c r="D69" s="53">
        <v>44846</v>
      </c>
      <c r="E69" s="57">
        <v>44847</v>
      </c>
      <c r="F69" s="54"/>
      <c r="G69" s="54">
        <f t="shared" si="42"/>
        <v>2</v>
      </c>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120"/>
      <c r="BK69" s="120"/>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row>
    <row r="70" spans="1:112" s="2" customFormat="1" ht="22" thickBot="1" x14ac:dyDescent="0.25">
      <c r="A70" s="17"/>
      <c r="B70" s="51" t="s">
        <v>59</v>
      </c>
      <c r="C70" s="52">
        <v>0</v>
      </c>
      <c r="D70" s="57">
        <v>44847</v>
      </c>
      <c r="E70" s="57">
        <v>44848</v>
      </c>
      <c r="F70" s="54"/>
      <c r="G70" s="54"/>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120"/>
      <c r="BK70" s="120"/>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row>
    <row r="71" spans="1:112" s="2" customFormat="1" ht="22" thickBot="1" x14ac:dyDescent="0.25">
      <c r="A71" s="17"/>
      <c r="B71" s="51" t="s">
        <v>60</v>
      </c>
      <c r="C71" s="52">
        <v>0</v>
      </c>
      <c r="D71" s="57">
        <v>44848</v>
      </c>
      <c r="E71" s="57">
        <v>44848</v>
      </c>
      <c r="F71" s="54"/>
      <c r="G71" s="54"/>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120"/>
      <c r="BK71" s="120"/>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row>
    <row r="72" spans="1:112" s="2" customFormat="1" ht="22" thickBot="1" x14ac:dyDescent="0.25">
      <c r="A72" s="17"/>
      <c r="B72" s="197" t="s">
        <v>145</v>
      </c>
      <c r="C72" s="198">
        <v>0</v>
      </c>
      <c r="D72" s="199">
        <v>44854</v>
      </c>
      <c r="E72" s="199">
        <v>44854</v>
      </c>
      <c r="F72" s="200"/>
      <c r="G72" s="200">
        <f t="shared" si="42"/>
        <v>1</v>
      </c>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c r="AE72" s="201"/>
      <c r="AF72" s="201"/>
      <c r="AG72" s="201"/>
      <c r="AH72" s="201"/>
      <c r="AI72" s="201"/>
      <c r="AJ72" s="201"/>
      <c r="AK72" s="201"/>
      <c r="AL72" s="201"/>
      <c r="AM72" s="201"/>
      <c r="AN72" s="201"/>
      <c r="AO72" s="201"/>
      <c r="AP72" s="201"/>
      <c r="AQ72" s="201"/>
      <c r="AR72" s="201"/>
      <c r="AS72" s="201"/>
      <c r="AT72" s="201"/>
      <c r="AU72" s="201"/>
      <c r="AV72" s="201"/>
      <c r="AW72" s="201"/>
      <c r="AX72" s="201"/>
      <c r="AY72" s="201"/>
      <c r="AZ72" s="201"/>
      <c r="BA72" s="201"/>
      <c r="BB72" s="201"/>
      <c r="BC72" s="201"/>
      <c r="BD72" s="201"/>
      <c r="BE72" s="201"/>
      <c r="BF72" s="201"/>
      <c r="BG72" s="201"/>
      <c r="BH72" s="201"/>
      <c r="BI72" s="201"/>
      <c r="BJ72" s="201"/>
      <c r="BK72" s="201"/>
      <c r="BL72" s="201"/>
      <c r="BM72" s="201"/>
      <c r="BN72" s="201"/>
      <c r="BO72" s="201"/>
      <c r="BP72" s="120"/>
      <c r="BQ72" s="120"/>
      <c r="BR72" s="120"/>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row>
    <row r="73" spans="1:112" s="2" customFormat="1" ht="22" thickBot="1" x14ac:dyDescent="0.25">
      <c r="A73" s="17"/>
      <c r="B73" s="202" t="s">
        <v>146</v>
      </c>
      <c r="C73" s="203">
        <v>0</v>
      </c>
      <c r="D73" s="204">
        <v>44854</v>
      </c>
      <c r="E73" s="204">
        <v>44854</v>
      </c>
      <c r="F73" s="205"/>
      <c r="G73" s="205"/>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206"/>
      <c r="BF73" s="206"/>
      <c r="BG73" s="206"/>
      <c r="BH73" s="206"/>
      <c r="BI73" s="206"/>
      <c r="BJ73" s="206"/>
      <c r="BK73" s="206"/>
      <c r="BL73" s="206"/>
      <c r="BM73" s="206"/>
      <c r="BN73" s="206"/>
      <c r="BO73" s="206"/>
      <c r="BP73" s="120"/>
      <c r="BQ73" s="120"/>
      <c r="BR73" s="120"/>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row>
    <row r="74" spans="1:112" s="2" customFormat="1" ht="22" thickBot="1" x14ac:dyDescent="0.25">
      <c r="A74" s="17"/>
      <c r="B74" s="202" t="s">
        <v>147</v>
      </c>
      <c r="C74" s="203">
        <v>0</v>
      </c>
      <c r="D74" s="204">
        <v>44854</v>
      </c>
      <c r="E74" s="204">
        <v>44854</v>
      </c>
      <c r="F74" s="205"/>
      <c r="G74" s="205"/>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206"/>
      <c r="BF74" s="206"/>
      <c r="BG74" s="206"/>
      <c r="BH74" s="206"/>
      <c r="BI74" s="206"/>
      <c r="BJ74" s="206"/>
      <c r="BK74" s="206"/>
      <c r="BL74" s="206"/>
      <c r="BM74" s="206"/>
      <c r="BN74" s="206"/>
      <c r="BO74" s="206"/>
      <c r="BP74" s="120"/>
      <c r="BQ74" s="120"/>
      <c r="BR74" s="120"/>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row>
    <row r="75" spans="1:112" s="2" customFormat="1" ht="22" thickBot="1" x14ac:dyDescent="0.25">
      <c r="A75" s="17"/>
      <c r="B75" s="202" t="s">
        <v>148</v>
      </c>
      <c r="C75" s="203">
        <v>0</v>
      </c>
      <c r="D75" s="204">
        <v>44854</v>
      </c>
      <c r="E75" s="204">
        <v>44854</v>
      </c>
      <c r="F75" s="205"/>
      <c r="G75" s="205"/>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206"/>
      <c r="BF75" s="206"/>
      <c r="BG75" s="206"/>
      <c r="BH75" s="206"/>
      <c r="BI75" s="206"/>
      <c r="BJ75" s="206"/>
      <c r="BK75" s="206"/>
      <c r="BL75" s="206"/>
      <c r="BM75" s="206"/>
      <c r="BN75" s="206"/>
      <c r="BO75" s="206"/>
      <c r="BP75" s="120"/>
      <c r="BQ75" s="120"/>
      <c r="BR75" s="120"/>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row>
    <row r="76" spans="1:112" s="2" customFormat="1" ht="22" thickBot="1" x14ac:dyDescent="0.25">
      <c r="A76" s="17"/>
      <c r="B76" s="216" t="s">
        <v>52</v>
      </c>
      <c r="C76" s="217">
        <v>0</v>
      </c>
      <c r="D76" s="218">
        <v>44850</v>
      </c>
      <c r="E76" s="218">
        <v>44857</v>
      </c>
      <c r="F76" s="79"/>
      <c r="G76" s="79"/>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c r="BQ76" s="80"/>
      <c r="BR76" s="80"/>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row>
    <row r="77" spans="1:112" s="2" customFormat="1" ht="22" thickBot="1" x14ac:dyDescent="0.25">
      <c r="A77" s="17"/>
      <c r="B77" s="78" t="s">
        <v>69</v>
      </c>
      <c r="C77" s="21">
        <v>0</v>
      </c>
      <c r="D77" s="76">
        <v>44850</v>
      </c>
      <c r="E77" s="76">
        <v>44850</v>
      </c>
      <c r="F77" s="81"/>
      <c r="G77" s="81"/>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c r="BK77" s="82"/>
      <c r="BL77" s="82"/>
      <c r="BM77" s="82"/>
      <c r="BN77" s="82"/>
      <c r="BO77" s="82"/>
      <c r="BP77" s="82"/>
      <c r="BQ77" s="82"/>
      <c r="BR77" s="82"/>
      <c r="BS77" s="120"/>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row>
    <row r="78" spans="1:112" s="2" customFormat="1" ht="22" thickBot="1" x14ac:dyDescent="0.25">
      <c r="A78" s="17"/>
      <c r="B78" s="78" t="s">
        <v>70</v>
      </c>
      <c r="C78" s="21">
        <v>0</v>
      </c>
      <c r="D78" s="76">
        <v>44850</v>
      </c>
      <c r="E78" s="76">
        <v>44850</v>
      </c>
      <c r="F78" s="81"/>
      <c r="G78" s="81"/>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c r="AK78" s="82"/>
      <c r="AL78" s="82"/>
      <c r="AM78" s="82"/>
      <c r="AN78" s="82"/>
      <c r="AO78" s="82"/>
      <c r="AP78" s="82"/>
      <c r="AQ78" s="82"/>
      <c r="AR78" s="82"/>
      <c r="AS78" s="82"/>
      <c r="AT78" s="82"/>
      <c r="AU78" s="82"/>
      <c r="AV78" s="82"/>
      <c r="AW78" s="82"/>
      <c r="AX78" s="82"/>
      <c r="AY78" s="82"/>
      <c r="AZ78" s="82"/>
      <c r="BA78" s="82"/>
      <c r="BB78" s="82"/>
      <c r="BC78" s="82"/>
      <c r="BD78" s="82"/>
      <c r="BE78" s="82"/>
      <c r="BF78" s="82"/>
      <c r="BG78" s="82"/>
      <c r="BH78" s="82"/>
      <c r="BI78" s="82"/>
      <c r="BJ78" s="82"/>
      <c r="BK78" s="82"/>
      <c r="BL78" s="82"/>
      <c r="BM78" s="82"/>
      <c r="BN78" s="82"/>
      <c r="BO78" s="82"/>
      <c r="BP78" s="82"/>
      <c r="BQ78" s="82"/>
      <c r="BR78" s="82"/>
      <c r="BS78" s="120"/>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row>
    <row r="79" spans="1:112" s="2" customFormat="1" ht="23" customHeight="1" thickBot="1" x14ac:dyDescent="0.25">
      <c r="A79" s="17"/>
      <c r="B79" s="78" t="s">
        <v>65</v>
      </c>
      <c r="C79" s="21">
        <v>0</v>
      </c>
      <c r="D79" s="76">
        <v>44850</v>
      </c>
      <c r="E79" s="76">
        <v>44850</v>
      </c>
      <c r="F79" s="81"/>
      <c r="G79" s="81"/>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c r="BK79" s="82"/>
      <c r="BL79" s="82"/>
      <c r="BM79" s="82"/>
      <c r="BN79" s="82"/>
      <c r="BO79" s="82"/>
      <c r="BP79" s="82"/>
      <c r="BQ79" s="82"/>
      <c r="BR79" s="82"/>
      <c r="BS79" s="120"/>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row>
    <row r="80" spans="1:112" s="2" customFormat="1" ht="22" thickBot="1" x14ac:dyDescent="0.25">
      <c r="A80" s="17"/>
      <c r="B80" s="78" t="s">
        <v>93</v>
      </c>
      <c r="C80" s="21">
        <v>0</v>
      </c>
      <c r="D80" s="76">
        <v>44850</v>
      </c>
      <c r="E80" s="76">
        <v>44850</v>
      </c>
      <c r="F80" s="81"/>
      <c r="G80" s="81"/>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c r="AH80" s="82"/>
      <c r="AI80" s="82"/>
      <c r="AJ80" s="82"/>
      <c r="AK80" s="82"/>
      <c r="AL80" s="82"/>
      <c r="AM80" s="82"/>
      <c r="AN80" s="82"/>
      <c r="AO80" s="82"/>
      <c r="AP80" s="82"/>
      <c r="AQ80" s="82"/>
      <c r="AR80" s="82"/>
      <c r="AS80" s="82"/>
      <c r="AT80" s="82"/>
      <c r="AU80" s="82"/>
      <c r="AV80" s="82"/>
      <c r="AW80" s="82"/>
      <c r="AX80" s="82"/>
      <c r="AY80" s="82"/>
      <c r="AZ80" s="82"/>
      <c r="BA80" s="82"/>
      <c r="BB80" s="82"/>
      <c r="BC80" s="82"/>
      <c r="BD80" s="82"/>
      <c r="BE80" s="82"/>
      <c r="BF80" s="82"/>
      <c r="BG80" s="82"/>
      <c r="BH80" s="82"/>
      <c r="BI80" s="82"/>
      <c r="BJ80" s="82"/>
      <c r="BK80" s="82"/>
      <c r="BL80" s="82"/>
      <c r="BM80" s="82"/>
      <c r="BN80" s="82"/>
      <c r="BO80" s="82"/>
      <c r="BP80" s="82"/>
      <c r="BQ80" s="82"/>
      <c r="BR80" s="82"/>
      <c r="BS80" s="120"/>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row>
    <row r="81" spans="1:112" s="2" customFormat="1" ht="23" customHeight="1" thickBot="1" x14ac:dyDescent="0.25">
      <c r="A81" s="17"/>
      <c r="B81" s="78" t="s">
        <v>94</v>
      </c>
      <c r="C81" s="21">
        <v>0</v>
      </c>
      <c r="D81" s="76">
        <v>44850</v>
      </c>
      <c r="E81" s="76">
        <v>44850</v>
      </c>
      <c r="F81" s="81"/>
      <c r="G81" s="81"/>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c r="AK81" s="82"/>
      <c r="AL81" s="82"/>
      <c r="AM81" s="82"/>
      <c r="AN81" s="82"/>
      <c r="AO81" s="82"/>
      <c r="AP81" s="82"/>
      <c r="AQ81" s="82"/>
      <c r="AR81" s="82"/>
      <c r="AS81" s="82"/>
      <c r="AT81" s="82"/>
      <c r="AU81" s="82"/>
      <c r="AV81" s="82"/>
      <c r="AW81" s="82"/>
      <c r="AX81" s="82"/>
      <c r="AY81" s="82"/>
      <c r="AZ81" s="82"/>
      <c r="BA81" s="82"/>
      <c r="BB81" s="82"/>
      <c r="BC81" s="82"/>
      <c r="BD81" s="82"/>
      <c r="BE81" s="82"/>
      <c r="BF81" s="82"/>
      <c r="BG81" s="82"/>
      <c r="BH81" s="82"/>
      <c r="BI81" s="82"/>
      <c r="BJ81" s="82"/>
      <c r="BK81" s="82"/>
      <c r="BL81" s="82"/>
      <c r="BM81" s="82"/>
      <c r="BN81" s="82"/>
      <c r="BO81" s="82"/>
      <c r="BP81" s="82"/>
      <c r="BQ81" s="82"/>
      <c r="BR81" s="82"/>
      <c r="BS81" s="120"/>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row>
    <row r="82" spans="1:112" s="2" customFormat="1" ht="22" thickBot="1" x14ac:dyDescent="0.25">
      <c r="A82" s="17"/>
      <c r="B82" s="78" t="s">
        <v>67</v>
      </c>
      <c r="C82" s="21">
        <v>0</v>
      </c>
      <c r="D82" s="76">
        <v>44850</v>
      </c>
      <c r="E82" s="76">
        <v>44850</v>
      </c>
      <c r="F82" s="81"/>
      <c r="G82" s="81"/>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c r="AH82" s="82"/>
      <c r="AI82" s="82"/>
      <c r="AJ82" s="82"/>
      <c r="AK82" s="82"/>
      <c r="AL82" s="82"/>
      <c r="AM82" s="82"/>
      <c r="AN82" s="82"/>
      <c r="AO82" s="82"/>
      <c r="AP82" s="82"/>
      <c r="AQ82" s="82"/>
      <c r="AR82" s="82"/>
      <c r="AS82" s="82"/>
      <c r="AT82" s="82"/>
      <c r="AU82" s="82"/>
      <c r="AV82" s="82"/>
      <c r="AW82" s="82"/>
      <c r="AX82" s="82"/>
      <c r="AY82" s="82"/>
      <c r="AZ82" s="82"/>
      <c r="BA82" s="82"/>
      <c r="BB82" s="82"/>
      <c r="BC82" s="82"/>
      <c r="BD82" s="82"/>
      <c r="BE82" s="82"/>
      <c r="BF82" s="82"/>
      <c r="BG82" s="82"/>
      <c r="BH82" s="82"/>
      <c r="BI82" s="82"/>
      <c r="BJ82" s="82"/>
      <c r="BK82" s="82"/>
      <c r="BL82" s="82"/>
      <c r="BM82" s="82"/>
      <c r="BN82" s="82"/>
      <c r="BO82" s="82"/>
      <c r="BP82" s="82"/>
      <c r="BQ82" s="82"/>
      <c r="BR82" s="82"/>
      <c r="BS82" s="120"/>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row>
    <row r="83" spans="1:112" s="2" customFormat="1" ht="23" customHeight="1" thickBot="1" x14ac:dyDescent="0.25">
      <c r="A83" s="17"/>
      <c r="B83" s="78" t="s">
        <v>66</v>
      </c>
      <c r="C83" s="21">
        <v>0</v>
      </c>
      <c r="D83" s="76">
        <v>44850</v>
      </c>
      <c r="E83" s="76">
        <v>44850</v>
      </c>
      <c r="F83" s="81"/>
      <c r="G83" s="81"/>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c r="BI83" s="82"/>
      <c r="BJ83" s="82"/>
      <c r="BK83" s="82"/>
      <c r="BL83" s="82"/>
      <c r="BM83" s="82"/>
      <c r="BN83" s="82"/>
      <c r="BO83" s="82"/>
      <c r="BP83" s="82"/>
      <c r="BQ83" s="82"/>
      <c r="BR83" s="82"/>
      <c r="BS83" s="120"/>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row>
    <row r="84" spans="1:112" s="2" customFormat="1" ht="22" thickBot="1" x14ac:dyDescent="0.25">
      <c r="A84" s="17"/>
      <c r="B84" s="78" t="s">
        <v>76</v>
      </c>
      <c r="C84" s="21">
        <v>0</v>
      </c>
      <c r="D84" s="76">
        <v>44850</v>
      </c>
      <c r="E84" s="76">
        <v>44850</v>
      </c>
      <c r="F84" s="81"/>
      <c r="G84" s="81"/>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c r="AK84" s="82"/>
      <c r="AL84" s="82"/>
      <c r="AM84" s="82"/>
      <c r="AN84" s="82"/>
      <c r="AO84" s="82"/>
      <c r="AP84" s="82"/>
      <c r="AQ84" s="82"/>
      <c r="AR84" s="82"/>
      <c r="AS84" s="82"/>
      <c r="AT84" s="82"/>
      <c r="AU84" s="82"/>
      <c r="AV84" s="82"/>
      <c r="AW84" s="82"/>
      <c r="AX84" s="82"/>
      <c r="AY84" s="82"/>
      <c r="AZ84" s="82"/>
      <c r="BA84" s="82"/>
      <c r="BB84" s="82"/>
      <c r="BC84" s="82"/>
      <c r="BD84" s="82"/>
      <c r="BE84" s="82"/>
      <c r="BF84" s="82"/>
      <c r="BG84" s="82"/>
      <c r="BH84" s="82"/>
      <c r="BI84" s="82"/>
      <c r="BJ84" s="82"/>
      <c r="BK84" s="82"/>
      <c r="BL84" s="82"/>
      <c r="BM84" s="82"/>
      <c r="BN84" s="82"/>
      <c r="BO84" s="82"/>
      <c r="BP84" s="82"/>
      <c r="BQ84" s="82"/>
      <c r="BR84" s="82"/>
      <c r="BS84" s="120"/>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row>
    <row r="85" spans="1:112" s="2" customFormat="1" ht="22" thickBot="1" x14ac:dyDescent="0.25">
      <c r="A85" s="17"/>
      <c r="B85" s="78" t="s">
        <v>68</v>
      </c>
      <c r="C85" s="21">
        <v>0</v>
      </c>
      <c r="D85" s="76">
        <v>44850</v>
      </c>
      <c r="E85" s="76">
        <v>44850</v>
      </c>
      <c r="F85" s="81"/>
      <c r="G85" s="81"/>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c r="AH85" s="82"/>
      <c r="AI85" s="82"/>
      <c r="AJ85" s="82"/>
      <c r="AK85" s="82"/>
      <c r="AL85" s="82"/>
      <c r="AM85" s="82"/>
      <c r="AN85" s="82"/>
      <c r="AO85" s="82"/>
      <c r="AP85" s="82"/>
      <c r="AQ85" s="82"/>
      <c r="AR85" s="82"/>
      <c r="AS85" s="82"/>
      <c r="AT85" s="82"/>
      <c r="AU85" s="82"/>
      <c r="AV85" s="82"/>
      <c r="AW85" s="82"/>
      <c r="AX85" s="82"/>
      <c r="AY85" s="82"/>
      <c r="AZ85" s="82"/>
      <c r="BA85" s="82"/>
      <c r="BB85" s="82"/>
      <c r="BC85" s="82"/>
      <c r="BD85" s="82"/>
      <c r="BE85" s="82"/>
      <c r="BF85" s="82"/>
      <c r="BG85" s="82"/>
      <c r="BH85" s="82"/>
      <c r="BI85" s="82"/>
      <c r="BJ85" s="82"/>
      <c r="BK85" s="82"/>
      <c r="BL85" s="82"/>
      <c r="BM85" s="82"/>
      <c r="BN85" s="82"/>
      <c r="BO85" s="82"/>
      <c r="BP85" s="82"/>
      <c r="BQ85" s="82"/>
      <c r="BR85" s="82"/>
      <c r="BS85" s="120"/>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row>
    <row r="86" spans="1:112" s="2" customFormat="1" ht="22" thickBot="1" x14ac:dyDescent="0.25">
      <c r="A86" s="17"/>
      <c r="B86" s="78"/>
      <c r="C86" s="21"/>
      <c r="D86" s="76"/>
      <c r="E86" s="76"/>
      <c r="F86" s="81"/>
      <c r="G86" s="81"/>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c r="AH86" s="82"/>
      <c r="AI86" s="82"/>
      <c r="AJ86" s="82"/>
      <c r="AK86" s="82"/>
      <c r="AL86" s="82"/>
      <c r="AM86" s="82"/>
      <c r="AN86" s="82"/>
      <c r="AO86" s="82"/>
      <c r="AP86" s="82"/>
      <c r="AQ86" s="82"/>
      <c r="AR86" s="82"/>
      <c r="AS86" s="82"/>
      <c r="AT86" s="82"/>
      <c r="AU86" s="82"/>
      <c r="AV86" s="82"/>
      <c r="AW86" s="82"/>
      <c r="AX86" s="82"/>
      <c r="AY86" s="82"/>
      <c r="AZ86" s="82"/>
      <c r="BA86" s="82"/>
      <c r="BB86" s="82"/>
      <c r="BC86" s="82"/>
      <c r="BD86" s="82"/>
      <c r="BE86" s="82"/>
      <c r="BF86" s="82"/>
      <c r="BG86" s="82"/>
      <c r="BH86" s="82"/>
      <c r="BI86" s="82"/>
      <c r="BJ86" s="82"/>
      <c r="BK86" s="82"/>
      <c r="BL86" s="82"/>
      <c r="BM86" s="82"/>
      <c r="BN86" s="82"/>
      <c r="BO86" s="82"/>
      <c r="BP86" s="82"/>
      <c r="BQ86" s="82"/>
      <c r="BR86" s="82"/>
      <c r="BS86" s="120"/>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row>
    <row r="87" spans="1:112" s="2" customFormat="1" ht="22" thickBot="1" x14ac:dyDescent="0.25">
      <c r="A87" s="17"/>
      <c r="B87" s="78" t="s">
        <v>72</v>
      </c>
      <c r="C87" s="21">
        <v>0</v>
      </c>
      <c r="D87" s="76">
        <v>44850</v>
      </c>
      <c r="E87" s="76">
        <v>44851</v>
      </c>
      <c r="F87" s="81"/>
      <c r="G87" s="81"/>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c r="AM87" s="82"/>
      <c r="AN87" s="82"/>
      <c r="AO87" s="82"/>
      <c r="AP87" s="82"/>
      <c r="AQ87" s="82"/>
      <c r="AR87" s="82"/>
      <c r="AS87" s="82"/>
      <c r="AT87" s="82"/>
      <c r="AU87" s="82"/>
      <c r="AV87" s="82"/>
      <c r="AW87" s="82"/>
      <c r="AX87" s="82"/>
      <c r="AY87" s="82"/>
      <c r="AZ87" s="82"/>
      <c r="BA87" s="82"/>
      <c r="BB87" s="82"/>
      <c r="BC87" s="82"/>
      <c r="BD87" s="82"/>
      <c r="BE87" s="82"/>
      <c r="BF87" s="82"/>
      <c r="BG87" s="82"/>
      <c r="BH87" s="82"/>
      <c r="BI87" s="82"/>
      <c r="BJ87" s="82"/>
      <c r="BK87" s="82"/>
      <c r="BL87" s="82"/>
      <c r="BM87" s="82"/>
      <c r="BN87" s="82"/>
      <c r="BO87" s="82"/>
      <c r="BP87" s="82"/>
      <c r="BQ87" s="82"/>
      <c r="BR87" s="82"/>
      <c r="BS87" s="120"/>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row>
    <row r="88" spans="1:112" s="2" customFormat="1" ht="23" customHeight="1" thickBot="1" x14ac:dyDescent="0.25">
      <c r="A88" s="17"/>
      <c r="B88" s="78" t="s">
        <v>78</v>
      </c>
      <c r="C88" s="21">
        <v>0</v>
      </c>
      <c r="D88" s="76">
        <v>44851</v>
      </c>
      <c r="E88" s="76">
        <v>44851</v>
      </c>
      <c r="F88" s="81"/>
      <c r="G88" s="81"/>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c r="AH88" s="82"/>
      <c r="AI88" s="82"/>
      <c r="AJ88" s="82"/>
      <c r="AK88" s="82"/>
      <c r="AL88" s="82"/>
      <c r="AM88" s="82"/>
      <c r="AN88" s="82"/>
      <c r="AO88" s="82"/>
      <c r="AP88" s="82"/>
      <c r="AQ88" s="82"/>
      <c r="AR88" s="82"/>
      <c r="AS88" s="82"/>
      <c r="AT88" s="82"/>
      <c r="AU88" s="82"/>
      <c r="AV88" s="82"/>
      <c r="AW88" s="82"/>
      <c r="AX88" s="82"/>
      <c r="AY88" s="82"/>
      <c r="AZ88" s="82"/>
      <c r="BA88" s="82"/>
      <c r="BB88" s="82"/>
      <c r="BC88" s="82"/>
      <c r="BD88" s="82"/>
      <c r="BE88" s="82"/>
      <c r="BF88" s="82"/>
      <c r="BG88" s="82"/>
      <c r="BH88" s="82"/>
      <c r="BI88" s="82"/>
      <c r="BJ88" s="82"/>
      <c r="BK88" s="82"/>
      <c r="BL88" s="82"/>
      <c r="BM88" s="82"/>
      <c r="BN88" s="82"/>
      <c r="BO88" s="82"/>
      <c r="BP88" s="82"/>
      <c r="BQ88" s="82"/>
      <c r="BR88" s="82"/>
      <c r="BS88" s="120"/>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row>
    <row r="89" spans="1:112" s="2" customFormat="1" ht="23" customHeight="1" thickBot="1" x14ac:dyDescent="0.25">
      <c r="A89" s="17"/>
      <c r="B89" s="78" t="s">
        <v>73</v>
      </c>
      <c r="C89" s="21">
        <v>0</v>
      </c>
      <c r="D89" s="76">
        <v>44852</v>
      </c>
      <c r="E89" s="77">
        <v>44853</v>
      </c>
      <c r="F89" s="81"/>
      <c r="G89" s="81"/>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c r="AH89" s="82"/>
      <c r="AI89" s="82"/>
      <c r="AJ89" s="82"/>
      <c r="AK89" s="82"/>
      <c r="AL89" s="82"/>
      <c r="AM89" s="82"/>
      <c r="AN89" s="82"/>
      <c r="AO89" s="82"/>
      <c r="AP89" s="82"/>
      <c r="AQ89" s="82"/>
      <c r="AR89" s="82"/>
      <c r="AS89" s="82"/>
      <c r="AT89" s="82"/>
      <c r="AU89" s="82"/>
      <c r="AV89" s="82"/>
      <c r="AW89" s="82"/>
      <c r="AX89" s="82"/>
      <c r="AY89" s="82"/>
      <c r="AZ89" s="82"/>
      <c r="BA89" s="82"/>
      <c r="BB89" s="82"/>
      <c r="BC89" s="82"/>
      <c r="BD89" s="82"/>
      <c r="BE89" s="82"/>
      <c r="BF89" s="82"/>
      <c r="BG89" s="82"/>
      <c r="BH89" s="82"/>
      <c r="BI89" s="82"/>
      <c r="BJ89" s="82"/>
      <c r="BK89" s="82"/>
      <c r="BL89" s="82"/>
      <c r="BM89" s="82"/>
      <c r="BN89" s="82"/>
      <c r="BO89" s="82"/>
      <c r="BP89" s="82"/>
      <c r="BQ89" s="82"/>
      <c r="BR89" s="82"/>
      <c r="BS89" s="120"/>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row>
    <row r="90" spans="1:112" s="2" customFormat="1" ht="23" customHeight="1" thickBot="1" x14ac:dyDescent="0.25">
      <c r="A90" s="17"/>
      <c r="B90" s="78" t="s">
        <v>79</v>
      </c>
      <c r="C90" s="21">
        <v>0</v>
      </c>
      <c r="D90" s="77">
        <v>44853</v>
      </c>
      <c r="E90" s="77">
        <v>44853</v>
      </c>
      <c r="F90" s="81"/>
      <c r="G90" s="81"/>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c r="AH90" s="82"/>
      <c r="AI90" s="82"/>
      <c r="AJ90" s="82"/>
      <c r="AK90" s="82"/>
      <c r="AL90" s="82"/>
      <c r="AM90" s="82"/>
      <c r="AN90" s="82"/>
      <c r="AO90" s="82"/>
      <c r="AP90" s="82"/>
      <c r="AQ90" s="82"/>
      <c r="AR90" s="82"/>
      <c r="AS90" s="82"/>
      <c r="AT90" s="82"/>
      <c r="AU90" s="82"/>
      <c r="AV90" s="82"/>
      <c r="AW90" s="82"/>
      <c r="AX90" s="82"/>
      <c r="AY90" s="82"/>
      <c r="AZ90" s="82"/>
      <c r="BA90" s="82"/>
      <c r="BB90" s="82"/>
      <c r="BC90" s="82"/>
      <c r="BD90" s="82"/>
      <c r="BE90" s="82"/>
      <c r="BF90" s="82"/>
      <c r="BG90" s="82"/>
      <c r="BH90" s="82"/>
      <c r="BI90" s="82"/>
      <c r="BJ90" s="82"/>
      <c r="BK90" s="82"/>
      <c r="BL90" s="82"/>
      <c r="BM90" s="82"/>
      <c r="BN90" s="82"/>
      <c r="BO90" s="82"/>
      <c r="BP90" s="82"/>
      <c r="BQ90" s="82"/>
      <c r="BR90" s="82"/>
      <c r="BS90" s="120"/>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row>
    <row r="91" spans="1:112" s="2" customFormat="1" ht="23" customHeight="1" thickBot="1" x14ac:dyDescent="0.25">
      <c r="A91" s="17"/>
      <c r="B91" s="78" t="s">
        <v>77</v>
      </c>
      <c r="C91" s="21">
        <v>0</v>
      </c>
      <c r="D91" s="76">
        <v>44854</v>
      </c>
      <c r="E91" s="77">
        <v>44855</v>
      </c>
      <c r="F91" s="81"/>
      <c r="G91" s="81"/>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c r="AH91" s="82"/>
      <c r="AI91" s="82"/>
      <c r="AJ91" s="82"/>
      <c r="AK91" s="82"/>
      <c r="AL91" s="82"/>
      <c r="AM91" s="82"/>
      <c r="AN91" s="82"/>
      <c r="AO91" s="82"/>
      <c r="AP91" s="82"/>
      <c r="AQ91" s="82"/>
      <c r="AR91" s="82"/>
      <c r="AS91" s="82"/>
      <c r="AT91" s="82"/>
      <c r="AU91" s="82"/>
      <c r="AV91" s="82"/>
      <c r="AW91" s="82"/>
      <c r="AX91" s="82"/>
      <c r="AY91" s="82"/>
      <c r="AZ91" s="82"/>
      <c r="BA91" s="82"/>
      <c r="BB91" s="82"/>
      <c r="BC91" s="82"/>
      <c r="BD91" s="82"/>
      <c r="BE91" s="82"/>
      <c r="BF91" s="82"/>
      <c r="BG91" s="82"/>
      <c r="BH91" s="82"/>
      <c r="BI91" s="82"/>
      <c r="BJ91" s="82"/>
      <c r="BK91" s="82"/>
      <c r="BL91" s="82"/>
      <c r="BM91" s="82"/>
      <c r="BN91" s="82"/>
      <c r="BO91" s="82"/>
      <c r="BP91" s="82"/>
      <c r="BQ91" s="82"/>
      <c r="BR91" s="82"/>
      <c r="BS91" s="120"/>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row>
    <row r="92" spans="1:112" s="2" customFormat="1" ht="22" thickBot="1" x14ac:dyDescent="0.25">
      <c r="A92" s="17"/>
      <c r="B92" s="78" t="s">
        <v>80</v>
      </c>
      <c r="C92" s="21">
        <v>0</v>
      </c>
      <c r="D92" s="77">
        <v>44855</v>
      </c>
      <c r="E92" s="77">
        <v>44855</v>
      </c>
      <c r="F92" s="81"/>
      <c r="G92" s="81"/>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2"/>
      <c r="AU92" s="82"/>
      <c r="AV92" s="82"/>
      <c r="AW92" s="82"/>
      <c r="AX92" s="82"/>
      <c r="AY92" s="82"/>
      <c r="AZ92" s="82"/>
      <c r="BA92" s="82"/>
      <c r="BB92" s="82"/>
      <c r="BC92" s="82"/>
      <c r="BD92" s="82"/>
      <c r="BE92" s="82"/>
      <c r="BF92" s="82"/>
      <c r="BG92" s="82"/>
      <c r="BH92" s="82"/>
      <c r="BI92" s="82"/>
      <c r="BJ92" s="82"/>
      <c r="BK92" s="82"/>
      <c r="BL92" s="82"/>
      <c r="BM92" s="82"/>
      <c r="BN92" s="82"/>
      <c r="BO92" s="82"/>
      <c r="BP92" s="82"/>
      <c r="BQ92" s="82"/>
      <c r="BR92" s="82"/>
      <c r="BS92" s="120"/>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row>
    <row r="93" spans="1:112" s="2" customFormat="1" ht="22" thickBot="1" x14ac:dyDescent="0.25">
      <c r="A93" s="17"/>
      <c r="B93" s="78" t="s">
        <v>74</v>
      </c>
      <c r="C93" s="21">
        <v>0</v>
      </c>
      <c r="D93" s="76">
        <v>44856</v>
      </c>
      <c r="E93" s="77">
        <v>44857</v>
      </c>
      <c r="F93" s="81"/>
      <c r="G93" s="81"/>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c r="AH93" s="82"/>
      <c r="AI93" s="82"/>
      <c r="AJ93" s="82"/>
      <c r="AK93" s="82"/>
      <c r="AL93" s="82"/>
      <c r="AM93" s="82"/>
      <c r="AN93" s="82"/>
      <c r="AO93" s="82"/>
      <c r="AP93" s="82"/>
      <c r="AQ93" s="82"/>
      <c r="AR93" s="82"/>
      <c r="AS93" s="82"/>
      <c r="AT93" s="82"/>
      <c r="AU93" s="82"/>
      <c r="AV93" s="82"/>
      <c r="AW93" s="82"/>
      <c r="AX93" s="82"/>
      <c r="AY93" s="82"/>
      <c r="AZ93" s="82"/>
      <c r="BA93" s="82"/>
      <c r="BB93" s="82"/>
      <c r="BC93" s="82"/>
      <c r="BD93" s="82"/>
      <c r="BE93" s="82"/>
      <c r="BF93" s="82"/>
      <c r="BG93" s="82"/>
      <c r="BH93" s="82"/>
      <c r="BI93" s="82"/>
      <c r="BJ93" s="82"/>
      <c r="BK93" s="82"/>
      <c r="BL93" s="82"/>
      <c r="BM93" s="82"/>
      <c r="BN93" s="82"/>
      <c r="BO93" s="82"/>
      <c r="BP93" s="82"/>
      <c r="BQ93" s="82"/>
      <c r="BR93" s="82"/>
      <c r="BS93" s="120"/>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row>
    <row r="94" spans="1:112" s="2" customFormat="1" ht="22" thickBot="1" x14ac:dyDescent="0.25">
      <c r="A94" s="17"/>
      <c r="B94" s="78" t="s">
        <v>81</v>
      </c>
      <c r="C94" s="21">
        <v>0</v>
      </c>
      <c r="D94" s="77">
        <v>44857</v>
      </c>
      <c r="E94" s="77">
        <v>44857</v>
      </c>
      <c r="F94" s="81"/>
      <c r="G94" s="81"/>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c r="AH94" s="82"/>
      <c r="AI94" s="82"/>
      <c r="AJ94" s="82"/>
      <c r="AK94" s="82"/>
      <c r="AL94" s="82"/>
      <c r="AM94" s="82"/>
      <c r="AN94" s="82"/>
      <c r="AO94" s="82"/>
      <c r="AP94" s="82"/>
      <c r="AQ94" s="82"/>
      <c r="AR94" s="82"/>
      <c r="AS94" s="82"/>
      <c r="AT94" s="82"/>
      <c r="AU94" s="82"/>
      <c r="AV94" s="82"/>
      <c r="AW94" s="82"/>
      <c r="AX94" s="82"/>
      <c r="AY94" s="82"/>
      <c r="AZ94" s="82"/>
      <c r="BA94" s="82"/>
      <c r="BB94" s="82"/>
      <c r="BC94" s="82"/>
      <c r="BD94" s="82"/>
      <c r="BE94" s="82"/>
      <c r="BF94" s="82"/>
      <c r="BG94" s="82"/>
      <c r="BH94" s="82"/>
      <c r="BI94" s="82"/>
      <c r="BJ94" s="82"/>
      <c r="BK94" s="82"/>
      <c r="BL94" s="82"/>
      <c r="BM94" s="82"/>
      <c r="BN94" s="82"/>
      <c r="BO94" s="82"/>
      <c r="BP94" s="82"/>
      <c r="BQ94" s="82"/>
      <c r="BR94" s="82"/>
      <c r="BS94" s="120"/>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row>
    <row r="95" spans="1:112" s="2" customFormat="1" ht="22" thickBot="1" x14ac:dyDescent="0.25">
      <c r="A95" s="17"/>
      <c r="B95" s="213" t="s">
        <v>149</v>
      </c>
      <c r="C95" s="219">
        <v>0</v>
      </c>
      <c r="D95" s="220">
        <v>44861</v>
      </c>
      <c r="E95" s="220">
        <v>44861</v>
      </c>
      <c r="F95" s="207"/>
      <c r="G95" s="207"/>
      <c r="H95" s="208"/>
      <c r="I95" s="208"/>
      <c r="J95" s="208"/>
      <c r="K95" s="208"/>
      <c r="L95" s="208"/>
      <c r="M95" s="208"/>
      <c r="N95" s="208"/>
      <c r="O95" s="208"/>
      <c r="P95" s="208"/>
      <c r="Q95" s="208"/>
      <c r="R95" s="208"/>
      <c r="S95" s="208"/>
      <c r="T95" s="208"/>
      <c r="U95" s="208"/>
      <c r="V95" s="208"/>
      <c r="W95" s="208"/>
      <c r="X95" s="208"/>
      <c r="Y95" s="208"/>
      <c r="Z95" s="208"/>
      <c r="AA95" s="208"/>
      <c r="AB95" s="208"/>
      <c r="AC95" s="208"/>
      <c r="AD95" s="208"/>
      <c r="AE95" s="208"/>
      <c r="AF95" s="208"/>
      <c r="AG95" s="208"/>
      <c r="AH95" s="208"/>
      <c r="AI95" s="208"/>
      <c r="AJ95" s="208"/>
      <c r="AK95" s="208"/>
      <c r="AL95" s="208"/>
      <c r="AM95" s="208"/>
      <c r="AN95" s="208"/>
      <c r="AO95" s="208"/>
      <c r="AP95" s="208"/>
      <c r="AQ95" s="208"/>
      <c r="AR95" s="208"/>
      <c r="AS95" s="208"/>
      <c r="AT95" s="208"/>
      <c r="AU95" s="208"/>
      <c r="AV95" s="208"/>
      <c r="AW95" s="208"/>
      <c r="AX95" s="208"/>
      <c r="AY95" s="208"/>
      <c r="AZ95" s="208"/>
      <c r="BA95" s="208"/>
      <c r="BB95" s="208"/>
      <c r="BC95" s="208"/>
      <c r="BD95" s="208"/>
      <c r="BE95" s="208"/>
      <c r="BF95" s="208"/>
      <c r="BG95" s="208"/>
      <c r="BH95" s="208"/>
      <c r="BI95" s="208"/>
      <c r="BJ95" s="208"/>
      <c r="BK95" s="208"/>
      <c r="BL95" s="208"/>
      <c r="BM95" s="208"/>
      <c r="BN95" s="208"/>
      <c r="BO95" s="208"/>
      <c r="BP95" s="208"/>
      <c r="BQ95" s="208"/>
      <c r="BR95" s="208"/>
      <c r="BS95" s="208"/>
      <c r="BT95" s="208"/>
      <c r="BU95" s="208"/>
      <c r="BV95" s="208"/>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row>
    <row r="96" spans="1:112" s="2" customFormat="1" ht="22" thickBot="1" x14ac:dyDescent="0.25">
      <c r="A96" s="17"/>
      <c r="B96" s="214" t="s">
        <v>150</v>
      </c>
      <c r="C96" s="221">
        <v>0</v>
      </c>
      <c r="D96" s="222">
        <v>44865</v>
      </c>
      <c r="E96" s="222">
        <v>44865</v>
      </c>
      <c r="F96" s="209"/>
      <c r="G96" s="209"/>
      <c r="H96" s="210"/>
      <c r="I96" s="210"/>
      <c r="J96" s="210"/>
      <c r="K96" s="210"/>
      <c r="L96" s="210"/>
      <c r="M96" s="210"/>
      <c r="N96" s="210"/>
      <c r="O96" s="210"/>
      <c r="P96" s="210"/>
      <c r="Q96" s="210"/>
      <c r="R96" s="210"/>
      <c r="S96" s="210"/>
      <c r="T96" s="210"/>
      <c r="U96" s="210"/>
      <c r="V96" s="210"/>
      <c r="W96" s="210"/>
      <c r="X96" s="210"/>
      <c r="Y96" s="210"/>
      <c r="Z96" s="210"/>
      <c r="AA96" s="210"/>
      <c r="AB96" s="210"/>
      <c r="AC96" s="210"/>
      <c r="AD96" s="210"/>
      <c r="AE96" s="210"/>
      <c r="AF96" s="210"/>
      <c r="AG96" s="210"/>
      <c r="AH96" s="210"/>
      <c r="AI96" s="210"/>
      <c r="AJ96" s="210"/>
      <c r="AK96" s="210"/>
      <c r="AL96" s="210"/>
      <c r="AM96" s="210"/>
      <c r="AN96" s="210"/>
      <c r="AO96" s="210"/>
      <c r="AP96" s="210"/>
      <c r="AQ96" s="210"/>
      <c r="AR96" s="210"/>
      <c r="AS96" s="210"/>
      <c r="AT96" s="210"/>
      <c r="AU96" s="210"/>
      <c r="AV96" s="210"/>
      <c r="AW96" s="210"/>
      <c r="AX96" s="210"/>
      <c r="AY96" s="210"/>
      <c r="AZ96" s="210"/>
      <c r="BA96" s="210"/>
      <c r="BB96" s="210"/>
      <c r="BC96" s="210"/>
      <c r="BD96" s="210"/>
      <c r="BE96" s="210"/>
      <c r="BF96" s="210"/>
      <c r="BG96" s="210"/>
      <c r="BH96" s="210"/>
      <c r="BI96" s="210"/>
      <c r="BJ96" s="210"/>
      <c r="BK96" s="210"/>
      <c r="BL96" s="210"/>
      <c r="BM96" s="210"/>
      <c r="BN96" s="210"/>
      <c r="BO96" s="210"/>
      <c r="BP96" s="210"/>
      <c r="BQ96" s="210"/>
      <c r="BR96" s="210"/>
      <c r="BS96" s="210"/>
      <c r="BT96" s="210"/>
      <c r="BU96" s="210"/>
      <c r="BV96" s="210"/>
      <c r="BW96" s="210"/>
      <c r="BX96" s="210"/>
      <c r="BY96" s="210"/>
      <c r="BZ96" s="210"/>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row>
    <row r="97" spans="1:112" s="2" customFormat="1" ht="22" thickBot="1" x14ac:dyDescent="0.25">
      <c r="A97" s="17"/>
      <c r="B97" s="215" t="s">
        <v>151</v>
      </c>
      <c r="C97" s="223">
        <v>0</v>
      </c>
      <c r="D97" s="224">
        <v>44870</v>
      </c>
      <c r="E97" s="224">
        <v>44870</v>
      </c>
      <c r="F97" s="211"/>
      <c r="G97" s="211"/>
      <c r="H97" s="212"/>
      <c r="I97" s="212"/>
      <c r="J97" s="212"/>
      <c r="K97" s="212"/>
      <c r="L97" s="212"/>
      <c r="M97" s="212"/>
      <c r="N97" s="212"/>
      <c r="O97" s="212"/>
      <c r="P97" s="212"/>
      <c r="Q97" s="212"/>
      <c r="R97" s="212"/>
      <c r="S97" s="212"/>
      <c r="T97" s="212"/>
      <c r="U97" s="212"/>
      <c r="V97" s="212"/>
      <c r="W97" s="212"/>
      <c r="X97" s="212"/>
      <c r="Y97" s="212"/>
      <c r="Z97" s="212"/>
      <c r="AA97" s="212"/>
      <c r="AB97" s="212"/>
      <c r="AC97" s="212"/>
      <c r="AD97" s="212"/>
      <c r="AE97" s="212"/>
      <c r="AF97" s="212"/>
      <c r="AG97" s="212"/>
      <c r="AH97" s="212"/>
      <c r="AI97" s="212"/>
      <c r="AJ97" s="212"/>
      <c r="AK97" s="212"/>
      <c r="AL97" s="212"/>
      <c r="AM97" s="212"/>
      <c r="AN97" s="212"/>
      <c r="AO97" s="212"/>
      <c r="AP97" s="212"/>
      <c r="AQ97" s="212"/>
      <c r="AR97" s="212"/>
      <c r="AS97" s="212"/>
      <c r="AT97" s="212"/>
      <c r="AU97" s="212"/>
      <c r="AV97" s="212"/>
      <c r="AW97" s="212"/>
      <c r="AX97" s="212"/>
      <c r="AY97" s="212"/>
      <c r="AZ97" s="212"/>
      <c r="BA97" s="212"/>
      <c r="BB97" s="212"/>
      <c r="BC97" s="212"/>
      <c r="BD97" s="212"/>
      <c r="BE97" s="212"/>
      <c r="BF97" s="212"/>
      <c r="BG97" s="212"/>
      <c r="BH97" s="212"/>
      <c r="BI97" s="212"/>
      <c r="BJ97" s="212"/>
      <c r="BK97" s="212"/>
      <c r="BL97" s="212"/>
      <c r="BM97" s="212"/>
      <c r="BN97" s="212"/>
      <c r="BO97" s="212"/>
      <c r="BP97" s="212"/>
      <c r="BQ97" s="212"/>
      <c r="BR97" s="212"/>
      <c r="BS97" s="212"/>
      <c r="BT97" s="212"/>
      <c r="BU97" s="212"/>
      <c r="BV97" s="212"/>
      <c r="BW97" s="212"/>
      <c r="BX97" s="212"/>
      <c r="BY97" s="212"/>
      <c r="BZ97" s="212"/>
      <c r="CA97" s="212"/>
      <c r="CB97" s="212"/>
      <c r="CC97" s="212"/>
      <c r="CD97" s="212"/>
      <c r="CE97" s="212"/>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row>
    <row r="98" spans="1:112" s="2" customFormat="1" ht="22" thickBot="1" x14ac:dyDescent="0.25">
      <c r="A98" s="17"/>
      <c r="B98" s="90" t="s">
        <v>86</v>
      </c>
      <c r="C98" s="91">
        <v>0</v>
      </c>
      <c r="D98" s="92">
        <v>44858</v>
      </c>
      <c r="E98" s="93">
        <v>44885</v>
      </c>
      <c r="F98" s="94"/>
      <c r="G98" s="94">
        <f t="shared" si="42"/>
        <v>28</v>
      </c>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c r="AR98" s="95"/>
      <c r="AS98" s="95"/>
      <c r="AT98" s="95"/>
      <c r="AU98" s="95"/>
      <c r="AV98" s="95"/>
      <c r="AW98" s="95"/>
      <c r="AX98" s="95"/>
      <c r="AY98" s="95"/>
      <c r="AZ98" s="95"/>
      <c r="BA98" s="95"/>
      <c r="BB98" s="95"/>
      <c r="BC98" s="95"/>
      <c r="BD98" s="95"/>
      <c r="BE98" s="95"/>
      <c r="BF98" s="95"/>
      <c r="BG98" s="95"/>
      <c r="BH98" s="95"/>
      <c r="BI98" s="95"/>
      <c r="BJ98" s="95"/>
      <c r="BK98" s="95"/>
      <c r="BL98" s="95"/>
      <c r="BM98" s="95"/>
      <c r="BN98" s="95"/>
      <c r="BO98" s="95"/>
      <c r="BP98" s="95"/>
      <c r="BQ98" s="95"/>
      <c r="BR98" s="95"/>
      <c r="BS98" s="95"/>
      <c r="BT98" s="95"/>
      <c r="BU98" s="95"/>
      <c r="BV98" s="95"/>
      <c r="BW98" s="95"/>
      <c r="BX98" s="95"/>
      <c r="BY98" s="95"/>
      <c r="BZ98" s="95"/>
      <c r="CA98" s="95"/>
      <c r="CB98" s="95"/>
      <c r="CC98" s="95"/>
      <c r="CD98" s="95"/>
      <c r="CE98" s="95"/>
      <c r="CF98" s="95"/>
      <c r="CG98" s="95"/>
      <c r="CH98" s="95"/>
      <c r="CI98" s="95"/>
      <c r="CJ98" s="95"/>
      <c r="CK98" s="95"/>
      <c r="CL98" s="95"/>
      <c r="CM98" s="95"/>
      <c r="CN98" s="87"/>
      <c r="CO98" s="87"/>
      <c r="CP98" s="87"/>
      <c r="CQ98" s="87"/>
      <c r="CR98" s="87"/>
      <c r="CS98" s="87"/>
      <c r="CT98" s="87"/>
      <c r="CU98" s="25"/>
      <c r="CV98" s="25"/>
      <c r="CW98" s="25"/>
      <c r="CX98" s="25"/>
      <c r="CY98" s="25"/>
      <c r="CZ98" s="25"/>
      <c r="DA98" s="25"/>
      <c r="DB98" s="25"/>
      <c r="DC98" s="25"/>
      <c r="DD98" s="25"/>
      <c r="DE98" s="25"/>
      <c r="DF98" s="25"/>
      <c r="DG98" s="25"/>
      <c r="DH98" s="25"/>
    </row>
    <row r="99" spans="1:112" s="2" customFormat="1" ht="22" thickBot="1" x14ac:dyDescent="0.25">
      <c r="A99" s="17"/>
      <c r="B99" s="83" t="s">
        <v>96</v>
      </c>
      <c r="C99" s="98">
        <v>0</v>
      </c>
      <c r="D99" s="100">
        <v>44858</v>
      </c>
      <c r="E99" s="101">
        <v>44864</v>
      </c>
      <c r="F99" s="86"/>
      <c r="G99" s="86"/>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25"/>
      <c r="CV99" s="25"/>
      <c r="CW99" s="25"/>
      <c r="CX99" s="25"/>
      <c r="CY99" s="25"/>
      <c r="CZ99" s="25"/>
      <c r="DA99" s="25"/>
      <c r="DB99" s="25"/>
      <c r="DC99" s="25"/>
      <c r="DD99" s="25"/>
      <c r="DE99" s="25"/>
      <c r="DF99" s="25"/>
      <c r="DG99" s="25"/>
      <c r="DH99" s="25"/>
    </row>
    <row r="100" spans="1:112" s="2" customFormat="1" ht="22" thickBot="1" x14ac:dyDescent="0.25">
      <c r="A100" s="17"/>
      <c r="B100" s="83" t="s">
        <v>87</v>
      </c>
      <c r="C100" s="84">
        <v>0</v>
      </c>
      <c r="D100" s="85">
        <v>44858</v>
      </c>
      <c r="E100" s="85">
        <v>44858</v>
      </c>
      <c r="F100" s="86"/>
      <c r="G100" s="86"/>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25"/>
      <c r="CV100" s="25"/>
      <c r="CW100" s="25"/>
      <c r="CX100" s="25"/>
      <c r="CY100" s="25"/>
      <c r="CZ100" s="25"/>
      <c r="DA100" s="25"/>
      <c r="DB100" s="25"/>
      <c r="DC100" s="25"/>
      <c r="DD100" s="25"/>
      <c r="DE100" s="25"/>
      <c r="DF100" s="25"/>
      <c r="DG100" s="25"/>
      <c r="DH100" s="25"/>
    </row>
    <row r="101" spans="1:112" s="2" customFormat="1" ht="22" thickBot="1" x14ac:dyDescent="0.25">
      <c r="A101" s="17"/>
      <c r="B101" s="83" t="s">
        <v>88</v>
      </c>
      <c r="C101" s="84">
        <v>0</v>
      </c>
      <c r="D101" s="85">
        <v>44858</v>
      </c>
      <c r="E101" s="85">
        <v>44858</v>
      </c>
      <c r="F101" s="86"/>
      <c r="G101" s="86"/>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25"/>
      <c r="CV101" s="25"/>
      <c r="CW101" s="25"/>
      <c r="CX101" s="25"/>
      <c r="CY101" s="25"/>
      <c r="CZ101" s="25"/>
      <c r="DA101" s="25"/>
      <c r="DB101" s="25"/>
      <c r="DC101" s="25"/>
      <c r="DD101" s="25"/>
      <c r="DE101" s="25"/>
      <c r="DF101" s="25"/>
      <c r="DG101" s="25"/>
      <c r="DH101" s="25"/>
    </row>
    <row r="102" spans="1:112" s="2" customFormat="1" ht="22" thickBot="1" x14ac:dyDescent="0.25">
      <c r="A102" s="17"/>
      <c r="B102" s="83" t="s">
        <v>92</v>
      </c>
      <c r="C102" s="84">
        <v>0</v>
      </c>
      <c r="D102" s="85">
        <v>44858</v>
      </c>
      <c r="E102" s="85">
        <v>44858</v>
      </c>
      <c r="F102" s="86"/>
      <c r="G102" s="86"/>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25"/>
      <c r="CV102" s="25"/>
      <c r="CW102" s="25"/>
      <c r="CX102" s="25"/>
      <c r="CY102" s="25"/>
      <c r="CZ102" s="25"/>
      <c r="DA102" s="25"/>
      <c r="DB102" s="25"/>
      <c r="DC102" s="25"/>
      <c r="DD102" s="25"/>
      <c r="DE102" s="25"/>
      <c r="DF102" s="25"/>
      <c r="DG102" s="25"/>
      <c r="DH102" s="25"/>
    </row>
    <row r="103" spans="1:112" s="2" customFormat="1" ht="22" thickBot="1" x14ac:dyDescent="0.25">
      <c r="A103" s="17"/>
      <c r="B103" s="83" t="s">
        <v>89</v>
      </c>
      <c r="C103" s="84">
        <v>0</v>
      </c>
      <c r="D103" s="97">
        <v>44858</v>
      </c>
      <c r="E103" s="97">
        <v>44859</v>
      </c>
      <c r="F103" s="86"/>
      <c r="G103" s="86"/>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25"/>
      <c r="CV103" s="25"/>
      <c r="CW103" s="25"/>
      <c r="CX103" s="25"/>
      <c r="CY103" s="25"/>
      <c r="CZ103" s="25"/>
      <c r="DA103" s="25"/>
      <c r="DB103" s="25"/>
      <c r="DC103" s="25"/>
      <c r="DD103" s="25"/>
      <c r="DE103" s="25"/>
      <c r="DF103" s="25"/>
      <c r="DG103" s="25"/>
      <c r="DH103" s="25"/>
    </row>
    <row r="104" spans="1:112" s="2" customFormat="1" ht="22" thickBot="1" x14ac:dyDescent="0.25">
      <c r="A104" s="17"/>
      <c r="B104" s="83" t="s">
        <v>90</v>
      </c>
      <c r="C104" s="84">
        <v>0</v>
      </c>
      <c r="D104" s="97">
        <v>44859</v>
      </c>
      <c r="E104" s="97">
        <v>44860</v>
      </c>
      <c r="F104" s="86"/>
      <c r="G104" s="86"/>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25"/>
      <c r="CV104" s="25"/>
      <c r="CW104" s="25"/>
      <c r="CX104" s="25"/>
      <c r="CY104" s="25"/>
      <c r="CZ104" s="25"/>
      <c r="DA104" s="25"/>
      <c r="DB104" s="25"/>
      <c r="DC104" s="25"/>
      <c r="DD104" s="25"/>
      <c r="DE104" s="25"/>
      <c r="DF104" s="25"/>
      <c r="DG104" s="25"/>
      <c r="DH104" s="25"/>
    </row>
    <row r="105" spans="1:112" s="2" customFormat="1" ht="22" thickBot="1" x14ac:dyDescent="0.25">
      <c r="A105" s="17"/>
      <c r="B105" s="96" t="s">
        <v>91</v>
      </c>
      <c r="C105" s="84">
        <v>0</v>
      </c>
      <c r="D105" s="97">
        <v>44860</v>
      </c>
      <c r="E105" s="97">
        <v>44862</v>
      </c>
      <c r="F105" s="86"/>
      <c r="G105" s="86"/>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25"/>
      <c r="CV105" s="25"/>
      <c r="CW105" s="25"/>
      <c r="CX105" s="25"/>
      <c r="CY105" s="25"/>
      <c r="CZ105" s="25"/>
      <c r="DA105" s="25"/>
      <c r="DB105" s="25"/>
      <c r="DC105" s="25"/>
      <c r="DD105" s="25"/>
      <c r="DE105" s="25"/>
      <c r="DF105" s="25"/>
      <c r="DG105" s="25"/>
      <c r="DH105" s="25"/>
    </row>
    <row r="106" spans="1:112" s="2" customFormat="1" ht="22" thickBot="1" x14ac:dyDescent="0.25">
      <c r="A106" s="17"/>
      <c r="B106" s="96" t="s">
        <v>95</v>
      </c>
      <c r="C106" s="84">
        <v>0</v>
      </c>
      <c r="D106" s="97">
        <v>44862</v>
      </c>
      <c r="E106" s="97">
        <v>44864</v>
      </c>
      <c r="F106" s="86"/>
      <c r="G106" s="86"/>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25"/>
      <c r="CV106" s="25"/>
      <c r="CW106" s="25"/>
      <c r="CX106" s="25"/>
      <c r="CY106" s="25"/>
      <c r="CZ106" s="25"/>
      <c r="DA106" s="25"/>
      <c r="DB106" s="25"/>
      <c r="DC106" s="25"/>
      <c r="DD106" s="25"/>
      <c r="DE106" s="25"/>
      <c r="DF106" s="25"/>
      <c r="DG106" s="25"/>
      <c r="DH106" s="25"/>
    </row>
    <row r="107" spans="1:112" s="2" customFormat="1" ht="22" thickBot="1" x14ac:dyDescent="0.25">
      <c r="A107" s="17"/>
      <c r="B107" s="83" t="s">
        <v>97</v>
      </c>
      <c r="C107" s="98">
        <v>0</v>
      </c>
      <c r="D107" s="99">
        <v>44865</v>
      </c>
      <c r="E107" s="99">
        <v>44885</v>
      </c>
      <c r="F107" s="86"/>
      <c r="G107" s="86"/>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25"/>
      <c r="CV107" s="25"/>
      <c r="CW107" s="25"/>
      <c r="CX107" s="25"/>
      <c r="CY107" s="25"/>
      <c r="CZ107" s="25"/>
      <c r="DA107" s="25"/>
      <c r="DB107" s="25"/>
      <c r="DC107" s="25"/>
      <c r="DD107" s="25"/>
      <c r="DE107" s="25"/>
      <c r="DF107" s="25"/>
      <c r="DG107" s="25"/>
      <c r="DH107" s="25"/>
    </row>
    <row r="108" spans="1:112" s="2" customFormat="1" ht="22" thickBot="1" x14ac:dyDescent="0.25">
      <c r="A108" s="17"/>
      <c r="B108" s="83" t="s">
        <v>115</v>
      </c>
      <c r="C108" s="84">
        <v>0</v>
      </c>
      <c r="D108" s="97">
        <v>44865</v>
      </c>
      <c r="E108" s="97">
        <v>44865</v>
      </c>
      <c r="F108" s="86"/>
      <c r="G108" s="86"/>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25"/>
      <c r="CV108" s="25"/>
      <c r="CW108" s="25"/>
      <c r="CX108" s="25"/>
      <c r="CY108" s="25"/>
      <c r="CZ108" s="25"/>
      <c r="DA108" s="25"/>
      <c r="DB108" s="25"/>
      <c r="DC108" s="25"/>
      <c r="DD108" s="25"/>
      <c r="DE108" s="25"/>
      <c r="DF108" s="25"/>
      <c r="DG108" s="25"/>
      <c r="DH108" s="25"/>
    </row>
    <row r="109" spans="1:112" s="2" customFormat="1" ht="22" thickBot="1" x14ac:dyDescent="0.25">
      <c r="A109" s="17"/>
      <c r="B109" s="83" t="s">
        <v>116</v>
      </c>
      <c r="C109" s="84">
        <v>0</v>
      </c>
      <c r="D109" s="97">
        <v>44865</v>
      </c>
      <c r="E109" s="97">
        <v>44865</v>
      </c>
      <c r="F109" s="86"/>
      <c r="G109" s="86"/>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25"/>
      <c r="CV109" s="25"/>
      <c r="CW109" s="25"/>
      <c r="CX109" s="25"/>
      <c r="CY109" s="25"/>
      <c r="CZ109" s="25"/>
      <c r="DA109" s="25"/>
      <c r="DB109" s="25"/>
      <c r="DC109" s="25"/>
      <c r="DD109" s="25"/>
      <c r="DE109" s="25"/>
      <c r="DF109" s="25"/>
      <c r="DG109" s="25"/>
      <c r="DH109" s="25"/>
    </row>
    <row r="110" spans="1:112" s="2" customFormat="1" ht="22" thickBot="1" x14ac:dyDescent="0.25">
      <c r="A110" s="17"/>
      <c r="B110" s="83" t="s">
        <v>117</v>
      </c>
      <c r="C110" s="84">
        <v>0</v>
      </c>
      <c r="D110" s="97">
        <v>44865</v>
      </c>
      <c r="E110" s="97">
        <v>44865</v>
      </c>
      <c r="F110" s="86"/>
      <c r="G110" s="86"/>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25"/>
      <c r="CV110" s="25"/>
      <c r="CW110" s="25"/>
      <c r="CX110" s="25"/>
      <c r="CY110" s="25"/>
      <c r="CZ110" s="25"/>
      <c r="DA110" s="25"/>
      <c r="DB110" s="25"/>
      <c r="DC110" s="25"/>
      <c r="DD110" s="25"/>
      <c r="DE110" s="25"/>
      <c r="DF110" s="25"/>
      <c r="DG110" s="25"/>
      <c r="DH110" s="25"/>
    </row>
    <row r="111" spans="1:112" s="2" customFormat="1" ht="22" thickBot="1" x14ac:dyDescent="0.25">
      <c r="A111" s="17"/>
      <c r="B111" s="83" t="s">
        <v>118</v>
      </c>
      <c r="C111" s="84">
        <v>0</v>
      </c>
      <c r="D111" s="97">
        <v>44865</v>
      </c>
      <c r="E111" s="97">
        <v>44865</v>
      </c>
      <c r="F111" s="86"/>
      <c r="G111" s="86"/>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25"/>
      <c r="CV111" s="25"/>
      <c r="CW111" s="25"/>
      <c r="CX111" s="25"/>
      <c r="CY111" s="25"/>
      <c r="CZ111" s="25"/>
      <c r="DA111" s="25"/>
      <c r="DB111" s="25"/>
      <c r="DC111" s="25"/>
      <c r="DD111" s="25"/>
      <c r="DE111" s="25"/>
      <c r="DF111" s="25"/>
      <c r="DG111" s="25"/>
      <c r="DH111" s="25"/>
    </row>
    <row r="112" spans="1:112" s="2" customFormat="1" ht="22" thickBot="1" x14ac:dyDescent="0.25">
      <c r="A112" s="17"/>
      <c r="B112" s="83" t="s">
        <v>119</v>
      </c>
      <c r="C112" s="84">
        <v>0</v>
      </c>
      <c r="D112" s="97">
        <v>44865</v>
      </c>
      <c r="E112" s="97">
        <v>44865</v>
      </c>
      <c r="F112" s="86"/>
      <c r="G112" s="86"/>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25"/>
      <c r="CV112" s="25"/>
      <c r="CW112" s="25"/>
      <c r="CX112" s="25"/>
      <c r="CY112" s="25"/>
      <c r="CZ112" s="25"/>
      <c r="DA112" s="25"/>
      <c r="DB112" s="25"/>
      <c r="DC112" s="25"/>
      <c r="DD112" s="25"/>
      <c r="DE112" s="25"/>
      <c r="DF112" s="25"/>
      <c r="DG112" s="25"/>
      <c r="DH112" s="25"/>
    </row>
    <row r="113" spans="1:112" s="2" customFormat="1" ht="24" customHeight="1" thickBot="1" x14ac:dyDescent="0.25">
      <c r="A113" s="17"/>
      <c r="B113" s="83" t="s">
        <v>120</v>
      </c>
      <c r="C113" s="84">
        <v>0</v>
      </c>
      <c r="D113" s="97">
        <v>44865</v>
      </c>
      <c r="E113" s="97">
        <v>44865</v>
      </c>
      <c r="F113" s="86"/>
      <c r="G113" s="86"/>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25"/>
      <c r="CV113" s="25"/>
      <c r="CW113" s="25"/>
      <c r="CX113" s="25"/>
      <c r="CY113" s="25"/>
      <c r="CZ113" s="25"/>
      <c r="DA113" s="25"/>
      <c r="DB113" s="25"/>
      <c r="DC113" s="25"/>
      <c r="DD113" s="25"/>
      <c r="DE113" s="25"/>
      <c r="DF113" s="25"/>
      <c r="DG113" s="25"/>
      <c r="DH113" s="25"/>
    </row>
    <row r="114" spans="1:112" s="2" customFormat="1" ht="23" customHeight="1" thickBot="1" x14ac:dyDescent="0.25">
      <c r="A114" s="17"/>
      <c r="B114" s="83" t="s">
        <v>121</v>
      </c>
      <c r="C114" s="84">
        <v>0</v>
      </c>
      <c r="D114" s="97">
        <v>44865</v>
      </c>
      <c r="E114" s="97">
        <v>44865</v>
      </c>
      <c r="F114" s="86"/>
      <c r="G114" s="86"/>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25"/>
      <c r="CV114" s="25"/>
      <c r="CW114" s="25"/>
      <c r="CX114" s="25"/>
      <c r="CY114" s="25"/>
      <c r="CZ114" s="25"/>
      <c r="DA114" s="25"/>
      <c r="DB114" s="25"/>
      <c r="DC114" s="25"/>
      <c r="DD114" s="25"/>
      <c r="DE114" s="25"/>
      <c r="DF114" s="25"/>
      <c r="DG114" s="25"/>
      <c r="DH114" s="25"/>
    </row>
    <row r="115" spans="1:112" s="2" customFormat="1" ht="23" customHeight="1" thickBot="1" x14ac:dyDescent="0.25">
      <c r="A115" s="17"/>
      <c r="B115" s="83" t="s">
        <v>122</v>
      </c>
      <c r="C115" s="84">
        <v>0</v>
      </c>
      <c r="D115" s="97">
        <v>44865</v>
      </c>
      <c r="E115" s="97">
        <v>44865</v>
      </c>
      <c r="F115" s="86"/>
      <c r="G115" s="86"/>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25"/>
      <c r="CV115" s="25"/>
      <c r="CW115" s="25"/>
      <c r="CX115" s="25"/>
      <c r="CY115" s="25"/>
      <c r="CZ115" s="25"/>
      <c r="DA115" s="25"/>
      <c r="DB115" s="25"/>
      <c r="DC115" s="25"/>
      <c r="DD115" s="25"/>
      <c r="DE115" s="25"/>
      <c r="DF115" s="25"/>
      <c r="DG115" s="25"/>
      <c r="DH115" s="25"/>
    </row>
    <row r="116" spans="1:112" s="2" customFormat="1" ht="23" customHeight="1" thickBot="1" x14ac:dyDescent="0.25">
      <c r="A116" s="17"/>
      <c r="B116" s="88" t="s">
        <v>98</v>
      </c>
      <c r="C116" s="84">
        <v>0</v>
      </c>
      <c r="D116" s="97">
        <v>44866</v>
      </c>
      <c r="E116" s="97">
        <v>44866</v>
      </c>
      <c r="F116" s="86"/>
      <c r="G116" s="86"/>
      <c r="H116" s="87"/>
      <c r="I116" s="87"/>
      <c r="J116" s="87"/>
      <c r="K116" s="87"/>
      <c r="L116" s="87"/>
      <c r="M116" s="87"/>
      <c r="N116" s="87"/>
      <c r="O116" s="87"/>
      <c r="P116" s="87"/>
      <c r="Q116" s="87"/>
      <c r="R116" s="87"/>
      <c r="S116" s="87"/>
      <c r="T116" s="87"/>
      <c r="U116" s="87"/>
      <c r="V116" s="87"/>
      <c r="W116" s="87"/>
      <c r="X116" s="89"/>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25"/>
      <c r="CV116" s="25"/>
      <c r="CW116" s="25"/>
      <c r="CX116" s="25"/>
      <c r="CY116" s="25"/>
      <c r="CZ116" s="25"/>
      <c r="DA116" s="25"/>
      <c r="DB116" s="25"/>
      <c r="DC116" s="25"/>
      <c r="DD116" s="25"/>
      <c r="DE116" s="25"/>
      <c r="DF116" s="25"/>
      <c r="DG116" s="25"/>
      <c r="DH116" s="25"/>
    </row>
    <row r="117" spans="1:112" s="2" customFormat="1" ht="23" customHeight="1" thickBot="1" x14ac:dyDescent="0.25">
      <c r="A117" s="17"/>
      <c r="B117" s="88" t="s">
        <v>99</v>
      </c>
      <c r="C117" s="84">
        <v>0</v>
      </c>
      <c r="D117" s="97">
        <v>44866</v>
      </c>
      <c r="E117" s="97">
        <v>44866</v>
      </c>
      <c r="F117" s="86"/>
      <c r="G117" s="86"/>
      <c r="H117" s="87"/>
      <c r="I117" s="87"/>
      <c r="J117" s="87"/>
      <c r="K117" s="87"/>
      <c r="L117" s="87"/>
      <c r="M117" s="87"/>
      <c r="N117" s="87"/>
      <c r="O117" s="87"/>
      <c r="P117" s="87"/>
      <c r="Q117" s="87"/>
      <c r="R117" s="87"/>
      <c r="S117" s="87"/>
      <c r="T117" s="87"/>
      <c r="U117" s="87"/>
      <c r="V117" s="87"/>
      <c r="W117" s="87"/>
      <c r="X117" s="89"/>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25"/>
      <c r="CV117" s="25"/>
      <c r="CW117" s="25"/>
      <c r="CX117" s="25"/>
      <c r="CY117" s="25"/>
      <c r="CZ117" s="25"/>
      <c r="DA117" s="25"/>
      <c r="DB117" s="25"/>
      <c r="DC117" s="25"/>
      <c r="DD117" s="25"/>
      <c r="DE117" s="25"/>
      <c r="DF117" s="25"/>
      <c r="DG117" s="25"/>
      <c r="DH117" s="25"/>
    </row>
    <row r="118" spans="1:112" s="2" customFormat="1" ht="23" customHeight="1" thickBot="1" x14ac:dyDescent="0.25">
      <c r="A118" s="17"/>
      <c r="B118" s="88" t="s">
        <v>101</v>
      </c>
      <c r="C118" s="84">
        <v>0</v>
      </c>
      <c r="D118" s="97">
        <v>44866</v>
      </c>
      <c r="E118" s="97">
        <v>44866</v>
      </c>
      <c r="F118" s="86"/>
      <c r="G118" s="86"/>
      <c r="H118" s="87"/>
      <c r="I118" s="87"/>
      <c r="J118" s="87"/>
      <c r="K118" s="87"/>
      <c r="L118" s="87"/>
      <c r="M118" s="87"/>
      <c r="N118" s="87"/>
      <c r="O118" s="87"/>
      <c r="P118" s="87"/>
      <c r="Q118" s="87"/>
      <c r="R118" s="87"/>
      <c r="S118" s="87"/>
      <c r="T118" s="87"/>
      <c r="U118" s="87"/>
      <c r="V118" s="87"/>
      <c r="W118" s="87"/>
      <c r="X118" s="89"/>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25"/>
      <c r="CV118" s="25"/>
      <c r="CW118" s="25"/>
      <c r="CX118" s="25"/>
      <c r="CY118" s="25"/>
      <c r="CZ118" s="25"/>
      <c r="DA118" s="25"/>
      <c r="DB118" s="25"/>
      <c r="DC118" s="25"/>
      <c r="DD118" s="25"/>
      <c r="DE118" s="25"/>
      <c r="DF118" s="25"/>
      <c r="DG118" s="25"/>
      <c r="DH118" s="25"/>
    </row>
    <row r="119" spans="1:112" s="2" customFormat="1" ht="23" customHeight="1" thickBot="1" x14ac:dyDescent="0.25">
      <c r="A119" s="17"/>
      <c r="B119" s="88" t="s">
        <v>100</v>
      </c>
      <c r="C119" s="84">
        <v>0</v>
      </c>
      <c r="D119" s="97">
        <v>44866</v>
      </c>
      <c r="E119" s="97">
        <v>44869</v>
      </c>
      <c r="F119" s="86"/>
      <c r="G119" s="86"/>
      <c r="H119" s="87"/>
      <c r="I119" s="87"/>
      <c r="J119" s="87"/>
      <c r="K119" s="87"/>
      <c r="L119" s="87"/>
      <c r="M119" s="87"/>
      <c r="N119" s="87"/>
      <c r="O119" s="87"/>
      <c r="P119" s="87"/>
      <c r="Q119" s="87"/>
      <c r="R119" s="87"/>
      <c r="S119" s="87"/>
      <c r="T119" s="87"/>
      <c r="U119" s="87"/>
      <c r="V119" s="87"/>
      <c r="W119" s="87"/>
      <c r="X119" s="89"/>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25"/>
      <c r="CV119" s="25"/>
      <c r="CW119" s="25"/>
      <c r="CX119" s="25"/>
      <c r="CY119" s="25"/>
      <c r="CZ119" s="25"/>
      <c r="DA119" s="25"/>
      <c r="DB119" s="25"/>
      <c r="DC119" s="25"/>
      <c r="DD119" s="25"/>
      <c r="DE119" s="25"/>
      <c r="DF119" s="25"/>
      <c r="DG119" s="25"/>
      <c r="DH119" s="25"/>
    </row>
    <row r="120" spans="1:112" s="2" customFormat="1" ht="23" customHeight="1" thickBot="1" x14ac:dyDescent="0.25">
      <c r="A120" s="17"/>
      <c r="B120" s="88" t="s">
        <v>103</v>
      </c>
      <c r="C120" s="84">
        <v>0</v>
      </c>
      <c r="D120" s="97">
        <v>44869</v>
      </c>
      <c r="E120" s="97">
        <v>44869</v>
      </c>
      <c r="F120" s="86"/>
      <c r="G120" s="86"/>
      <c r="H120" s="87"/>
      <c r="I120" s="87"/>
      <c r="J120" s="87"/>
      <c r="K120" s="87"/>
      <c r="L120" s="87"/>
      <c r="M120" s="87"/>
      <c r="N120" s="87"/>
      <c r="O120" s="87"/>
      <c r="P120" s="87"/>
      <c r="Q120" s="87"/>
      <c r="R120" s="87"/>
      <c r="S120" s="87"/>
      <c r="T120" s="87"/>
      <c r="U120" s="87"/>
      <c r="V120" s="87"/>
      <c r="W120" s="87"/>
      <c r="X120" s="89"/>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25"/>
      <c r="CV120" s="25"/>
      <c r="CW120" s="25"/>
      <c r="CX120" s="25"/>
      <c r="CY120" s="25"/>
      <c r="CZ120" s="25"/>
      <c r="DA120" s="25"/>
      <c r="DB120" s="25"/>
      <c r="DC120" s="25"/>
      <c r="DD120" s="25"/>
      <c r="DE120" s="25"/>
      <c r="DF120" s="25"/>
      <c r="DG120" s="25"/>
      <c r="DH120" s="25"/>
    </row>
    <row r="121" spans="1:112" s="2" customFormat="1" ht="23" customHeight="1" thickBot="1" x14ac:dyDescent="0.25">
      <c r="A121" s="17"/>
      <c r="B121" s="88" t="s">
        <v>102</v>
      </c>
      <c r="C121" s="84">
        <v>0</v>
      </c>
      <c r="D121" s="97">
        <v>44869</v>
      </c>
      <c r="E121" s="97">
        <v>44870</v>
      </c>
      <c r="F121" s="86"/>
      <c r="G121" s="86"/>
      <c r="H121" s="87"/>
      <c r="I121" s="87"/>
      <c r="J121" s="87"/>
      <c r="K121" s="87"/>
      <c r="L121" s="87"/>
      <c r="M121" s="87"/>
      <c r="N121" s="87"/>
      <c r="O121" s="87"/>
      <c r="P121" s="87"/>
      <c r="Q121" s="87"/>
      <c r="R121" s="87"/>
      <c r="S121" s="87"/>
      <c r="T121" s="87"/>
      <c r="U121" s="87"/>
      <c r="V121" s="87"/>
      <c r="W121" s="87"/>
      <c r="X121" s="89"/>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25"/>
      <c r="CV121" s="25"/>
      <c r="CW121" s="25"/>
      <c r="CX121" s="25"/>
      <c r="CY121" s="25"/>
      <c r="CZ121" s="25"/>
      <c r="DA121" s="25"/>
      <c r="DB121" s="25"/>
      <c r="DC121" s="25"/>
      <c r="DD121" s="25"/>
      <c r="DE121" s="25"/>
      <c r="DF121" s="25"/>
      <c r="DG121" s="25"/>
      <c r="DH121" s="25"/>
    </row>
    <row r="122" spans="1:112" s="2" customFormat="1" ht="23" customHeight="1" thickBot="1" x14ac:dyDescent="0.25">
      <c r="A122" s="17"/>
      <c r="B122" s="88" t="s">
        <v>104</v>
      </c>
      <c r="C122" s="84">
        <v>0</v>
      </c>
      <c r="D122" s="97">
        <v>44871</v>
      </c>
      <c r="E122" s="97">
        <v>44872</v>
      </c>
      <c r="F122" s="86"/>
      <c r="G122" s="86"/>
      <c r="H122" s="87"/>
      <c r="I122" s="87"/>
      <c r="J122" s="87"/>
      <c r="K122" s="87"/>
      <c r="L122" s="87"/>
      <c r="M122" s="87"/>
      <c r="N122" s="87"/>
      <c r="O122" s="87"/>
      <c r="P122" s="87"/>
      <c r="Q122" s="87"/>
      <c r="R122" s="87"/>
      <c r="S122" s="87"/>
      <c r="T122" s="87"/>
      <c r="U122" s="87"/>
      <c r="V122" s="87"/>
      <c r="W122" s="87"/>
      <c r="X122" s="89"/>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25"/>
      <c r="CV122" s="25"/>
      <c r="CW122" s="25"/>
      <c r="CX122" s="25"/>
      <c r="CY122" s="25"/>
      <c r="CZ122" s="25"/>
      <c r="DA122" s="25"/>
      <c r="DB122" s="25"/>
      <c r="DC122" s="25"/>
      <c r="DD122" s="25"/>
      <c r="DE122" s="25"/>
      <c r="DF122" s="25"/>
      <c r="DG122" s="25"/>
      <c r="DH122" s="25"/>
    </row>
    <row r="123" spans="1:112" s="2" customFormat="1" ht="23" customHeight="1" thickBot="1" x14ac:dyDescent="0.25">
      <c r="A123" s="17"/>
      <c r="B123" s="88" t="s">
        <v>105</v>
      </c>
      <c r="C123" s="84">
        <v>0</v>
      </c>
      <c r="D123" s="97">
        <v>44873</v>
      </c>
      <c r="E123" s="97">
        <v>44873</v>
      </c>
      <c r="F123" s="86"/>
      <c r="G123" s="86"/>
      <c r="H123" s="87"/>
      <c r="I123" s="87"/>
      <c r="J123" s="87"/>
      <c r="K123" s="87"/>
      <c r="L123" s="87"/>
      <c r="M123" s="87"/>
      <c r="N123" s="87"/>
      <c r="O123" s="87"/>
      <c r="P123" s="87"/>
      <c r="Q123" s="87"/>
      <c r="R123" s="87"/>
      <c r="S123" s="87"/>
      <c r="T123" s="87"/>
      <c r="U123" s="87"/>
      <c r="V123" s="87"/>
      <c r="W123" s="87"/>
      <c r="X123" s="89"/>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25"/>
      <c r="CV123" s="25"/>
      <c r="CW123" s="25"/>
      <c r="CX123" s="25"/>
      <c r="CY123" s="25"/>
      <c r="CZ123" s="25"/>
      <c r="DA123" s="25"/>
      <c r="DB123" s="25"/>
      <c r="DC123" s="25"/>
      <c r="DD123" s="25"/>
      <c r="DE123" s="25"/>
      <c r="DF123" s="25"/>
      <c r="DG123" s="25"/>
      <c r="DH123" s="25"/>
    </row>
    <row r="124" spans="1:112" s="2" customFormat="1" ht="23" customHeight="1" thickBot="1" x14ac:dyDescent="0.25">
      <c r="A124" s="17"/>
      <c r="B124" s="88" t="s">
        <v>106</v>
      </c>
      <c r="C124" s="84">
        <v>0</v>
      </c>
      <c r="D124" s="97">
        <v>44874</v>
      </c>
      <c r="E124" s="97">
        <v>44874</v>
      </c>
      <c r="F124" s="86"/>
      <c r="G124" s="86"/>
      <c r="H124" s="87"/>
      <c r="I124" s="87"/>
      <c r="J124" s="87"/>
      <c r="K124" s="87"/>
      <c r="L124" s="87"/>
      <c r="M124" s="87"/>
      <c r="N124" s="87"/>
      <c r="O124" s="87"/>
      <c r="P124" s="87"/>
      <c r="Q124" s="87"/>
      <c r="R124" s="87"/>
      <c r="S124" s="87"/>
      <c r="T124" s="87"/>
      <c r="U124" s="87"/>
      <c r="V124" s="87"/>
      <c r="W124" s="87"/>
      <c r="X124" s="89"/>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25"/>
      <c r="CV124" s="25"/>
      <c r="CW124" s="25"/>
      <c r="CX124" s="25"/>
      <c r="CY124" s="25"/>
      <c r="CZ124" s="25"/>
      <c r="DA124" s="25"/>
      <c r="DB124" s="25"/>
      <c r="DC124" s="25"/>
      <c r="DD124" s="25"/>
      <c r="DE124" s="25"/>
      <c r="DF124" s="25"/>
      <c r="DG124" s="25"/>
      <c r="DH124" s="25"/>
    </row>
    <row r="125" spans="1:112" s="2" customFormat="1" ht="23" customHeight="1" thickBot="1" x14ac:dyDescent="0.25">
      <c r="A125" s="17"/>
      <c r="B125" s="88" t="s">
        <v>107</v>
      </c>
      <c r="C125" s="84">
        <v>0</v>
      </c>
      <c r="D125" s="85">
        <v>44875</v>
      </c>
      <c r="E125" s="85">
        <v>44877</v>
      </c>
      <c r="F125" s="86"/>
      <c r="G125" s="86"/>
      <c r="H125" s="87"/>
      <c r="I125" s="87"/>
      <c r="J125" s="87"/>
      <c r="K125" s="87"/>
      <c r="L125" s="87"/>
      <c r="M125" s="87"/>
      <c r="N125" s="87"/>
      <c r="O125" s="87"/>
      <c r="P125" s="87"/>
      <c r="Q125" s="87"/>
      <c r="R125" s="87"/>
      <c r="S125" s="87"/>
      <c r="T125" s="87"/>
      <c r="U125" s="87"/>
      <c r="V125" s="87"/>
      <c r="W125" s="87"/>
      <c r="X125" s="89"/>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25"/>
      <c r="CV125" s="25"/>
      <c r="CW125" s="25"/>
      <c r="CX125" s="25"/>
      <c r="CY125" s="25"/>
      <c r="CZ125" s="25"/>
      <c r="DA125" s="25"/>
      <c r="DB125" s="25"/>
      <c r="DC125" s="25"/>
      <c r="DD125" s="25"/>
      <c r="DE125" s="25"/>
      <c r="DF125" s="25"/>
      <c r="DG125" s="25"/>
      <c r="DH125" s="25"/>
    </row>
    <row r="126" spans="1:112" s="2" customFormat="1" ht="23" customHeight="1" thickBot="1" x14ac:dyDescent="0.25">
      <c r="A126" s="17"/>
      <c r="B126" s="88" t="s">
        <v>108</v>
      </c>
      <c r="C126" s="84">
        <v>0</v>
      </c>
      <c r="D126" s="85">
        <v>44878</v>
      </c>
      <c r="E126" s="85">
        <v>44878</v>
      </c>
      <c r="F126" s="86"/>
      <c r="G126" s="86"/>
      <c r="H126" s="87"/>
      <c r="I126" s="87"/>
      <c r="J126" s="87"/>
      <c r="K126" s="87"/>
      <c r="L126" s="87"/>
      <c r="M126" s="87"/>
      <c r="N126" s="87"/>
      <c r="O126" s="87"/>
      <c r="P126" s="87"/>
      <c r="Q126" s="87"/>
      <c r="R126" s="87"/>
      <c r="S126" s="87"/>
      <c r="T126" s="87"/>
      <c r="U126" s="87"/>
      <c r="V126" s="87"/>
      <c r="W126" s="87"/>
      <c r="X126" s="89"/>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c r="BB126" s="87"/>
      <c r="BC126" s="87"/>
      <c r="BD126" s="87"/>
      <c r="BE126" s="87"/>
      <c r="BF126" s="87"/>
      <c r="BG126" s="87"/>
      <c r="BH126" s="87"/>
      <c r="BI126" s="87"/>
      <c r="BJ126" s="87"/>
      <c r="BK126" s="87"/>
      <c r="BL126" s="87"/>
      <c r="BM126" s="87"/>
      <c r="BN126" s="87"/>
      <c r="BO126" s="87"/>
      <c r="BP126" s="87"/>
      <c r="BQ126" s="87"/>
      <c r="BR126" s="87"/>
      <c r="BS126" s="87"/>
      <c r="BT126" s="87"/>
      <c r="BU126" s="87"/>
      <c r="BV126" s="87"/>
      <c r="BW126" s="87"/>
      <c r="BX126" s="87"/>
      <c r="BY126" s="87"/>
      <c r="BZ126" s="87"/>
      <c r="CA126" s="87"/>
      <c r="CB126" s="87"/>
      <c r="CC126" s="87"/>
      <c r="CD126" s="87"/>
      <c r="CE126" s="87"/>
      <c r="CF126" s="87"/>
      <c r="CG126" s="87"/>
      <c r="CH126" s="87"/>
      <c r="CI126" s="87"/>
      <c r="CJ126" s="87"/>
      <c r="CK126" s="87"/>
      <c r="CL126" s="87"/>
      <c r="CM126" s="87"/>
      <c r="CN126" s="87"/>
      <c r="CO126" s="87"/>
      <c r="CP126" s="87"/>
      <c r="CQ126" s="87"/>
      <c r="CR126" s="87"/>
      <c r="CS126" s="87"/>
      <c r="CT126" s="87"/>
      <c r="CU126" s="25"/>
      <c r="CV126" s="25"/>
      <c r="CW126" s="25"/>
      <c r="CX126" s="25"/>
      <c r="CY126" s="25"/>
      <c r="CZ126" s="25"/>
      <c r="DA126" s="25"/>
      <c r="DB126" s="25"/>
      <c r="DC126" s="25"/>
      <c r="DD126" s="25"/>
      <c r="DE126" s="25"/>
      <c r="DF126" s="25"/>
      <c r="DG126" s="25"/>
      <c r="DH126" s="25"/>
    </row>
    <row r="127" spans="1:112" s="2" customFormat="1" ht="23" customHeight="1" thickBot="1" x14ac:dyDescent="0.25">
      <c r="A127" s="17"/>
      <c r="B127" s="88" t="s">
        <v>123</v>
      </c>
      <c r="C127" s="84">
        <v>0</v>
      </c>
      <c r="D127" s="85">
        <v>44879</v>
      </c>
      <c r="E127" s="97">
        <v>44879</v>
      </c>
      <c r="F127" s="86"/>
      <c r="G127" s="86"/>
      <c r="H127" s="87"/>
      <c r="I127" s="87"/>
      <c r="J127" s="87"/>
      <c r="K127" s="87"/>
      <c r="L127" s="87"/>
      <c r="M127" s="87"/>
      <c r="N127" s="87"/>
      <c r="O127" s="87"/>
      <c r="P127" s="87"/>
      <c r="Q127" s="87"/>
      <c r="R127" s="87"/>
      <c r="S127" s="87"/>
      <c r="T127" s="87"/>
      <c r="U127" s="87"/>
      <c r="V127" s="87"/>
      <c r="W127" s="87"/>
      <c r="X127" s="89"/>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c r="BB127" s="87"/>
      <c r="BC127" s="87"/>
      <c r="BD127" s="87"/>
      <c r="BE127" s="87"/>
      <c r="BF127" s="87"/>
      <c r="BG127" s="87"/>
      <c r="BH127" s="87"/>
      <c r="BI127" s="87"/>
      <c r="BJ127" s="87"/>
      <c r="BK127" s="87"/>
      <c r="BL127" s="87"/>
      <c r="BM127" s="87"/>
      <c r="BN127" s="87"/>
      <c r="BO127" s="87"/>
      <c r="BP127" s="87"/>
      <c r="BQ127" s="87"/>
      <c r="BR127" s="87"/>
      <c r="BS127" s="87"/>
      <c r="BT127" s="87"/>
      <c r="BU127" s="87"/>
      <c r="BV127" s="87"/>
      <c r="BW127" s="87"/>
      <c r="BX127" s="87"/>
      <c r="BY127" s="87"/>
      <c r="BZ127" s="87"/>
      <c r="CA127" s="87"/>
      <c r="CB127" s="87"/>
      <c r="CC127" s="87"/>
      <c r="CD127" s="87"/>
      <c r="CE127" s="87"/>
      <c r="CF127" s="87"/>
      <c r="CG127" s="87"/>
      <c r="CH127" s="87"/>
      <c r="CI127" s="87"/>
      <c r="CJ127" s="87"/>
      <c r="CK127" s="87"/>
      <c r="CL127" s="87"/>
      <c r="CM127" s="87"/>
      <c r="CN127" s="87"/>
      <c r="CO127" s="87"/>
      <c r="CP127" s="87"/>
      <c r="CQ127" s="87"/>
      <c r="CR127" s="87"/>
      <c r="CS127" s="87"/>
      <c r="CT127" s="87"/>
      <c r="CU127" s="25"/>
      <c r="CV127" s="25"/>
      <c r="CW127" s="25"/>
      <c r="CX127" s="25"/>
      <c r="CY127" s="25"/>
      <c r="CZ127" s="25"/>
      <c r="DA127" s="25"/>
      <c r="DB127" s="25"/>
      <c r="DC127" s="25"/>
      <c r="DD127" s="25"/>
      <c r="DE127" s="25"/>
      <c r="DF127" s="25"/>
      <c r="DG127" s="25"/>
      <c r="DH127" s="25"/>
    </row>
    <row r="128" spans="1:112" s="2" customFormat="1" ht="23" customHeight="1" thickBot="1" x14ac:dyDescent="0.25">
      <c r="A128" s="17"/>
      <c r="B128" s="88" t="s">
        <v>109</v>
      </c>
      <c r="C128" s="84">
        <v>0</v>
      </c>
      <c r="D128" s="97">
        <v>44879</v>
      </c>
      <c r="E128" s="97">
        <v>44879</v>
      </c>
      <c r="F128" s="86"/>
      <c r="G128" s="86"/>
      <c r="H128" s="87"/>
      <c r="I128" s="87"/>
      <c r="J128" s="87"/>
      <c r="K128" s="87"/>
      <c r="L128" s="87"/>
      <c r="M128" s="87"/>
      <c r="N128" s="87"/>
      <c r="O128" s="87"/>
      <c r="P128" s="87"/>
      <c r="Q128" s="87"/>
      <c r="R128" s="87"/>
      <c r="S128" s="87"/>
      <c r="T128" s="87"/>
      <c r="U128" s="87"/>
      <c r="V128" s="87"/>
      <c r="W128" s="87"/>
      <c r="X128" s="89"/>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87"/>
      <c r="BE128" s="87"/>
      <c r="BF128" s="87"/>
      <c r="BG128" s="87"/>
      <c r="BH128" s="87"/>
      <c r="BI128" s="87"/>
      <c r="BJ128" s="87"/>
      <c r="BK128" s="87"/>
      <c r="BL128" s="87"/>
      <c r="BM128" s="87"/>
      <c r="BN128" s="87"/>
      <c r="BO128" s="87"/>
      <c r="BP128" s="87"/>
      <c r="BQ128" s="87"/>
      <c r="BR128" s="87"/>
      <c r="BS128" s="87"/>
      <c r="BT128" s="87"/>
      <c r="BU128" s="87"/>
      <c r="BV128" s="87"/>
      <c r="BW128" s="87"/>
      <c r="BX128" s="87"/>
      <c r="BY128" s="87"/>
      <c r="BZ128" s="87"/>
      <c r="CA128" s="87"/>
      <c r="CB128" s="87"/>
      <c r="CC128" s="87"/>
      <c r="CD128" s="87"/>
      <c r="CE128" s="87"/>
      <c r="CF128" s="87"/>
      <c r="CG128" s="87"/>
      <c r="CH128" s="87"/>
      <c r="CI128" s="87"/>
      <c r="CJ128" s="87"/>
      <c r="CK128" s="87"/>
      <c r="CL128" s="87"/>
      <c r="CM128" s="87"/>
      <c r="CN128" s="87"/>
      <c r="CO128" s="87"/>
      <c r="CP128" s="87"/>
      <c r="CQ128" s="87"/>
      <c r="CR128" s="87"/>
      <c r="CS128" s="87"/>
      <c r="CT128" s="87"/>
      <c r="CU128" s="25"/>
      <c r="CV128" s="25"/>
      <c r="CW128" s="25"/>
      <c r="CX128" s="25"/>
      <c r="CY128" s="25"/>
      <c r="CZ128" s="25"/>
      <c r="DA128" s="25"/>
      <c r="DB128" s="25"/>
      <c r="DC128" s="25"/>
      <c r="DD128" s="25"/>
      <c r="DE128" s="25"/>
      <c r="DF128" s="25"/>
      <c r="DG128" s="25"/>
      <c r="DH128" s="25"/>
    </row>
    <row r="129" spans="1:112" s="2" customFormat="1" ht="23" customHeight="1" thickBot="1" x14ac:dyDescent="0.25">
      <c r="A129" s="17"/>
      <c r="B129" s="88" t="s">
        <v>110</v>
      </c>
      <c r="C129" s="84">
        <v>0</v>
      </c>
      <c r="D129" s="97">
        <v>44880</v>
      </c>
      <c r="E129" s="97">
        <v>44880</v>
      </c>
      <c r="F129" s="86"/>
      <c r="G129" s="86"/>
      <c r="H129" s="87"/>
      <c r="I129" s="87"/>
      <c r="J129" s="87"/>
      <c r="K129" s="87"/>
      <c r="L129" s="87"/>
      <c r="M129" s="87"/>
      <c r="N129" s="87"/>
      <c r="O129" s="87"/>
      <c r="P129" s="87"/>
      <c r="Q129" s="87"/>
      <c r="R129" s="87"/>
      <c r="S129" s="87"/>
      <c r="T129" s="87"/>
      <c r="U129" s="87"/>
      <c r="V129" s="87"/>
      <c r="W129" s="87"/>
      <c r="X129" s="89"/>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c r="BI129" s="87"/>
      <c r="BJ129" s="87"/>
      <c r="BK129" s="87"/>
      <c r="BL129" s="87"/>
      <c r="BM129" s="87"/>
      <c r="BN129" s="87"/>
      <c r="BO129" s="87"/>
      <c r="BP129" s="87"/>
      <c r="BQ129" s="87"/>
      <c r="BR129" s="87"/>
      <c r="BS129" s="87"/>
      <c r="BT129" s="87"/>
      <c r="BU129" s="87"/>
      <c r="BV129" s="87"/>
      <c r="BW129" s="87"/>
      <c r="BX129" s="87"/>
      <c r="BY129" s="87"/>
      <c r="BZ129" s="87"/>
      <c r="CA129" s="87"/>
      <c r="CB129" s="87"/>
      <c r="CC129" s="87"/>
      <c r="CD129" s="87"/>
      <c r="CE129" s="87"/>
      <c r="CF129" s="87"/>
      <c r="CG129" s="87"/>
      <c r="CH129" s="87"/>
      <c r="CI129" s="87"/>
      <c r="CJ129" s="87"/>
      <c r="CK129" s="87"/>
      <c r="CL129" s="87"/>
      <c r="CM129" s="87"/>
      <c r="CN129" s="87"/>
      <c r="CO129" s="87"/>
      <c r="CP129" s="87"/>
      <c r="CQ129" s="87"/>
      <c r="CR129" s="87"/>
      <c r="CS129" s="87"/>
      <c r="CT129" s="87"/>
      <c r="CU129" s="25"/>
      <c r="CV129" s="25"/>
      <c r="CW129" s="25"/>
      <c r="CX129" s="25"/>
      <c r="CY129" s="25"/>
      <c r="CZ129" s="25"/>
      <c r="DA129" s="25"/>
      <c r="DB129" s="25"/>
      <c r="DC129" s="25"/>
      <c r="DD129" s="25"/>
      <c r="DE129" s="25"/>
      <c r="DF129" s="25"/>
      <c r="DG129" s="25"/>
      <c r="DH129" s="25"/>
    </row>
    <row r="130" spans="1:112" s="2" customFormat="1" ht="23" customHeight="1" thickBot="1" x14ac:dyDescent="0.25">
      <c r="A130" s="17"/>
      <c r="B130" s="88" t="s">
        <v>111</v>
      </c>
      <c r="C130" s="84">
        <v>0</v>
      </c>
      <c r="D130" s="97">
        <v>44881</v>
      </c>
      <c r="E130" s="97">
        <v>44882</v>
      </c>
      <c r="F130" s="86"/>
      <c r="G130" s="86"/>
      <c r="H130" s="87"/>
      <c r="I130" s="87"/>
      <c r="J130" s="87"/>
      <c r="K130" s="87"/>
      <c r="L130" s="87"/>
      <c r="M130" s="87"/>
      <c r="N130" s="87"/>
      <c r="O130" s="87"/>
      <c r="P130" s="87"/>
      <c r="Q130" s="87"/>
      <c r="R130" s="87"/>
      <c r="S130" s="87"/>
      <c r="T130" s="87"/>
      <c r="U130" s="87"/>
      <c r="V130" s="87"/>
      <c r="W130" s="87"/>
      <c r="X130" s="89"/>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c r="BB130" s="87"/>
      <c r="BC130" s="87"/>
      <c r="BD130" s="87"/>
      <c r="BE130" s="87"/>
      <c r="BF130" s="87"/>
      <c r="BG130" s="87"/>
      <c r="BH130" s="87"/>
      <c r="BI130" s="87"/>
      <c r="BJ130" s="87"/>
      <c r="BK130" s="87"/>
      <c r="BL130" s="87"/>
      <c r="BM130" s="87"/>
      <c r="BN130" s="87"/>
      <c r="BO130" s="87"/>
      <c r="BP130" s="87"/>
      <c r="BQ130" s="87"/>
      <c r="BR130" s="87"/>
      <c r="BS130" s="87"/>
      <c r="BT130" s="87"/>
      <c r="BU130" s="87"/>
      <c r="BV130" s="87"/>
      <c r="BW130" s="87"/>
      <c r="BX130" s="87"/>
      <c r="BY130" s="87"/>
      <c r="BZ130" s="87"/>
      <c r="CA130" s="87"/>
      <c r="CB130" s="87"/>
      <c r="CC130" s="87"/>
      <c r="CD130" s="87"/>
      <c r="CE130" s="87"/>
      <c r="CF130" s="87"/>
      <c r="CG130" s="87"/>
      <c r="CH130" s="87"/>
      <c r="CI130" s="87"/>
      <c r="CJ130" s="87"/>
      <c r="CK130" s="87"/>
      <c r="CL130" s="87"/>
      <c r="CM130" s="87"/>
      <c r="CN130" s="87"/>
      <c r="CO130" s="87"/>
      <c r="CP130" s="87"/>
      <c r="CQ130" s="87"/>
      <c r="CR130" s="87"/>
      <c r="CS130" s="87"/>
      <c r="CT130" s="87"/>
      <c r="CU130" s="25"/>
      <c r="CV130" s="25"/>
      <c r="CW130" s="25"/>
      <c r="CX130" s="25"/>
      <c r="CY130" s="25"/>
      <c r="CZ130" s="25"/>
      <c r="DA130" s="25"/>
      <c r="DB130" s="25"/>
      <c r="DC130" s="25"/>
      <c r="DD130" s="25"/>
      <c r="DE130" s="25"/>
      <c r="DF130" s="25"/>
      <c r="DG130" s="25"/>
      <c r="DH130" s="25"/>
    </row>
    <row r="131" spans="1:112" s="2" customFormat="1" ht="22" thickBot="1" x14ac:dyDescent="0.25">
      <c r="A131" s="17"/>
      <c r="B131" s="88" t="s">
        <v>112</v>
      </c>
      <c r="C131" s="84">
        <v>0</v>
      </c>
      <c r="D131" s="97">
        <v>44882</v>
      </c>
      <c r="E131" s="97">
        <v>44882</v>
      </c>
      <c r="F131" s="86"/>
      <c r="G131" s="86"/>
      <c r="H131" s="87"/>
      <c r="I131" s="87"/>
      <c r="J131" s="87"/>
      <c r="K131" s="87"/>
      <c r="L131" s="87"/>
      <c r="M131" s="87"/>
      <c r="N131" s="87"/>
      <c r="O131" s="87"/>
      <c r="P131" s="87"/>
      <c r="Q131" s="87"/>
      <c r="R131" s="87"/>
      <c r="S131" s="87"/>
      <c r="T131" s="87"/>
      <c r="U131" s="87"/>
      <c r="V131" s="87"/>
      <c r="W131" s="87"/>
      <c r="X131" s="89"/>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c r="BB131" s="87"/>
      <c r="BC131" s="87"/>
      <c r="BD131" s="87"/>
      <c r="BE131" s="87"/>
      <c r="BF131" s="87"/>
      <c r="BG131" s="87"/>
      <c r="BH131" s="87"/>
      <c r="BI131" s="87"/>
      <c r="BJ131" s="87"/>
      <c r="BK131" s="87"/>
      <c r="BL131" s="87"/>
      <c r="BM131" s="87"/>
      <c r="BN131" s="87"/>
      <c r="BO131" s="87"/>
      <c r="BP131" s="87"/>
      <c r="BQ131" s="87"/>
      <c r="BR131" s="87"/>
      <c r="BS131" s="87"/>
      <c r="BT131" s="87"/>
      <c r="BU131" s="87"/>
      <c r="BV131" s="87"/>
      <c r="BW131" s="87"/>
      <c r="BX131" s="87"/>
      <c r="BY131" s="87"/>
      <c r="BZ131" s="87"/>
      <c r="CA131" s="87"/>
      <c r="CB131" s="87"/>
      <c r="CC131" s="87"/>
      <c r="CD131" s="87"/>
      <c r="CE131" s="87"/>
      <c r="CF131" s="87"/>
      <c r="CG131" s="87"/>
      <c r="CH131" s="87"/>
      <c r="CI131" s="87"/>
      <c r="CJ131" s="87"/>
      <c r="CK131" s="87"/>
      <c r="CL131" s="87"/>
      <c r="CM131" s="87"/>
      <c r="CN131" s="87"/>
      <c r="CO131" s="87"/>
      <c r="CP131" s="87"/>
      <c r="CQ131" s="87"/>
      <c r="CR131" s="87"/>
      <c r="CS131" s="87"/>
      <c r="CT131" s="87"/>
      <c r="CU131" s="25"/>
      <c r="CV131" s="25"/>
      <c r="CW131" s="25"/>
      <c r="CX131" s="25"/>
      <c r="CY131" s="25"/>
      <c r="CZ131" s="25"/>
      <c r="DA131" s="25"/>
      <c r="DB131" s="25"/>
      <c r="DC131" s="25"/>
      <c r="DD131" s="25"/>
      <c r="DE131" s="25"/>
      <c r="DF131" s="25"/>
      <c r="DG131" s="25"/>
      <c r="DH131" s="25"/>
    </row>
    <row r="132" spans="1:112" s="2" customFormat="1" ht="22" thickBot="1" x14ac:dyDescent="0.25">
      <c r="A132" s="17"/>
      <c r="B132" s="88" t="s">
        <v>113</v>
      </c>
      <c r="C132" s="84">
        <v>0</v>
      </c>
      <c r="D132" s="97">
        <v>44883</v>
      </c>
      <c r="E132" s="97">
        <v>44885</v>
      </c>
      <c r="F132" s="86"/>
      <c r="G132" s="86"/>
      <c r="H132" s="87"/>
      <c r="I132" s="87"/>
      <c r="J132" s="87"/>
      <c r="K132" s="87"/>
      <c r="L132" s="87"/>
      <c r="M132" s="87"/>
      <c r="N132" s="87"/>
      <c r="O132" s="87"/>
      <c r="P132" s="87"/>
      <c r="Q132" s="87"/>
      <c r="R132" s="87"/>
      <c r="S132" s="87"/>
      <c r="T132" s="87"/>
      <c r="U132" s="87"/>
      <c r="V132" s="87"/>
      <c r="W132" s="87"/>
      <c r="X132" s="89"/>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c r="BI132" s="87"/>
      <c r="BJ132" s="87"/>
      <c r="BK132" s="87"/>
      <c r="BL132" s="87"/>
      <c r="BM132" s="87"/>
      <c r="BN132" s="87"/>
      <c r="BO132" s="87"/>
      <c r="BP132" s="87"/>
      <c r="BQ132" s="87"/>
      <c r="BR132" s="87"/>
      <c r="BS132" s="87"/>
      <c r="BT132" s="87"/>
      <c r="BU132" s="87"/>
      <c r="BV132" s="87"/>
      <c r="BW132" s="87"/>
      <c r="BX132" s="87"/>
      <c r="BY132" s="87"/>
      <c r="BZ132" s="87"/>
      <c r="CA132" s="87"/>
      <c r="CB132" s="87"/>
      <c r="CC132" s="87"/>
      <c r="CD132" s="87"/>
      <c r="CE132" s="87"/>
      <c r="CF132" s="87"/>
      <c r="CG132" s="87"/>
      <c r="CH132" s="87"/>
      <c r="CI132" s="87"/>
      <c r="CJ132" s="87"/>
      <c r="CK132" s="87"/>
      <c r="CL132" s="87"/>
      <c r="CM132" s="87"/>
      <c r="CN132" s="87"/>
      <c r="CO132" s="87"/>
      <c r="CP132" s="87"/>
      <c r="CQ132" s="87"/>
      <c r="CR132" s="87"/>
      <c r="CS132" s="87"/>
      <c r="CT132" s="87"/>
      <c r="CU132" s="25"/>
      <c r="CV132" s="25"/>
      <c r="CW132" s="25"/>
      <c r="CX132" s="25"/>
      <c r="CY132" s="25"/>
      <c r="CZ132" s="25"/>
      <c r="DA132" s="25"/>
      <c r="DB132" s="25"/>
      <c r="DC132" s="25"/>
      <c r="DD132" s="25"/>
      <c r="DE132" s="25"/>
      <c r="DF132" s="25"/>
      <c r="DG132" s="25"/>
      <c r="DH132" s="25"/>
    </row>
    <row r="133" spans="1:112" s="2" customFormat="1" ht="22" thickBot="1" x14ac:dyDescent="0.25">
      <c r="A133" s="17"/>
      <c r="B133" s="88" t="s">
        <v>114</v>
      </c>
      <c r="C133" s="84">
        <v>0</v>
      </c>
      <c r="D133" s="97">
        <v>44885</v>
      </c>
      <c r="E133" s="97">
        <v>44885</v>
      </c>
      <c r="F133" s="86"/>
      <c r="G133" s="86"/>
      <c r="H133" s="87"/>
      <c r="I133" s="87"/>
      <c r="J133" s="87"/>
      <c r="K133" s="87"/>
      <c r="L133" s="87"/>
      <c r="M133" s="87"/>
      <c r="N133" s="87"/>
      <c r="O133" s="87"/>
      <c r="P133" s="87"/>
      <c r="Q133" s="87"/>
      <c r="R133" s="87"/>
      <c r="S133" s="87"/>
      <c r="T133" s="87"/>
      <c r="U133" s="87"/>
      <c r="V133" s="87"/>
      <c r="W133" s="87"/>
      <c r="X133" s="89"/>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c r="BB133" s="87"/>
      <c r="BC133" s="87"/>
      <c r="BD133" s="87"/>
      <c r="BE133" s="87"/>
      <c r="BF133" s="87"/>
      <c r="BG133" s="87"/>
      <c r="BH133" s="87"/>
      <c r="BI133" s="87"/>
      <c r="BJ133" s="87"/>
      <c r="BK133" s="87"/>
      <c r="BL133" s="87"/>
      <c r="BM133" s="87"/>
      <c r="BN133" s="87"/>
      <c r="BO133" s="87"/>
      <c r="BP133" s="87"/>
      <c r="BQ133" s="87"/>
      <c r="BR133" s="87"/>
      <c r="BS133" s="87"/>
      <c r="BT133" s="87"/>
      <c r="BU133" s="87"/>
      <c r="BV133" s="87"/>
      <c r="BW133" s="87"/>
      <c r="BX133" s="87"/>
      <c r="BY133" s="87"/>
      <c r="BZ133" s="87"/>
      <c r="CA133" s="87"/>
      <c r="CB133" s="87"/>
      <c r="CC133" s="87"/>
      <c r="CD133" s="87"/>
      <c r="CE133" s="87"/>
      <c r="CF133" s="87"/>
      <c r="CG133" s="87"/>
      <c r="CH133" s="87"/>
      <c r="CI133" s="87"/>
      <c r="CJ133" s="87"/>
      <c r="CK133" s="87"/>
      <c r="CL133" s="87"/>
      <c r="CM133" s="87"/>
      <c r="CN133" s="87"/>
      <c r="CO133" s="87"/>
      <c r="CP133" s="87"/>
      <c r="CQ133" s="87"/>
      <c r="CR133" s="87"/>
      <c r="CS133" s="87"/>
      <c r="CT133" s="87"/>
      <c r="CU133" s="25"/>
      <c r="CV133" s="25"/>
      <c r="CW133" s="25"/>
      <c r="CX133" s="25"/>
      <c r="CY133" s="25"/>
      <c r="CZ133" s="25"/>
      <c r="DA133" s="25"/>
      <c r="DB133" s="25"/>
      <c r="DC133" s="25"/>
      <c r="DD133" s="25"/>
      <c r="DE133" s="25"/>
      <c r="DF133" s="25"/>
      <c r="DG133" s="25"/>
      <c r="DH133" s="25"/>
    </row>
    <row r="134" spans="1:112" s="2" customFormat="1" ht="22" thickBot="1" x14ac:dyDescent="0.25">
      <c r="A134" s="17"/>
      <c r="B134" s="107" t="s">
        <v>124</v>
      </c>
      <c r="C134" s="102"/>
      <c r="D134" s="103"/>
      <c r="E134" s="104"/>
      <c r="F134" s="105"/>
      <c r="G134" s="105" t="str">
        <f t="shared" si="42"/>
        <v/>
      </c>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c r="AE134" s="106"/>
      <c r="AF134" s="106"/>
      <c r="AG134" s="106"/>
      <c r="AH134" s="106"/>
      <c r="AI134" s="106"/>
      <c r="AJ134" s="106"/>
      <c r="AK134" s="106"/>
      <c r="AL134" s="106"/>
      <c r="AM134" s="106"/>
      <c r="AN134" s="106"/>
      <c r="AO134" s="106"/>
      <c r="AP134" s="106"/>
      <c r="AQ134" s="106"/>
      <c r="AR134" s="106"/>
      <c r="AS134" s="106"/>
      <c r="AT134" s="106"/>
      <c r="AU134" s="106"/>
      <c r="AV134" s="106"/>
      <c r="AW134" s="106"/>
      <c r="AX134" s="106"/>
      <c r="AY134" s="106"/>
      <c r="AZ134" s="106"/>
      <c r="BA134" s="106"/>
      <c r="BB134" s="106"/>
      <c r="BC134" s="106"/>
      <c r="BD134" s="106"/>
      <c r="BE134" s="106"/>
      <c r="BF134" s="106"/>
      <c r="BG134" s="106"/>
      <c r="BH134" s="106"/>
      <c r="BI134" s="106"/>
      <c r="BJ134" s="106"/>
      <c r="BK134" s="106"/>
      <c r="BL134" s="106"/>
      <c r="BM134" s="106"/>
      <c r="BN134" s="106"/>
      <c r="BO134" s="106"/>
      <c r="BP134" s="106"/>
      <c r="BQ134" s="106"/>
      <c r="BR134" s="106"/>
      <c r="BS134" s="106"/>
      <c r="BT134" s="106"/>
      <c r="BU134" s="106"/>
      <c r="BV134" s="106"/>
      <c r="BW134" s="106"/>
      <c r="BX134" s="106"/>
      <c r="BY134" s="106"/>
      <c r="BZ134" s="106"/>
      <c r="CA134" s="106"/>
      <c r="CB134" s="106"/>
      <c r="CC134" s="106"/>
      <c r="CD134" s="106"/>
      <c r="CE134" s="106"/>
      <c r="CF134" s="106"/>
      <c r="CG134" s="106"/>
      <c r="CH134" s="106"/>
      <c r="CI134" s="106"/>
      <c r="CJ134" s="106"/>
      <c r="CK134" s="106"/>
      <c r="CL134" s="106"/>
      <c r="CM134" s="106"/>
      <c r="CN134" s="106"/>
      <c r="CO134" s="106"/>
      <c r="CP134" s="106"/>
      <c r="CQ134" s="106"/>
      <c r="CR134" s="106"/>
      <c r="CS134" s="106"/>
      <c r="CT134" s="106"/>
      <c r="CU134" s="106"/>
      <c r="CV134" s="106"/>
      <c r="CW134" s="106"/>
      <c r="CX134" s="106"/>
      <c r="CY134" s="106"/>
      <c r="CZ134" s="106"/>
      <c r="DA134" s="106"/>
      <c r="DB134" s="106"/>
      <c r="DC134" s="106"/>
      <c r="DD134" s="106"/>
      <c r="DE134" s="106"/>
      <c r="DF134" s="106"/>
      <c r="DG134" s="106"/>
      <c r="DH134" s="106"/>
    </row>
    <row r="135" spans="1:112" s="2" customFormat="1" ht="22" thickBot="1" x14ac:dyDescent="0.25">
      <c r="A135" s="17"/>
      <c r="B135" s="116" t="s">
        <v>125</v>
      </c>
      <c r="C135" s="22">
        <v>0</v>
      </c>
      <c r="D135" s="23">
        <v>44886</v>
      </c>
      <c r="E135" s="23">
        <v>44889</v>
      </c>
      <c r="F135" s="117"/>
      <c r="G135" s="117">
        <f t="shared" si="42"/>
        <v>4</v>
      </c>
      <c r="H135" s="118"/>
      <c r="I135" s="118"/>
      <c r="J135" s="118"/>
      <c r="K135" s="118"/>
      <c r="L135" s="118"/>
      <c r="M135" s="118"/>
      <c r="N135" s="118"/>
      <c r="O135" s="118"/>
      <c r="P135" s="118"/>
      <c r="Q135" s="118"/>
      <c r="R135" s="118"/>
      <c r="S135" s="118"/>
      <c r="T135" s="118"/>
      <c r="U135" s="118"/>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18"/>
      <c r="AT135" s="118"/>
      <c r="AU135" s="118"/>
      <c r="AV135" s="118"/>
      <c r="AW135" s="118"/>
      <c r="AX135" s="118"/>
      <c r="AY135" s="118"/>
      <c r="AZ135" s="118"/>
      <c r="BA135" s="118"/>
      <c r="BB135" s="118"/>
      <c r="BC135" s="118"/>
      <c r="BD135" s="118"/>
      <c r="BE135" s="118"/>
      <c r="BF135" s="118"/>
      <c r="BG135" s="118"/>
      <c r="BH135" s="118"/>
      <c r="BI135" s="118"/>
      <c r="BJ135" s="118"/>
      <c r="BK135" s="118"/>
      <c r="BL135" s="118"/>
      <c r="BM135" s="118"/>
      <c r="BN135" s="118"/>
      <c r="BO135" s="118"/>
      <c r="BP135" s="118"/>
      <c r="BQ135" s="118"/>
      <c r="BR135" s="118"/>
      <c r="BS135" s="118"/>
      <c r="BT135" s="118"/>
      <c r="BU135" s="118"/>
      <c r="BV135" s="118"/>
      <c r="BW135" s="118"/>
      <c r="BX135" s="118"/>
      <c r="BY135" s="118"/>
      <c r="BZ135" s="118"/>
      <c r="CA135" s="118"/>
      <c r="CB135" s="118"/>
      <c r="CC135" s="118"/>
      <c r="CD135" s="118"/>
      <c r="CE135" s="118"/>
      <c r="CF135" s="118"/>
      <c r="CG135" s="118"/>
      <c r="CH135" s="118"/>
      <c r="CI135" s="118"/>
      <c r="CJ135" s="118"/>
      <c r="CK135" s="118"/>
      <c r="CL135" s="118"/>
      <c r="CM135" s="118"/>
      <c r="CN135" s="118"/>
      <c r="CO135" s="118"/>
      <c r="CP135" s="118"/>
      <c r="CQ135" s="118"/>
      <c r="CR135" s="118"/>
      <c r="CS135" s="118"/>
      <c r="CT135" s="118"/>
      <c r="CU135" s="118"/>
      <c r="CV135" s="118"/>
      <c r="CW135" s="118"/>
      <c r="CX135" s="118"/>
      <c r="CY135" s="118"/>
      <c r="CZ135" s="118"/>
      <c r="DA135" s="118"/>
      <c r="DB135" s="118"/>
      <c r="DC135" s="118"/>
      <c r="DD135" s="118"/>
      <c r="DE135" s="118"/>
      <c r="DF135" s="118"/>
      <c r="DG135" s="118"/>
      <c r="DH135" s="118"/>
    </row>
    <row r="136" spans="1:112" s="2" customFormat="1" ht="22" thickBot="1" x14ac:dyDescent="0.25">
      <c r="A136" s="17"/>
      <c r="B136" s="116" t="s">
        <v>126</v>
      </c>
      <c r="C136" s="22">
        <v>0</v>
      </c>
      <c r="D136" s="23">
        <v>44890</v>
      </c>
      <c r="E136" s="119">
        <v>44893</v>
      </c>
      <c r="F136" s="117"/>
      <c r="G136" s="117">
        <f t="shared" si="42"/>
        <v>4</v>
      </c>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18"/>
      <c r="AT136" s="118"/>
      <c r="AU136" s="118"/>
      <c r="AV136" s="118"/>
      <c r="AW136" s="118"/>
      <c r="AX136" s="118"/>
      <c r="AY136" s="118"/>
      <c r="AZ136" s="118"/>
      <c r="BA136" s="118"/>
      <c r="BB136" s="118"/>
      <c r="BC136" s="118"/>
      <c r="BD136" s="118"/>
      <c r="BE136" s="118"/>
      <c r="BF136" s="118"/>
      <c r="BG136" s="118"/>
      <c r="BH136" s="118"/>
      <c r="BI136" s="118"/>
      <c r="BJ136" s="118"/>
      <c r="BK136" s="118"/>
      <c r="BL136" s="118"/>
      <c r="BM136" s="118"/>
      <c r="BN136" s="118"/>
      <c r="BO136" s="118"/>
      <c r="BP136" s="118"/>
      <c r="BQ136" s="118"/>
      <c r="BR136" s="118"/>
      <c r="BS136" s="118"/>
      <c r="BT136" s="118"/>
      <c r="BU136" s="118"/>
      <c r="BV136" s="118"/>
      <c r="BW136" s="118"/>
      <c r="BX136" s="118"/>
      <c r="BY136" s="118"/>
      <c r="BZ136" s="118"/>
      <c r="CA136" s="118"/>
      <c r="CB136" s="118"/>
      <c r="CC136" s="118"/>
      <c r="CD136" s="118"/>
      <c r="CE136" s="118"/>
      <c r="CF136" s="118"/>
      <c r="CG136" s="118"/>
      <c r="CH136" s="118"/>
      <c r="CI136" s="118"/>
      <c r="CJ136" s="118"/>
      <c r="CK136" s="118"/>
      <c r="CL136" s="118"/>
      <c r="CM136" s="118"/>
      <c r="CN136" s="118"/>
      <c r="CO136" s="118"/>
      <c r="CP136" s="118"/>
      <c r="CQ136" s="118"/>
      <c r="CR136" s="118"/>
      <c r="CS136" s="118"/>
      <c r="CT136" s="118"/>
      <c r="CU136" s="118"/>
      <c r="CV136" s="118"/>
      <c r="CW136" s="118"/>
      <c r="CX136" s="118"/>
      <c r="CY136" s="118"/>
      <c r="CZ136" s="118"/>
      <c r="DA136" s="118"/>
      <c r="DB136" s="118"/>
      <c r="DC136" s="118"/>
      <c r="DD136" s="118"/>
      <c r="DE136" s="118"/>
      <c r="DF136" s="118"/>
      <c r="DG136" s="118"/>
      <c r="DH136" s="118"/>
    </row>
    <row r="137" spans="1:112" ht="22" thickBot="1" x14ac:dyDescent="0.25">
      <c r="A137" s="17"/>
      <c r="B137" s="116" t="s">
        <v>27</v>
      </c>
      <c r="C137" s="22">
        <v>0</v>
      </c>
      <c r="D137" s="23">
        <v>44894</v>
      </c>
      <c r="E137" s="24">
        <v>44899</v>
      </c>
      <c r="F137" s="117"/>
      <c r="G137" s="117">
        <f t="shared" si="42"/>
        <v>6</v>
      </c>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18"/>
      <c r="AT137" s="118"/>
      <c r="AU137" s="118"/>
      <c r="AV137" s="118"/>
      <c r="AW137" s="118"/>
      <c r="AX137" s="118"/>
      <c r="AY137" s="118"/>
      <c r="AZ137" s="118"/>
      <c r="BA137" s="118"/>
      <c r="BB137" s="118"/>
      <c r="BC137" s="118"/>
      <c r="BD137" s="118"/>
      <c r="BE137" s="118"/>
      <c r="BF137" s="118"/>
      <c r="BG137" s="118"/>
      <c r="BH137" s="118"/>
      <c r="BI137" s="118"/>
      <c r="BJ137" s="118"/>
      <c r="BK137" s="118"/>
      <c r="BL137" s="118"/>
      <c r="BM137" s="118"/>
      <c r="BN137" s="118"/>
      <c r="BO137" s="118"/>
      <c r="BP137" s="118"/>
      <c r="BQ137" s="118"/>
      <c r="BR137" s="118"/>
      <c r="BS137" s="118"/>
      <c r="BT137" s="118"/>
      <c r="BU137" s="118"/>
      <c r="BV137" s="118"/>
      <c r="BW137" s="118"/>
      <c r="BX137" s="118"/>
      <c r="BY137" s="118"/>
      <c r="BZ137" s="118"/>
      <c r="CA137" s="118"/>
      <c r="CB137" s="118"/>
      <c r="CC137" s="118"/>
      <c r="CD137" s="118"/>
      <c r="CE137" s="118"/>
      <c r="CF137" s="118"/>
      <c r="CG137" s="118"/>
      <c r="CH137" s="118"/>
      <c r="CI137" s="118"/>
      <c r="CJ137" s="118"/>
      <c r="CK137" s="118"/>
      <c r="CL137" s="118"/>
      <c r="CM137" s="118"/>
      <c r="CN137" s="118"/>
      <c r="CO137" s="118"/>
      <c r="CP137" s="118"/>
      <c r="CQ137" s="118"/>
      <c r="CR137" s="118"/>
      <c r="CS137" s="118"/>
      <c r="CT137" s="118"/>
      <c r="CU137" s="118"/>
      <c r="CV137" s="118"/>
      <c r="CW137" s="118"/>
      <c r="CX137" s="118"/>
      <c r="CY137" s="118"/>
      <c r="CZ137" s="118"/>
      <c r="DA137" s="118"/>
      <c r="DB137" s="118"/>
      <c r="DC137" s="118"/>
      <c r="DD137" s="118"/>
      <c r="DE137" s="118"/>
      <c r="DF137" s="118"/>
      <c r="DG137" s="118"/>
      <c r="DH137" s="118"/>
    </row>
    <row r="138" spans="1:112" ht="22" thickBot="1" x14ac:dyDescent="0.25">
      <c r="A138" s="17"/>
      <c r="B138" s="116" t="s">
        <v>25</v>
      </c>
      <c r="C138" s="22">
        <v>0</v>
      </c>
      <c r="D138" s="24">
        <v>44899</v>
      </c>
      <c r="E138" s="24">
        <v>44899</v>
      </c>
      <c r="F138" s="117"/>
      <c r="G138" s="117">
        <f t="shared" si="42"/>
        <v>1</v>
      </c>
      <c r="H138" s="118"/>
      <c r="I138" s="118"/>
      <c r="J138" s="118"/>
      <c r="K138" s="118"/>
      <c r="L138" s="118"/>
      <c r="M138" s="118"/>
      <c r="N138" s="118"/>
      <c r="O138" s="118"/>
      <c r="P138" s="118"/>
      <c r="Q138" s="118"/>
      <c r="R138" s="118"/>
      <c r="S138" s="118"/>
      <c r="T138" s="118"/>
      <c r="U138" s="118"/>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18"/>
      <c r="AT138" s="118"/>
      <c r="AU138" s="118"/>
      <c r="AV138" s="118"/>
      <c r="AW138" s="118"/>
      <c r="AX138" s="118"/>
      <c r="AY138" s="118"/>
      <c r="AZ138" s="118"/>
      <c r="BA138" s="118"/>
      <c r="BB138" s="118"/>
      <c r="BC138" s="118"/>
      <c r="BD138" s="118"/>
      <c r="BE138" s="118"/>
      <c r="BF138" s="118"/>
      <c r="BG138" s="118"/>
      <c r="BH138" s="118"/>
      <c r="BI138" s="118"/>
      <c r="BJ138" s="118"/>
      <c r="BK138" s="118"/>
      <c r="BL138" s="118"/>
      <c r="BM138" s="118"/>
      <c r="BN138" s="118"/>
      <c r="BO138" s="118"/>
      <c r="BP138" s="118"/>
      <c r="BQ138" s="118"/>
      <c r="BR138" s="118"/>
      <c r="BS138" s="118"/>
      <c r="BT138" s="118"/>
      <c r="BU138" s="118"/>
      <c r="BV138" s="118"/>
      <c r="BW138" s="118"/>
      <c r="BX138" s="118"/>
      <c r="BY138" s="118"/>
      <c r="BZ138" s="118"/>
      <c r="CA138" s="118"/>
      <c r="CB138" s="118"/>
      <c r="CC138" s="118"/>
      <c r="CD138" s="118"/>
      <c r="CE138" s="118"/>
      <c r="CF138" s="118"/>
      <c r="CG138" s="118"/>
      <c r="CH138" s="118"/>
      <c r="CI138" s="118"/>
      <c r="CJ138" s="118"/>
      <c r="CK138" s="118"/>
      <c r="CL138" s="118"/>
      <c r="CM138" s="118"/>
      <c r="CN138" s="118"/>
      <c r="CO138" s="118"/>
      <c r="CP138" s="118"/>
      <c r="CQ138" s="118"/>
      <c r="CR138" s="118"/>
      <c r="CS138" s="118"/>
      <c r="CT138" s="118"/>
      <c r="CU138" s="118"/>
      <c r="CV138" s="118"/>
      <c r="CW138" s="118"/>
      <c r="CX138" s="118"/>
      <c r="CY138" s="118"/>
      <c r="CZ138" s="118"/>
      <c r="DA138" s="118"/>
      <c r="DB138" s="118"/>
      <c r="DC138" s="118"/>
      <c r="DD138" s="118"/>
      <c r="DE138" s="118"/>
      <c r="DF138" s="118"/>
      <c r="DG138" s="118"/>
      <c r="DH138" s="118"/>
    </row>
    <row r="139" spans="1:112" ht="22" thickBot="1" x14ac:dyDescent="0.25">
      <c r="A139" s="17"/>
      <c r="B139" s="108" t="s">
        <v>0</v>
      </c>
      <c r="C139" s="109"/>
      <c r="D139" s="110"/>
      <c r="E139" s="111"/>
      <c r="F139" s="112"/>
      <c r="G139" s="112" t="str">
        <f t="shared" si="42"/>
        <v/>
      </c>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c r="BG139" s="113"/>
      <c r="BH139" s="113"/>
      <c r="BI139" s="113"/>
      <c r="BJ139" s="113"/>
      <c r="BK139" s="113"/>
      <c r="BL139" s="113"/>
      <c r="BM139" s="113"/>
      <c r="BN139" s="113"/>
      <c r="BO139" s="113"/>
      <c r="BP139" s="113"/>
      <c r="BQ139" s="113"/>
      <c r="BR139" s="113"/>
      <c r="BS139" s="113"/>
      <c r="BT139" s="113"/>
      <c r="BU139" s="113"/>
      <c r="BV139" s="113"/>
      <c r="BW139" s="113"/>
      <c r="BX139" s="113"/>
      <c r="BY139" s="113"/>
      <c r="BZ139" s="113"/>
      <c r="CA139" s="113"/>
      <c r="CB139" s="113"/>
      <c r="CC139" s="113"/>
      <c r="CD139" s="113"/>
      <c r="CE139" s="113"/>
      <c r="CF139" s="113"/>
      <c r="CG139" s="113"/>
      <c r="CH139" s="113"/>
      <c r="CI139" s="113"/>
      <c r="CJ139" s="113"/>
      <c r="CK139" s="113"/>
      <c r="CL139" s="113"/>
      <c r="CM139" s="113"/>
      <c r="CN139" s="113"/>
      <c r="CO139" s="113"/>
      <c r="CP139" s="113"/>
      <c r="CQ139" s="113"/>
      <c r="CR139" s="113"/>
      <c r="CS139" s="113"/>
      <c r="CT139" s="113"/>
      <c r="CU139" s="113"/>
      <c r="CV139" s="113"/>
      <c r="CW139" s="113"/>
      <c r="CX139" s="113"/>
      <c r="CY139" s="113"/>
      <c r="CZ139" s="113"/>
      <c r="DA139" s="113"/>
      <c r="DB139" s="113"/>
      <c r="DC139" s="113"/>
      <c r="DD139" s="113"/>
      <c r="DE139" s="113"/>
      <c r="DF139" s="113"/>
      <c r="DG139" s="113"/>
      <c r="DH139" s="113"/>
    </row>
    <row r="140" spans="1:112" x14ac:dyDescent="0.2">
      <c r="A140" s="5"/>
      <c r="F140" s="5"/>
    </row>
    <row r="141" spans="1:112" x14ac:dyDescent="0.2">
      <c r="B141" s="16" t="s">
        <v>11</v>
      </c>
      <c r="E141" s="38">
        <v>43113</v>
      </c>
    </row>
    <row r="142" spans="1:112" x14ac:dyDescent="0.2">
      <c r="B142" s="42" t="s">
        <v>16</v>
      </c>
    </row>
    <row r="143" spans="1:112" x14ac:dyDescent="0.2">
      <c r="B143" s="41" t="s">
        <v>22</v>
      </c>
    </row>
  </sheetData>
  <mergeCells count="18">
    <mergeCell ref="CU4:DA4"/>
    <mergeCell ref="DB4:DH4"/>
    <mergeCell ref="BL4:BR4"/>
    <mergeCell ref="BS4:BY4"/>
    <mergeCell ref="BZ4:CF4"/>
    <mergeCell ref="CG4:CM4"/>
    <mergeCell ref="CN4:CT4"/>
    <mergeCell ref="D2:E2"/>
    <mergeCell ref="H4:N4"/>
    <mergeCell ref="O4:U4"/>
    <mergeCell ref="V4:AB4"/>
    <mergeCell ref="AC4:AI4"/>
    <mergeCell ref="D3:E3"/>
    <mergeCell ref="I1:Z1"/>
    <mergeCell ref="AJ4:AP4"/>
    <mergeCell ref="AQ4:AW4"/>
    <mergeCell ref="AX4:BD4"/>
    <mergeCell ref="BE4:BK4"/>
  </mergeCells>
  <conditionalFormatting sqref="C56:C139 C7:C51">
    <cfRule type="dataBar" priority="4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0:BA56 H7:DH24 H25:AS25 AV25:DH25 AS47:DH47 H46:AR47 H57:DH139 H26:DH45 H48:DH49">
    <cfRule type="expression" dxfId="17" priority="59">
      <formula>AND(task_start&lt;=H$5,ROUNDDOWN((task_end-task_start+1)*task_progress,0)+task_start-1&gt;=H$5)</formula>
    </cfRule>
    <cfRule type="expression" dxfId="16" priority="60" stopIfTrue="1">
      <formula>AND(task_end&gt;=H$5,task_start&lt;H$5+1)</formula>
    </cfRule>
  </conditionalFormatting>
  <conditionalFormatting sqref="H50:BA56 H5:DH24 H25:AS25 AV25:DH25 AS47:DH47 H46:AR47 H57:DH139 H26:DH45 H48:DH49">
    <cfRule type="expression" dxfId="15" priority="61">
      <formula>AND(today&gt;=H$5,today&lt;H$5+1)</formula>
    </cfRule>
  </conditionalFormatting>
  <conditionalFormatting sqref="BE49:DH56">
    <cfRule type="expression" dxfId="14" priority="10">
      <formula>AND(task_start&lt;=BE$5,ROUNDDOWN((task_end-task_start+1)*task_progress,0)+task_start-1&gt;=BE$5)</formula>
    </cfRule>
    <cfRule type="expression" dxfId="13" priority="11" stopIfTrue="1">
      <formula>AND(task_end&gt;=BE$5,task_start&lt;BE$5+1)</formula>
    </cfRule>
  </conditionalFormatting>
  <conditionalFormatting sqref="BE49:DH56">
    <cfRule type="expression" dxfId="12" priority="12">
      <formula>AND(today&gt;=BE$5,today&lt;BE$5+1)</formula>
    </cfRule>
  </conditionalFormatting>
  <conditionalFormatting sqref="BB50:BD56 AS49:BD49">
    <cfRule type="expression" dxfId="11" priority="7">
      <formula>AND(task_start&lt;=AS$5,ROUNDDOWN((task_end-task_start+1)*task_progress,0)+task_start-1&gt;=AS$5)</formula>
    </cfRule>
    <cfRule type="expression" dxfId="10" priority="8" stopIfTrue="1">
      <formula>AND(task_end&gt;=AS$5,task_start&lt;AS$5+1)</formula>
    </cfRule>
  </conditionalFormatting>
  <conditionalFormatting sqref="BB50:BD56 AS49:BD49">
    <cfRule type="expression" dxfId="9" priority="9">
      <formula>AND(today&gt;=AS$5,today&lt;AS$5+1)</formula>
    </cfRule>
  </conditionalFormatting>
  <conditionalFormatting sqref="AU25">
    <cfRule type="expression" dxfId="8" priority="64">
      <formula>AND(task_start&lt;=AT$5,ROUNDDOWN((task_end-task_start+1)*task_progress,0)+task_start-1&gt;=AT$5)</formula>
    </cfRule>
    <cfRule type="expression" dxfId="7" priority="65" stopIfTrue="1">
      <formula>AND(task_end&gt;=AT$5,task_start&lt;AT$5+1)</formula>
    </cfRule>
  </conditionalFormatting>
  <conditionalFormatting sqref="AU25">
    <cfRule type="expression" dxfId="6" priority="67">
      <formula>AND(today&gt;=AT$5,today&lt;AT$5+1)</formula>
    </cfRule>
  </conditionalFormatting>
  <conditionalFormatting sqref="BE46:DH46">
    <cfRule type="expression" dxfId="5" priority="4">
      <formula>AND(task_start&lt;=BE$5,ROUNDDOWN((task_end-task_start+1)*task_progress,0)+task_start-1&gt;=BE$5)</formula>
    </cfRule>
    <cfRule type="expression" dxfId="4" priority="5" stopIfTrue="1">
      <formula>AND(task_end&gt;=BE$5,task_start&lt;BE$5+1)</formula>
    </cfRule>
  </conditionalFormatting>
  <conditionalFormatting sqref="BE46:DH46">
    <cfRule type="expression" dxfId="3" priority="6">
      <formula>AND(today&gt;=BE$5,today&lt;BE$5+1)</formula>
    </cfRule>
  </conditionalFormatting>
  <conditionalFormatting sqref="AS46:BD46">
    <cfRule type="expression" dxfId="2" priority="1">
      <formula>AND(task_start&lt;=AS$5,ROUNDDOWN((task_end-task_start+1)*task_progress,0)+task_start-1&gt;=AS$5)</formula>
    </cfRule>
    <cfRule type="expression" dxfId="1" priority="2" stopIfTrue="1">
      <formula>AND(task_end&gt;=AS$5,task_start&lt;AS$5+1)</formula>
    </cfRule>
  </conditionalFormatting>
  <conditionalFormatting sqref="AS46:BD46">
    <cfRule type="expression" dxfId="0" priority="3">
      <formula>AND(today&gt;=AS$5,today&lt;AS$5+1)</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B141" r:id="rId1" xr:uid="{00000000-0004-0000-0000-000001000000}"/>
    <hyperlink ref="B142" r:id="rId2" xr:uid="{00000000-0004-0000-0000-000000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C56:C139 C7:C51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27" customWidth="1"/>
    <col min="2" max="2" width="87.1640625" style="34" customWidth="1"/>
    <col min="3" max="16384" width="9.1640625" style="27"/>
  </cols>
  <sheetData>
    <row r="1" spans="2:3" ht="46.5" customHeight="1" x14ac:dyDescent="0.2">
      <c r="B1" s="26"/>
    </row>
    <row r="2" spans="2:3" s="29" customFormat="1" ht="16" x14ac:dyDescent="0.2">
      <c r="B2" s="28" t="s">
        <v>11</v>
      </c>
      <c r="C2" s="28"/>
    </row>
    <row r="3" spans="2:3" s="31" customFormat="1" ht="13.5" customHeight="1" x14ac:dyDescent="0.2">
      <c r="B3" s="30" t="s">
        <v>16</v>
      </c>
      <c r="C3" s="30"/>
    </row>
    <row r="4" spans="2:3" x14ac:dyDescent="0.2">
      <c r="B4" s="40" t="s">
        <v>22</v>
      </c>
    </row>
    <row r="5" spans="2:3" x14ac:dyDescent="0.2">
      <c r="B5" s="26"/>
    </row>
    <row r="6" spans="2:3" s="32" customFormat="1" ht="26" x14ac:dyDescent="0.3">
      <c r="B6" s="35" t="s">
        <v>10</v>
      </c>
    </row>
    <row r="7" spans="2:3" ht="48" x14ac:dyDescent="0.2">
      <c r="B7" s="36" t="s">
        <v>19</v>
      </c>
    </row>
    <row r="8" spans="2:3" ht="15" x14ac:dyDescent="0.2">
      <c r="B8" s="33"/>
    </row>
    <row r="9" spans="2:3" s="32" customFormat="1" ht="26" x14ac:dyDescent="0.3">
      <c r="B9" s="35" t="s">
        <v>12</v>
      </c>
    </row>
    <row r="10" spans="2:3" ht="48" x14ac:dyDescent="0.2">
      <c r="B10" s="36" t="s">
        <v>20</v>
      </c>
    </row>
    <row r="11" spans="2:3" ht="15" x14ac:dyDescent="0.2">
      <c r="B11" s="37" t="s">
        <v>18</v>
      </c>
    </row>
    <row r="12" spans="2:3" ht="15" x14ac:dyDescent="0.2">
      <c r="B12" s="33"/>
    </row>
    <row r="13" spans="2:3" ht="15" x14ac:dyDescent="0.2">
      <c r="B13" s="43" t="str">
        <f>HYPERLINK("https://vertex42.link/HowToMakeAGanttChart","► Watch How This Gantt Chart Was Created")</f>
        <v>► Watch How This Gantt Chart Was Created</v>
      </c>
    </row>
    <row r="14" spans="2:3" ht="15" x14ac:dyDescent="0.2">
      <c r="B14" s="33"/>
    </row>
    <row r="15" spans="2:3" s="32" customFormat="1" ht="26" x14ac:dyDescent="0.3">
      <c r="B15" s="35" t="s">
        <v>9</v>
      </c>
    </row>
    <row r="16" spans="2:3" ht="32" x14ac:dyDescent="0.2">
      <c r="B16" s="36" t="s">
        <v>17</v>
      </c>
    </row>
    <row r="17" spans="2:2" ht="15" x14ac:dyDescent="0.2">
      <c r="B17" s="37" t="s">
        <v>3</v>
      </c>
    </row>
    <row r="18" spans="2:2" ht="15" x14ac:dyDescent="0.2">
      <c r="B18" s="33"/>
    </row>
    <row r="19" spans="2:2" s="32" customFormat="1" ht="26" x14ac:dyDescent="0.3">
      <c r="B19" s="35" t="s">
        <v>13</v>
      </c>
    </row>
    <row r="20" spans="2:2" ht="48" x14ac:dyDescent="0.2">
      <c r="B20" s="36" t="s">
        <v>14</v>
      </c>
    </row>
    <row r="21" spans="2:2" ht="15" x14ac:dyDescent="0.2">
      <c r="B21" s="33"/>
    </row>
    <row r="22" spans="2:2" ht="64" x14ac:dyDescent="0.2">
      <c r="B22" s="36"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Nam Nguyen</cp:lastModifiedBy>
  <cp:lastPrinted>2019-04-24T14:39:40Z</cp:lastPrinted>
  <dcterms:created xsi:type="dcterms:W3CDTF">2017-01-09T18:01:51Z</dcterms:created>
  <dcterms:modified xsi:type="dcterms:W3CDTF">2022-10-13T20:37:43Z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