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swannell\Documents\Coding\donate-experience-review\RawData\"/>
    </mc:Choice>
  </mc:AlternateContent>
  <xr:revisionPtr revIDLastSave="0" documentId="13_ncr:1_{F58E2C06-215C-4FCB-B27C-3EAFA3F16A40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Report Configuration" sheetId="2" r:id="rId1"/>
    <sheet name="Form_20-04" sheetId="3" r:id="rId2"/>
    <sheet name="Landing_20-04" sheetId="4" r:id="rId3"/>
    <sheet name="Form_20-03" sheetId="5" r:id="rId4"/>
    <sheet name="Landing_20-03" sheetId="6" r:id="rId5"/>
    <sheet name="Form_20-02" sheetId="7" r:id="rId6"/>
    <sheet name="Landing_20-02" sheetId="8" r:id="rId7"/>
    <sheet name="Form_20-01" sheetId="9" r:id="rId8"/>
    <sheet name="Landing_20-01" sheetId="10" r:id="rId9"/>
    <sheet name="Form_19-12" sheetId="11" r:id="rId10"/>
    <sheet name="Landing_19-12" sheetId="12" r:id="rId11"/>
    <sheet name="Form_20-05" sheetId="13" r:id="rId12"/>
    <sheet name="Landing_20-05" sheetId="14" r:id="rId13"/>
    <sheet name="Sheet1" sheetId="15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1" i="2" l="1"/>
  <c r="K11" i="2"/>
  <c r="I11" i="2"/>
  <c r="G11" i="2"/>
  <c r="E11" i="2"/>
  <c r="C11" i="2"/>
  <c r="M9" i="2"/>
  <c r="K9" i="2"/>
  <c r="I9" i="2"/>
  <c r="G9" i="2"/>
  <c r="E9" i="2"/>
  <c r="C9" i="2"/>
  <c r="M6" i="2"/>
  <c r="K6" i="2"/>
  <c r="I6" i="2"/>
  <c r="G6" i="2"/>
  <c r="E6" i="2"/>
  <c r="C6" i="2"/>
  <c r="E5" i="2"/>
  <c r="D5" i="2"/>
  <c r="B5" i="2"/>
  <c r="C5" i="2" s="1"/>
  <c r="D4" i="2"/>
  <c r="D2" i="2" s="1"/>
  <c r="C4" i="2"/>
  <c r="M3" i="2"/>
  <c r="K3" i="2"/>
  <c r="I3" i="2"/>
  <c r="G3" i="2"/>
  <c r="E3" i="2"/>
  <c r="C3" i="2"/>
  <c r="C2" i="2"/>
  <c r="B2" i="2"/>
  <c r="E4" i="2" l="1"/>
  <c r="E2" i="2" s="1"/>
  <c r="F5" i="2"/>
  <c r="G5" i="2" l="1"/>
  <c r="F4" i="2"/>
  <c r="G4" i="2" l="1"/>
  <c r="G2" i="2" s="1"/>
  <c r="F2" i="2"/>
  <c r="H5" i="2"/>
  <c r="I5" i="2" l="1"/>
  <c r="H4" i="2"/>
  <c r="H2" i="2" l="1"/>
  <c r="J5" i="2"/>
  <c r="I4" i="2"/>
  <c r="I2" i="2" s="1"/>
  <c r="K5" i="2" l="1"/>
  <c r="J4" i="2"/>
  <c r="K4" i="2" l="1"/>
  <c r="K2" i="2" s="1"/>
  <c r="J2" i="2"/>
  <c r="L5" i="2"/>
  <c r="M5" i="2" l="1"/>
  <c r="L4" i="2"/>
  <c r="L2" i="2" l="1"/>
  <c r="M4" i="2"/>
  <c r="M2" i="2" s="1"/>
</calcChain>
</file>

<file path=xl/sharedStrings.xml><?xml version="1.0" encoding="utf-8"?>
<sst xmlns="http://schemas.openxmlformats.org/spreadsheetml/2006/main" count="1807" uniqueCount="116">
  <si>
    <t>Appeal Landing</t>
  </si>
  <si>
    <t>Personal details</t>
  </si>
  <si>
    <t>Bank details</t>
  </si>
  <si>
    <t>Confirm details</t>
  </si>
  <si>
    <t>Thank you</t>
  </si>
  <si>
    <t>Configuration Options</t>
  </si>
  <si>
    <t>Your Google Analytics Reports</t>
  </si>
  <si>
    <t>Report Name</t>
  </si>
  <si>
    <t>View ID</t>
  </si>
  <si>
    <t>Start Date</t>
  </si>
  <si>
    <t>End Date</t>
  </si>
  <si>
    <t>Metrics</t>
  </si>
  <si>
    <t>ga:users</t>
  </si>
  <si>
    <t>Dimensions</t>
  </si>
  <si>
    <t>ga:dimension3,ga:dimension4,ga:dimension6</t>
  </si>
  <si>
    <t>ga:dimension3,ga:dimension4</t>
  </si>
  <si>
    <t>Order</t>
  </si>
  <si>
    <t>Filters</t>
  </si>
  <si>
    <t>ga:dimension4=@Donate_;ga:dimension4!@Donate_Little Heroes</t>
  </si>
  <si>
    <t>Segments</t>
  </si>
  <si>
    <t>Limit</t>
  </si>
  <si>
    <t>Spreadsheet URL</t>
  </si>
  <si>
    <t>Skip Report</t>
  </si>
  <si>
    <t>Report Type</t>
  </si>
  <si>
    <t>Sampling Level</t>
  </si>
  <si>
    <t>HIGHER_PRECISION</t>
  </si>
  <si>
    <t>Use Resource Quotas</t>
  </si>
  <si>
    <t>Exclude Empty Rows</t>
  </si>
  <si>
    <t>For help with this add-on:</t>
  </si>
  <si>
    <t>https://developers.google.com/analytics/solutions/google-analytics-spreadsheet-add-on</t>
  </si>
  <si>
    <t>Form_20-04</t>
  </si>
  <si>
    <t>Last Run On</t>
  </si>
  <si>
    <t>View Name</t>
  </si>
  <si>
    <t>Master View</t>
  </si>
  <si>
    <t>Total Results Found</t>
  </si>
  <si>
    <t>Total Results Returned</t>
  </si>
  <si>
    <t>Contains Sampled Data</t>
  </si>
  <si>
    <t>Yes</t>
  </si>
  <si>
    <t>Sample percentage</t>
  </si>
  <si>
    <t>Totals For All Results</t>
  </si>
  <si>
    <t>Users</t>
  </si>
  <si>
    <t>Results Breakdown</t>
  </si>
  <si>
    <t>ga:dimension3</t>
  </si>
  <si>
    <t>ga:dimension4</t>
  </si>
  <si>
    <t>ga:dimension6</t>
  </si>
  <si>
    <t>Donate_Support People In Crisis</t>
  </si>
  <si>
    <t>direct-debit</t>
  </si>
  <si>
    <t>Donate_UK Coronavirus Response</t>
  </si>
  <si>
    <t>Donate_UK Crisis Appeal</t>
  </si>
  <si>
    <t>Donate_UK Crisis Appeal with Vodafone</t>
  </si>
  <si>
    <t>Donate_Disaster Fund Appeal</t>
  </si>
  <si>
    <t>paypal</t>
  </si>
  <si>
    <t>Donate_Global Coronavirus Appeal</t>
  </si>
  <si>
    <t>Donate_Global Refugee Fund</t>
  </si>
  <si>
    <t>Donate_Isolation Games</t>
  </si>
  <si>
    <t>Donate_It starts with her</t>
  </si>
  <si>
    <t>Donate_National Emergencies Trust Coronavirus Appeal</t>
  </si>
  <si>
    <t>Donate_One Kind Thing</t>
  </si>
  <si>
    <t>Donate_Syria Crisis Appeal</t>
  </si>
  <si>
    <t>Donate_UK Coronavirus Response with Capgemini</t>
  </si>
  <si>
    <t>Donate_UK Coronavirus Response with Samsung</t>
  </si>
  <si>
    <t>Donate_UK Crisis Appeal with Capgemini</t>
  </si>
  <si>
    <t>Donate_UK Crisis Appeal with Land Rover</t>
  </si>
  <si>
    <t>Donate_Yemen Crisis Appeal</t>
  </si>
  <si>
    <t>Donate_Australian Bushfires</t>
  </si>
  <si>
    <t>card</t>
  </si>
  <si>
    <t>Donate_Donate in Memory</t>
  </si>
  <si>
    <t>Donate_Ebola Appeal</t>
  </si>
  <si>
    <t>Donate_Lake Chad Crisis Appeal</t>
  </si>
  <si>
    <t>Donate_UK Coronavirus Response with Vodafone</t>
  </si>
  <si>
    <t>Landing_20-04</t>
  </si>
  <si>
    <t>Donate_&amp;num;IsolationGames</t>
  </si>
  <si>
    <t>Donate_25th Anniversary Red Cross Cambridge Lecture</t>
  </si>
  <si>
    <t>Donate_Cyclone Appeal</t>
  </si>
  <si>
    <t>Donate_Family Tracing</t>
  </si>
  <si>
    <t>Donate_Indonesia Earthquake and Tsunami Appeal</t>
  </si>
  <si>
    <t xml:space="preserve">Donate_Myanmar Appeal </t>
  </si>
  <si>
    <t>Donate_Red Cross Week</t>
  </si>
  <si>
    <t xml:space="preserve">Donate_UK Coronavirus Response with amazon uk </t>
  </si>
  <si>
    <t>Donate_UK Coronavirus Response with British Airways</t>
  </si>
  <si>
    <t>Donate_UK Coronavirus Response with Ikea</t>
  </si>
  <si>
    <t>Donate_UK Coronavirus Response with Land Rover</t>
  </si>
  <si>
    <t>Donate_UK Coronavirus Response with Monc</t>
  </si>
  <si>
    <t xml:space="preserve">Donate_UK Crisis Appeal with amazon uk </t>
  </si>
  <si>
    <t>Donate_UK Crisis Appeal with Ikea</t>
  </si>
  <si>
    <t>Donate_UK Crisis Appeal with Monc</t>
  </si>
  <si>
    <t>Donate_UK Solidarity Fund</t>
  </si>
  <si>
    <t>Donate_Winter Appeal</t>
  </si>
  <si>
    <t>Form_20-03</t>
  </si>
  <si>
    <t>Donate_General Fund Appeal</t>
  </si>
  <si>
    <t xml:space="preserve">Donate_Red Cross Tea Party </t>
  </si>
  <si>
    <t>Donate_Cyclone Idai Appeal</t>
  </si>
  <si>
    <t>Landing_20-03</t>
  </si>
  <si>
    <t>Donate_Cambridgeshire Michaelmas Fair</t>
  </si>
  <si>
    <t>Donate_Disaster Fund Appeal with Land Rover</t>
  </si>
  <si>
    <t>Donate_Guildhall Christmas Market</t>
  </si>
  <si>
    <t>Donate_Iraq Crisis Appeal</t>
  </si>
  <si>
    <t>Donate_Kindness Starts With You</t>
  </si>
  <si>
    <t xml:space="preserve">Donate_Support People In Crisis with amazon uk </t>
  </si>
  <si>
    <t>Donate_UK Fund Appeal</t>
  </si>
  <si>
    <t>Form_20-02</t>
  </si>
  <si>
    <t>Personal+details</t>
  </si>
  <si>
    <t>Donate_Syria+Crisis+Appeal</t>
  </si>
  <si>
    <t>Landing_20-02</t>
  </si>
  <si>
    <t>Donate_Australian Bushfires supported by OMERS</t>
  </si>
  <si>
    <t>Form_20-01</t>
  </si>
  <si>
    <t>Landing_20-01</t>
  </si>
  <si>
    <t>Donate_Borrow a Wheelchair Service</t>
  </si>
  <si>
    <t>Donate_One Love Manchester Concert</t>
  </si>
  <si>
    <t>Donate_Tiffany Circle</t>
  </si>
  <si>
    <t>Form_19-12</t>
  </si>
  <si>
    <t>Landing_19-12</t>
  </si>
  <si>
    <t>Donate_Cyclone Idai Appeal supported by AstraZeneca</t>
  </si>
  <si>
    <t>Form_20-05</t>
  </si>
  <si>
    <t>Donate_UK Coronavirus Response with Amundi</t>
  </si>
  <si>
    <t>Landing_20-05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</si>
</sst>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:mm:ss"/>
    <numFmt numFmtId="166" formatCode="#.##%"/>
  </numFmts>
  <fonts count="14" x14ac:knownFonts="1">
    <font>
      <sz val="10"/>
      <color rgb="FF000000"/>
      <name val="Arial"/>
    </font>
    <font>
      <sz val="10"/>
      <color theme="1"/>
      <name val="Arial"/>
    </font>
    <font>
      <b/>
      <sz val="12"/>
      <color rgb="FFFFFFFF"/>
      <name val="Arial"/>
    </font>
    <font>
      <b/>
      <sz val="10"/>
      <name val="Arial"/>
    </font>
    <font>
      <b/>
      <sz val="10"/>
      <color rgb="FF444444"/>
      <name val="Arial"/>
    </font>
    <font>
      <sz val="10"/>
      <color rgb="FF444444"/>
      <name val="Arial"/>
    </font>
    <font>
      <sz val="10"/>
      <color theme="1"/>
      <name val="Arial"/>
    </font>
    <font>
      <sz val="9"/>
      <color rgb="FF444444"/>
      <name val="Arial"/>
    </font>
    <font>
      <u/>
      <sz val="9"/>
      <color rgb="FF0000FF"/>
      <name val="Arial"/>
    </font>
    <font>
      <b/>
      <sz val="9"/>
      <name val="Arial"/>
    </font>
    <font>
      <sz val="9"/>
      <name val="Arial"/>
    </font>
    <font>
      <b/>
      <sz val="11"/>
      <color rgb="FFFFFFFF"/>
      <name val="Arial"/>
    </font>
    <font>
      <b/>
      <sz val="10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4D90FF"/>
        <bgColor rgb="FF4D90FF"/>
      </patternFill>
    </fill>
    <fill>
      <patternFill patternType="solid">
        <fgColor rgb="FFF4F4F4"/>
        <bgColor rgb="FFF4F4F4"/>
      </patternFill>
    </fill>
    <fill>
      <patternFill patternType="solid">
        <fgColor rgb="FF444444"/>
        <bgColor rgb="FF44444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2" fillId="2" borderId="0" xfId="0" applyFont="1" applyFill="1" applyAlignment="1">
      <alignment vertical="center"/>
    </xf>
    <xf numFmtId="0" fontId="3" fillId="4" borderId="0" xfId="0" applyFont="1" applyFill="1" applyAlignment="1"/>
    <xf numFmtId="0" fontId="4" fillId="4" borderId="0" xfId="0" applyFont="1" applyFill="1" applyAlignment="1">
      <alignment horizontal="left" wrapText="1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  <xf numFmtId="164" fontId="5" fillId="0" borderId="0" xfId="0" applyNumberFormat="1" applyFont="1" applyAlignment="1">
      <alignment horizontal="left" wrapText="1"/>
    </xf>
    <xf numFmtId="0" fontId="7" fillId="0" borderId="0" xfId="0" applyFont="1" applyAlignment="1">
      <alignment horizontal="right" vertical="center"/>
    </xf>
    <xf numFmtId="0" fontId="9" fillId="0" borderId="0" xfId="0" applyFont="1" applyAlignment="1">
      <alignment horizontal="left" wrapText="1"/>
    </xf>
    <xf numFmtId="165" fontId="10" fillId="0" borderId="0" xfId="0" applyNumberFormat="1" applyFont="1" applyAlignment="1">
      <alignment horizontal="left" wrapText="1"/>
    </xf>
    <xf numFmtId="0" fontId="10" fillId="0" borderId="0" xfId="0" applyFont="1" applyAlignment="1">
      <alignment horizontal="left" wrapText="1"/>
    </xf>
    <xf numFmtId="0" fontId="10" fillId="0" borderId="0" xfId="0" applyFont="1" applyAlignment="1">
      <alignment horizontal="left" wrapText="1"/>
    </xf>
    <xf numFmtId="166" fontId="10" fillId="0" borderId="0" xfId="0" applyNumberFormat="1" applyFont="1" applyAlignment="1">
      <alignment horizontal="left" wrapText="1"/>
    </xf>
    <xf numFmtId="0" fontId="9" fillId="0" borderId="0" xfId="0" applyFont="1" applyAlignment="1">
      <alignment horizontal="left" wrapText="1"/>
    </xf>
    <xf numFmtId="0" fontId="10" fillId="0" borderId="0" xfId="0" applyFont="1" applyAlignment="1">
      <alignment horizontal="left" wrapText="1"/>
    </xf>
    <xf numFmtId="0" fontId="12" fillId="4" borderId="0" xfId="0" applyFont="1" applyFill="1" applyAlignment="1">
      <alignment horizontal="right"/>
    </xf>
    <xf numFmtId="0" fontId="12" fillId="4" borderId="0" xfId="0" applyFont="1" applyFill="1" applyAlignment="1">
      <alignment horizontal="right"/>
    </xf>
    <xf numFmtId="0" fontId="1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2" fillId="4" borderId="0" xfId="0" applyFont="1" applyFill="1" applyAlignment="1"/>
    <xf numFmtId="0" fontId="12" fillId="4" borderId="0" xfId="0" applyFont="1" applyFill="1"/>
    <xf numFmtId="0" fontId="13" fillId="0" borderId="0" xfId="0" applyFont="1" applyAlignment="1"/>
    <xf numFmtId="0" fontId="2" fillId="3" borderId="0" xfId="0" applyFont="1" applyFill="1" applyAlignment="1">
      <alignment vertical="center"/>
    </xf>
    <xf numFmtId="0" fontId="0" fillId="0" borderId="0" xfId="0" applyFont="1" applyAlignment="1"/>
    <xf numFmtId="0" fontId="8" fillId="0" borderId="0" xfId="0" applyFont="1" applyAlignment="1">
      <alignment vertical="center"/>
    </xf>
    <xf numFmtId="0" fontId="6" fillId="4" borderId="0" xfId="0" applyFont="1" applyFill="1"/>
    <xf numFmtId="0" fontId="11" fillId="5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evelopers.google.com/analytics/solutions/google-analytics-spreadsheet-add-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tabSelected="1" workbookViewId="0">
      <pane xSplit="1" topLeftCell="B1" activePane="topRight" state="frozen"/>
      <selection pane="topRight" activeCell="C6" sqref="C6"/>
    </sheetView>
  </sheetViews>
  <sheetFormatPr defaultColWidth="14.42578125" defaultRowHeight="15.75" customHeight="1" x14ac:dyDescent="0.2"/>
  <cols>
    <col min="1" max="1" width="32.28515625" customWidth="1"/>
    <col min="2" max="26" width="25.140625" customWidth="1"/>
  </cols>
  <sheetData>
    <row r="1" spans="1:26" ht="27" customHeight="1" x14ac:dyDescent="0.2">
      <c r="A1" s="1" t="s">
        <v>5</v>
      </c>
      <c r="B1" s="22" t="s">
        <v>6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18" customHeight="1" x14ac:dyDescent="0.2">
      <c r="A2" s="2" t="s">
        <v>7</v>
      </c>
      <c r="B2" s="3" t="str">
        <f>"Form_"&amp;TEXT(B4,"yy-mm")</f>
        <v>Form_20-05</v>
      </c>
      <c r="C2" s="3" t="str">
        <f>"Landing_"&amp;TEXT(C4,"yy-mm")</f>
        <v>Landing_20-05</v>
      </c>
      <c r="D2" s="3" t="str">
        <f>"Form_"&amp;TEXT(D4,"yy-mm")</f>
        <v>Form_20-04</v>
      </c>
      <c r="E2" s="3" t="str">
        <f>"Landing_"&amp;TEXT(E4,"yy-mm")</f>
        <v>Landing_20-04</v>
      </c>
      <c r="F2" s="3" t="str">
        <f>"Form_"&amp;TEXT(F4,"yy-mm")</f>
        <v>Form_20-03</v>
      </c>
      <c r="G2" s="3" t="str">
        <f>"Landing_"&amp;TEXT(G4,"yy-mm")</f>
        <v>Landing_20-03</v>
      </c>
      <c r="H2" s="3" t="str">
        <f>"Form_"&amp;TEXT(H4,"yy-mm")</f>
        <v>Form_20-02</v>
      </c>
      <c r="I2" s="3" t="str">
        <f>"Landing_"&amp;TEXT(I4,"yy-mm")</f>
        <v>Landing_20-02</v>
      </c>
      <c r="J2" s="3" t="str">
        <f>"Form_"&amp;TEXT(J4,"yy-mm")</f>
        <v>Form_20-01</v>
      </c>
      <c r="K2" s="3" t="str">
        <f>"Landing_"&amp;TEXT(K4,"yy-mm")</f>
        <v>Landing_20-01</v>
      </c>
      <c r="L2" s="3" t="str">
        <f>"Form_"&amp;TEXT(L4,"yy-mm")</f>
        <v>Form_19-12</v>
      </c>
      <c r="M2" s="3" t="str">
        <f>"Landing_"&amp;TEXT(M4,"yy-mm")</f>
        <v>Landing_19-12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8" customHeight="1" x14ac:dyDescent="0.2">
      <c r="A3" s="2" t="s">
        <v>8</v>
      </c>
      <c r="B3" s="4">
        <v>149197394</v>
      </c>
      <c r="C3" s="4">
        <f t="shared" ref="C3:C6" si="0">B3</f>
        <v>149197394</v>
      </c>
      <c r="D3" s="4">
        <v>149197394</v>
      </c>
      <c r="E3" s="4">
        <f t="shared" ref="E3:E6" si="1">D3</f>
        <v>149197394</v>
      </c>
      <c r="F3" s="4">
        <v>149197394</v>
      </c>
      <c r="G3" s="4">
        <f t="shared" ref="G3:G6" si="2">F3</f>
        <v>149197394</v>
      </c>
      <c r="H3" s="4">
        <v>149197394</v>
      </c>
      <c r="I3" s="4">
        <f t="shared" ref="I3:I6" si="3">H3</f>
        <v>149197394</v>
      </c>
      <c r="J3" s="4">
        <v>149197394</v>
      </c>
      <c r="K3" s="4">
        <f t="shared" ref="K3:K6" si="4">J3</f>
        <v>149197394</v>
      </c>
      <c r="L3" s="4">
        <v>149197394</v>
      </c>
      <c r="M3" s="4">
        <f t="shared" ref="M3:M6" si="5">L3</f>
        <v>149197394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8" customHeight="1" x14ac:dyDescent="0.2">
      <c r="A4" s="2" t="s">
        <v>9</v>
      </c>
      <c r="B4" s="6">
        <v>43952</v>
      </c>
      <c r="C4" s="6">
        <f t="shared" si="0"/>
        <v>43952</v>
      </c>
      <c r="D4" s="6">
        <f>EOMONTH(D5,-1)+1</f>
        <v>43922</v>
      </c>
      <c r="E4" s="6">
        <f t="shared" si="1"/>
        <v>43922</v>
      </c>
      <c r="F4" s="6">
        <f>EOMONTH(F5,-1)+1</f>
        <v>43891</v>
      </c>
      <c r="G4" s="6">
        <f t="shared" si="2"/>
        <v>43891</v>
      </c>
      <c r="H4" s="6">
        <f>EOMONTH(H5,-1)+1</f>
        <v>43862</v>
      </c>
      <c r="I4" s="6">
        <f t="shared" si="3"/>
        <v>43862</v>
      </c>
      <c r="J4" s="6">
        <f>EOMONTH(J5,-1)+1</f>
        <v>43831</v>
      </c>
      <c r="K4" s="6">
        <f t="shared" si="4"/>
        <v>43831</v>
      </c>
      <c r="L4" s="6">
        <f>EOMONTH(L5,-1)+1</f>
        <v>43800</v>
      </c>
      <c r="M4" s="6">
        <f t="shared" si="5"/>
        <v>43800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8" customHeight="1" x14ac:dyDescent="0.2">
      <c r="A5" s="2" t="s">
        <v>10</v>
      </c>
      <c r="B5" s="6">
        <f>EOMONTH(B4,0)</f>
        <v>43982</v>
      </c>
      <c r="C5" s="6">
        <f t="shared" si="0"/>
        <v>43982</v>
      </c>
      <c r="D5" s="6">
        <f>B4-1</f>
        <v>43951</v>
      </c>
      <c r="E5" s="6">
        <f t="shared" si="1"/>
        <v>43951</v>
      </c>
      <c r="F5" s="6">
        <f>D4-1</f>
        <v>43921</v>
      </c>
      <c r="G5" s="6">
        <f t="shared" si="2"/>
        <v>43921</v>
      </c>
      <c r="H5" s="6">
        <f>F4-1</f>
        <v>43890</v>
      </c>
      <c r="I5" s="6">
        <f t="shared" si="3"/>
        <v>43890</v>
      </c>
      <c r="J5" s="6">
        <f>H4-1</f>
        <v>43861</v>
      </c>
      <c r="K5" s="6">
        <f t="shared" si="4"/>
        <v>43861</v>
      </c>
      <c r="L5" s="6">
        <f>J4-1</f>
        <v>43830</v>
      </c>
      <c r="M5" s="6">
        <f t="shared" si="5"/>
        <v>43830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8" customHeight="1" x14ac:dyDescent="0.2">
      <c r="A6" s="2" t="s">
        <v>11</v>
      </c>
      <c r="B6" s="4" t="s">
        <v>12</v>
      </c>
      <c r="C6" s="4" t="str">
        <f t="shared" si="0"/>
        <v>ga:users</v>
      </c>
      <c r="D6" s="4" t="s">
        <v>12</v>
      </c>
      <c r="E6" s="4" t="str">
        <f t="shared" si="1"/>
        <v>ga:users</v>
      </c>
      <c r="F6" s="4" t="s">
        <v>12</v>
      </c>
      <c r="G6" s="4" t="str">
        <f t="shared" si="2"/>
        <v>ga:users</v>
      </c>
      <c r="H6" s="4" t="s">
        <v>12</v>
      </c>
      <c r="I6" s="4" t="str">
        <f t="shared" si="3"/>
        <v>ga:users</v>
      </c>
      <c r="J6" s="4" t="s">
        <v>12</v>
      </c>
      <c r="K6" s="4" t="str">
        <f t="shared" si="4"/>
        <v>ga:users</v>
      </c>
      <c r="L6" s="4" t="s">
        <v>12</v>
      </c>
      <c r="M6" s="4" t="str">
        <f t="shared" si="5"/>
        <v>ga:users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8" customHeight="1" x14ac:dyDescent="0.2">
      <c r="A7" s="2" t="s">
        <v>13</v>
      </c>
      <c r="B7" s="4" t="s">
        <v>14</v>
      </c>
      <c r="C7" s="4" t="s">
        <v>15</v>
      </c>
      <c r="D7" s="4" t="s">
        <v>14</v>
      </c>
      <c r="E7" s="4" t="s">
        <v>15</v>
      </c>
      <c r="F7" s="4" t="s">
        <v>14</v>
      </c>
      <c r="G7" s="4" t="s">
        <v>15</v>
      </c>
      <c r="H7" s="4" t="s">
        <v>14</v>
      </c>
      <c r="I7" s="4" t="s">
        <v>15</v>
      </c>
      <c r="J7" s="4" t="s">
        <v>14</v>
      </c>
      <c r="K7" s="4" t="s">
        <v>15</v>
      </c>
      <c r="L7" s="4" t="s">
        <v>14</v>
      </c>
      <c r="M7" s="4" t="s">
        <v>15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8" customHeight="1" x14ac:dyDescent="0.2">
      <c r="A8" s="2" t="s">
        <v>16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8" customHeight="1" x14ac:dyDescent="0.2">
      <c r="A9" s="2" t="s">
        <v>17</v>
      </c>
      <c r="B9" s="4" t="s">
        <v>18</v>
      </c>
      <c r="C9" s="4" t="str">
        <f>B9&amp;";ga:dimension3==Appeal Landing"</f>
        <v>ga:dimension4=@Donate_;ga:dimension4!@Donate_Little Heroes;ga:dimension3==Appeal Landing</v>
      </c>
      <c r="D9" s="4" t="s">
        <v>18</v>
      </c>
      <c r="E9" s="4" t="str">
        <f>D9&amp;";ga:dimension3==Appeal Landing"</f>
        <v>ga:dimension4=@Donate_;ga:dimension4!@Donate_Little Heroes;ga:dimension3==Appeal Landing</v>
      </c>
      <c r="F9" s="4" t="s">
        <v>18</v>
      </c>
      <c r="G9" s="4" t="str">
        <f>F9&amp;";ga:dimension3==Appeal Landing"</f>
        <v>ga:dimension4=@Donate_;ga:dimension4!@Donate_Little Heroes;ga:dimension3==Appeal Landing</v>
      </c>
      <c r="H9" s="4" t="s">
        <v>18</v>
      </c>
      <c r="I9" s="4" t="str">
        <f>H9&amp;";ga:dimension3==Appeal Landing"</f>
        <v>ga:dimension4=@Donate_;ga:dimension4!@Donate_Little Heroes;ga:dimension3==Appeal Landing</v>
      </c>
      <c r="J9" s="4" t="s">
        <v>18</v>
      </c>
      <c r="K9" s="4" t="str">
        <f>J9&amp;";ga:dimension3==Appeal Landing"</f>
        <v>ga:dimension4=@Donate_;ga:dimension4!@Donate_Little Heroes;ga:dimension3==Appeal Landing</v>
      </c>
      <c r="L9" s="4" t="s">
        <v>18</v>
      </c>
      <c r="M9" s="4" t="str">
        <f>L9&amp;";ga:dimension3==Appeal Landing"</f>
        <v>ga:dimension4=@Donate_;ga:dimension4!@Donate_Little Heroes;ga:dimension3==Appeal Landing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8" customHeight="1" x14ac:dyDescent="0.2">
      <c r="A10" s="2" t="s">
        <v>19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8" customHeight="1" x14ac:dyDescent="0.2">
      <c r="A11" s="2" t="s">
        <v>20</v>
      </c>
      <c r="B11" s="4">
        <v>1000</v>
      </c>
      <c r="C11" s="4">
        <f>B11</f>
        <v>1000</v>
      </c>
      <c r="D11" s="4">
        <v>1000</v>
      </c>
      <c r="E11" s="4">
        <f>D11</f>
        <v>1000</v>
      </c>
      <c r="F11" s="4">
        <v>1000</v>
      </c>
      <c r="G11" s="4">
        <f>F11</f>
        <v>1000</v>
      </c>
      <c r="H11" s="4">
        <v>1000</v>
      </c>
      <c r="I11" s="4">
        <f>H11</f>
        <v>1000</v>
      </c>
      <c r="J11" s="4">
        <v>1000</v>
      </c>
      <c r="K11" s="4">
        <f>J11</f>
        <v>1000</v>
      </c>
      <c r="L11" s="4">
        <v>1000</v>
      </c>
      <c r="M11" s="4">
        <f>L11</f>
        <v>1000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8" customHeight="1" x14ac:dyDescent="0.2">
      <c r="A12" s="2" t="s">
        <v>21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8" customHeight="1" x14ac:dyDescent="0.2">
      <c r="A13" s="2" t="s">
        <v>22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8" customHeight="1" x14ac:dyDescent="0.2">
      <c r="A14" s="2" t="s">
        <v>23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8" customHeight="1" x14ac:dyDescent="0.2">
      <c r="A15" s="2" t="s">
        <v>24</v>
      </c>
      <c r="B15" s="4" t="s">
        <v>25</v>
      </c>
      <c r="C15" s="4" t="s">
        <v>25</v>
      </c>
      <c r="D15" s="4" t="s">
        <v>25</v>
      </c>
      <c r="E15" s="4" t="s">
        <v>25</v>
      </c>
      <c r="F15" s="4" t="s">
        <v>25</v>
      </c>
      <c r="G15" s="4" t="s">
        <v>25</v>
      </c>
      <c r="H15" s="4" t="s">
        <v>25</v>
      </c>
      <c r="I15" s="4" t="s">
        <v>25</v>
      </c>
      <c r="J15" s="4" t="s">
        <v>25</v>
      </c>
      <c r="K15" s="4" t="s">
        <v>25</v>
      </c>
      <c r="L15" s="4" t="s">
        <v>25</v>
      </c>
      <c r="M15" s="4" t="s">
        <v>25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8" customHeight="1" x14ac:dyDescent="0.2">
      <c r="A16" s="2" t="s">
        <v>26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8" customHeight="1" x14ac:dyDescent="0.2">
      <c r="A17" s="2" t="s">
        <v>27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22.5" customHeight="1" x14ac:dyDescent="0.2">
      <c r="A18" s="25"/>
      <c r="B18" s="7" t="s">
        <v>28</v>
      </c>
      <c r="C18" s="24" t="s">
        <v>29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ht="15.75" customHeight="1" x14ac:dyDescent="0.2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15.75" customHeight="1" x14ac:dyDescent="0.2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15.75" customHeight="1" x14ac:dyDescent="0.2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15.75" customHeight="1" x14ac:dyDescent="0.2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15.75" customHeight="1" x14ac:dyDescent="0.2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15.75" customHeight="1" x14ac:dyDescent="0.2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5.75" customHeight="1" x14ac:dyDescent="0.2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15.75" customHeight="1" x14ac:dyDescent="0.2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15.75" customHeight="1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15.75" customHeight="1" x14ac:dyDescent="0.2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15.75" customHeight="1" x14ac:dyDescent="0.2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15.75" customHeight="1" x14ac:dyDescent="0.2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15.75" customHeight="1" x14ac:dyDescent="0.2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15.75" customHeight="1" x14ac:dyDescent="0.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5.75" customHeight="1" x14ac:dyDescent="0.2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5.75" customHeight="1" x14ac:dyDescent="0.2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15.75" customHeight="1" x14ac:dyDescent="0.2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15.75" customHeight="1" x14ac:dyDescent="0.2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5.75" customHeight="1" x14ac:dyDescent="0.2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5.75" customHeight="1" x14ac:dyDescent="0.2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5.75" customHeight="1" x14ac:dyDescent="0.2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5.75" customHeight="1" x14ac:dyDescent="0.2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5.75" customHeight="1" x14ac:dyDescent="0.2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15.75" customHeight="1" x14ac:dyDescent="0.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5.75" customHeigh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5.75" customHeight="1" x14ac:dyDescent="0.2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5.75" customHeight="1" x14ac:dyDescent="0.2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5.75" customHeight="1" x14ac:dyDescent="0.2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15.75" customHeight="1" x14ac:dyDescent="0.2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5.75" customHeight="1" x14ac:dyDescent="0.2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5.75" customHeight="1" x14ac:dyDescent="0.2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5.75" customHeight="1" x14ac:dyDescent="0.2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5.75" customHeight="1" x14ac:dyDescent="0.2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5.75" customHeight="1" x14ac:dyDescent="0.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5.75" customHeight="1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5.75" customHeight="1" x14ac:dyDescent="0.2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5.75" customHeight="1" x14ac:dyDescent="0.2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5.75" customHeight="1" x14ac:dyDescent="0.2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5.75" customHeight="1" x14ac:dyDescent="0.2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5.75" customHeight="1" x14ac:dyDescent="0.2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5.75" customHeight="1" x14ac:dyDescent="0.2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5.75" customHeight="1" x14ac:dyDescent="0.2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5.75" customHeight="1" x14ac:dyDescent="0.2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5.75" customHeight="1" x14ac:dyDescent="0.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5.75" customHeight="1" x14ac:dyDescent="0.2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5.75" customHeight="1" x14ac:dyDescent="0.2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5.75" customHeight="1" x14ac:dyDescent="0.2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5.75" customHeight="1" x14ac:dyDescent="0.2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5.75" customHeight="1" x14ac:dyDescent="0.2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15.75" customHeight="1" x14ac:dyDescent="0.2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15.75" customHeight="1" x14ac:dyDescent="0.2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15.75" customHeight="1" x14ac:dyDescent="0.2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15.75" customHeight="1" x14ac:dyDescent="0.2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15.75" customHeight="1" x14ac:dyDescent="0.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15.75" customHeight="1" x14ac:dyDescent="0.2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5.75" customHeight="1" x14ac:dyDescent="0.2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15.75" customHeight="1" x14ac:dyDescent="0.2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15.75" customHeight="1" x14ac:dyDescent="0.2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5.75" customHeight="1" x14ac:dyDescent="0.2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15.75" customHeight="1" x14ac:dyDescent="0.2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15.75" customHeight="1" x14ac:dyDescent="0.2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15.75" customHeight="1" x14ac:dyDescent="0.2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15.75" customHeight="1" x14ac:dyDescent="0.2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15.75" customHeight="1" x14ac:dyDescent="0.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15.75" customHeight="1" x14ac:dyDescent="0.2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15.75" customHeight="1" x14ac:dyDescent="0.2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15.75" customHeight="1" x14ac:dyDescent="0.2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15.75" customHeight="1" x14ac:dyDescent="0.2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15.75" customHeight="1" x14ac:dyDescent="0.2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15.75" customHeight="1" x14ac:dyDescent="0.2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15.75" customHeight="1" x14ac:dyDescent="0.2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5.75" customHeight="1" x14ac:dyDescent="0.2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5.75" customHeight="1" x14ac:dyDescent="0.2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5.75" customHeight="1" x14ac:dyDescent="0.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5.75" customHeight="1" x14ac:dyDescent="0.2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5.75" customHeight="1" x14ac:dyDescent="0.2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5.75" customHeight="1" x14ac:dyDescent="0.2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5.75" customHeight="1" x14ac:dyDescent="0.2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5.75" customHeight="1" x14ac:dyDescent="0.2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5.75" customHeight="1" x14ac:dyDescent="0.2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5.75" customHeight="1" x14ac:dyDescent="0.2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5.75" customHeight="1" x14ac:dyDescent="0.2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5.75" customHeight="1" x14ac:dyDescent="0.2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5.75" customHeight="1" x14ac:dyDescent="0.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5.75" customHeight="1" x14ac:dyDescent="0.2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5.75" customHeight="1" x14ac:dyDescent="0.2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15.75" customHeight="1" x14ac:dyDescent="0.2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5.75" customHeight="1" x14ac:dyDescent="0.2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5.75" customHeight="1" x14ac:dyDescent="0.2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5.75" customHeight="1" x14ac:dyDescent="0.2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5.75" customHeight="1" x14ac:dyDescent="0.2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5.75" customHeight="1" x14ac:dyDescent="0.2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5.75" customHeight="1" x14ac:dyDescent="0.2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5.75" customHeight="1" x14ac:dyDescent="0.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5.75" customHeight="1" x14ac:dyDescent="0.2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5.75" customHeight="1" x14ac:dyDescent="0.2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5.75" customHeight="1" x14ac:dyDescent="0.2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5.75" customHeight="1" x14ac:dyDescent="0.2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5.75" customHeight="1" x14ac:dyDescent="0.2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5.75" customHeight="1" x14ac:dyDescent="0.2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5.75" customHeight="1" x14ac:dyDescent="0.2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5.75" customHeight="1" x14ac:dyDescent="0.2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5.75" customHeight="1" x14ac:dyDescent="0.2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5.75" customHeight="1" x14ac:dyDescent="0.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5.75" customHeight="1" x14ac:dyDescent="0.2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5.75" customHeight="1" x14ac:dyDescent="0.2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5.75" customHeight="1" x14ac:dyDescent="0.2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5.75" customHeight="1" x14ac:dyDescent="0.2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5.75" customHeight="1" x14ac:dyDescent="0.2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5.75" customHeight="1" x14ac:dyDescent="0.2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5.75" customHeight="1" x14ac:dyDescent="0.2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5.75" customHeight="1" x14ac:dyDescent="0.2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5.75" customHeight="1" x14ac:dyDescent="0.2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5.75" customHeight="1" x14ac:dyDescent="0.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5.75" customHeight="1" x14ac:dyDescent="0.2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5.75" customHeight="1" x14ac:dyDescent="0.2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5.75" customHeight="1" x14ac:dyDescent="0.2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5.75" customHeight="1" x14ac:dyDescent="0.2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5.75" customHeight="1" x14ac:dyDescent="0.2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5.75" customHeight="1" x14ac:dyDescent="0.2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5.75" customHeight="1" x14ac:dyDescent="0.2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5.75" customHeight="1" x14ac:dyDescent="0.2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5.75" customHeight="1" x14ac:dyDescent="0.2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5.75" customHeight="1" x14ac:dyDescent="0.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5.75" customHeight="1" x14ac:dyDescent="0.2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5.75" customHeight="1" x14ac:dyDescent="0.2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5.75" customHeight="1" x14ac:dyDescent="0.2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5.75" customHeight="1" x14ac:dyDescent="0.2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5.75" customHeight="1" x14ac:dyDescent="0.2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5.75" customHeight="1" x14ac:dyDescent="0.2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5.75" customHeight="1" x14ac:dyDescent="0.2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5.75" customHeight="1" x14ac:dyDescent="0.2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5.75" customHeight="1" x14ac:dyDescent="0.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5.75" customHeight="1" x14ac:dyDescent="0.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5.75" customHeight="1" x14ac:dyDescent="0.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5.75" customHeight="1" x14ac:dyDescent="0.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5.75" customHeight="1" x14ac:dyDescent="0.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5.75" customHeight="1" x14ac:dyDescent="0.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5.75" customHeight="1" x14ac:dyDescent="0.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5.75" customHeight="1" x14ac:dyDescent="0.2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5.75" customHeight="1" x14ac:dyDescent="0.2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5.75" customHeight="1" x14ac:dyDescent="0.2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5.75" customHeight="1" x14ac:dyDescent="0.2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5.75" customHeight="1" x14ac:dyDescent="0.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5.75" customHeight="1" x14ac:dyDescent="0.2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5.75" customHeight="1" x14ac:dyDescent="0.2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5.75" customHeight="1" x14ac:dyDescent="0.2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5.75" customHeight="1" x14ac:dyDescent="0.2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5.75" customHeight="1" x14ac:dyDescent="0.2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5.75" customHeight="1" x14ac:dyDescent="0.2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5.75" customHeight="1" x14ac:dyDescent="0.2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5.75" customHeight="1" x14ac:dyDescent="0.2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5.75" customHeight="1" x14ac:dyDescent="0.2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5.75" customHeight="1" x14ac:dyDescent="0.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5.75" customHeight="1" x14ac:dyDescent="0.2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5.75" customHeight="1" x14ac:dyDescent="0.2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5.75" customHeight="1" x14ac:dyDescent="0.2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5.75" customHeight="1" x14ac:dyDescent="0.2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5.75" customHeight="1" x14ac:dyDescent="0.2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5.75" customHeight="1" x14ac:dyDescent="0.2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5.75" customHeight="1" x14ac:dyDescent="0.2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5.75" customHeight="1" x14ac:dyDescent="0.2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5.75" customHeight="1" x14ac:dyDescent="0.2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5.75" customHeight="1" x14ac:dyDescent="0.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5.75" customHeight="1" x14ac:dyDescent="0.2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5.75" customHeight="1" x14ac:dyDescent="0.2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5.75" customHeight="1" x14ac:dyDescent="0.2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5.75" customHeight="1" x14ac:dyDescent="0.2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5.75" customHeight="1" x14ac:dyDescent="0.2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5.75" customHeight="1" x14ac:dyDescent="0.2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5.75" customHeight="1" x14ac:dyDescent="0.2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5.75" customHeight="1" x14ac:dyDescent="0.2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5.75" customHeight="1" x14ac:dyDescent="0.2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5.75" customHeight="1" x14ac:dyDescent="0.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5.75" customHeight="1" x14ac:dyDescent="0.2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5.75" customHeight="1" x14ac:dyDescent="0.2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5.75" customHeight="1" x14ac:dyDescent="0.2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5.75" customHeight="1" x14ac:dyDescent="0.2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5.75" customHeight="1" x14ac:dyDescent="0.2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5.75" customHeight="1" x14ac:dyDescent="0.2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5.75" customHeight="1" x14ac:dyDescent="0.2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5.75" customHeight="1" x14ac:dyDescent="0.2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5.75" customHeight="1" x14ac:dyDescent="0.2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5.75" customHeight="1" x14ac:dyDescent="0.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5.75" customHeight="1" x14ac:dyDescent="0.2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5.75" customHeight="1" x14ac:dyDescent="0.2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5.75" customHeight="1" x14ac:dyDescent="0.2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5.75" customHeight="1" x14ac:dyDescent="0.2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5.75" customHeight="1" x14ac:dyDescent="0.2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5.75" customHeight="1" x14ac:dyDescent="0.2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5.75" customHeight="1" x14ac:dyDescent="0.2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5.75" customHeight="1" x14ac:dyDescent="0.2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5.75" customHeight="1" x14ac:dyDescent="0.2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5.75" customHeight="1" x14ac:dyDescent="0.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5.75" customHeight="1" x14ac:dyDescent="0.2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5.75" customHeight="1" x14ac:dyDescent="0.2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5.75" customHeight="1" x14ac:dyDescent="0.2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5.75" customHeight="1" x14ac:dyDescent="0.2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5.75" customHeight="1" x14ac:dyDescent="0.2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5.75" customHeight="1" x14ac:dyDescent="0.2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5.75" customHeight="1" x14ac:dyDescent="0.2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5.75" customHeight="1" x14ac:dyDescent="0.2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5.75" customHeight="1" x14ac:dyDescent="0.2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5.75" customHeight="1" x14ac:dyDescent="0.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5.75" customHeight="1" x14ac:dyDescent="0.2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5.75" customHeight="1" x14ac:dyDescent="0.2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5.75" customHeight="1" x14ac:dyDescent="0.2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5.75" customHeight="1" x14ac:dyDescent="0.2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5.75" customHeight="1" x14ac:dyDescent="0.2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5.75" customHeight="1" x14ac:dyDescent="0.2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5.75" customHeight="1" x14ac:dyDescent="0.2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5.75" customHeight="1" x14ac:dyDescent="0.2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5.75" customHeight="1" x14ac:dyDescent="0.2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5.75" customHeight="1" x14ac:dyDescent="0.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5.75" customHeight="1" x14ac:dyDescent="0.2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5.75" customHeight="1" x14ac:dyDescent="0.2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5.75" customHeight="1" x14ac:dyDescent="0.2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5.75" customHeight="1" x14ac:dyDescent="0.2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5.75" customHeight="1" x14ac:dyDescent="0.2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5.75" customHeight="1" x14ac:dyDescent="0.2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5.75" customHeight="1" x14ac:dyDescent="0.2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5.75" customHeight="1" x14ac:dyDescent="0.2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5.75" customHeight="1" x14ac:dyDescent="0.2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5.75" customHeight="1" x14ac:dyDescent="0.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5.75" customHeight="1" x14ac:dyDescent="0.2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5.75" customHeight="1" x14ac:dyDescent="0.2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5.75" customHeight="1" x14ac:dyDescent="0.2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5.75" customHeight="1" x14ac:dyDescent="0.2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5.75" customHeight="1" x14ac:dyDescent="0.2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5.75" customHeight="1" x14ac:dyDescent="0.2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5.75" customHeight="1" x14ac:dyDescent="0.2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5.75" customHeight="1" x14ac:dyDescent="0.2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5.75" customHeight="1" x14ac:dyDescent="0.2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5.75" customHeight="1" x14ac:dyDescent="0.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5.75" customHeight="1" x14ac:dyDescent="0.2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5.75" customHeight="1" x14ac:dyDescent="0.2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5.75" customHeight="1" x14ac:dyDescent="0.2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5.75" customHeight="1" x14ac:dyDescent="0.2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5.75" customHeight="1" x14ac:dyDescent="0.2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5.75" customHeight="1" x14ac:dyDescent="0.2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5.75" customHeight="1" x14ac:dyDescent="0.2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5.75" customHeight="1" x14ac:dyDescent="0.2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5.75" customHeight="1" x14ac:dyDescent="0.2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5.75" customHeight="1" x14ac:dyDescent="0.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5.75" customHeight="1" x14ac:dyDescent="0.2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5.75" customHeight="1" x14ac:dyDescent="0.2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5.75" customHeight="1" x14ac:dyDescent="0.2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5.75" customHeight="1" x14ac:dyDescent="0.2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5.75" customHeight="1" x14ac:dyDescent="0.2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5.75" customHeight="1" x14ac:dyDescent="0.2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5.75" customHeight="1" x14ac:dyDescent="0.2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5.75" customHeight="1" x14ac:dyDescent="0.2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5.75" customHeight="1" x14ac:dyDescent="0.2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5.75" customHeight="1" x14ac:dyDescent="0.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5.75" customHeight="1" x14ac:dyDescent="0.2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5.75" customHeight="1" x14ac:dyDescent="0.2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5.75" customHeight="1" x14ac:dyDescent="0.2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5.75" customHeight="1" x14ac:dyDescent="0.2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5.75" customHeight="1" x14ac:dyDescent="0.2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5.75" customHeight="1" x14ac:dyDescent="0.2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5.75" customHeight="1" x14ac:dyDescent="0.2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5.75" customHeight="1" x14ac:dyDescent="0.2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5.75" customHeight="1" x14ac:dyDescent="0.2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5.75" customHeight="1" x14ac:dyDescent="0.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5.75" customHeight="1" x14ac:dyDescent="0.2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5.75" customHeight="1" x14ac:dyDescent="0.2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5.75" customHeight="1" x14ac:dyDescent="0.2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5.75" customHeight="1" x14ac:dyDescent="0.2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5.75" customHeight="1" x14ac:dyDescent="0.2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5.75" customHeight="1" x14ac:dyDescent="0.2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5.75" customHeight="1" x14ac:dyDescent="0.2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5.75" customHeight="1" x14ac:dyDescent="0.2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5.75" customHeight="1" x14ac:dyDescent="0.2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5.75" customHeight="1" x14ac:dyDescent="0.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5.75" customHeight="1" x14ac:dyDescent="0.2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5.75" customHeight="1" x14ac:dyDescent="0.2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5.75" customHeight="1" x14ac:dyDescent="0.2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5.75" customHeight="1" x14ac:dyDescent="0.2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5.75" customHeight="1" x14ac:dyDescent="0.2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5.75" customHeight="1" x14ac:dyDescent="0.2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5.75" customHeight="1" x14ac:dyDescent="0.2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5.75" customHeight="1" x14ac:dyDescent="0.2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5.75" customHeight="1" x14ac:dyDescent="0.2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5.75" customHeight="1" x14ac:dyDescent="0.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5.75" customHeight="1" x14ac:dyDescent="0.2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5.75" customHeight="1" x14ac:dyDescent="0.2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5.75" customHeight="1" x14ac:dyDescent="0.2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5.75" customHeight="1" x14ac:dyDescent="0.2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5.75" customHeight="1" x14ac:dyDescent="0.2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5.75" customHeight="1" x14ac:dyDescent="0.2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5.75" customHeight="1" x14ac:dyDescent="0.2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5.75" customHeight="1" x14ac:dyDescent="0.2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5.75" customHeight="1" x14ac:dyDescent="0.2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5.75" customHeight="1" x14ac:dyDescent="0.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5.75" customHeight="1" x14ac:dyDescent="0.2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5.75" customHeight="1" x14ac:dyDescent="0.2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5.75" customHeight="1" x14ac:dyDescent="0.2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5.75" customHeight="1" x14ac:dyDescent="0.2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5.75" customHeight="1" x14ac:dyDescent="0.2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5.75" customHeight="1" x14ac:dyDescent="0.2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5.75" customHeight="1" x14ac:dyDescent="0.2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5.75" customHeight="1" x14ac:dyDescent="0.2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5.75" customHeight="1" x14ac:dyDescent="0.2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5.75" customHeight="1" x14ac:dyDescent="0.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5.75" customHeight="1" x14ac:dyDescent="0.2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5.75" customHeight="1" x14ac:dyDescent="0.2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5.75" customHeight="1" x14ac:dyDescent="0.2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5.75" customHeight="1" x14ac:dyDescent="0.2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5.75" customHeight="1" x14ac:dyDescent="0.2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5.75" customHeight="1" x14ac:dyDescent="0.2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5.75" customHeight="1" x14ac:dyDescent="0.2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5.75" customHeight="1" x14ac:dyDescent="0.2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5.75" customHeight="1" x14ac:dyDescent="0.2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5.75" customHeight="1" x14ac:dyDescent="0.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5.75" customHeight="1" x14ac:dyDescent="0.2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5.75" customHeight="1" x14ac:dyDescent="0.2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5.75" customHeight="1" x14ac:dyDescent="0.2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5.75" customHeight="1" x14ac:dyDescent="0.2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5.75" customHeight="1" x14ac:dyDescent="0.2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5.75" customHeight="1" x14ac:dyDescent="0.2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5.75" customHeight="1" x14ac:dyDescent="0.2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5.75" customHeight="1" x14ac:dyDescent="0.2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5.75" customHeight="1" x14ac:dyDescent="0.2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5.75" customHeight="1" x14ac:dyDescent="0.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5.75" customHeight="1" x14ac:dyDescent="0.2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5.75" customHeight="1" x14ac:dyDescent="0.2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5.75" customHeight="1" x14ac:dyDescent="0.2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5.75" customHeight="1" x14ac:dyDescent="0.2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5.75" customHeight="1" x14ac:dyDescent="0.2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5.75" customHeight="1" x14ac:dyDescent="0.2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5.75" customHeight="1" x14ac:dyDescent="0.2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5.75" customHeight="1" x14ac:dyDescent="0.2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5.75" customHeight="1" x14ac:dyDescent="0.2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5.75" customHeight="1" x14ac:dyDescent="0.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5.75" customHeight="1" x14ac:dyDescent="0.2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5.75" customHeight="1" x14ac:dyDescent="0.2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5.75" customHeight="1" x14ac:dyDescent="0.2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5.75" customHeight="1" x14ac:dyDescent="0.2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5.75" customHeight="1" x14ac:dyDescent="0.2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5.75" customHeight="1" x14ac:dyDescent="0.2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5.75" customHeight="1" x14ac:dyDescent="0.2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5.75" customHeight="1" x14ac:dyDescent="0.2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5.75" customHeight="1" x14ac:dyDescent="0.2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5.75" customHeight="1" x14ac:dyDescent="0.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5.75" customHeight="1" x14ac:dyDescent="0.2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5.75" customHeight="1" x14ac:dyDescent="0.2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5.75" customHeight="1" x14ac:dyDescent="0.2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5.75" customHeight="1" x14ac:dyDescent="0.2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5.75" customHeight="1" x14ac:dyDescent="0.2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ht="15.75" customHeight="1" x14ac:dyDescent="0.2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ht="15.75" customHeight="1" x14ac:dyDescent="0.2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ht="15.75" customHeight="1" x14ac:dyDescent="0.2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ht="15.75" customHeight="1" x14ac:dyDescent="0.2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ht="15.75" customHeight="1" x14ac:dyDescent="0.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ht="15.75" customHeight="1" x14ac:dyDescent="0.2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ht="15.75" customHeight="1" x14ac:dyDescent="0.2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ht="15.75" customHeight="1" x14ac:dyDescent="0.2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ht="15.75" customHeight="1" x14ac:dyDescent="0.2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ht="15.75" customHeight="1" x14ac:dyDescent="0.2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ht="15.75" customHeight="1" x14ac:dyDescent="0.2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ht="15.75" customHeight="1" x14ac:dyDescent="0.2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ht="15.75" customHeight="1" x14ac:dyDescent="0.2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ht="15.75" customHeight="1" x14ac:dyDescent="0.2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15.75" customHeight="1" x14ac:dyDescent="0.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ht="15.75" customHeight="1" x14ac:dyDescent="0.2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ht="15.75" customHeight="1" x14ac:dyDescent="0.2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ht="15.75" customHeight="1" x14ac:dyDescent="0.2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ht="15.75" customHeight="1" x14ac:dyDescent="0.2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ht="15.75" customHeight="1" x14ac:dyDescent="0.2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ht="15.75" customHeight="1" x14ac:dyDescent="0.2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ht="15.75" customHeight="1" x14ac:dyDescent="0.2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ht="15.75" customHeight="1" x14ac:dyDescent="0.2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ht="15.75" customHeight="1" x14ac:dyDescent="0.2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ht="15.75" customHeight="1" x14ac:dyDescent="0.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ht="15.75" customHeight="1" x14ac:dyDescent="0.2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ht="15.75" customHeight="1" x14ac:dyDescent="0.2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ht="15.75" customHeight="1" x14ac:dyDescent="0.2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ht="15.75" customHeight="1" x14ac:dyDescent="0.2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ht="15.75" customHeight="1" x14ac:dyDescent="0.2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ht="15.75" customHeight="1" x14ac:dyDescent="0.2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ht="15.75" customHeight="1" x14ac:dyDescent="0.2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ht="15.75" customHeight="1" x14ac:dyDescent="0.2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ht="15.75" customHeight="1" x14ac:dyDescent="0.2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ht="15.75" customHeight="1" x14ac:dyDescent="0.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ht="15.75" customHeight="1" x14ac:dyDescent="0.2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ht="15.75" customHeight="1" x14ac:dyDescent="0.2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ht="15.75" customHeight="1" x14ac:dyDescent="0.2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ht="15.75" customHeight="1" x14ac:dyDescent="0.2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ht="15.75" customHeight="1" x14ac:dyDescent="0.2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ht="15.75" customHeight="1" x14ac:dyDescent="0.2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ht="15.75" customHeight="1" x14ac:dyDescent="0.2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ht="15.75" customHeight="1" x14ac:dyDescent="0.2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ht="15.75" customHeight="1" x14ac:dyDescent="0.2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ht="15.75" customHeight="1" x14ac:dyDescent="0.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ht="15.75" customHeight="1" x14ac:dyDescent="0.2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ht="15.75" customHeight="1" x14ac:dyDescent="0.2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ht="15.75" customHeight="1" x14ac:dyDescent="0.2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ht="15.75" customHeight="1" x14ac:dyDescent="0.2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ht="15.75" customHeight="1" x14ac:dyDescent="0.2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ht="15.75" customHeight="1" x14ac:dyDescent="0.2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ht="15.75" customHeight="1" x14ac:dyDescent="0.2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ht="15.75" customHeight="1" x14ac:dyDescent="0.2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ht="15.75" customHeight="1" x14ac:dyDescent="0.2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ht="15.75" customHeight="1" x14ac:dyDescent="0.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ht="15.75" customHeight="1" x14ac:dyDescent="0.2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ht="15.75" customHeight="1" x14ac:dyDescent="0.2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ht="15.75" customHeight="1" x14ac:dyDescent="0.2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ht="15.75" customHeight="1" x14ac:dyDescent="0.2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ht="15.75" customHeight="1" x14ac:dyDescent="0.2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15.75" customHeight="1" x14ac:dyDescent="0.2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15.75" customHeight="1" x14ac:dyDescent="0.2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15.75" customHeight="1" x14ac:dyDescent="0.2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15.75" customHeight="1" x14ac:dyDescent="0.2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15.75" customHeight="1" x14ac:dyDescent="0.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ht="15.75" customHeight="1" x14ac:dyDescent="0.2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ht="15.75" customHeight="1" x14ac:dyDescent="0.2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ht="15.75" customHeight="1" x14ac:dyDescent="0.2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ht="15.75" customHeight="1" x14ac:dyDescent="0.2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ht="15.75" customHeight="1" x14ac:dyDescent="0.2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ht="15.75" customHeight="1" x14ac:dyDescent="0.2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ht="15.75" customHeight="1" x14ac:dyDescent="0.2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ht="15.75" customHeight="1" x14ac:dyDescent="0.2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ht="15.75" customHeight="1" x14ac:dyDescent="0.2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ht="15.75" customHeight="1" x14ac:dyDescent="0.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ht="15.75" customHeight="1" x14ac:dyDescent="0.2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ht="15.75" customHeight="1" x14ac:dyDescent="0.2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ht="15.75" customHeight="1" x14ac:dyDescent="0.2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ht="15.75" customHeight="1" x14ac:dyDescent="0.2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ht="15.75" customHeight="1" x14ac:dyDescent="0.2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ht="15.75" customHeight="1" x14ac:dyDescent="0.2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ht="15.75" customHeight="1" x14ac:dyDescent="0.2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ht="15.75" customHeight="1" x14ac:dyDescent="0.2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ht="15.75" customHeight="1" x14ac:dyDescent="0.2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ht="15.75" customHeight="1" x14ac:dyDescent="0.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ht="15.75" customHeight="1" x14ac:dyDescent="0.2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ht="15.75" customHeight="1" x14ac:dyDescent="0.2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ht="15.75" customHeight="1" x14ac:dyDescent="0.2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ht="15.75" customHeight="1" x14ac:dyDescent="0.2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ht="15.75" customHeight="1" x14ac:dyDescent="0.2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ht="15.75" customHeight="1" x14ac:dyDescent="0.2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ht="15.75" customHeight="1" x14ac:dyDescent="0.2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ht="15.75" customHeight="1" x14ac:dyDescent="0.2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ht="15.75" customHeight="1" x14ac:dyDescent="0.2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ht="15.75" customHeight="1" x14ac:dyDescent="0.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ht="15.75" customHeight="1" x14ac:dyDescent="0.2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ht="15.75" customHeight="1" x14ac:dyDescent="0.2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ht="15.75" customHeight="1" x14ac:dyDescent="0.2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ht="15.75" customHeight="1" x14ac:dyDescent="0.2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ht="15.75" customHeight="1" x14ac:dyDescent="0.2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ht="15.75" customHeight="1" x14ac:dyDescent="0.2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ht="15.75" customHeight="1" x14ac:dyDescent="0.2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ht="15.75" customHeight="1" x14ac:dyDescent="0.2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ht="15.75" customHeight="1" x14ac:dyDescent="0.2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ht="15.75" customHeight="1" x14ac:dyDescent="0.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ht="15.75" customHeight="1" x14ac:dyDescent="0.2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ht="15.75" customHeight="1" x14ac:dyDescent="0.2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ht="15.75" customHeight="1" x14ac:dyDescent="0.2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ht="15.75" customHeight="1" x14ac:dyDescent="0.2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ht="15.75" customHeight="1" x14ac:dyDescent="0.2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ht="15.75" customHeight="1" x14ac:dyDescent="0.2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ht="15.75" customHeight="1" x14ac:dyDescent="0.2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ht="15.75" customHeight="1" x14ac:dyDescent="0.2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ht="15.75" customHeight="1" x14ac:dyDescent="0.2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ht="15.75" customHeight="1" x14ac:dyDescent="0.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ht="15.75" customHeight="1" x14ac:dyDescent="0.2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ht="15.75" customHeight="1" x14ac:dyDescent="0.2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ht="15.75" customHeight="1" x14ac:dyDescent="0.2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ht="15.75" customHeight="1" x14ac:dyDescent="0.2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ht="15.75" customHeight="1" x14ac:dyDescent="0.2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ht="15.75" customHeight="1" x14ac:dyDescent="0.2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ht="15.75" customHeight="1" x14ac:dyDescent="0.2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ht="15.75" customHeight="1" x14ac:dyDescent="0.2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ht="15.75" customHeight="1" x14ac:dyDescent="0.2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ht="15.75" customHeight="1" x14ac:dyDescent="0.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ht="15.75" customHeight="1" x14ac:dyDescent="0.2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ht="15.75" customHeight="1" x14ac:dyDescent="0.2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ht="15.75" customHeight="1" x14ac:dyDescent="0.2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ht="15.75" customHeight="1" x14ac:dyDescent="0.2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ht="15.75" customHeight="1" x14ac:dyDescent="0.2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ht="15.75" customHeight="1" x14ac:dyDescent="0.2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ht="15.75" customHeight="1" x14ac:dyDescent="0.2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ht="15.75" customHeight="1" x14ac:dyDescent="0.2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ht="15.75" customHeight="1" x14ac:dyDescent="0.2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ht="15.75" customHeight="1" x14ac:dyDescent="0.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ht="15.75" customHeight="1" x14ac:dyDescent="0.2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ht="15.75" customHeight="1" x14ac:dyDescent="0.2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ht="15.75" customHeight="1" x14ac:dyDescent="0.2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ht="15.75" customHeight="1" x14ac:dyDescent="0.2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ht="15.75" customHeight="1" x14ac:dyDescent="0.2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ht="15.75" customHeight="1" x14ac:dyDescent="0.2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ht="15.75" customHeight="1" x14ac:dyDescent="0.2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ht="15.75" customHeight="1" x14ac:dyDescent="0.2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ht="15.75" customHeight="1" x14ac:dyDescent="0.2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ht="15.75" customHeight="1" x14ac:dyDescent="0.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ht="15.75" customHeight="1" x14ac:dyDescent="0.2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ht="15.75" customHeight="1" x14ac:dyDescent="0.2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ht="15.75" customHeight="1" x14ac:dyDescent="0.2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ht="15.75" customHeight="1" x14ac:dyDescent="0.2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ht="15.75" customHeight="1" x14ac:dyDescent="0.2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ht="15.75" customHeight="1" x14ac:dyDescent="0.2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ht="15.75" customHeight="1" x14ac:dyDescent="0.2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ht="15.75" customHeight="1" x14ac:dyDescent="0.2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ht="15.75" customHeight="1" x14ac:dyDescent="0.2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ht="15.75" customHeight="1" x14ac:dyDescent="0.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ht="15.75" customHeight="1" x14ac:dyDescent="0.2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ht="15.75" customHeight="1" x14ac:dyDescent="0.2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ht="15.75" customHeight="1" x14ac:dyDescent="0.2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ht="15.75" customHeight="1" x14ac:dyDescent="0.2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ht="15.75" customHeight="1" x14ac:dyDescent="0.2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ht="15.75" customHeight="1" x14ac:dyDescent="0.2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ht="15.75" customHeight="1" x14ac:dyDescent="0.2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ht="15.75" customHeight="1" x14ac:dyDescent="0.2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ht="15.75" customHeight="1" x14ac:dyDescent="0.2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ht="15.75" customHeight="1" x14ac:dyDescent="0.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ht="15.75" customHeight="1" x14ac:dyDescent="0.2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ht="15.75" customHeight="1" x14ac:dyDescent="0.2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ht="15.75" customHeight="1" x14ac:dyDescent="0.2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ht="15.75" customHeight="1" x14ac:dyDescent="0.2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ht="15.75" customHeight="1" x14ac:dyDescent="0.2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ht="15.75" customHeight="1" x14ac:dyDescent="0.2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ht="15.75" customHeight="1" x14ac:dyDescent="0.2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15.75" customHeight="1" x14ac:dyDescent="0.2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15.75" customHeight="1" x14ac:dyDescent="0.2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15.75" customHeight="1" x14ac:dyDescent="0.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ht="15.75" customHeight="1" x14ac:dyDescent="0.2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ht="15.75" customHeight="1" x14ac:dyDescent="0.2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ht="15.75" customHeight="1" x14ac:dyDescent="0.2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ht="15.75" customHeight="1" x14ac:dyDescent="0.2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ht="15.75" customHeight="1" x14ac:dyDescent="0.2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ht="15.75" customHeight="1" x14ac:dyDescent="0.2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ht="15.75" customHeight="1" x14ac:dyDescent="0.2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ht="15.75" customHeight="1" x14ac:dyDescent="0.2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ht="15.75" customHeight="1" x14ac:dyDescent="0.2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ht="15.75" customHeight="1" x14ac:dyDescent="0.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ht="15.75" customHeight="1" x14ac:dyDescent="0.2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ht="15.75" customHeight="1" x14ac:dyDescent="0.2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15.75" customHeight="1" x14ac:dyDescent="0.2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15.75" customHeight="1" x14ac:dyDescent="0.2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15.75" customHeight="1" x14ac:dyDescent="0.2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15.75" customHeight="1" x14ac:dyDescent="0.2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ht="15.75" customHeight="1" x14ac:dyDescent="0.2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15.75" customHeight="1" x14ac:dyDescent="0.2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15.75" customHeight="1" x14ac:dyDescent="0.2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ht="15.75" customHeight="1" x14ac:dyDescent="0.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ht="15.75" customHeight="1" x14ac:dyDescent="0.2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ht="15.75" customHeight="1" x14ac:dyDescent="0.2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ht="15.75" customHeight="1" x14ac:dyDescent="0.2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ht="15.75" customHeight="1" x14ac:dyDescent="0.2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ht="15.75" customHeight="1" x14ac:dyDescent="0.2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ht="15.75" customHeight="1" x14ac:dyDescent="0.2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ht="15.75" customHeight="1" x14ac:dyDescent="0.2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15.75" customHeight="1" x14ac:dyDescent="0.2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ht="15.75" customHeight="1" x14ac:dyDescent="0.2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ht="15.75" customHeight="1" x14ac:dyDescent="0.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ht="15.75" customHeight="1" x14ac:dyDescent="0.2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ht="15.75" customHeight="1" x14ac:dyDescent="0.2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ht="15.75" customHeight="1" x14ac:dyDescent="0.2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ht="15.75" customHeight="1" x14ac:dyDescent="0.2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ht="15.75" customHeight="1" x14ac:dyDescent="0.2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ht="15.75" customHeight="1" x14ac:dyDescent="0.2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ht="15.75" customHeight="1" x14ac:dyDescent="0.2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ht="15.75" customHeight="1" x14ac:dyDescent="0.2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ht="15.75" customHeight="1" x14ac:dyDescent="0.2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ht="15.75" customHeight="1" x14ac:dyDescent="0.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ht="15.75" customHeight="1" x14ac:dyDescent="0.2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ht="15.75" customHeight="1" x14ac:dyDescent="0.2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ht="15.75" customHeight="1" x14ac:dyDescent="0.2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ht="15.75" customHeight="1" x14ac:dyDescent="0.2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ht="15.75" customHeight="1" x14ac:dyDescent="0.2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ht="15.75" customHeight="1" x14ac:dyDescent="0.2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ht="15.75" customHeight="1" x14ac:dyDescent="0.2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ht="15.75" customHeight="1" x14ac:dyDescent="0.2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ht="15.75" customHeight="1" x14ac:dyDescent="0.2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ht="15.75" customHeight="1" x14ac:dyDescent="0.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ht="15.75" customHeight="1" x14ac:dyDescent="0.2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ht="15.75" customHeight="1" x14ac:dyDescent="0.2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ht="15.75" customHeight="1" x14ac:dyDescent="0.2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ht="15.75" customHeight="1" x14ac:dyDescent="0.2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ht="15.75" customHeight="1" x14ac:dyDescent="0.2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ht="15.75" customHeight="1" x14ac:dyDescent="0.2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ht="15.75" customHeight="1" x14ac:dyDescent="0.2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ht="15.75" customHeight="1" x14ac:dyDescent="0.2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ht="15.75" customHeight="1" x14ac:dyDescent="0.2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ht="15.75" customHeight="1" x14ac:dyDescent="0.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ht="15.75" customHeight="1" x14ac:dyDescent="0.2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ht="15.75" customHeight="1" x14ac:dyDescent="0.2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ht="15.75" customHeight="1" x14ac:dyDescent="0.2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ht="15.75" customHeight="1" x14ac:dyDescent="0.2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ht="15.75" customHeight="1" x14ac:dyDescent="0.2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ht="15.75" customHeight="1" x14ac:dyDescent="0.2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ht="15.75" customHeight="1" x14ac:dyDescent="0.2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ht="15.75" customHeight="1" x14ac:dyDescent="0.2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ht="15.75" customHeight="1" x14ac:dyDescent="0.2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ht="15.75" customHeight="1" x14ac:dyDescent="0.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ht="15.75" customHeight="1" x14ac:dyDescent="0.2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ht="15.75" customHeight="1" x14ac:dyDescent="0.2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ht="15.75" customHeight="1" x14ac:dyDescent="0.2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ht="15.75" customHeight="1" x14ac:dyDescent="0.2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ht="15.75" customHeight="1" x14ac:dyDescent="0.2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15.75" customHeight="1" x14ac:dyDescent="0.2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15.75" customHeight="1" x14ac:dyDescent="0.2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15.75" customHeight="1" x14ac:dyDescent="0.2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15.75" customHeight="1" x14ac:dyDescent="0.2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15.75" customHeight="1" x14ac:dyDescent="0.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15.75" customHeight="1" x14ac:dyDescent="0.2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15.75" customHeight="1" x14ac:dyDescent="0.2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ht="15.75" customHeight="1" x14ac:dyDescent="0.2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ht="15.75" customHeight="1" x14ac:dyDescent="0.2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ht="15.75" customHeight="1" x14ac:dyDescent="0.2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ht="15.75" customHeight="1" x14ac:dyDescent="0.2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ht="15.75" customHeight="1" x14ac:dyDescent="0.2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ht="15.75" customHeight="1" x14ac:dyDescent="0.2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ht="15.75" customHeight="1" x14ac:dyDescent="0.2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ht="15.75" customHeight="1" x14ac:dyDescent="0.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ht="15.75" customHeight="1" x14ac:dyDescent="0.2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ht="15.75" customHeight="1" x14ac:dyDescent="0.2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ht="15.75" customHeight="1" x14ac:dyDescent="0.2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ht="15.75" customHeight="1" x14ac:dyDescent="0.2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ht="15.75" customHeight="1" x14ac:dyDescent="0.2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ht="15.75" customHeight="1" x14ac:dyDescent="0.2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ht="15.75" customHeight="1" x14ac:dyDescent="0.2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ht="15.75" customHeight="1" x14ac:dyDescent="0.2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ht="15.75" customHeight="1" x14ac:dyDescent="0.2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ht="15.75" customHeight="1" x14ac:dyDescent="0.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ht="15.75" customHeight="1" x14ac:dyDescent="0.2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ht="15.75" customHeight="1" x14ac:dyDescent="0.2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ht="15.75" customHeight="1" x14ac:dyDescent="0.2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ht="15.75" customHeight="1" x14ac:dyDescent="0.2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ht="15.75" customHeight="1" x14ac:dyDescent="0.2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ht="15.75" customHeight="1" x14ac:dyDescent="0.2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ht="15.75" customHeight="1" x14ac:dyDescent="0.2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ht="15.75" customHeight="1" x14ac:dyDescent="0.2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ht="15.75" customHeight="1" x14ac:dyDescent="0.2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ht="15.75" customHeight="1" x14ac:dyDescent="0.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ht="15.75" customHeight="1" x14ac:dyDescent="0.2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ht="15.75" customHeight="1" x14ac:dyDescent="0.2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ht="15.75" customHeight="1" x14ac:dyDescent="0.2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ht="15.75" customHeight="1" x14ac:dyDescent="0.2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ht="15.75" customHeight="1" x14ac:dyDescent="0.2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ht="15.75" customHeight="1" x14ac:dyDescent="0.2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ht="15.75" customHeight="1" x14ac:dyDescent="0.2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ht="15.75" customHeight="1" x14ac:dyDescent="0.2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ht="15.75" customHeight="1" x14ac:dyDescent="0.2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ht="15.75" customHeight="1" x14ac:dyDescent="0.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ht="15.75" customHeight="1" x14ac:dyDescent="0.2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ht="15.75" customHeight="1" x14ac:dyDescent="0.2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ht="15.75" customHeight="1" x14ac:dyDescent="0.2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15.75" customHeight="1" x14ac:dyDescent="0.2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ht="15.75" customHeight="1" x14ac:dyDescent="0.2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ht="15.75" customHeight="1" x14ac:dyDescent="0.2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ht="15.75" customHeight="1" x14ac:dyDescent="0.2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ht="15.75" customHeight="1" x14ac:dyDescent="0.2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15.75" customHeight="1" x14ac:dyDescent="0.2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15.75" customHeight="1" x14ac:dyDescent="0.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ht="15.75" customHeight="1" x14ac:dyDescent="0.2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ht="15.75" customHeight="1" x14ac:dyDescent="0.2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ht="15.75" customHeight="1" x14ac:dyDescent="0.2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ht="15.75" customHeight="1" x14ac:dyDescent="0.2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ht="15.75" customHeight="1" x14ac:dyDescent="0.2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ht="15.75" customHeight="1" x14ac:dyDescent="0.2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ht="15.75" customHeight="1" x14ac:dyDescent="0.2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ht="15.75" customHeight="1" x14ac:dyDescent="0.2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ht="15.75" customHeight="1" x14ac:dyDescent="0.2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ht="15.75" customHeight="1" x14ac:dyDescent="0.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ht="15.75" customHeight="1" x14ac:dyDescent="0.2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ht="15.75" customHeight="1" x14ac:dyDescent="0.2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ht="15.75" customHeight="1" x14ac:dyDescent="0.2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ht="15.75" customHeight="1" x14ac:dyDescent="0.2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ht="15.75" customHeight="1" x14ac:dyDescent="0.2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ht="15.75" customHeight="1" x14ac:dyDescent="0.2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ht="15.75" customHeight="1" x14ac:dyDescent="0.2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ht="15.75" customHeight="1" x14ac:dyDescent="0.2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ht="15.75" customHeight="1" x14ac:dyDescent="0.2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ht="15.75" customHeight="1" x14ac:dyDescent="0.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ht="15.75" customHeight="1" x14ac:dyDescent="0.2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ht="15.75" customHeight="1" x14ac:dyDescent="0.2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ht="15.75" customHeight="1" x14ac:dyDescent="0.2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ht="15.75" customHeight="1" x14ac:dyDescent="0.2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ht="15.75" customHeight="1" x14ac:dyDescent="0.2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ht="15.75" customHeight="1" x14ac:dyDescent="0.2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ht="15.75" customHeight="1" x14ac:dyDescent="0.2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ht="15.75" customHeight="1" x14ac:dyDescent="0.2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ht="15.75" customHeight="1" x14ac:dyDescent="0.2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ht="15.75" customHeight="1" x14ac:dyDescent="0.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ht="15.75" customHeight="1" x14ac:dyDescent="0.2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ht="15.75" customHeight="1" x14ac:dyDescent="0.2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ht="15.75" customHeight="1" x14ac:dyDescent="0.2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ht="15.75" customHeight="1" x14ac:dyDescent="0.2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ht="15.75" customHeight="1" x14ac:dyDescent="0.2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ht="15.75" customHeight="1" x14ac:dyDescent="0.2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ht="15.75" customHeight="1" x14ac:dyDescent="0.2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ht="15.75" customHeight="1" x14ac:dyDescent="0.2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ht="15.75" customHeight="1" x14ac:dyDescent="0.2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ht="15.75" customHeight="1" x14ac:dyDescent="0.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ht="15.75" customHeight="1" x14ac:dyDescent="0.2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ht="15.75" customHeight="1" x14ac:dyDescent="0.2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ht="15.75" customHeight="1" x14ac:dyDescent="0.2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ht="15.75" customHeight="1" x14ac:dyDescent="0.2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ht="15.75" customHeight="1" x14ac:dyDescent="0.2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ht="15.75" customHeight="1" x14ac:dyDescent="0.2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ht="15.75" customHeight="1" x14ac:dyDescent="0.2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ht="15.75" customHeight="1" x14ac:dyDescent="0.2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ht="15.75" customHeight="1" x14ac:dyDescent="0.2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ht="15.75" customHeight="1" x14ac:dyDescent="0.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ht="15.75" customHeight="1" x14ac:dyDescent="0.2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ht="15.75" customHeight="1" x14ac:dyDescent="0.2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ht="15.75" customHeight="1" x14ac:dyDescent="0.2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ht="15.75" customHeight="1" x14ac:dyDescent="0.2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ht="15.75" customHeight="1" x14ac:dyDescent="0.2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ht="15.75" customHeight="1" x14ac:dyDescent="0.2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ht="15.75" customHeight="1" x14ac:dyDescent="0.2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ht="15.75" customHeight="1" x14ac:dyDescent="0.2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15.75" customHeight="1" x14ac:dyDescent="0.2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15.75" customHeight="1" x14ac:dyDescent="0.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15.75" customHeight="1" x14ac:dyDescent="0.2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ht="15.75" customHeight="1" x14ac:dyDescent="0.2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ht="15.75" customHeight="1" x14ac:dyDescent="0.2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ht="15.75" customHeight="1" x14ac:dyDescent="0.2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ht="15.75" customHeight="1" x14ac:dyDescent="0.2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ht="15.75" customHeight="1" x14ac:dyDescent="0.2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ht="15.75" customHeight="1" x14ac:dyDescent="0.2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ht="15.75" customHeight="1" x14ac:dyDescent="0.2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ht="15.75" customHeight="1" x14ac:dyDescent="0.2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ht="15.75" customHeight="1" x14ac:dyDescent="0.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ht="15.75" customHeight="1" x14ac:dyDescent="0.2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ht="15.75" customHeight="1" x14ac:dyDescent="0.2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ht="15.75" customHeight="1" x14ac:dyDescent="0.2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15.75" customHeight="1" x14ac:dyDescent="0.2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15.75" customHeight="1" x14ac:dyDescent="0.2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15.75" customHeight="1" x14ac:dyDescent="0.2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15.75" customHeight="1" x14ac:dyDescent="0.2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15.75" customHeight="1" x14ac:dyDescent="0.2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ht="15.75" customHeight="1" x14ac:dyDescent="0.2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ht="15.75" customHeight="1" x14ac:dyDescent="0.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ht="15.75" customHeight="1" x14ac:dyDescent="0.2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ht="15.75" customHeight="1" x14ac:dyDescent="0.2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ht="15.75" customHeight="1" x14ac:dyDescent="0.2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ht="15.75" customHeight="1" x14ac:dyDescent="0.2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ht="15.75" customHeight="1" x14ac:dyDescent="0.2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ht="15.75" customHeight="1" x14ac:dyDescent="0.2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ht="15.75" customHeight="1" x14ac:dyDescent="0.2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ht="15.75" customHeight="1" x14ac:dyDescent="0.2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ht="15.75" customHeight="1" x14ac:dyDescent="0.2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ht="15.75" customHeight="1" x14ac:dyDescent="0.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ht="15.75" customHeight="1" x14ac:dyDescent="0.2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ht="15.75" customHeight="1" x14ac:dyDescent="0.2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ht="15.75" customHeight="1" x14ac:dyDescent="0.2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ht="15.75" customHeight="1" x14ac:dyDescent="0.2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ht="15.75" customHeight="1" x14ac:dyDescent="0.2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ht="15.75" customHeight="1" x14ac:dyDescent="0.2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ht="15.75" customHeight="1" x14ac:dyDescent="0.2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ht="15.75" customHeight="1" x14ac:dyDescent="0.2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ht="15.75" customHeight="1" x14ac:dyDescent="0.2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ht="15.75" customHeight="1" x14ac:dyDescent="0.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ht="15.75" customHeight="1" x14ac:dyDescent="0.2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ht="15.75" customHeight="1" x14ac:dyDescent="0.2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ht="15.75" customHeight="1" x14ac:dyDescent="0.2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ht="15.75" customHeight="1" x14ac:dyDescent="0.2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ht="15.75" customHeight="1" x14ac:dyDescent="0.2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15.75" customHeight="1" x14ac:dyDescent="0.2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15.75" customHeight="1" x14ac:dyDescent="0.2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15.75" customHeight="1" x14ac:dyDescent="0.2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15.75" customHeight="1" x14ac:dyDescent="0.2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ht="15.75" customHeight="1" x14ac:dyDescent="0.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ht="15.75" customHeight="1" x14ac:dyDescent="0.2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ht="15.75" customHeight="1" x14ac:dyDescent="0.2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ht="15.75" customHeight="1" x14ac:dyDescent="0.2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ht="15.75" customHeight="1" x14ac:dyDescent="0.2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ht="15.75" customHeight="1" x14ac:dyDescent="0.2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ht="15.75" customHeight="1" x14ac:dyDescent="0.2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ht="15.75" customHeight="1" x14ac:dyDescent="0.2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ht="15.75" customHeight="1" x14ac:dyDescent="0.2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ht="15.75" customHeight="1" x14ac:dyDescent="0.2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ht="15.75" customHeight="1" x14ac:dyDescent="0.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15.75" customHeight="1" x14ac:dyDescent="0.2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15.75" customHeight="1" x14ac:dyDescent="0.2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15.75" customHeight="1" x14ac:dyDescent="0.2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15.75" customHeight="1" x14ac:dyDescent="0.2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15.75" customHeight="1" x14ac:dyDescent="0.2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ht="15.75" customHeight="1" x14ac:dyDescent="0.2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ht="15.75" customHeight="1" x14ac:dyDescent="0.2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ht="15.75" customHeight="1" x14ac:dyDescent="0.2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ht="15.75" customHeight="1" x14ac:dyDescent="0.2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ht="15.75" customHeight="1" x14ac:dyDescent="0.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ht="15.75" customHeight="1" x14ac:dyDescent="0.2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ht="15.75" customHeight="1" x14ac:dyDescent="0.2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ht="15.75" customHeight="1" x14ac:dyDescent="0.2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ht="15.75" customHeight="1" x14ac:dyDescent="0.2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ht="15.75" customHeight="1" x14ac:dyDescent="0.2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ht="15.75" customHeight="1" x14ac:dyDescent="0.2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ht="15.75" customHeight="1" x14ac:dyDescent="0.2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ht="15.75" customHeight="1" x14ac:dyDescent="0.2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ht="15.75" customHeight="1" x14ac:dyDescent="0.2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ht="15.75" customHeight="1" x14ac:dyDescent="0.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ht="15.75" customHeight="1" x14ac:dyDescent="0.2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ht="15.75" customHeight="1" x14ac:dyDescent="0.2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ht="15.75" customHeight="1" x14ac:dyDescent="0.2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ht="15.75" customHeight="1" x14ac:dyDescent="0.2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ht="15.75" customHeight="1" x14ac:dyDescent="0.2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ht="15.75" customHeight="1" x14ac:dyDescent="0.2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ht="15.75" customHeight="1" x14ac:dyDescent="0.2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ht="15.75" customHeight="1" x14ac:dyDescent="0.2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ht="15.75" customHeight="1" x14ac:dyDescent="0.2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ht="15.75" customHeight="1" x14ac:dyDescent="0.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ht="15.75" customHeight="1" x14ac:dyDescent="0.2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ht="15.75" customHeight="1" x14ac:dyDescent="0.2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ht="15.75" customHeight="1" x14ac:dyDescent="0.2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ht="15.75" customHeight="1" x14ac:dyDescent="0.2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ht="15.75" customHeight="1" x14ac:dyDescent="0.2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ht="15.75" customHeight="1" x14ac:dyDescent="0.2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ht="15.75" customHeight="1" x14ac:dyDescent="0.2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ht="15.75" customHeight="1" x14ac:dyDescent="0.2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ht="15.75" customHeight="1" x14ac:dyDescent="0.2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ht="15.75" customHeight="1" x14ac:dyDescent="0.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ht="15.75" customHeight="1" x14ac:dyDescent="0.2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ht="15.75" customHeight="1" x14ac:dyDescent="0.2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ht="15.75" customHeight="1" x14ac:dyDescent="0.2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ht="15.75" customHeight="1" x14ac:dyDescent="0.2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ht="15.75" customHeight="1" x14ac:dyDescent="0.2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ht="15.75" customHeight="1" x14ac:dyDescent="0.2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ht="15.75" customHeight="1" x14ac:dyDescent="0.2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ht="15.75" customHeight="1" x14ac:dyDescent="0.2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ht="15.75" customHeight="1" x14ac:dyDescent="0.2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ht="15.75" customHeight="1" x14ac:dyDescent="0.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ht="15.75" customHeight="1" x14ac:dyDescent="0.2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ht="15.75" customHeight="1" x14ac:dyDescent="0.2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ht="15.75" customHeight="1" x14ac:dyDescent="0.2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ht="15.75" customHeight="1" x14ac:dyDescent="0.2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ht="15.75" customHeight="1" x14ac:dyDescent="0.2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ht="15.75" customHeight="1" x14ac:dyDescent="0.2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ht="15.75" customHeight="1" x14ac:dyDescent="0.2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ht="15.75" customHeight="1" x14ac:dyDescent="0.2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ht="15.75" customHeight="1" x14ac:dyDescent="0.2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ht="15.75" customHeight="1" x14ac:dyDescent="0.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ht="15.75" customHeight="1" x14ac:dyDescent="0.2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ht="15.75" customHeight="1" x14ac:dyDescent="0.2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ht="15.75" customHeight="1" x14ac:dyDescent="0.2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ht="15.75" customHeight="1" x14ac:dyDescent="0.2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ht="15.75" customHeight="1" x14ac:dyDescent="0.2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ht="15.75" customHeight="1" x14ac:dyDescent="0.2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ht="15.75" customHeight="1" x14ac:dyDescent="0.2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ht="15.75" customHeight="1" x14ac:dyDescent="0.2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ht="15.75" customHeight="1" x14ac:dyDescent="0.2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ht="15.75" customHeight="1" x14ac:dyDescent="0.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ht="15.75" customHeight="1" x14ac:dyDescent="0.2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ht="15.75" customHeight="1" x14ac:dyDescent="0.2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ht="15.75" customHeight="1" x14ac:dyDescent="0.2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ht="15.75" customHeight="1" x14ac:dyDescent="0.2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ht="15.75" customHeight="1" x14ac:dyDescent="0.2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ht="15.75" customHeight="1" x14ac:dyDescent="0.2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ht="15.75" customHeight="1" x14ac:dyDescent="0.2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ht="15.75" customHeight="1" x14ac:dyDescent="0.2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ht="15.75" customHeight="1" x14ac:dyDescent="0.2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ht="15.75" customHeight="1" x14ac:dyDescent="0.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ht="15.75" customHeight="1" x14ac:dyDescent="0.2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ht="15.75" customHeight="1" x14ac:dyDescent="0.2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ht="15.75" customHeight="1" x14ac:dyDescent="0.2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ht="15.75" customHeight="1" x14ac:dyDescent="0.2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ht="15.75" customHeight="1" x14ac:dyDescent="0.2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ht="15.75" customHeight="1" x14ac:dyDescent="0.2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ht="15.75" customHeight="1" x14ac:dyDescent="0.2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ht="15.75" customHeight="1" x14ac:dyDescent="0.2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ht="15.75" customHeight="1" x14ac:dyDescent="0.2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ht="15.75" customHeight="1" x14ac:dyDescent="0.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ht="15.75" customHeight="1" x14ac:dyDescent="0.2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ht="15.75" customHeight="1" x14ac:dyDescent="0.2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ht="15.75" customHeight="1" x14ac:dyDescent="0.2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ht="15.75" customHeight="1" x14ac:dyDescent="0.2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ht="15.75" customHeight="1" x14ac:dyDescent="0.2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ht="15.75" customHeight="1" x14ac:dyDescent="0.2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ht="15.75" customHeight="1" x14ac:dyDescent="0.2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ht="15.75" customHeight="1" x14ac:dyDescent="0.2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ht="15.75" customHeight="1" x14ac:dyDescent="0.2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ht="15.75" customHeight="1" x14ac:dyDescent="0.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ht="15.75" customHeight="1" x14ac:dyDescent="0.2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ht="15.75" customHeight="1" x14ac:dyDescent="0.2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ht="15.75" customHeight="1" x14ac:dyDescent="0.2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ht="15.75" customHeight="1" x14ac:dyDescent="0.2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ht="15.75" customHeight="1" x14ac:dyDescent="0.2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ht="15.75" customHeight="1" x14ac:dyDescent="0.2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ht="15.75" customHeight="1" x14ac:dyDescent="0.2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ht="15.75" customHeight="1" x14ac:dyDescent="0.2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ht="15.75" customHeight="1" x14ac:dyDescent="0.2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 ht="15.75" customHeight="1" x14ac:dyDescent="0.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 ht="15.75" customHeight="1" x14ac:dyDescent="0.2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 ht="15.75" customHeight="1" x14ac:dyDescent="0.2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 ht="15.75" customHeight="1" x14ac:dyDescent="0.2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 ht="15.75" customHeight="1" x14ac:dyDescent="0.2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 ht="15.75" customHeight="1" x14ac:dyDescent="0.2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 ht="15.75" customHeight="1" x14ac:dyDescent="0.2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spans="1:26" ht="15.75" customHeight="1" x14ac:dyDescent="0.2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spans="1:26" ht="15.75" customHeight="1" x14ac:dyDescent="0.2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spans="1:26" ht="15.75" customHeight="1" x14ac:dyDescent="0.2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spans="1:26" ht="15.75" customHeight="1" x14ac:dyDescent="0.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spans="1:26" ht="15.75" customHeight="1" x14ac:dyDescent="0.2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spans="1:26" ht="15.75" customHeight="1" x14ac:dyDescent="0.2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spans="1:26" ht="15.75" customHeight="1" x14ac:dyDescent="0.2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spans="1:26" ht="15.75" customHeight="1" x14ac:dyDescent="0.2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spans="1:26" ht="15.75" customHeight="1" x14ac:dyDescent="0.2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spans="1:26" ht="15.75" customHeight="1" x14ac:dyDescent="0.2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spans="1:26" ht="15.75" customHeight="1" x14ac:dyDescent="0.2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spans="1:26" ht="15.75" customHeight="1" x14ac:dyDescent="0.2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spans="1:26" ht="15.75" customHeight="1" x14ac:dyDescent="0.2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spans="1:26" ht="15.75" customHeight="1" x14ac:dyDescent="0.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spans="1:26" ht="15.75" customHeight="1" x14ac:dyDescent="0.2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spans="1:26" ht="15.75" customHeight="1" x14ac:dyDescent="0.2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spans="1:26" ht="15.75" customHeight="1" x14ac:dyDescent="0.2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spans="1:26" ht="15.75" customHeight="1" x14ac:dyDescent="0.2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spans="1:26" ht="15.75" customHeight="1" x14ac:dyDescent="0.2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spans="1:26" ht="15.75" customHeight="1" x14ac:dyDescent="0.2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spans="1:26" ht="15.75" customHeight="1" x14ac:dyDescent="0.2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spans="1:26" ht="15.75" customHeight="1" x14ac:dyDescent="0.2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spans="1:26" ht="15.75" customHeight="1" x14ac:dyDescent="0.2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spans="1:26" ht="15.75" customHeight="1" x14ac:dyDescent="0.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spans="1:26" ht="15.75" customHeight="1" x14ac:dyDescent="0.2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spans="1:26" ht="15.75" customHeight="1" x14ac:dyDescent="0.2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spans="1:26" ht="15.75" customHeight="1" x14ac:dyDescent="0.2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spans="1:26" ht="15.75" customHeight="1" x14ac:dyDescent="0.2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spans="1:26" ht="15.75" customHeight="1" x14ac:dyDescent="0.2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spans="1:26" ht="15.75" customHeight="1" x14ac:dyDescent="0.2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spans="1:26" ht="15.75" customHeight="1" x14ac:dyDescent="0.2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spans="1:26" ht="15.75" customHeight="1" x14ac:dyDescent="0.2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spans="1:26" ht="15.75" customHeight="1" x14ac:dyDescent="0.2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spans="1:26" ht="15.75" customHeight="1" x14ac:dyDescent="0.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spans="1:26" ht="15.75" customHeight="1" x14ac:dyDescent="0.2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spans="1:26" ht="15.75" customHeight="1" x14ac:dyDescent="0.2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spans="1:26" ht="15.75" customHeight="1" x14ac:dyDescent="0.2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spans="1:26" ht="15.75" customHeight="1" x14ac:dyDescent="0.2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spans="1:26" ht="15.75" customHeight="1" x14ac:dyDescent="0.2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spans="1:26" ht="15.75" customHeight="1" x14ac:dyDescent="0.2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spans="1:26" ht="15.75" customHeight="1" x14ac:dyDescent="0.2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spans="1:26" ht="15.75" customHeight="1" x14ac:dyDescent="0.2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spans="1:26" ht="15.75" customHeight="1" x14ac:dyDescent="0.2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spans="1:26" ht="15.75" customHeight="1" x14ac:dyDescent="0.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spans="1:26" ht="15.75" customHeight="1" x14ac:dyDescent="0.2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spans="1:26" ht="15.75" customHeight="1" x14ac:dyDescent="0.2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spans="1:26" ht="15.75" customHeight="1" x14ac:dyDescent="0.2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spans="1:26" ht="15.75" customHeight="1" x14ac:dyDescent="0.2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spans="1:26" ht="15.75" customHeight="1" x14ac:dyDescent="0.2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spans="1:26" ht="15.75" customHeight="1" x14ac:dyDescent="0.2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spans="1:26" ht="15.75" customHeight="1" x14ac:dyDescent="0.2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spans="1:26" ht="15.75" customHeight="1" x14ac:dyDescent="0.2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spans="1:26" ht="15.75" customHeight="1" x14ac:dyDescent="0.2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spans="1:26" ht="15.75" customHeight="1" x14ac:dyDescent="0.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spans="1:26" ht="15.75" customHeight="1" x14ac:dyDescent="0.2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spans="1:26" ht="15.75" customHeight="1" x14ac:dyDescent="0.2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spans="1:26" ht="15.75" customHeight="1" x14ac:dyDescent="0.2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spans="1:26" ht="15.75" customHeight="1" x14ac:dyDescent="0.2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spans="1:26" ht="15.75" customHeight="1" x14ac:dyDescent="0.2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spans="1:26" ht="15.75" customHeight="1" x14ac:dyDescent="0.2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spans="1:26" ht="15.75" customHeight="1" x14ac:dyDescent="0.2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spans="1:26" ht="15.75" customHeight="1" x14ac:dyDescent="0.2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spans="1:26" ht="15.75" customHeight="1" x14ac:dyDescent="0.2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spans="1:26" ht="15.75" customHeight="1" x14ac:dyDescent="0.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spans="1:26" ht="15.75" customHeight="1" x14ac:dyDescent="0.2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spans="1:26" ht="15.75" customHeight="1" x14ac:dyDescent="0.2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spans="1:26" ht="15.75" customHeight="1" x14ac:dyDescent="0.2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spans="1:26" ht="15.75" customHeight="1" x14ac:dyDescent="0.2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spans="1:26" ht="15.75" customHeight="1" x14ac:dyDescent="0.2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spans="1:26" ht="15.75" customHeight="1" x14ac:dyDescent="0.2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spans="1:26" ht="15.75" customHeight="1" x14ac:dyDescent="0.2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spans="1:26" ht="15.75" customHeight="1" x14ac:dyDescent="0.2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spans="1:26" ht="15.75" customHeight="1" x14ac:dyDescent="0.2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spans="1:26" ht="15.75" customHeight="1" x14ac:dyDescent="0.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spans="1:26" ht="15.75" customHeight="1" x14ac:dyDescent="0.2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spans="1:26" ht="15.75" customHeight="1" x14ac:dyDescent="0.2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spans="1:26" ht="15.75" customHeight="1" x14ac:dyDescent="0.2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spans="1:26" ht="15.75" customHeight="1" x14ac:dyDescent="0.2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spans="1:26" ht="15.75" customHeight="1" x14ac:dyDescent="0.2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spans="1:26" ht="15.75" customHeight="1" x14ac:dyDescent="0.2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spans="1:26" ht="15.75" customHeight="1" x14ac:dyDescent="0.2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spans="1:26" ht="15.75" customHeight="1" x14ac:dyDescent="0.2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spans="1:26" ht="15.75" customHeight="1" x14ac:dyDescent="0.2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spans="1:26" ht="15.75" customHeight="1" x14ac:dyDescent="0.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spans="1:26" ht="15.75" customHeight="1" x14ac:dyDescent="0.2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spans="1:26" ht="15.75" customHeight="1" x14ac:dyDescent="0.2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spans="1:26" ht="15.75" customHeight="1" x14ac:dyDescent="0.2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spans="1:26" ht="15.75" customHeight="1" x14ac:dyDescent="0.2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spans="1:26" ht="15.75" customHeight="1" x14ac:dyDescent="0.2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spans="1:26" ht="15.75" customHeight="1" x14ac:dyDescent="0.2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spans="1:26" ht="15.75" customHeight="1" x14ac:dyDescent="0.2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spans="1:26" ht="15.75" customHeight="1" x14ac:dyDescent="0.2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mergeCells count="4">
    <mergeCell ref="B1:Z1"/>
    <mergeCell ref="C18:Z18"/>
    <mergeCell ref="A18:A1000"/>
    <mergeCell ref="B19:Z1000"/>
  </mergeCells>
  <hyperlinks>
    <hyperlink ref="C18" r:id="rId1" xr:uid="{00000000-0004-0000-01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Z87"/>
  <sheetViews>
    <sheetView workbookViewId="0"/>
  </sheetViews>
  <sheetFormatPr defaultColWidth="14.42578125" defaultRowHeight="15.75" customHeight="1" x14ac:dyDescent="0.2"/>
  <cols>
    <col min="1" max="26" width="28.7109375" customWidth="1"/>
  </cols>
  <sheetData>
    <row r="1" spans="1:26" ht="27" customHeight="1" x14ac:dyDescent="0.2">
      <c r="A1" s="22" t="s">
        <v>110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12.75" x14ac:dyDescent="0.2">
      <c r="A2" s="8" t="s">
        <v>31</v>
      </c>
      <c r="B2" s="9">
        <v>43992.653217592589</v>
      </c>
    </row>
    <row r="3" spans="1:26" ht="12.75" x14ac:dyDescent="0.2">
      <c r="A3" s="8" t="s">
        <v>32</v>
      </c>
      <c r="B3" s="10" t="s">
        <v>33</v>
      </c>
    </row>
    <row r="4" spans="1:26" ht="12.75" x14ac:dyDescent="0.2">
      <c r="A4" s="8" t="s">
        <v>34</v>
      </c>
      <c r="B4" s="11">
        <v>72</v>
      </c>
    </row>
    <row r="5" spans="1:26" ht="12.75" x14ac:dyDescent="0.2">
      <c r="A5" s="8" t="s">
        <v>35</v>
      </c>
      <c r="B5" s="11">
        <v>72</v>
      </c>
    </row>
    <row r="6" spans="1:26" ht="12.75" x14ac:dyDescent="0.2">
      <c r="A6" s="8" t="s">
        <v>36</v>
      </c>
      <c r="B6" s="10" t="s">
        <v>37</v>
      </c>
    </row>
    <row r="7" spans="1:26" ht="12.75" x14ac:dyDescent="0.2">
      <c r="A7" s="8" t="s">
        <v>38</v>
      </c>
      <c r="B7" s="12">
        <v>0.75662231620246234</v>
      </c>
    </row>
    <row r="8" spans="1:26" ht="12.75" x14ac:dyDescent="0.2">
      <c r="A8" s="13"/>
      <c r="B8" s="14"/>
    </row>
    <row r="10" spans="1:26" ht="18" customHeight="1" x14ac:dyDescent="0.2">
      <c r="A10" s="26" t="s">
        <v>39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2.75" x14ac:dyDescent="0.2">
      <c r="A11" s="15"/>
      <c r="B11" s="15"/>
      <c r="C11" s="15"/>
      <c r="D11" s="16" t="s">
        <v>40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2.75" x14ac:dyDescent="0.2">
      <c r="A12" s="17"/>
      <c r="B12" s="17"/>
      <c r="C12" s="17"/>
      <c r="D12" s="18">
        <v>11360</v>
      </c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4" spans="1:26" ht="18" customHeight="1" x14ac:dyDescent="0.2">
      <c r="A14" s="26" t="s">
        <v>41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2.75" x14ac:dyDescent="0.2">
      <c r="A15" s="19" t="s">
        <v>42</v>
      </c>
      <c r="B15" s="19" t="s">
        <v>43</v>
      </c>
      <c r="C15" s="19" t="s">
        <v>44</v>
      </c>
      <c r="D15" s="16" t="s">
        <v>40</v>
      </c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2.75" x14ac:dyDescent="0.2">
      <c r="A16" s="18" t="s">
        <v>2</v>
      </c>
      <c r="B16" s="18" t="s">
        <v>73</v>
      </c>
      <c r="C16" s="18" t="s">
        <v>46</v>
      </c>
      <c r="D16" s="18">
        <v>1</v>
      </c>
    </row>
    <row r="17" spans="1:4" ht="12.75" x14ac:dyDescent="0.2">
      <c r="A17" s="18" t="s">
        <v>2</v>
      </c>
      <c r="B17" s="18" t="s">
        <v>89</v>
      </c>
      <c r="C17" s="18" t="s">
        <v>46</v>
      </c>
      <c r="D17" s="18">
        <v>144</v>
      </c>
    </row>
    <row r="18" spans="1:4" ht="25.5" x14ac:dyDescent="0.2">
      <c r="A18" s="18" t="s">
        <v>2</v>
      </c>
      <c r="B18" s="18" t="s">
        <v>97</v>
      </c>
      <c r="C18" s="18" t="s">
        <v>46</v>
      </c>
      <c r="D18" s="18">
        <v>32</v>
      </c>
    </row>
    <row r="19" spans="1:4" ht="12.75" x14ac:dyDescent="0.2">
      <c r="A19" s="18" t="s">
        <v>2</v>
      </c>
      <c r="B19" s="18" t="s">
        <v>57</v>
      </c>
      <c r="C19" s="18" t="s">
        <v>46</v>
      </c>
      <c r="D19" s="18">
        <v>1</v>
      </c>
    </row>
    <row r="20" spans="1:4" ht="12.75" x14ac:dyDescent="0.2">
      <c r="A20" s="18" t="s">
        <v>2</v>
      </c>
      <c r="B20" s="18" t="s">
        <v>87</v>
      </c>
      <c r="C20" s="18" t="s">
        <v>46</v>
      </c>
      <c r="D20" s="18">
        <v>7</v>
      </c>
    </row>
    <row r="21" spans="1:4" ht="12.75" x14ac:dyDescent="0.2">
      <c r="A21" s="18" t="s">
        <v>3</v>
      </c>
      <c r="B21" s="18" t="s">
        <v>73</v>
      </c>
      <c r="C21" s="18" t="s">
        <v>51</v>
      </c>
      <c r="D21" s="18">
        <v>1</v>
      </c>
    </row>
    <row r="22" spans="1:4" ht="12.75" x14ac:dyDescent="0.2">
      <c r="A22" s="18" t="s">
        <v>3</v>
      </c>
      <c r="B22" s="18" t="s">
        <v>50</v>
      </c>
      <c r="C22" s="18" t="s">
        <v>51</v>
      </c>
      <c r="D22" s="18">
        <v>21</v>
      </c>
    </row>
    <row r="23" spans="1:4" ht="12.75" x14ac:dyDescent="0.2">
      <c r="A23" s="18" t="s">
        <v>3</v>
      </c>
      <c r="B23" s="18" t="s">
        <v>66</v>
      </c>
      <c r="C23" s="18" t="s">
        <v>51</v>
      </c>
      <c r="D23" s="18">
        <v>4</v>
      </c>
    </row>
    <row r="24" spans="1:4" ht="12.75" x14ac:dyDescent="0.2">
      <c r="A24" s="18" t="s">
        <v>3</v>
      </c>
      <c r="B24" s="18" t="s">
        <v>67</v>
      </c>
      <c r="C24" s="18" t="s">
        <v>51</v>
      </c>
      <c r="D24" s="18">
        <v>19</v>
      </c>
    </row>
    <row r="25" spans="1:4" ht="12.75" x14ac:dyDescent="0.2">
      <c r="A25" s="18" t="s">
        <v>3</v>
      </c>
      <c r="B25" s="18" t="s">
        <v>89</v>
      </c>
      <c r="C25" s="18" t="s">
        <v>51</v>
      </c>
      <c r="D25" s="18">
        <v>209</v>
      </c>
    </row>
    <row r="26" spans="1:4" ht="12.75" x14ac:dyDescent="0.2">
      <c r="A26" s="18" t="s">
        <v>3</v>
      </c>
      <c r="B26" s="18" t="s">
        <v>53</v>
      </c>
      <c r="C26" s="18" t="s">
        <v>51</v>
      </c>
      <c r="D26" s="18">
        <v>59</v>
      </c>
    </row>
    <row r="27" spans="1:4" ht="12.75" x14ac:dyDescent="0.2">
      <c r="A27" s="18" t="s">
        <v>3</v>
      </c>
      <c r="B27" s="18" t="s">
        <v>96</v>
      </c>
      <c r="C27" s="18" t="s">
        <v>51</v>
      </c>
      <c r="D27" s="18">
        <v>3</v>
      </c>
    </row>
    <row r="28" spans="1:4" ht="25.5" x14ac:dyDescent="0.2">
      <c r="A28" s="18" t="s">
        <v>3</v>
      </c>
      <c r="B28" s="18" t="s">
        <v>97</v>
      </c>
      <c r="C28" s="18" t="s">
        <v>51</v>
      </c>
      <c r="D28" s="18">
        <v>626</v>
      </c>
    </row>
    <row r="29" spans="1:4" ht="25.5" x14ac:dyDescent="0.2">
      <c r="A29" s="18" t="s">
        <v>3</v>
      </c>
      <c r="B29" s="18" t="s">
        <v>68</v>
      </c>
      <c r="C29" s="18" t="s">
        <v>51</v>
      </c>
      <c r="D29" s="18">
        <v>3</v>
      </c>
    </row>
    <row r="30" spans="1:4" ht="12.75" x14ac:dyDescent="0.2">
      <c r="A30" s="18" t="s">
        <v>3</v>
      </c>
      <c r="B30" s="18" t="s">
        <v>76</v>
      </c>
      <c r="C30" s="18" t="s">
        <v>51</v>
      </c>
      <c r="D30" s="18">
        <v>12</v>
      </c>
    </row>
    <row r="31" spans="1:4" ht="12.75" x14ac:dyDescent="0.2">
      <c r="A31" s="18" t="s">
        <v>3</v>
      </c>
      <c r="B31" s="18" t="s">
        <v>57</v>
      </c>
      <c r="C31" s="18" t="s">
        <v>51</v>
      </c>
      <c r="D31" s="18">
        <v>1</v>
      </c>
    </row>
    <row r="32" spans="1:4" ht="12.75" x14ac:dyDescent="0.2">
      <c r="A32" s="18" t="s">
        <v>3</v>
      </c>
      <c r="B32" s="18" t="s">
        <v>58</v>
      </c>
      <c r="C32" s="18" t="s">
        <v>51</v>
      </c>
      <c r="D32" s="18">
        <v>415</v>
      </c>
    </row>
    <row r="33" spans="1:4" ht="12.75" x14ac:dyDescent="0.2">
      <c r="A33" s="18" t="s">
        <v>3</v>
      </c>
      <c r="B33" s="18" t="s">
        <v>86</v>
      </c>
      <c r="C33" s="18" t="s">
        <v>51</v>
      </c>
      <c r="D33" s="18">
        <v>13</v>
      </c>
    </row>
    <row r="34" spans="1:4" ht="12.75" x14ac:dyDescent="0.2">
      <c r="A34" s="18" t="s">
        <v>3</v>
      </c>
      <c r="B34" s="18" t="s">
        <v>87</v>
      </c>
      <c r="C34" s="18" t="s">
        <v>51</v>
      </c>
      <c r="D34" s="18">
        <v>792</v>
      </c>
    </row>
    <row r="35" spans="1:4" ht="12.75" x14ac:dyDescent="0.2">
      <c r="A35" s="18" t="s">
        <v>3</v>
      </c>
      <c r="B35" s="18" t="s">
        <v>63</v>
      </c>
      <c r="C35" s="18" t="s">
        <v>51</v>
      </c>
      <c r="D35" s="18">
        <v>75</v>
      </c>
    </row>
    <row r="36" spans="1:4" ht="12.75" x14ac:dyDescent="0.2">
      <c r="A36" s="18" t="s">
        <v>1</v>
      </c>
      <c r="B36" s="18" t="s">
        <v>73</v>
      </c>
      <c r="C36" s="18" t="s">
        <v>65</v>
      </c>
      <c r="D36" s="18">
        <v>8</v>
      </c>
    </row>
    <row r="37" spans="1:4" ht="12.75" x14ac:dyDescent="0.2">
      <c r="A37" s="18" t="s">
        <v>1</v>
      </c>
      <c r="B37" s="18" t="s">
        <v>73</v>
      </c>
      <c r="C37" s="18" t="s">
        <v>46</v>
      </c>
      <c r="D37" s="18">
        <v>1</v>
      </c>
    </row>
    <row r="38" spans="1:4" ht="12.75" x14ac:dyDescent="0.2">
      <c r="A38" s="18" t="s">
        <v>1</v>
      </c>
      <c r="B38" s="18" t="s">
        <v>50</v>
      </c>
      <c r="C38" s="18" t="s">
        <v>65</v>
      </c>
      <c r="D38" s="18">
        <v>61</v>
      </c>
    </row>
    <row r="39" spans="1:4" ht="12.75" x14ac:dyDescent="0.2">
      <c r="A39" s="18" t="s">
        <v>1</v>
      </c>
      <c r="B39" s="18" t="s">
        <v>66</v>
      </c>
      <c r="C39" s="18" t="s">
        <v>65</v>
      </c>
      <c r="D39" s="18">
        <v>9</v>
      </c>
    </row>
    <row r="40" spans="1:4" ht="12.75" x14ac:dyDescent="0.2">
      <c r="A40" s="18" t="s">
        <v>1</v>
      </c>
      <c r="B40" s="18" t="s">
        <v>67</v>
      </c>
      <c r="C40" s="18" t="s">
        <v>65</v>
      </c>
      <c r="D40" s="18">
        <v>44</v>
      </c>
    </row>
    <row r="41" spans="1:4" ht="12.75" x14ac:dyDescent="0.2">
      <c r="A41" s="18" t="s">
        <v>1</v>
      </c>
      <c r="B41" s="18" t="s">
        <v>89</v>
      </c>
      <c r="C41" s="18" t="s">
        <v>65</v>
      </c>
      <c r="D41" s="18">
        <v>555</v>
      </c>
    </row>
    <row r="42" spans="1:4" ht="12.75" x14ac:dyDescent="0.2">
      <c r="A42" s="18" t="s">
        <v>1</v>
      </c>
      <c r="B42" s="18" t="s">
        <v>89</v>
      </c>
      <c r="C42" s="18" t="s">
        <v>46</v>
      </c>
      <c r="D42" s="18">
        <v>185</v>
      </c>
    </row>
    <row r="43" spans="1:4" ht="12.75" x14ac:dyDescent="0.2">
      <c r="A43" s="18" t="s">
        <v>1</v>
      </c>
      <c r="B43" s="18" t="s">
        <v>53</v>
      </c>
      <c r="C43" s="18" t="s">
        <v>65</v>
      </c>
      <c r="D43" s="18">
        <v>178</v>
      </c>
    </row>
    <row r="44" spans="1:4" ht="12.75" x14ac:dyDescent="0.2">
      <c r="A44" s="18" t="s">
        <v>1</v>
      </c>
      <c r="B44" s="18" t="s">
        <v>96</v>
      </c>
      <c r="C44" s="18" t="s">
        <v>65</v>
      </c>
      <c r="D44" s="18">
        <v>4</v>
      </c>
    </row>
    <row r="45" spans="1:4" ht="25.5" x14ac:dyDescent="0.2">
      <c r="A45" s="18" t="s">
        <v>1</v>
      </c>
      <c r="B45" s="18" t="s">
        <v>97</v>
      </c>
      <c r="C45" s="18" t="s">
        <v>65</v>
      </c>
      <c r="D45" s="18">
        <v>1108</v>
      </c>
    </row>
    <row r="46" spans="1:4" ht="25.5" x14ac:dyDescent="0.2">
      <c r="A46" s="18" t="s">
        <v>1</v>
      </c>
      <c r="B46" s="18" t="s">
        <v>97</v>
      </c>
      <c r="C46" s="18" t="s">
        <v>46</v>
      </c>
      <c r="D46" s="18">
        <v>56</v>
      </c>
    </row>
    <row r="47" spans="1:4" ht="25.5" x14ac:dyDescent="0.2">
      <c r="A47" s="18" t="s">
        <v>1</v>
      </c>
      <c r="B47" s="18" t="s">
        <v>68</v>
      </c>
      <c r="C47" s="18" t="s">
        <v>65</v>
      </c>
      <c r="D47" s="18">
        <v>4</v>
      </c>
    </row>
    <row r="48" spans="1:4" ht="12.75" x14ac:dyDescent="0.2">
      <c r="A48" s="18" t="s">
        <v>1</v>
      </c>
      <c r="B48" s="18" t="s">
        <v>76</v>
      </c>
      <c r="C48" s="18" t="s">
        <v>65</v>
      </c>
      <c r="D48" s="18">
        <v>22</v>
      </c>
    </row>
    <row r="49" spans="1:4" ht="12.75" x14ac:dyDescent="0.2">
      <c r="A49" s="18" t="s">
        <v>1</v>
      </c>
      <c r="B49" s="18" t="s">
        <v>57</v>
      </c>
      <c r="C49" s="18" t="s">
        <v>46</v>
      </c>
      <c r="D49" s="18">
        <v>1</v>
      </c>
    </row>
    <row r="50" spans="1:4" ht="12.75" x14ac:dyDescent="0.2">
      <c r="A50" s="18" t="s">
        <v>1</v>
      </c>
      <c r="B50" s="18" t="s">
        <v>58</v>
      </c>
      <c r="C50" s="18" t="s">
        <v>65</v>
      </c>
      <c r="D50" s="18">
        <v>1049</v>
      </c>
    </row>
    <row r="51" spans="1:4" ht="12.75" x14ac:dyDescent="0.2">
      <c r="A51" s="18" t="s">
        <v>1</v>
      </c>
      <c r="B51" s="18" t="s">
        <v>86</v>
      </c>
      <c r="C51" s="18" t="s">
        <v>65</v>
      </c>
      <c r="D51" s="18">
        <v>22</v>
      </c>
    </row>
    <row r="52" spans="1:4" ht="12.75" x14ac:dyDescent="0.2">
      <c r="A52" s="18" t="s">
        <v>1</v>
      </c>
      <c r="B52" s="18" t="s">
        <v>87</v>
      </c>
      <c r="C52" s="18" t="s">
        <v>65</v>
      </c>
      <c r="D52" s="18">
        <v>593</v>
      </c>
    </row>
    <row r="53" spans="1:4" ht="12.75" x14ac:dyDescent="0.2">
      <c r="A53" s="18" t="s">
        <v>1</v>
      </c>
      <c r="B53" s="18" t="s">
        <v>87</v>
      </c>
      <c r="C53" s="18" t="s">
        <v>46</v>
      </c>
      <c r="D53" s="18">
        <v>12</v>
      </c>
    </row>
    <row r="54" spans="1:4" ht="12.75" x14ac:dyDescent="0.2">
      <c r="A54" s="18" t="s">
        <v>1</v>
      </c>
      <c r="B54" s="18" t="s">
        <v>63</v>
      </c>
      <c r="C54" s="18" t="s">
        <v>65</v>
      </c>
      <c r="D54" s="18">
        <v>130</v>
      </c>
    </row>
    <row r="55" spans="1:4" ht="12.75" x14ac:dyDescent="0.2">
      <c r="A55" s="18" t="s">
        <v>4</v>
      </c>
      <c r="B55" s="18" t="s">
        <v>73</v>
      </c>
      <c r="C55" s="18" t="s">
        <v>65</v>
      </c>
      <c r="D55" s="18">
        <v>5</v>
      </c>
    </row>
    <row r="56" spans="1:4" ht="12.75" x14ac:dyDescent="0.2">
      <c r="A56" s="18" t="s">
        <v>4</v>
      </c>
      <c r="B56" s="18" t="s">
        <v>73</v>
      </c>
      <c r="C56" s="18" t="s">
        <v>51</v>
      </c>
      <c r="D56" s="18">
        <v>1</v>
      </c>
    </row>
    <row r="57" spans="1:4" ht="12.75" x14ac:dyDescent="0.2">
      <c r="A57" s="18" t="s">
        <v>4</v>
      </c>
      <c r="B57" s="18" t="s">
        <v>50</v>
      </c>
      <c r="C57" s="18" t="s">
        <v>65</v>
      </c>
      <c r="D57" s="18">
        <v>58</v>
      </c>
    </row>
    <row r="58" spans="1:4" ht="12.75" x14ac:dyDescent="0.2">
      <c r="A58" s="18" t="s">
        <v>4</v>
      </c>
      <c r="B58" s="18" t="s">
        <v>50</v>
      </c>
      <c r="C58" s="18" t="s">
        <v>51</v>
      </c>
      <c r="D58" s="18">
        <v>21</v>
      </c>
    </row>
    <row r="59" spans="1:4" ht="12.75" x14ac:dyDescent="0.2">
      <c r="A59" s="18" t="s">
        <v>4</v>
      </c>
      <c r="B59" s="18" t="s">
        <v>66</v>
      </c>
      <c r="C59" s="18" t="s">
        <v>65</v>
      </c>
      <c r="D59" s="18">
        <v>8</v>
      </c>
    </row>
    <row r="60" spans="1:4" ht="12.75" x14ac:dyDescent="0.2">
      <c r="A60" s="18" t="s">
        <v>4</v>
      </c>
      <c r="B60" s="18" t="s">
        <v>66</v>
      </c>
      <c r="C60" s="18" t="s">
        <v>51</v>
      </c>
      <c r="D60" s="18">
        <v>4</v>
      </c>
    </row>
    <row r="61" spans="1:4" ht="12.75" x14ac:dyDescent="0.2">
      <c r="A61" s="18" t="s">
        <v>4</v>
      </c>
      <c r="B61" s="18" t="s">
        <v>67</v>
      </c>
      <c r="C61" s="18" t="s">
        <v>65</v>
      </c>
      <c r="D61" s="18">
        <v>30</v>
      </c>
    </row>
    <row r="62" spans="1:4" ht="12.75" x14ac:dyDescent="0.2">
      <c r="A62" s="18" t="s">
        <v>4</v>
      </c>
      <c r="B62" s="18" t="s">
        <v>67</v>
      </c>
      <c r="C62" s="18" t="s">
        <v>51</v>
      </c>
      <c r="D62" s="18">
        <v>19</v>
      </c>
    </row>
    <row r="63" spans="1:4" ht="12.75" x14ac:dyDescent="0.2">
      <c r="A63" s="18" t="s">
        <v>4</v>
      </c>
      <c r="B63" s="18" t="s">
        <v>89</v>
      </c>
      <c r="C63" s="18" t="s">
        <v>65</v>
      </c>
      <c r="D63" s="18">
        <v>489</v>
      </c>
    </row>
    <row r="64" spans="1:4" ht="12.75" x14ac:dyDescent="0.2">
      <c r="A64" s="18" t="s">
        <v>4</v>
      </c>
      <c r="B64" s="18" t="s">
        <v>89</v>
      </c>
      <c r="C64" s="18" t="s">
        <v>46</v>
      </c>
      <c r="D64" s="18">
        <v>119</v>
      </c>
    </row>
    <row r="65" spans="1:4" ht="12.75" x14ac:dyDescent="0.2">
      <c r="A65" s="18" t="s">
        <v>4</v>
      </c>
      <c r="B65" s="18" t="s">
        <v>89</v>
      </c>
      <c r="C65" s="18" t="s">
        <v>51</v>
      </c>
      <c r="D65" s="18">
        <v>205</v>
      </c>
    </row>
    <row r="66" spans="1:4" ht="12.75" x14ac:dyDescent="0.2">
      <c r="A66" s="18" t="s">
        <v>4</v>
      </c>
      <c r="B66" s="18" t="s">
        <v>53</v>
      </c>
      <c r="C66" s="18" t="s">
        <v>65</v>
      </c>
      <c r="D66" s="18">
        <v>141</v>
      </c>
    </row>
    <row r="67" spans="1:4" ht="12.75" x14ac:dyDescent="0.2">
      <c r="A67" s="18" t="s">
        <v>4</v>
      </c>
      <c r="B67" s="18" t="s">
        <v>53</v>
      </c>
      <c r="C67" s="18" t="s">
        <v>51</v>
      </c>
      <c r="D67" s="18">
        <v>57</v>
      </c>
    </row>
    <row r="68" spans="1:4" ht="12.75" x14ac:dyDescent="0.2">
      <c r="A68" s="18" t="s">
        <v>4</v>
      </c>
      <c r="B68" s="18" t="s">
        <v>96</v>
      </c>
      <c r="C68" s="18" t="s">
        <v>65</v>
      </c>
      <c r="D68" s="18">
        <v>4</v>
      </c>
    </row>
    <row r="69" spans="1:4" ht="12.75" x14ac:dyDescent="0.2">
      <c r="A69" s="18" t="s">
        <v>4</v>
      </c>
      <c r="B69" s="18" t="s">
        <v>96</v>
      </c>
      <c r="C69" s="18" t="s">
        <v>51</v>
      </c>
      <c r="D69" s="18">
        <v>3</v>
      </c>
    </row>
    <row r="70" spans="1:4" ht="25.5" x14ac:dyDescent="0.2">
      <c r="A70" s="18" t="s">
        <v>4</v>
      </c>
      <c r="B70" s="18" t="s">
        <v>97</v>
      </c>
      <c r="C70" s="18" t="s">
        <v>65</v>
      </c>
      <c r="D70" s="18">
        <v>646</v>
      </c>
    </row>
    <row r="71" spans="1:4" ht="25.5" x14ac:dyDescent="0.2">
      <c r="A71" s="18" t="s">
        <v>4</v>
      </c>
      <c r="B71" s="18" t="s">
        <v>97</v>
      </c>
      <c r="C71" s="18" t="s">
        <v>46</v>
      </c>
      <c r="D71" s="18">
        <v>26</v>
      </c>
    </row>
    <row r="72" spans="1:4" ht="25.5" x14ac:dyDescent="0.2">
      <c r="A72" s="18" t="s">
        <v>4</v>
      </c>
      <c r="B72" s="18" t="s">
        <v>97</v>
      </c>
      <c r="C72" s="18" t="s">
        <v>51</v>
      </c>
      <c r="D72" s="18">
        <v>604</v>
      </c>
    </row>
    <row r="73" spans="1:4" ht="25.5" x14ac:dyDescent="0.2">
      <c r="A73" s="18" t="s">
        <v>4</v>
      </c>
      <c r="B73" s="18" t="s">
        <v>68</v>
      </c>
      <c r="C73" s="18" t="s">
        <v>65</v>
      </c>
      <c r="D73" s="18">
        <v>4</v>
      </c>
    </row>
    <row r="74" spans="1:4" ht="25.5" x14ac:dyDescent="0.2">
      <c r="A74" s="18" t="s">
        <v>4</v>
      </c>
      <c r="B74" s="18" t="s">
        <v>68</v>
      </c>
      <c r="C74" s="18" t="s">
        <v>51</v>
      </c>
      <c r="D74" s="18">
        <v>3</v>
      </c>
    </row>
    <row r="75" spans="1:4" ht="12.75" x14ac:dyDescent="0.2">
      <c r="A75" s="18" t="s">
        <v>4</v>
      </c>
      <c r="B75" s="18" t="s">
        <v>76</v>
      </c>
      <c r="C75" s="18" t="s">
        <v>65</v>
      </c>
      <c r="D75" s="18">
        <v>20</v>
      </c>
    </row>
    <row r="76" spans="1:4" ht="12.75" x14ac:dyDescent="0.2">
      <c r="A76" s="18" t="s">
        <v>4</v>
      </c>
      <c r="B76" s="18" t="s">
        <v>76</v>
      </c>
      <c r="C76" s="18" t="s">
        <v>51</v>
      </c>
      <c r="D76" s="18">
        <v>12</v>
      </c>
    </row>
    <row r="77" spans="1:4" ht="12.75" x14ac:dyDescent="0.2">
      <c r="A77" s="18" t="s">
        <v>4</v>
      </c>
      <c r="B77" s="18" t="s">
        <v>57</v>
      </c>
      <c r="C77" s="18" t="s">
        <v>46</v>
      </c>
      <c r="D77" s="18">
        <v>1</v>
      </c>
    </row>
    <row r="78" spans="1:4" ht="12.75" x14ac:dyDescent="0.2">
      <c r="A78" s="18" t="s">
        <v>4</v>
      </c>
      <c r="B78" s="18" t="s">
        <v>57</v>
      </c>
      <c r="C78" s="18" t="s">
        <v>51</v>
      </c>
      <c r="D78" s="18">
        <v>1</v>
      </c>
    </row>
    <row r="79" spans="1:4" ht="12.75" x14ac:dyDescent="0.2">
      <c r="A79" s="18" t="s">
        <v>4</v>
      </c>
      <c r="B79" s="18" t="s">
        <v>58</v>
      </c>
      <c r="C79" s="18" t="s">
        <v>65</v>
      </c>
      <c r="D79" s="18">
        <v>747</v>
      </c>
    </row>
    <row r="80" spans="1:4" ht="12.75" x14ac:dyDescent="0.2">
      <c r="A80" s="18" t="s">
        <v>4</v>
      </c>
      <c r="B80" s="18" t="s">
        <v>58</v>
      </c>
      <c r="C80" s="18" t="s">
        <v>51</v>
      </c>
      <c r="D80" s="18">
        <v>393</v>
      </c>
    </row>
    <row r="81" spans="1:4" ht="12.75" x14ac:dyDescent="0.2">
      <c r="A81" s="18" t="s">
        <v>4</v>
      </c>
      <c r="B81" s="18" t="s">
        <v>86</v>
      </c>
      <c r="C81" s="18" t="s">
        <v>65</v>
      </c>
      <c r="D81" s="18">
        <v>19</v>
      </c>
    </row>
    <row r="82" spans="1:4" ht="12.75" x14ac:dyDescent="0.2">
      <c r="A82" s="18" t="s">
        <v>4</v>
      </c>
      <c r="B82" s="18" t="s">
        <v>86</v>
      </c>
      <c r="C82" s="18" t="s">
        <v>51</v>
      </c>
      <c r="D82" s="18">
        <v>13</v>
      </c>
    </row>
    <row r="83" spans="1:4" ht="12.75" x14ac:dyDescent="0.2">
      <c r="A83" s="18" t="s">
        <v>4</v>
      </c>
      <c r="B83" s="18" t="s">
        <v>87</v>
      </c>
      <c r="C83" s="18" t="s">
        <v>65</v>
      </c>
      <c r="D83" s="18">
        <v>292</v>
      </c>
    </row>
    <row r="84" spans="1:4" ht="12.75" x14ac:dyDescent="0.2">
      <c r="A84" s="18" t="s">
        <v>4</v>
      </c>
      <c r="B84" s="18" t="s">
        <v>87</v>
      </c>
      <c r="C84" s="18" t="s">
        <v>46</v>
      </c>
      <c r="D84" s="18">
        <v>5</v>
      </c>
    </row>
    <row r="85" spans="1:4" ht="12.75" x14ac:dyDescent="0.2">
      <c r="A85" s="18" t="s">
        <v>4</v>
      </c>
      <c r="B85" s="18" t="s">
        <v>87</v>
      </c>
      <c r="C85" s="18" t="s">
        <v>51</v>
      </c>
      <c r="D85" s="18">
        <v>743</v>
      </c>
    </row>
    <row r="86" spans="1:4" ht="12.75" x14ac:dyDescent="0.2">
      <c r="A86" s="18" t="s">
        <v>4</v>
      </c>
      <c r="B86" s="18" t="s">
        <v>63</v>
      </c>
      <c r="C86" s="18" t="s">
        <v>65</v>
      </c>
      <c r="D86" s="18">
        <v>112</v>
      </c>
    </row>
    <row r="87" spans="1:4" ht="12.75" x14ac:dyDescent="0.2">
      <c r="A87" s="18" t="s">
        <v>4</v>
      </c>
      <c r="B87" s="18" t="s">
        <v>63</v>
      </c>
      <c r="C87" s="18" t="s">
        <v>51</v>
      </c>
      <c r="D87" s="18">
        <v>75</v>
      </c>
    </row>
  </sheetData>
  <mergeCells count="3">
    <mergeCell ref="A1:Z1"/>
    <mergeCell ref="A10:Z10"/>
    <mergeCell ref="A14:Z1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Z34"/>
  <sheetViews>
    <sheetView workbookViewId="0"/>
  </sheetViews>
  <sheetFormatPr defaultColWidth="14.42578125" defaultRowHeight="15.75" customHeight="1" x14ac:dyDescent="0.2"/>
  <cols>
    <col min="1" max="26" width="28.7109375" customWidth="1"/>
  </cols>
  <sheetData>
    <row r="1" spans="1:26" ht="27" customHeight="1" x14ac:dyDescent="0.2">
      <c r="A1" s="22" t="s">
        <v>111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12.75" x14ac:dyDescent="0.2">
      <c r="A2" s="8" t="s">
        <v>31</v>
      </c>
      <c r="B2" s="9">
        <v>43992.653263888889</v>
      </c>
    </row>
    <row r="3" spans="1:26" ht="12.75" x14ac:dyDescent="0.2">
      <c r="A3" s="8" t="s">
        <v>32</v>
      </c>
      <c r="B3" s="10" t="s">
        <v>33</v>
      </c>
    </row>
    <row r="4" spans="1:26" ht="12.75" x14ac:dyDescent="0.2">
      <c r="A4" s="8" t="s">
        <v>34</v>
      </c>
      <c r="B4" s="11">
        <v>19</v>
      </c>
    </row>
    <row r="5" spans="1:26" ht="12.75" x14ac:dyDescent="0.2">
      <c r="A5" s="8" t="s">
        <v>35</v>
      </c>
      <c r="B5" s="11">
        <v>19</v>
      </c>
    </row>
    <row r="6" spans="1:26" ht="12.75" x14ac:dyDescent="0.2">
      <c r="A6" s="8" t="s">
        <v>36</v>
      </c>
      <c r="B6" s="10" t="s">
        <v>37</v>
      </c>
    </row>
    <row r="7" spans="1:26" ht="12.75" x14ac:dyDescent="0.2">
      <c r="A7" s="8" t="s">
        <v>38</v>
      </c>
      <c r="B7" s="12">
        <v>0.75662231620246234</v>
      </c>
    </row>
    <row r="8" spans="1:26" ht="12.75" x14ac:dyDescent="0.2">
      <c r="A8" s="13"/>
      <c r="B8" s="14"/>
    </row>
    <row r="10" spans="1:26" ht="18" customHeight="1" x14ac:dyDescent="0.2">
      <c r="A10" s="26" t="s">
        <v>39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2.75" x14ac:dyDescent="0.2">
      <c r="A11" s="15"/>
      <c r="B11" s="15"/>
      <c r="C11" s="16" t="s">
        <v>40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2.75" x14ac:dyDescent="0.2">
      <c r="A12" s="17"/>
      <c r="B12" s="17"/>
      <c r="C12" s="18">
        <v>90444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4" spans="1:26" ht="18" customHeight="1" x14ac:dyDescent="0.2">
      <c r="A14" s="26" t="s">
        <v>41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2.75" x14ac:dyDescent="0.2">
      <c r="A15" s="19" t="s">
        <v>42</v>
      </c>
      <c r="B15" s="19" t="s">
        <v>43</v>
      </c>
      <c r="C15" s="16" t="s">
        <v>40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2.75" x14ac:dyDescent="0.2">
      <c r="A16" s="18" t="s">
        <v>0</v>
      </c>
      <c r="B16" s="18" t="s">
        <v>73</v>
      </c>
      <c r="C16" s="18">
        <v>61</v>
      </c>
    </row>
    <row r="17" spans="1:3" ht="25.5" x14ac:dyDescent="0.2">
      <c r="A17" s="18" t="s">
        <v>0</v>
      </c>
      <c r="B17" s="18" t="s">
        <v>112</v>
      </c>
      <c r="C17" s="18">
        <v>1</v>
      </c>
    </row>
    <row r="18" spans="1:3" ht="12.75" x14ac:dyDescent="0.2">
      <c r="A18" s="18" t="s">
        <v>0</v>
      </c>
      <c r="B18" s="18" t="s">
        <v>50</v>
      </c>
      <c r="C18" s="18">
        <v>353</v>
      </c>
    </row>
    <row r="19" spans="1:3" ht="12.75" x14ac:dyDescent="0.2">
      <c r="A19" s="18" t="s">
        <v>0</v>
      </c>
      <c r="B19" s="18" t="s">
        <v>66</v>
      </c>
      <c r="C19" s="18">
        <v>26</v>
      </c>
    </row>
    <row r="20" spans="1:3" ht="12.75" x14ac:dyDescent="0.2">
      <c r="A20" s="18" t="s">
        <v>0</v>
      </c>
      <c r="B20" s="18" t="s">
        <v>67</v>
      </c>
      <c r="C20" s="18">
        <v>196</v>
      </c>
    </row>
    <row r="21" spans="1:3" ht="12.75" x14ac:dyDescent="0.2">
      <c r="A21" s="18" t="s">
        <v>0</v>
      </c>
      <c r="B21" s="18" t="s">
        <v>74</v>
      </c>
      <c r="C21" s="18">
        <v>657</v>
      </c>
    </row>
    <row r="22" spans="1:3" ht="12.75" x14ac:dyDescent="0.2">
      <c r="A22" s="18" t="s">
        <v>0</v>
      </c>
      <c r="B22" s="18" t="s">
        <v>89</v>
      </c>
      <c r="C22" s="18">
        <v>4503</v>
      </c>
    </row>
    <row r="23" spans="1:3" ht="12.75" x14ac:dyDescent="0.2">
      <c r="A23" s="18" t="s">
        <v>0</v>
      </c>
      <c r="B23" s="18" t="s">
        <v>53</v>
      </c>
      <c r="C23" s="18">
        <v>731</v>
      </c>
    </row>
    <row r="24" spans="1:3" ht="12.75" x14ac:dyDescent="0.2">
      <c r="A24" s="18" t="s">
        <v>0</v>
      </c>
      <c r="B24" s="18" t="s">
        <v>96</v>
      </c>
      <c r="C24" s="18">
        <v>44</v>
      </c>
    </row>
    <row r="25" spans="1:3" ht="25.5" x14ac:dyDescent="0.2">
      <c r="A25" s="18" t="s">
        <v>0</v>
      </c>
      <c r="B25" s="18" t="s">
        <v>97</v>
      </c>
      <c r="C25" s="18">
        <v>44047</v>
      </c>
    </row>
    <row r="26" spans="1:3" ht="25.5" x14ac:dyDescent="0.2">
      <c r="A26" s="18" t="s">
        <v>0</v>
      </c>
      <c r="B26" s="18" t="s">
        <v>68</v>
      </c>
      <c r="C26" s="18">
        <v>44</v>
      </c>
    </row>
    <row r="27" spans="1:3" ht="12.75" x14ac:dyDescent="0.2">
      <c r="A27" s="18" t="s">
        <v>0</v>
      </c>
      <c r="B27" s="18" t="s">
        <v>76</v>
      </c>
      <c r="C27" s="18">
        <v>131</v>
      </c>
    </row>
    <row r="28" spans="1:3" ht="12.75" x14ac:dyDescent="0.2">
      <c r="A28" s="18" t="s">
        <v>0</v>
      </c>
      <c r="B28" s="18" t="s">
        <v>57</v>
      </c>
      <c r="C28" s="18">
        <v>8</v>
      </c>
    </row>
    <row r="29" spans="1:3" ht="12.75" x14ac:dyDescent="0.2">
      <c r="A29" s="18" t="s">
        <v>0</v>
      </c>
      <c r="B29" s="18" t="s">
        <v>90</v>
      </c>
      <c r="C29" s="18">
        <v>4</v>
      </c>
    </row>
    <row r="30" spans="1:3" ht="12.75" x14ac:dyDescent="0.2">
      <c r="A30" s="18" t="s">
        <v>0</v>
      </c>
      <c r="B30" s="18" t="s">
        <v>77</v>
      </c>
      <c r="C30" s="18">
        <v>5</v>
      </c>
    </row>
    <row r="31" spans="1:3" ht="12.75" x14ac:dyDescent="0.2">
      <c r="A31" s="18" t="s">
        <v>0</v>
      </c>
      <c r="B31" s="18" t="s">
        <v>58</v>
      </c>
      <c r="C31" s="18">
        <v>4042</v>
      </c>
    </row>
    <row r="32" spans="1:3" ht="12.75" x14ac:dyDescent="0.2">
      <c r="A32" s="18" t="s">
        <v>0</v>
      </c>
      <c r="B32" s="18" t="s">
        <v>86</v>
      </c>
      <c r="C32" s="18">
        <v>510</v>
      </c>
    </row>
    <row r="33" spans="1:3" ht="12.75" x14ac:dyDescent="0.2">
      <c r="A33" s="18" t="s">
        <v>0</v>
      </c>
      <c r="B33" s="18" t="s">
        <v>87</v>
      </c>
      <c r="C33" s="18">
        <v>34658</v>
      </c>
    </row>
    <row r="34" spans="1:3" ht="12.75" x14ac:dyDescent="0.2">
      <c r="A34" s="18" t="s">
        <v>0</v>
      </c>
      <c r="B34" s="18" t="s">
        <v>63</v>
      </c>
      <c r="C34" s="18">
        <v>423</v>
      </c>
    </row>
  </sheetData>
  <mergeCells count="3">
    <mergeCell ref="A1:Z1"/>
    <mergeCell ref="A10:Z10"/>
    <mergeCell ref="A14:Z1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Z75"/>
  <sheetViews>
    <sheetView workbookViewId="0"/>
  </sheetViews>
  <sheetFormatPr defaultColWidth="14.42578125" defaultRowHeight="15.75" customHeight="1" x14ac:dyDescent="0.2"/>
  <cols>
    <col min="1" max="26" width="28.7109375" customWidth="1"/>
  </cols>
  <sheetData>
    <row r="1" spans="1:26" ht="27" customHeight="1" x14ac:dyDescent="0.2">
      <c r="A1" s="22" t="s">
        <v>113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12.75" x14ac:dyDescent="0.2">
      <c r="A2" s="8" t="s">
        <v>31</v>
      </c>
      <c r="B2" s="9">
        <v>43992.652719907404</v>
      </c>
    </row>
    <row r="3" spans="1:26" ht="12.75" x14ac:dyDescent="0.2">
      <c r="A3" s="8" t="s">
        <v>32</v>
      </c>
      <c r="B3" s="10" t="s">
        <v>33</v>
      </c>
    </row>
    <row r="4" spans="1:26" ht="12.75" x14ac:dyDescent="0.2">
      <c r="A4" s="8" t="s">
        <v>34</v>
      </c>
      <c r="B4" s="11">
        <v>59</v>
      </c>
    </row>
    <row r="5" spans="1:26" ht="12.75" x14ac:dyDescent="0.2">
      <c r="A5" s="8" t="s">
        <v>35</v>
      </c>
      <c r="B5" s="11">
        <v>59</v>
      </c>
    </row>
    <row r="6" spans="1:26" ht="12.75" x14ac:dyDescent="0.2">
      <c r="A6" s="8" t="s">
        <v>36</v>
      </c>
      <c r="B6" s="10" t="s">
        <v>37</v>
      </c>
    </row>
    <row r="7" spans="1:26" ht="12.75" x14ac:dyDescent="0.2">
      <c r="A7" s="8" t="s">
        <v>38</v>
      </c>
      <c r="B7" s="12">
        <v>0.13088258372304698</v>
      </c>
    </row>
    <row r="8" spans="1:26" ht="12.75" x14ac:dyDescent="0.2">
      <c r="A8" s="13"/>
      <c r="B8" s="14"/>
    </row>
    <row r="10" spans="1:26" ht="18" customHeight="1" x14ac:dyDescent="0.2">
      <c r="A10" s="26" t="s">
        <v>39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2.75" x14ac:dyDescent="0.2">
      <c r="A11" s="15"/>
      <c r="B11" s="15"/>
      <c r="C11" s="15"/>
      <c r="D11" s="16" t="s">
        <v>40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2.75" x14ac:dyDescent="0.2">
      <c r="A12" s="17"/>
      <c r="B12" s="17"/>
      <c r="C12" s="17"/>
      <c r="D12" s="18">
        <v>16197</v>
      </c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4" spans="1:26" ht="18" customHeight="1" x14ac:dyDescent="0.2">
      <c r="A14" s="26" t="s">
        <v>41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2.75" x14ac:dyDescent="0.2">
      <c r="A15" s="19" t="s">
        <v>42</v>
      </c>
      <c r="B15" s="19" t="s">
        <v>43</v>
      </c>
      <c r="C15" s="19" t="s">
        <v>44</v>
      </c>
      <c r="D15" s="16" t="s">
        <v>40</v>
      </c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2.75" x14ac:dyDescent="0.2">
      <c r="A16" s="18" t="s">
        <v>2</v>
      </c>
      <c r="B16" s="18" t="s">
        <v>45</v>
      </c>
      <c r="C16" s="18" t="s">
        <v>46</v>
      </c>
      <c r="D16" s="18">
        <v>99</v>
      </c>
    </row>
    <row r="17" spans="1:4" ht="25.5" x14ac:dyDescent="0.2">
      <c r="A17" s="18" t="s">
        <v>2</v>
      </c>
      <c r="B17" s="18" t="s">
        <v>47</v>
      </c>
      <c r="C17" s="18" t="s">
        <v>46</v>
      </c>
      <c r="D17" s="18">
        <v>244</v>
      </c>
    </row>
    <row r="18" spans="1:4" ht="25.5" x14ac:dyDescent="0.2">
      <c r="A18" s="18" t="s">
        <v>2</v>
      </c>
      <c r="B18" s="18" t="s">
        <v>80</v>
      </c>
      <c r="C18" s="18" t="s">
        <v>46</v>
      </c>
      <c r="D18" s="18">
        <v>8</v>
      </c>
    </row>
    <row r="19" spans="1:4" ht="12.75" x14ac:dyDescent="0.2">
      <c r="A19" s="18" t="s">
        <v>3</v>
      </c>
      <c r="B19" s="18" t="s">
        <v>50</v>
      </c>
      <c r="C19" s="18" t="s">
        <v>51</v>
      </c>
      <c r="D19" s="18">
        <v>8</v>
      </c>
    </row>
    <row r="20" spans="1:4" ht="25.5" x14ac:dyDescent="0.2">
      <c r="A20" s="18" t="s">
        <v>3</v>
      </c>
      <c r="B20" s="18" t="s">
        <v>52</v>
      </c>
      <c r="C20" s="18" t="s">
        <v>51</v>
      </c>
      <c r="D20" s="18">
        <v>15</v>
      </c>
    </row>
    <row r="21" spans="1:4" ht="12.75" x14ac:dyDescent="0.2">
      <c r="A21" s="18" t="s">
        <v>3</v>
      </c>
      <c r="B21" s="18" t="s">
        <v>55</v>
      </c>
      <c r="C21" s="18" t="s">
        <v>51</v>
      </c>
      <c r="D21" s="18">
        <v>8</v>
      </c>
    </row>
    <row r="22" spans="1:4" ht="12.75" x14ac:dyDescent="0.2">
      <c r="A22" s="18" t="s">
        <v>3</v>
      </c>
      <c r="B22" s="18" t="s">
        <v>76</v>
      </c>
      <c r="C22" s="18" t="s">
        <v>51</v>
      </c>
      <c r="D22" s="18">
        <v>8</v>
      </c>
    </row>
    <row r="23" spans="1:4" ht="25.5" x14ac:dyDescent="0.2">
      <c r="A23" s="18" t="s">
        <v>3</v>
      </c>
      <c r="B23" s="18" t="s">
        <v>56</v>
      </c>
      <c r="C23" s="18" t="s">
        <v>51</v>
      </c>
      <c r="D23" s="18">
        <v>252</v>
      </c>
    </row>
    <row r="24" spans="1:4" ht="12.75" x14ac:dyDescent="0.2">
      <c r="A24" s="18" t="s">
        <v>3</v>
      </c>
      <c r="B24" s="18" t="s">
        <v>45</v>
      </c>
      <c r="C24" s="18" t="s">
        <v>51</v>
      </c>
      <c r="D24" s="18">
        <v>31</v>
      </c>
    </row>
    <row r="25" spans="1:4" ht="12.75" x14ac:dyDescent="0.2">
      <c r="A25" s="18" t="s">
        <v>3</v>
      </c>
      <c r="B25" s="18" t="s">
        <v>58</v>
      </c>
      <c r="C25" s="18" t="s">
        <v>51</v>
      </c>
      <c r="D25" s="18">
        <v>38</v>
      </c>
    </row>
    <row r="26" spans="1:4" ht="25.5" x14ac:dyDescent="0.2">
      <c r="A26" s="18" t="s">
        <v>3</v>
      </c>
      <c r="B26" s="18" t="s">
        <v>47</v>
      </c>
      <c r="C26" s="18" t="s">
        <v>51</v>
      </c>
      <c r="D26" s="18">
        <v>1971</v>
      </c>
    </row>
    <row r="27" spans="1:4" ht="25.5" x14ac:dyDescent="0.2">
      <c r="A27" s="18" t="s">
        <v>3</v>
      </c>
      <c r="B27" s="18" t="s">
        <v>114</v>
      </c>
      <c r="C27" s="18" t="s">
        <v>51</v>
      </c>
      <c r="D27" s="18">
        <v>8</v>
      </c>
    </row>
    <row r="28" spans="1:4" ht="25.5" x14ac:dyDescent="0.2">
      <c r="A28" s="18" t="s">
        <v>3</v>
      </c>
      <c r="B28" s="18" t="s">
        <v>80</v>
      </c>
      <c r="C28" s="18" t="s">
        <v>51</v>
      </c>
      <c r="D28" s="18">
        <v>31</v>
      </c>
    </row>
    <row r="29" spans="1:4" ht="25.5" x14ac:dyDescent="0.2">
      <c r="A29" s="18" t="s">
        <v>3</v>
      </c>
      <c r="B29" s="18" t="s">
        <v>60</v>
      </c>
      <c r="C29" s="18" t="s">
        <v>51</v>
      </c>
      <c r="D29" s="18">
        <v>8</v>
      </c>
    </row>
    <row r="30" spans="1:4" ht="25.5" x14ac:dyDescent="0.2">
      <c r="A30" s="18" t="s">
        <v>3</v>
      </c>
      <c r="B30" s="18" t="s">
        <v>69</v>
      </c>
      <c r="C30" s="18" t="s">
        <v>51</v>
      </c>
      <c r="D30" s="18">
        <v>15</v>
      </c>
    </row>
    <row r="31" spans="1:4" ht="12.75" x14ac:dyDescent="0.2">
      <c r="A31" s="18" t="s">
        <v>3</v>
      </c>
      <c r="B31" s="18" t="s">
        <v>63</v>
      </c>
      <c r="C31" s="18" t="s">
        <v>51</v>
      </c>
      <c r="D31" s="18">
        <v>153</v>
      </c>
    </row>
    <row r="32" spans="1:4" ht="12.75" x14ac:dyDescent="0.2">
      <c r="A32" s="18" t="s">
        <v>1</v>
      </c>
      <c r="B32" s="18" t="s">
        <v>50</v>
      </c>
      <c r="C32" s="18" t="s">
        <v>65</v>
      </c>
      <c r="D32" s="18">
        <v>15</v>
      </c>
    </row>
    <row r="33" spans="1:4" ht="12.75" x14ac:dyDescent="0.2">
      <c r="A33" s="18" t="s">
        <v>1</v>
      </c>
      <c r="B33" s="18" t="s">
        <v>66</v>
      </c>
      <c r="C33" s="18" t="s">
        <v>65</v>
      </c>
      <c r="D33" s="18">
        <v>15</v>
      </c>
    </row>
    <row r="34" spans="1:4" ht="25.5" x14ac:dyDescent="0.2">
      <c r="A34" s="18" t="s">
        <v>1</v>
      </c>
      <c r="B34" s="18" t="s">
        <v>52</v>
      </c>
      <c r="C34" s="18" t="s">
        <v>65</v>
      </c>
      <c r="D34" s="18">
        <v>38</v>
      </c>
    </row>
    <row r="35" spans="1:4" ht="25.5" x14ac:dyDescent="0.2">
      <c r="A35" s="18" t="s">
        <v>1</v>
      </c>
      <c r="B35" s="18" t="s">
        <v>56</v>
      </c>
      <c r="C35" s="18" t="s">
        <v>65</v>
      </c>
      <c r="D35" s="18">
        <v>856</v>
      </c>
    </row>
    <row r="36" spans="1:4" ht="12.75" x14ac:dyDescent="0.2">
      <c r="A36" s="18" t="s">
        <v>1</v>
      </c>
      <c r="B36" s="18" t="s">
        <v>45</v>
      </c>
      <c r="C36" s="18" t="s">
        <v>65</v>
      </c>
      <c r="D36" s="18">
        <v>160</v>
      </c>
    </row>
    <row r="37" spans="1:4" ht="12.75" x14ac:dyDescent="0.2">
      <c r="A37" s="18" t="s">
        <v>1</v>
      </c>
      <c r="B37" s="18" t="s">
        <v>45</v>
      </c>
      <c r="C37" s="18" t="s">
        <v>46</v>
      </c>
      <c r="D37" s="18">
        <v>138</v>
      </c>
    </row>
    <row r="38" spans="1:4" ht="12.75" x14ac:dyDescent="0.2">
      <c r="A38" s="18" t="s">
        <v>1</v>
      </c>
      <c r="B38" s="18" t="s">
        <v>58</v>
      </c>
      <c r="C38" s="18" t="s">
        <v>65</v>
      </c>
      <c r="D38" s="18">
        <v>145</v>
      </c>
    </row>
    <row r="39" spans="1:4" ht="25.5" x14ac:dyDescent="0.2">
      <c r="A39" s="18" t="s">
        <v>1</v>
      </c>
      <c r="B39" s="18" t="s">
        <v>47</v>
      </c>
      <c r="C39" s="18" t="s">
        <v>65</v>
      </c>
      <c r="D39" s="18">
        <v>4210</v>
      </c>
    </row>
    <row r="40" spans="1:4" ht="25.5" x14ac:dyDescent="0.2">
      <c r="A40" s="18" t="s">
        <v>1</v>
      </c>
      <c r="B40" s="18" t="s">
        <v>47</v>
      </c>
      <c r="C40" s="18" t="s">
        <v>46</v>
      </c>
      <c r="D40" s="18">
        <v>336</v>
      </c>
    </row>
    <row r="41" spans="1:4" ht="25.5" x14ac:dyDescent="0.2">
      <c r="A41" s="18" t="s">
        <v>1</v>
      </c>
      <c r="B41" s="18" t="s">
        <v>114</v>
      </c>
      <c r="C41" s="18" t="s">
        <v>65</v>
      </c>
      <c r="D41" s="18">
        <v>23</v>
      </c>
    </row>
    <row r="42" spans="1:4" ht="25.5" x14ac:dyDescent="0.2">
      <c r="A42" s="18" t="s">
        <v>1</v>
      </c>
      <c r="B42" s="18" t="s">
        <v>80</v>
      </c>
      <c r="C42" s="18" t="s">
        <v>65</v>
      </c>
      <c r="D42" s="18">
        <v>15</v>
      </c>
    </row>
    <row r="43" spans="1:4" ht="25.5" x14ac:dyDescent="0.2">
      <c r="A43" s="18" t="s">
        <v>1</v>
      </c>
      <c r="B43" s="18" t="s">
        <v>80</v>
      </c>
      <c r="C43" s="18" t="s">
        <v>46</v>
      </c>
      <c r="D43" s="18">
        <v>15</v>
      </c>
    </row>
    <row r="44" spans="1:4" ht="25.5" x14ac:dyDescent="0.2">
      <c r="A44" s="18" t="s">
        <v>1</v>
      </c>
      <c r="B44" s="18" t="s">
        <v>69</v>
      </c>
      <c r="C44" s="18" t="s">
        <v>65</v>
      </c>
      <c r="D44" s="18">
        <v>38</v>
      </c>
    </row>
    <row r="45" spans="1:4" ht="12.75" x14ac:dyDescent="0.2">
      <c r="A45" s="18" t="s">
        <v>1</v>
      </c>
      <c r="B45" s="18" t="s">
        <v>48</v>
      </c>
      <c r="C45" s="18" t="s">
        <v>65</v>
      </c>
      <c r="D45" s="18">
        <v>15</v>
      </c>
    </row>
    <row r="46" spans="1:4" ht="12.75" x14ac:dyDescent="0.2">
      <c r="A46" s="18" t="s">
        <v>1</v>
      </c>
      <c r="B46" s="18" t="s">
        <v>63</v>
      </c>
      <c r="C46" s="18" t="s">
        <v>65</v>
      </c>
      <c r="D46" s="18">
        <v>199</v>
      </c>
    </row>
    <row r="47" spans="1:4" ht="12.75" x14ac:dyDescent="0.2">
      <c r="A47" s="18" t="s">
        <v>4</v>
      </c>
      <c r="B47" s="18" t="s">
        <v>50</v>
      </c>
      <c r="C47" s="18" t="s">
        <v>65</v>
      </c>
      <c r="D47" s="18">
        <v>8</v>
      </c>
    </row>
    <row r="48" spans="1:4" ht="12.75" x14ac:dyDescent="0.2">
      <c r="A48" s="18" t="s">
        <v>4</v>
      </c>
      <c r="B48" s="18" t="s">
        <v>50</v>
      </c>
      <c r="C48" s="18" t="s">
        <v>51</v>
      </c>
      <c r="D48" s="18">
        <v>8</v>
      </c>
    </row>
    <row r="49" spans="1:4" ht="12.75" x14ac:dyDescent="0.2">
      <c r="A49" s="18" t="s">
        <v>4</v>
      </c>
      <c r="B49" s="18" t="s">
        <v>66</v>
      </c>
      <c r="C49" s="18" t="s">
        <v>65</v>
      </c>
      <c r="D49" s="18">
        <v>8</v>
      </c>
    </row>
    <row r="50" spans="1:4" ht="25.5" x14ac:dyDescent="0.2">
      <c r="A50" s="18" t="s">
        <v>4</v>
      </c>
      <c r="B50" s="18" t="s">
        <v>52</v>
      </c>
      <c r="C50" s="18" t="s">
        <v>65</v>
      </c>
      <c r="D50" s="18">
        <v>31</v>
      </c>
    </row>
    <row r="51" spans="1:4" ht="25.5" x14ac:dyDescent="0.2">
      <c r="A51" s="18" t="s">
        <v>4</v>
      </c>
      <c r="B51" s="18" t="s">
        <v>52</v>
      </c>
      <c r="C51" s="18" t="s">
        <v>51</v>
      </c>
      <c r="D51" s="18">
        <v>15</v>
      </c>
    </row>
    <row r="52" spans="1:4" ht="12.75" x14ac:dyDescent="0.2">
      <c r="A52" s="18" t="s">
        <v>4</v>
      </c>
      <c r="B52" s="18" t="s">
        <v>55</v>
      </c>
      <c r="C52" s="18" t="s">
        <v>51</v>
      </c>
      <c r="D52" s="18">
        <v>8</v>
      </c>
    </row>
    <row r="53" spans="1:4" ht="12.75" x14ac:dyDescent="0.2">
      <c r="A53" s="18" t="s">
        <v>4</v>
      </c>
      <c r="B53" s="18" t="s">
        <v>76</v>
      </c>
      <c r="C53" s="18" t="s">
        <v>51</v>
      </c>
      <c r="D53" s="18">
        <v>8</v>
      </c>
    </row>
    <row r="54" spans="1:4" ht="25.5" x14ac:dyDescent="0.2">
      <c r="A54" s="18" t="s">
        <v>4</v>
      </c>
      <c r="B54" s="18" t="s">
        <v>56</v>
      </c>
      <c r="C54" s="18" t="s">
        <v>65</v>
      </c>
      <c r="D54" s="18">
        <v>680</v>
      </c>
    </row>
    <row r="55" spans="1:4" ht="25.5" x14ac:dyDescent="0.2">
      <c r="A55" s="18" t="s">
        <v>4</v>
      </c>
      <c r="B55" s="18" t="s">
        <v>56</v>
      </c>
      <c r="C55" s="18" t="s">
        <v>51</v>
      </c>
      <c r="D55" s="18">
        <v>252</v>
      </c>
    </row>
    <row r="56" spans="1:4" ht="12.75" x14ac:dyDescent="0.2">
      <c r="A56" s="18" t="s">
        <v>4</v>
      </c>
      <c r="B56" s="18" t="s">
        <v>45</v>
      </c>
      <c r="C56" s="18" t="s">
        <v>65</v>
      </c>
      <c r="D56" s="18">
        <v>107</v>
      </c>
    </row>
    <row r="57" spans="1:4" ht="12.75" x14ac:dyDescent="0.2">
      <c r="A57" s="18" t="s">
        <v>4</v>
      </c>
      <c r="B57" s="18" t="s">
        <v>45</v>
      </c>
      <c r="C57" s="18" t="s">
        <v>46</v>
      </c>
      <c r="D57" s="18">
        <v>92</v>
      </c>
    </row>
    <row r="58" spans="1:4" ht="12.75" x14ac:dyDescent="0.2">
      <c r="A58" s="18" t="s">
        <v>4</v>
      </c>
      <c r="B58" s="18" t="s">
        <v>45</v>
      </c>
      <c r="C58" s="18" t="s">
        <v>51</v>
      </c>
      <c r="D58" s="18">
        <v>31</v>
      </c>
    </row>
    <row r="59" spans="1:4" ht="12.75" x14ac:dyDescent="0.2">
      <c r="A59" s="18" t="s">
        <v>4</v>
      </c>
      <c r="B59" s="18" t="s">
        <v>58</v>
      </c>
      <c r="C59" s="18" t="s">
        <v>65</v>
      </c>
      <c r="D59" s="18">
        <v>122</v>
      </c>
    </row>
    <row r="60" spans="1:4" ht="12.75" x14ac:dyDescent="0.2">
      <c r="A60" s="18" t="s">
        <v>4</v>
      </c>
      <c r="B60" s="18" t="s">
        <v>58</v>
      </c>
      <c r="C60" s="18" t="s">
        <v>51</v>
      </c>
      <c r="D60" s="18">
        <v>38</v>
      </c>
    </row>
    <row r="61" spans="1:4" ht="25.5" x14ac:dyDescent="0.2">
      <c r="A61" s="18" t="s">
        <v>4</v>
      </c>
      <c r="B61" s="18" t="s">
        <v>47</v>
      </c>
      <c r="C61" s="18" t="s">
        <v>65</v>
      </c>
      <c r="D61" s="18">
        <v>3156</v>
      </c>
    </row>
    <row r="62" spans="1:4" ht="25.5" x14ac:dyDescent="0.2">
      <c r="A62" s="18" t="s">
        <v>4</v>
      </c>
      <c r="B62" s="18" t="s">
        <v>47</v>
      </c>
      <c r="C62" s="18" t="s">
        <v>46</v>
      </c>
      <c r="D62" s="18">
        <v>199</v>
      </c>
    </row>
    <row r="63" spans="1:4" ht="25.5" x14ac:dyDescent="0.2">
      <c r="A63" s="18" t="s">
        <v>4</v>
      </c>
      <c r="B63" s="18" t="s">
        <v>47</v>
      </c>
      <c r="C63" s="18" t="s">
        <v>51</v>
      </c>
      <c r="D63" s="18">
        <v>1941</v>
      </c>
    </row>
    <row r="64" spans="1:4" ht="25.5" x14ac:dyDescent="0.2">
      <c r="A64" s="18" t="s">
        <v>4</v>
      </c>
      <c r="B64" s="18" t="s">
        <v>114</v>
      </c>
      <c r="C64" s="18" t="s">
        <v>65</v>
      </c>
      <c r="D64" s="18">
        <v>8</v>
      </c>
    </row>
    <row r="65" spans="1:4" ht="25.5" x14ac:dyDescent="0.2">
      <c r="A65" s="18" t="s">
        <v>4</v>
      </c>
      <c r="B65" s="18" t="s">
        <v>114</v>
      </c>
      <c r="C65" s="18" t="s">
        <v>51</v>
      </c>
      <c r="D65" s="18">
        <v>8</v>
      </c>
    </row>
    <row r="66" spans="1:4" ht="25.5" x14ac:dyDescent="0.2">
      <c r="A66" s="18" t="s">
        <v>4</v>
      </c>
      <c r="B66" s="18" t="s">
        <v>80</v>
      </c>
      <c r="C66" s="18" t="s">
        <v>65</v>
      </c>
      <c r="D66" s="18">
        <v>8</v>
      </c>
    </row>
    <row r="67" spans="1:4" ht="25.5" x14ac:dyDescent="0.2">
      <c r="A67" s="18" t="s">
        <v>4</v>
      </c>
      <c r="B67" s="18" t="s">
        <v>80</v>
      </c>
      <c r="C67" s="18" t="s">
        <v>46</v>
      </c>
      <c r="D67" s="18">
        <v>8</v>
      </c>
    </row>
    <row r="68" spans="1:4" ht="25.5" x14ac:dyDescent="0.2">
      <c r="A68" s="18" t="s">
        <v>4</v>
      </c>
      <c r="B68" s="18" t="s">
        <v>80</v>
      </c>
      <c r="C68" s="18" t="s">
        <v>51</v>
      </c>
      <c r="D68" s="18">
        <v>31</v>
      </c>
    </row>
    <row r="69" spans="1:4" ht="25.5" x14ac:dyDescent="0.2">
      <c r="A69" s="18" t="s">
        <v>4</v>
      </c>
      <c r="B69" s="18" t="s">
        <v>60</v>
      </c>
      <c r="C69" s="18" t="s">
        <v>51</v>
      </c>
      <c r="D69" s="18">
        <v>8</v>
      </c>
    </row>
    <row r="70" spans="1:4" ht="25.5" x14ac:dyDescent="0.2">
      <c r="A70" s="18" t="s">
        <v>4</v>
      </c>
      <c r="B70" s="18" t="s">
        <v>69</v>
      </c>
      <c r="C70" s="18" t="s">
        <v>65</v>
      </c>
      <c r="D70" s="18">
        <v>8</v>
      </c>
    </row>
    <row r="71" spans="1:4" ht="25.5" x14ac:dyDescent="0.2">
      <c r="A71" s="18" t="s">
        <v>4</v>
      </c>
      <c r="B71" s="18" t="s">
        <v>69</v>
      </c>
      <c r="C71" s="18" t="s">
        <v>51</v>
      </c>
      <c r="D71" s="18">
        <v>8</v>
      </c>
    </row>
    <row r="72" spans="1:4" ht="12.75" x14ac:dyDescent="0.2">
      <c r="A72" s="18" t="s">
        <v>4</v>
      </c>
      <c r="B72" s="18" t="s">
        <v>48</v>
      </c>
      <c r="C72" s="18" t="s">
        <v>65</v>
      </c>
      <c r="D72" s="18">
        <v>8</v>
      </c>
    </row>
    <row r="73" spans="1:4" ht="12.75" x14ac:dyDescent="0.2">
      <c r="A73" s="18" t="s">
        <v>4</v>
      </c>
      <c r="B73" s="18" t="s">
        <v>63</v>
      </c>
      <c r="C73" s="18" t="s">
        <v>65</v>
      </c>
      <c r="D73" s="18">
        <v>138</v>
      </c>
    </row>
    <row r="74" spans="1:4" ht="12.75" x14ac:dyDescent="0.2">
      <c r="A74" s="18" t="s">
        <v>4</v>
      </c>
      <c r="B74" s="18" t="s">
        <v>63</v>
      </c>
      <c r="C74" s="18" t="s">
        <v>51</v>
      </c>
      <c r="D74" s="18">
        <v>145</v>
      </c>
    </row>
    <row r="75" spans="1:4" ht="12.75" x14ac:dyDescent="0.2">
      <c r="A75" s="18"/>
      <c r="B75" s="18"/>
      <c r="C75" s="18"/>
      <c r="D75" s="18"/>
    </row>
  </sheetData>
  <mergeCells count="3">
    <mergeCell ref="A1:Z1"/>
    <mergeCell ref="A10:Z10"/>
    <mergeCell ref="A14:Z1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Z127"/>
  <sheetViews>
    <sheetView workbookViewId="0"/>
  </sheetViews>
  <sheetFormatPr defaultColWidth="14.42578125" defaultRowHeight="15.75" customHeight="1" x14ac:dyDescent="0.2"/>
  <cols>
    <col min="1" max="26" width="28.7109375" customWidth="1"/>
  </cols>
  <sheetData>
    <row r="1" spans="1:26" ht="27" customHeight="1" x14ac:dyDescent="0.2">
      <c r="A1" s="22" t="s">
        <v>115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12.75" x14ac:dyDescent="0.2">
      <c r="A2" s="8" t="s">
        <v>31</v>
      </c>
      <c r="B2" s="9">
        <v>43992.652731481481</v>
      </c>
    </row>
    <row r="3" spans="1:26" ht="12.75" x14ac:dyDescent="0.2">
      <c r="A3" s="8" t="s">
        <v>32</v>
      </c>
      <c r="B3" s="10" t="s">
        <v>33</v>
      </c>
    </row>
    <row r="4" spans="1:26" ht="12.75" x14ac:dyDescent="0.2">
      <c r="A4" s="8" t="s">
        <v>34</v>
      </c>
      <c r="B4" s="11">
        <v>22</v>
      </c>
    </row>
    <row r="5" spans="1:26" ht="12.75" x14ac:dyDescent="0.2">
      <c r="A5" s="8" t="s">
        <v>35</v>
      </c>
      <c r="B5" s="11">
        <v>22</v>
      </c>
    </row>
    <row r="6" spans="1:26" ht="12.75" x14ac:dyDescent="0.2">
      <c r="A6" s="8" t="s">
        <v>36</v>
      </c>
      <c r="B6" s="10" t="s">
        <v>37</v>
      </c>
    </row>
    <row r="7" spans="1:26" ht="12.75" x14ac:dyDescent="0.2">
      <c r="A7" s="8" t="s">
        <v>38</v>
      </c>
      <c r="B7" s="12">
        <v>0.13088258372304698</v>
      </c>
    </row>
    <row r="8" spans="1:26" ht="12.75" x14ac:dyDescent="0.2">
      <c r="A8" s="13"/>
      <c r="B8" s="14"/>
    </row>
    <row r="10" spans="1:26" ht="18" customHeight="1" x14ac:dyDescent="0.2">
      <c r="A10" s="26" t="s">
        <v>39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2.75" x14ac:dyDescent="0.2">
      <c r="A11" s="15"/>
      <c r="B11" s="15"/>
      <c r="C11" s="16" t="s">
        <v>40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2.75" x14ac:dyDescent="0.2">
      <c r="A12" s="17"/>
      <c r="B12" s="17"/>
      <c r="C12" s="18">
        <v>268101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4" spans="1:26" ht="18" customHeight="1" x14ac:dyDescent="0.2">
      <c r="A14" s="26" t="s">
        <v>41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2.75" x14ac:dyDescent="0.2">
      <c r="A15" s="19" t="s">
        <v>42</v>
      </c>
      <c r="B15" s="19" t="s">
        <v>43</v>
      </c>
      <c r="C15" s="16" t="s">
        <v>40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2.75" x14ac:dyDescent="0.2">
      <c r="A16" s="18" t="s">
        <v>0</v>
      </c>
      <c r="B16" s="18" t="s">
        <v>73</v>
      </c>
      <c r="C16" s="18">
        <v>8</v>
      </c>
    </row>
    <row r="17" spans="1:3" ht="12.75" x14ac:dyDescent="0.2">
      <c r="A17" s="18" t="s">
        <v>0</v>
      </c>
      <c r="B17" s="18" t="s">
        <v>50</v>
      </c>
      <c r="C17" s="18">
        <v>99</v>
      </c>
    </row>
    <row r="18" spans="1:3" ht="25.5" x14ac:dyDescent="0.2">
      <c r="A18" s="18" t="s">
        <v>0</v>
      </c>
      <c r="B18" s="18" t="s">
        <v>94</v>
      </c>
      <c r="C18" s="18">
        <v>8</v>
      </c>
    </row>
    <row r="19" spans="1:3" ht="12.75" x14ac:dyDescent="0.2">
      <c r="A19" s="18" t="s">
        <v>0</v>
      </c>
      <c r="B19" s="18" t="s">
        <v>66</v>
      </c>
      <c r="C19" s="18">
        <v>31</v>
      </c>
    </row>
    <row r="20" spans="1:3" ht="12.75" x14ac:dyDescent="0.2">
      <c r="A20" s="18" t="s">
        <v>0</v>
      </c>
      <c r="B20" s="18" t="s">
        <v>74</v>
      </c>
      <c r="C20" s="18">
        <v>8</v>
      </c>
    </row>
    <row r="21" spans="1:3" ht="25.5" x14ac:dyDescent="0.2">
      <c r="A21" s="18" t="s">
        <v>0</v>
      </c>
      <c r="B21" s="18" t="s">
        <v>52</v>
      </c>
      <c r="C21" s="18">
        <v>443</v>
      </c>
    </row>
    <row r="22" spans="1:3" ht="12.75" x14ac:dyDescent="0.2">
      <c r="A22" s="18" t="s">
        <v>0</v>
      </c>
      <c r="B22" s="18" t="s">
        <v>54</v>
      </c>
      <c r="C22" s="18">
        <v>53</v>
      </c>
    </row>
    <row r="23" spans="1:3" ht="12.75" x14ac:dyDescent="0.2">
      <c r="A23" s="18" t="s">
        <v>0</v>
      </c>
      <c r="B23" s="18" t="s">
        <v>55</v>
      </c>
      <c r="C23" s="18">
        <v>15</v>
      </c>
    </row>
    <row r="24" spans="1:3" ht="12.75" x14ac:dyDescent="0.2">
      <c r="A24" s="18" t="s">
        <v>0</v>
      </c>
      <c r="B24" s="18" t="s">
        <v>76</v>
      </c>
      <c r="C24" s="18">
        <v>23</v>
      </c>
    </row>
    <row r="25" spans="1:3" ht="25.5" x14ac:dyDescent="0.2">
      <c r="A25" s="18" t="s">
        <v>0</v>
      </c>
      <c r="B25" s="18" t="s">
        <v>56</v>
      </c>
      <c r="C25" s="18">
        <v>4859</v>
      </c>
    </row>
    <row r="26" spans="1:3" ht="12.75" x14ac:dyDescent="0.2">
      <c r="A26" s="18" t="s">
        <v>0</v>
      </c>
      <c r="B26" s="18" t="s">
        <v>77</v>
      </c>
      <c r="C26" s="18">
        <v>15</v>
      </c>
    </row>
    <row r="27" spans="1:3" ht="12.75" x14ac:dyDescent="0.2">
      <c r="A27" s="18" t="s">
        <v>0</v>
      </c>
      <c r="B27" s="18" t="s">
        <v>45</v>
      </c>
      <c r="C27" s="18">
        <v>1757</v>
      </c>
    </row>
    <row r="28" spans="1:3" ht="12.75" x14ac:dyDescent="0.2">
      <c r="A28" s="18" t="s">
        <v>0</v>
      </c>
      <c r="B28" s="18" t="s">
        <v>58</v>
      </c>
      <c r="C28" s="18">
        <v>657</v>
      </c>
    </row>
    <row r="29" spans="1:3" ht="25.5" x14ac:dyDescent="0.2">
      <c r="A29" s="18" t="s">
        <v>0</v>
      </c>
      <c r="B29" s="18" t="s">
        <v>47</v>
      </c>
      <c r="C29" s="18">
        <v>257360</v>
      </c>
    </row>
    <row r="30" spans="1:3" ht="25.5" x14ac:dyDescent="0.2">
      <c r="A30" s="18" t="s">
        <v>0</v>
      </c>
      <c r="B30" s="18" t="s">
        <v>114</v>
      </c>
      <c r="C30" s="18">
        <v>23</v>
      </c>
    </row>
    <row r="31" spans="1:3" ht="25.5" x14ac:dyDescent="0.2">
      <c r="A31" s="18" t="s">
        <v>0</v>
      </c>
      <c r="B31" s="18" t="s">
        <v>59</v>
      </c>
      <c r="C31" s="18">
        <v>8</v>
      </c>
    </row>
    <row r="32" spans="1:3" ht="25.5" x14ac:dyDescent="0.2">
      <c r="A32" s="18" t="s">
        <v>0</v>
      </c>
      <c r="B32" s="18" t="s">
        <v>80</v>
      </c>
      <c r="C32" s="18">
        <v>588</v>
      </c>
    </row>
    <row r="33" spans="1:3" ht="25.5" x14ac:dyDescent="0.2">
      <c r="A33" s="18" t="s">
        <v>0</v>
      </c>
      <c r="B33" s="18" t="s">
        <v>81</v>
      </c>
      <c r="C33" s="18">
        <v>695</v>
      </c>
    </row>
    <row r="34" spans="1:3" ht="25.5" x14ac:dyDescent="0.2">
      <c r="A34" s="18" t="s">
        <v>0</v>
      </c>
      <c r="B34" s="18" t="s">
        <v>60</v>
      </c>
      <c r="C34" s="18">
        <v>15</v>
      </c>
    </row>
    <row r="35" spans="1:3" ht="25.5" x14ac:dyDescent="0.2">
      <c r="A35" s="18" t="s">
        <v>0</v>
      </c>
      <c r="B35" s="18" t="s">
        <v>69</v>
      </c>
      <c r="C35" s="18">
        <v>390</v>
      </c>
    </row>
    <row r="36" spans="1:3" ht="12.75" x14ac:dyDescent="0.2">
      <c r="A36" s="18" t="s">
        <v>0</v>
      </c>
      <c r="B36" s="18" t="s">
        <v>48</v>
      </c>
      <c r="C36" s="18">
        <v>53</v>
      </c>
    </row>
    <row r="37" spans="1:3" ht="12.75" x14ac:dyDescent="0.2">
      <c r="A37" s="18" t="s">
        <v>0</v>
      </c>
      <c r="B37" s="18" t="s">
        <v>63</v>
      </c>
      <c r="C37" s="18">
        <v>993</v>
      </c>
    </row>
    <row r="38" spans="1:3" ht="12.75" x14ac:dyDescent="0.2">
      <c r="A38" s="18"/>
      <c r="B38" s="18"/>
      <c r="C38" s="18"/>
    </row>
    <row r="39" spans="1:3" ht="12.75" x14ac:dyDescent="0.2">
      <c r="A39" s="18"/>
      <c r="B39" s="18"/>
      <c r="C39" s="18"/>
    </row>
    <row r="40" spans="1:3" ht="12.75" x14ac:dyDescent="0.2">
      <c r="A40" s="18"/>
      <c r="B40" s="18"/>
      <c r="C40" s="18"/>
    </row>
    <row r="41" spans="1:3" ht="12.75" x14ac:dyDescent="0.2">
      <c r="A41" s="18"/>
      <c r="B41" s="18"/>
      <c r="C41" s="18"/>
    </row>
    <row r="42" spans="1:3" ht="12.75" x14ac:dyDescent="0.2">
      <c r="A42" s="18"/>
      <c r="B42" s="18"/>
      <c r="C42" s="18"/>
    </row>
    <row r="43" spans="1:3" ht="12.75" x14ac:dyDescent="0.2">
      <c r="A43" s="18"/>
      <c r="B43" s="18"/>
      <c r="C43" s="18"/>
    </row>
    <row r="44" spans="1:3" ht="12.75" x14ac:dyDescent="0.2">
      <c r="A44" s="18"/>
      <c r="B44" s="18"/>
      <c r="C44" s="18"/>
    </row>
    <row r="45" spans="1:3" ht="12.75" x14ac:dyDescent="0.2">
      <c r="A45" s="18"/>
      <c r="B45" s="18"/>
      <c r="C45" s="18"/>
    </row>
    <row r="46" spans="1:3" ht="12.75" x14ac:dyDescent="0.2">
      <c r="A46" s="18"/>
      <c r="B46" s="18"/>
      <c r="C46" s="18"/>
    </row>
    <row r="47" spans="1:3" ht="12.75" x14ac:dyDescent="0.2">
      <c r="A47" s="18"/>
      <c r="B47" s="18"/>
      <c r="C47" s="18"/>
    </row>
    <row r="48" spans="1:3" ht="12.75" x14ac:dyDescent="0.2">
      <c r="A48" s="18"/>
      <c r="B48" s="18"/>
      <c r="C48" s="18"/>
    </row>
    <row r="49" spans="1:3" ht="12.75" x14ac:dyDescent="0.2">
      <c r="A49" s="18"/>
      <c r="B49" s="18"/>
      <c r="C49" s="18"/>
    </row>
    <row r="50" spans="1:3" ht="12.75" x14ac:dyDescent="0.2">
      <c r="A50" s="18"/>
      <c r="B50" s="18"/>
      <c r="C50" s="18"/>
    </row>
    <row r="51" spans="1:3" ht="12.75" x14ac:dyDescent="0.2">
      <c r="A51" s="18"/>
      <c r="B51" s="18"/>
      <c r="C51" s="18"/>
    </row>
    <row r="52" spans="1:3" ht="12.75" x14ac:dyDescent="0.2">
      <c r="A52" s="18"/>
      <c r="B52" s="18"/>
      <c r="C52" s="18"/>
    </row>
    <row r="53" spans="1:3" ht="12.75" x14ac:dyDescent="0.2">
      <c r="A53" s="18"/>
      <c r="B53" s="18"/>
      <c r="C53" s="18"/>
    </row>
    <row r="54" spans="1:3" ht="12.75" x14ac:dyDescent="0.2">
      <c r="A54" s="18"/>
      <c r="B54" s="18"/>
      <c r="C54" s="18"/>
    </row>
    <row r="55" spans="1:3" ht="12.75" x14ac:dyDescent="0.2">
      <c r="A55" s="18"/>
      <c r="B55" s="18"/>
      <c r="C55" s="18"/>
    </row>
    <row r="56" spans="1:3" ht="12.75" x14ac:dyDescent="0.2">
      <c r="A56" s="18"/>
      <c r="B56" s="18"/>
      <c r="C56" s="18"/>
    </row>
    <row r="57" spans="1:3" ht="12.75" x14ac:dyDescent="0.2">
      <c r="A57" s="18"/>
      <c r="B57" s="18"/>
      <c r="C57" s="18"/>
    </row>
    <row r="58" spans="1:3" ht="12.75" x14ac:dyDescent="0.2">
      <c r="A58" s="18"/>
      <c r="B58" s="18"/>
      <c r="C58" s="18"/>
    </row>
    <row r="59" spans="1:3" ht="12.75" x14ac:dyDescent="0.2">
      <c r="A59" s="18"/>
      <c r="B59" s="18"/>
      <c r="C59" s="18"/>
    </row>
    <row r="60" spans="1:3" ht="12.75" x14ac:dyDescent="0.2">
      <c r="A60" s="18"/>
      <c r="B60" s="18"/>
      <c r="C60" s="18"/>
    </row>
    <row r="61" spans="1:3" ht="12.75" x14ac:dyDescent="0.2">
      <c r="A61" s="18"/>
      <c r="B61" s="18"/>
      <c r="C61" s="18"/>
    </row>
    <row r="62" spans="1:3" ht="12.75" x14ac:dyDescent="0.2">
      <c r="A62" s="18"/>
      <c r="B62" s="18"/>
      <c r="C62" s="18"/>
    </row>
    <row r="63" spans="1:3" ht="12.75" x14ac:dyDescent="0.2">
      <c r="A63" s="18"/>
      <c r="B63" s="18"/>
      <c r="C63" s="18"/>
    </row>
    <row r="64" spans="1:3" ht="12.75" x14ac:dyDescent="0.2">
      <c r="A64" s="18"/>
      <c r="B64" s="18"/>
      <c r="C64" s="18"/>
    </row>
    <row r="65" spans="1:3" ht="12.75" x14ac:dyDescent="0.2">
      <c r="A65" s="18"/>
      <c r="B65" s="18"/>
      <c r="C65" s="18"/>
    </row>
    <row r="66" spans="1:3" ht="12.75" x14ac:dyDescent="0.2">
      <c r="A66" s="18"/>
      <c r="B66" s="18"/>
      <c r="C66" s="18"/>
    </row>
    <row r="67" spans="1:3" ht="12.75" x14ac:dyDescent="0.2">
      <c r="A67" s="18"/>
      <c r="B67" s="18"/>
      <c r="C67" s="18"/>
    </row>
    <row r="68" spans="1:3" ht="12.75" x14ac:dyDescent="0.2">
      <c r="A68" s="18"/>
      <c r="B68" s="18"/>
      <c r="C68" s="18"/>
    </row>
    <row r="69" spans="1:3" ht="12.75" x14ac:dyDescent="0.2">
      <c r="A69" s="18"/>
      <c r="B69" s="18"/>
      <c r="C69" s="18"/>
    </row>
    <row r="70" spans="1:3" ht="12.75" x14ac:dyDescent="0.2">
      <c r="A70" s="18"/>
      <c r="B70" s="18"/>
      <c r="C70" s="18"/>
    </row>
    <row r="71" spans="1:3" ht="12.75" x14ac:dyDescent="0.2">
      <c r="A71" s="18"/>
      <c r="B71" s="18"/>
      <c r="C71" s="18"/>
    </row>
    <row r="72" spans="1:3" ht="12.75" x14ac:dyDescent="0.2">
      <c r="A72" s="18"/>
      <c r="B72" s="18"/>
      <c r="C72" s="18"/>
    </row>
    <row r="73" spans="1:3" ht="12.75" x14ac:dyDescent="0.2">
      <c r="A73" s="18"/>
      <c r="B73" s="18"/>
      <c r="C73" s="18"/>
    </row>
    <row r="74" spans="1:3" ht="12.75" x14ac:dyDescent="0.2">
      <c r="A74" s="18"/>
      <c r="B74" s="18"/>
      <c r="C74" s="18"/>
    </row>
    <row r="75" spans="1:3" ht="12.75" x14ac:dyDescent="0.2">
      <c r="A75" s="18"/>
      <c r="B75" s="18"/>
      <c r="C75" s="18"/>
    </row>
    <row r="76" spans="1:3" ht="12.75" x14ac:dyDescent="0.2">
      <c r="A76" s="18"/>
      <c r="B76" s="18"/>
      <c r="C76" s="18"/>
    </row>
    <row r="77" spans="1:3" ht="12.75" x14ac:dyDescent="0.2">
      <c r="A77" s="18"/>
      <c r="B77" s="18"/>
      <c r="C77" s="18"/>
    </row>
    <row r="78" spans="1:3" ht="12.75" x14ac:dyDescent="0.2">
      <c r="A78" s="18"/>
      <c r="B78" s="18"/>
      <c r="C78" s="18"/>
    </row>
    <row r="79" spans="1:3" ht="12.75" x14ac:dyDescent="0.2">
      <c r="A79" s="18"/>
      <c r="B79" s="18"/>
      <c r="C79" s="18"/>
    </row>
    <row r="80" spans="1:3" ht="12.75" x14ac:dyDescent="0.2">
      <c r="A80" s="18"/>
      <c r="B80" s="18"/>
      <c r="C80" s="18"/>
    </row>
    <row r="81" spans="1:3" ht="12.75" x14ac:dyDescent="0.2">
      <c r="A81" s="18"/>
      <c r="B81" s="18"/>
      <c r="C81" s="18"/>
    </row>
    <row r="82" spans="1:3" ht="12.75" x14ac:dyDescent="0.2">
      <c r="A82" s="21"/>
      <c r="B82" s="21"/>
      <c r="C82" s="21"/>
    </row>
    <row r="83" spans="1:3" ht="12.75" x14ac:dyDescent="0.2">
      <c r="A83" s="21"/>
      <c r="B83" s="21"/>
      <c r="C83" s="21"/>
    </row>
    <row r="84" spans="1:3" ht="12.75" x14ac:dyDescent="0.2">
      <c r="A84" s="21"/>
      <c r="B84" s="21"/>
      <c r="C84" s="21"/>
    </row>
    <row r="85" spans="1:3" ht="12.75" x14ac:dyDescent="0.2">
      <c r="A85" s="21"/>
      <c r="B85" s="21"/>
      <c r="C85" s="21"/>
    </row>
    <row r="86" spans="1:3" ht="12.75" x14ac:dyDescent="0.2">
      <c r="A86" s="21"/>
      <c r="B86" s="21"/>
      <c r="C86" s="21"/>
    </row>
    <row r="87" spans="1:3" ht="12.75" x14ac:dyDescent="0.2">
      <c r="A87" s="21"/>
      <c r="B87" s="21"/>
      <c r="C87" s="21"/>
    </row>
    <row r="88" spans="1:3" ht="12.75" x14ac:dyDescent="0.2">
      <c r="A88" s="21"/>
      <c r="B88" s="21"/>
      <c r="C88" s="21"/>
    </row>
    <row r="89" spans="1:3" ht="12.75" x14ac:dyDescent="0.2">
      <c r="A89" s="21"/>
      <c r="B89" s="21"/>
      <c r="C89" s="21"/>
    </row>
    <row r="90" spans="1:3" ht="12.75" x14ac:dyDescent="0.2">
      <c r="A90" s="21"/>
      <c r="B90" s="21"/>
      <c r="C90" s="21"/>
    </row>
    <row r="91" spans="1:3" ht="12.75" x14ac:dyDescent="0.2">
      <c r="A91" s="21"/>
      <c r="B91" s="21"/>
      <c r="C91" s="21"/>
    </row>
    <row r="92" spans="1:3" ht="12.75" x14ac:dyDescent="0.2">
      <c r="A92" s="21"/>
      <c r="B92" s="21"/>
      <c r="C92" s="21"/>
    </row>
    <row r="93" spans="1:3" ht="12.75" x14ac:dyDescent="0.2">
      <c r="A93" s="21"/>
      <c r="B93" s="21"/>
      <c r="C93" s="21"/>
    </row>
    <row r="94" spans="1:3" ht="12.75" x14ac:dyDescent="0.2">
      <c r="A94" s="21"/>
      <c r="B94" s="21"/>
      <c r="C94" s="21"/>
    </row>
    <row r="95" spans="1:3" ht="12.75" x14ac:dyDescent="0.2">
      <c r="A95" s="21"/>
      <c r="B95" s="21"/>
      <c r="C95" s="21"/>
    </row>
    <row r="96" spans="1:3" ht="12.75" x14ac:dyDescent="0.2">
      <c r="A96" s="21"/>
      <c r="B96" s="21"/>
      <c r="C96" s="21"/>
    </row>
    <row r="97" spans="1:3" ht="12.75" x14ac:dyDescent="0.2">
      <c r="A97" s="21"/>
      <c r="B97" s="21"/>
      <c r="C97" s="21"/>
    </row>
    <row r="98" spans="1:3" ht="12.75" x14ac:dyDescent="0.2">
      <c r="A98" s="21"/>
      <c r="B98" s="21"/>
      <c r="C98" s="21"/>
    </row>
    <row r="99" spans="1:3" ht="12.75" x14ac:dyDescent="0.2">
      <c r="A99" s="21"/>
      <c r="B99" s="21"/>
      <c r="C99" s="21"/>
    </row>
    <row r="100" spans="1:3" ht="12.75" x14ac:dyDescent="0.2">
      <c r="A100" s="21"/>
      <c r="B100" s="21"/>
      <c r="C100" s="21"/>
    </row>
    <row r="101" spans="1:3" ht="12.75" x14ac:dyDescent="0.2">
      <c r="A101" s="21"/>
      <c r="B101" s="21"/>
      <c r="C101" s="21"/>
    </row>
    <row r="102" spans="1:3" ht="12.75" x14ac:dyDescent="0.2">
      <c r="A102" s="21"/>
      <c r="B102" s="21"/>
      <c r="C102" s="21"/>
    </row>
    <row r="103" spans="1:3" ht="12.75" x14ac:dyDescent="0.2">
      <c r="A103" s="21"/>
      <c r="B103" s="21"/>
      <c r="C103" s="21"/>
    </row>
    <row r="104" spans="1:3" ht="12.75" x14ac:dyDescent="0.2">
      <c r="A104" s="21"/>
      <c r="B104" s="21"/>
      <c r="C104" s="21"/>
    </row>
    <row r="105" spans="1:3" ht="12.75" x14ac:dyDescent="0.2">
      <c r="A105" s="21"/>
      <c r="B105" s="21"/>
      <c r="C105" s="21"/>
    </row>
    <row r="106" spans="1:3" ht="12.75" x14ac:dyDescent="0.2">
      <c r="A106" s="21"/>
      <c r="B106" s="21"/>
      <c r="C106" s="21"/>
    </row>
    <row r="107" spans="1:3" ht="12.75" x14ac:dyDescent="0.2">
      <c r="A107" s="21"/>
      <c r="B107" s="21"/>
      <c r="C107" s="21"/>
    </row>
    <row r="108" spans="1:3" ht="12.75" x14ac:dyDescent="0.2">
      <c r="A108" s="21"/>
      <c r="B108" s="21"/>
      <c r="C108" s="21"/>
    </row>
    <row r="109" spans="1:3" ht="12.75" x14ac:dyDescent="0.2">
      <c r="A109" s="21"/>
      <c r="B109" s="21"/>
      <c r="C109" s="21"/>
    </row>
    <row r="110" spans="1:3" ht="12.75" x14ac:dyDescent="0.2">
      <c r="A110" s="21"/>
      <c r="B110" s="21"/>
      <c r="C110" s="21"/>
    </row>
    <row r="111" spans="1:3" ht="12.75" x14ac:dyDescent="0.2">
      <c r="A111" s="21"/>
      <c r="B111" s="21"/>
      <c r="C111" s="21"/>
    </row>
    <row r="112" spans="1:3" ht="12.75" x14ac:dyDescent="0.2">
      <c r="A112" s="21"/>
      <c r="B112" s="21"/>
      <c r="C112" s="21"/>
    </row>
    <row r="113" spans="1:3" ht="12.75" x14ac:dyDescent="0.2">
      <c r="A113" s="21"/>
      <c r="B113" s="21"/>
      <c r="C113" s="21"/>
    </row>
    <row r="114" spans="1:3" ht="12.75" x14ac:dyDescent="0.2">
      <c r="A114" s="21"/>
      <c r="B114" s="21"/>
      <c r="C114" s="21"/>
    </row>
    <row r="115" spans="1:3" ht="12.75" x14ac:dyDescent="0.2">
      <c r="A115" s="21"/>
      <c r="B115" s="21"/>
      <c r="C115" s="21"/>
    </row>
    <row r="116" spans="1:3" ht="12.75" x14ac:dyDescent="0.2">
      <c r="A116" s="21"/>
      <c r="B116" s="21"/>
      <c r="C116" s="21"/>
    </row>
    <row r="117" spans="1:3" ht="12.75" x14ac:dyDescent="0.2">
      <c r="A117" s="21"/>
      <c r="B117" s="21"/>
      <c r="C117" s="21"/>
    </row>
    <row r="118" spans="1:3" ht="12.75" x14ac:dyDescent="0.2">
      <c r="A118" s="21"/>
      <c r="B118" s="21"/>
      <c r="C118" s="21"/>
    </row>
    <row r="119" spans="1:3" ht="12.75" x14ac:dyDescent="0.2">
      <c r="A119" s="21"/>
      <c r="B119" s="21"/>
      <c r="C119" s="21"/>
    </row>
    <row r="120" spans="1:3" ht="12.75" x14ac:dyDescent="0.2">
      <c r="A120" s="21"/>
      <c r="B120" s="21"/>
      <c r="C120" s="21"/>
    </row>
    <row r="121" spans="1:3" ht="12.75" x14ac:dyDescent="0.2">
      <c r="A121" s="21"/>
      <c r="B121" s="21"/>
      <c r="C121" s="21"/>
    </row>
    <row r="122" spans="1:3" ht="12.75" x14ac:dyDescent="0.2">
      <c r="A122" s="21"/>
      <c r="B122" s="21"/>
      <c r="C122" s="21"/>
    </row>
    <row r="123" spans="1:3" ht="12.75" x14ac:dyDescent="0.2">
      <c r="A123" s="21"/>
      <c r="B123" s="21"/>
      <c r="C123" s="21"/>
    </row>
    <row r="124" spans="1:3" ht="12.75" x14ac:dyDescent="0.2">
      <c r="A124" s="21"/>
      <c r="B124" s="21"/>
      <c r="C124" s="21"/>
    </row>
    <row r="125" spans="1:3" ht="12.75" x14ac:dyDescent="0.2">
      <c r="A125" s="21"/>
      <c r="B125" s="21"/>
      <c r="C125" s="21"/>
    </row>
    <row r="126" spans="1:3" ht="12.75" x14ac:dyDescent="0.2">
      <c r="A126" s="21"/>
      <c r="B126" s="21"/>
      <c r="C126" s="21"/>
    </row>
    <row r="127" spans="1:3" ht="12.75" x14ac:dyDescent="0.2">
      <c r="A127" s="21"/>
      <c r="B127" s="21"/>
      <c r="C127" s="21"/>
    </row>
  </sheetData>
  <mergeCells count="3">
    <mergeCell ref="A1:Z1"/>
    <mergeCell ref="A10:Z10"/>
    <mergeCell ref="A14:Z1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"/>
  <sheetViews>
    <sheetView workbookViewId="0"/>
  </sheetViews>
  <sheetFormatPr defaultColWidth="14.42578125" defaultRowHeight="15.75" customHeight="1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5"/>
  <sheetViews>
    <sheetView workbookViewId="0"/>
  </sheetViews>
  <sheetFormatPr defaultColWidth="14.42578125" defaultRowHeight="15.75" customHeight="1" x14ac:dyDescent="0.2"/>
  <cols>
    <col min="1" max="26" width="28.7109375" customWidth="1"/>
  </cols>
  <sheetData>
    <row r="1" spans="1:26" ht="27" customHeight="1" x14ac:dyDescent="0.2">
      <c r="A1" s="22" t="s">
        <v>30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12.75" x14ac:dyDescent="0.2">
      <c r="A2" s="8" t="s">
        <v>31</v>
      </c>
      <c r="B2" s="9">
        <v>43992.652777777781</v>
      </c>
    </row>
    <row r="3" spans="1:26" ht="12.75" x14ac:dyDescent="0.2">
      <c r="A3" s="8" t="s">
        <v>32</v>
      </c>
      <c r="B3" s="10" t="s">
        <v>33</v>
      </c>
    </row>
    <row r="4" spans="1:26" ht="12.75" x14ac:dyDescent="0.2">
      <c r="A4" s="8" t="s">
        <v>34</v>
      </c>
      <c r="B4" s="11">
        <v>80</v>
      </c>
    </row>
    <row r="5" spans="1:26" ht="12.75" x14ac:dyDescent="0.2">
      <c r="A5" s="8" t="s">
        <v>35</v>
      </c>
      <c r="B5" s="11">
        <v>80</v>
      </c>
    </row>
    <row r="6" spans="1:26" ht="12.75" x14ac:dyDescent="0.2">
      <c r="A6" s="8" t="s">
        <v>36</v>
      </c>
      <c r="B6" s="10" t="s">
        <v>37</v>
      </c>
    </row>
    <row r="7" spans="1:26" ht="12.75" x14ac:dyDescent="0.2">
      <c r="A7" s="8" t="s">
        <v>38</v>
      </c>
      <c r="B7" s="12">
        <v>0.35986254575582854</v>
      </c>
    </row>
    <row r="8" spans="1:26" ht="12.75" x14ac:dyDescent="0.2">
      <c r="A8" s="13"/>
      <c r="B8" s="14"/>
    </row>
    <row r="10" spans="1:26" ht="18" customHeight="1" x14ac:dyDescent="0.2">
      <c r="A10" s="26" t="s">
        <v>39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2.75" x14ac:dyDescent="0.2">
      <c r="A11" s="15"/>
      <c r="B11" s="15"/>
      <c r="C11" s="15"/>
      <c r="D11" s="16" t="s">
        <v>40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2.75" x14ac:dyDescent="0.2">
      <c r="A12" s="17"/>
      <c r="B12" s="17"/>
      <c r="C12" s="17"/>
      <c r="D12" s="18">
        <v>94337</v>
      </c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4" spans="1:26" ht="18" customHeight="1" x14ac:dyDescent="0.2">
      <c r="A14" s="26" t="s">
        <v>41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2.75" x14ac:dyDescent="0.2">
      <c r="A15" s="19" t="s">
        <v>42</v>
      </c>
      <c r="B15" s="19" t="s">
        <v>43</v>
      </c>
      <c r="C15" s="19" t="s">
        <v>44</v>
      </c>
      <c r="D15" s="16" t="s">
        <v>40</v>
      </c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2.75" x14ac:dyDescent="0.2">
      <c r="A16" s="18" t="s">
        <v>2</v>
      </c>
      <c r="B16" s="18" t="s">
        <v>45</v>
      </c>
      <c r="C16" s="18" t="s">
        <v>46</v>
      </c>
      <c r="D16" s="18">
        <v>278</v>
      </c>
    </row>
    <row r="17" spans="1:4" ht="25.5" x14ac:dyDescent="0.2">
      <c r="A17" s="18" t="s">
        <v>2</v>
      </c>
      <c r="B17" s="18" t="s">
        <v>47</v>
      </c>
      <c r="C17" s="18" t="s">
        <v>46</v>
      </c>
      <c r="D17" s="18">
        <v>28</v>
      </c>
    </row>
    <row r="18" spans="1:4" ht="12.75" x14ac:dyDescent="0.2">
      <c r="A18" s="18" t="s">
        <v>2</v>
      </c>
      <c r="B18" s="18" t="s">
        <v>48</v>
      </c>
      <c r="C18" s="18" t="s">
        <v>46</v>
      </c>
      <c r="D18" s="18">
        <v>403</v>
      </c>
    </row>
    <row r="19" spans="1:4" ht="25.5" x14ac:dyDescent="0.2">
      <c r="A19" s="18" t="s">
        <v>2</v>
      </c>
      <c r="B19" s="18" t="s">
        <v>49</v>
      </c>
      <c r="C19" s="18" t="s">
        <v>46</v>
      </c>
      <c r="D19" s="18">
        <v>3</v>
      </c>
    </row>
    <row r="20" spans="1:4" ht="12.75" x14ac:dyDescent="0.2">
      <c r="A20" s="18" t="s">
        <v>3</v>
      </c>
      <c r="B20" s="18" t="s">
        <v>50</v>
      </c>
      <c r="C20" s="18" t="s">
        <v>51</v>
      </c>
      <c r="D20" s="18">
        <v>31</v>
      </c>
    </row>
    <row r="21" spans="1:4" ht="25.5" x14ac:dyDescent="0.2">
      <c r="A21" s="18" t="s">
        <v>3</v>
      </c>
      <c r="B21" s="18" t="s">
        <v>52</v>
      </c>
      <c r="C21" s="18" t="s">
        <v>51</v>
      </c>
      <c r="D21" s="18">
        <v>3</v>
      </c>
    </row>
    <row r="22" spans="1:4" ht="12.75" x14ac:dyDescent="0.2">
      <c r="A22" s="18" t="s">
        <v>3</v>
      </c>
      <c r="B22" s="18" t="s">
        <v>53</v>
      </c>
      <c r="C22" s="18" t="s">
        <v>51</v>
      </c>
      <c r="D22" s="18">
        <v>6</v>
      </c>
    </row>
    <row r="23" spans="1:4" ht="12.75" x14ac:dyDescent="0.2">
      <c r="A23" s="18" t="s">
        <v>3</v>
      </c>
      <c r="B23" s="18" t="s">
        <v>54</v>
      </c>
      <c r="C23" s="18" t="s">
        <v>51</v>
      </c>
      <c r="D23" s="18">
        <v>6</v>
      </c>
    </row>
    <row r="24" spans="1:4" ht="12.75" x14ac:dyDescent="0.2">
      <c r="A24" s="18" t="s">
        <v>3</v>
      </c>
      <c r="B24" s="18" t="s">
        <v>55</v>
      </c>
      <c r="C24" s="18" t="s">
        <v>51</v>
      </c>
      <c r="D24" s="18">
        <v>19</v>
      </c>
    </row>
    <row r="25" spans="1:4" ht="25.5" x14ac:dyDescent="0.2">
      <c r="A25" s="18" t="s">
        <v>3</v>
      </c>
      <c r="B25" s="18" t="s">
        <v>56</v>
      </c>
      <c r="C25" s="18" t="s">
        <v>51</v>
      </c>
      <c r="D25" s="18">
        <v>6161</v>
      </c>
    </row>
    <row r="26" spans="1:4" ht="12.75" x14ac:dyDescent="0.2">
      <c r="A26" s="18" t="s">
        <v>3</v>
      </c>
      <c r="B26" s="18" t="s">
        <v>57</v>
      </c>
      <c r="C26" s="18" t="s">
        <v>51</v>
      </c>
      <c r="D26" s="18">
        <v>3</v>
      </c>
    </row>
    <row r="27" spans="1:4" ht="12.75" x14ac:dyDescent="0.2">
      <c r="A27" s="18" t="s">
        <v>3</v>
      </c>
      <c r="B27" s="18" t="s">
        <v>45</v>
      </c>
      <c r="C27" s="18" t="s">
        <v>51</v>
      </c>
      <c r="D27" s="18">
        <v>414</v>
      </c>
    </row>
    <row r="28" spans="1:4" ht="12.75" x14ac:dyDescent="0.2">
      <c r="A28" s="18" t="s">
        <v>3</v>
      </c>
      <c r="B28" s="18" t="s">
        <v>58</v>
      </c>
      <c r="C28" s="18" t="s">
        <v>51</v>
      </c>
      <c r="D28" s="18">
        <v>83</v>
      </c>
    </row>
    <row r="29" spans="1:4" ht="25.5" x14ac:dyDescent="0.2">
      <c r="A29" s="18" t="s">
        <v>3</v>
      </c>
      <c r="B29" s="18" t="s">
        <v>47</v>
      </c>
      <c r="C29" s="18" t="s">
        <v>51</v>
      </c>
      <c r="D29" s="18">
        <v>664</v>
      </c>
    </row>
    <row r="30" spans="1:4" ht="25.5" x14ac:dyDescent="0.2">
      <c r="A30" s="18" t="s">
        <v>3</v>
      </c>
      <c r="B30" s="18" t="s">
        <v>59</v>
      </c>
      <c r="C30" s="18" t="s">
        <v>51</v>
      </c>
      <c r="D30" s="18">
        <v>11</v>
      </c>
    </row>
    <row r="31" spans="1:4" ht="25.5" x14ac:dyDescent="0.2">
      <c r="A31" s="18" t="s">
        <v>3</v>
      </c>
      <c r="B31" s="18" t="s">
        <v>60</v>
      </c>
      <c r="C31" s="18" t="s">
        <v>51</v>
      </c>
      <c r="D31" s="18">
        <v>25</v>
      </c>
    </row>
    <row r="32" spans="1:4" ht="12.75" x14ac:dyDescent="0.2">
      <c r="A32" s="18" t="s">
        <v>3</v>
      </c>
      <c r="B32" s="18" t="s">
        <v>48</v>
      </c>
      <c r="C32" s="18" t="s">
        <v>51</v>
      </c>
      <c r="D32" s="18">
        <v>12252</v>
      </c>
    </row>
    <row r="33" spans="1:4" ht="25.5" x14ac:dyDescent="0.2">
      <c r="A33" s="18" t="s">
        <v>3</v>
      </c>
      <c r="B33" s="18" t="s">
        <v>61</v>
      </c>
      <c r="C33" s="18" t="s">
        <v>51</v>
      </c>
      <c r="D33" s="18">
        <v>3</v>
      </c>
    </row>
    <row r="34" spans="1:4" ht="25.5" x14ac:dyDescent="0.2">
      <c r="A34" s="18" t="s">
        <v>3</v>
      </c>
      <c r="B34" s="18" t="s">
        <v>62</v>
      </c>
      <c r="C34" s="18" t="s">
        <v>51</v>
      </c>
      <c r="D34" s="18">
        <v>8</v>
      </c>
    </row>
    <row r="35" spans="1:4" ht="25.5" x14ac:dyDescent="0.2">
      <c r="A35" s="18" t="s">
        <v>3</v>
      </c>
      <c r="B35" s="18" t="s">
        <v>49</v>
      </c>
      <c r="C35" s="18" t="s">
        <v>51</v>
      </c>
      <c r="D35" s="18">
        <v>6</v>
      </c>
    </row>
    <row r="36" spans="1:4" ht="12.75" x14ac:dyDescent="0.2">
      <c r="A36" s="18" t="s">
        <v>3</v>
      </c>
      <c r="B36" s="18" t="s">
        <v>63</v>
      </c>
      <c r="C36" s="18" t="s">
        <v>51</v>
      </c>
      <c r="D36" s="18">
        <v>75</v>
      </c>
    </row>
    <row r="37" spans="1:4" ht="12.75" x14ac:dyDescent="0.2">
      <c r="A37" s="18" t="s">
        <v>1</v>
      </c>
      <c r="B37" s="18" t="s">
        <v>64</v>
      </c>
      <c r="C37" s="18" t="s">
        <v>65</v>
      </c>
      <c r="D37" s="18">
        <v>8</v>
      </c>
    </row>
    <row r="38" spans="1:4" ht="12.75" x14ac:dyDescent="0.2">
      <c r="A38" s="18" t="s">
        <v>1</v>
      </c>
      <c r="B38" s="18" t="s">
        <v>50</v>
      </c>
      <c r="C38" s="18" t="s">
        <v>65</v>
      </c>
      <c r="D38" s="18">
        <v>33</v>
      </c>
    </row>
    <row r="39" spans="1:4" ht="12.75" x14ac:dyDescent="0.2">
      <c r="A39" s="18" t="s">
        <v>1</v>
      </c>
      <c r="B39" s="18" t="s">
        <v>66</v>
      </c>
      <c r="C39" s="18" t="s">
        <v>65</v>
      </c>
      <c r="D39" s="18">
        <v>14</v>
      </c>
    </row>
    <row r="40" spans="1:4" ht="12.75" x14ac:dyDescent="0.2">
      <c r="A40" s="18" t="s">
        <v>1</v>
      </c>
      <c r="B40" s="18" t="s">
        <v>67</v>
      </c>
      <c r="C40" s="18" t="s">
        <v>65</v>
      </c>
      <c r="D40" s="18">
        <v>3</v>
      </c>
    </row>
    <row r="41" spans="1:4" ht="12.75" x14ac:dyDescent="0.2">
      <c r="A41" s="18" t="s">
        <v>1</v>
      </c>
      <c r="B41" s="18" t="s">
        <v>54</v>
      </c>
      <c r="C41" s="18" t="s">
        <v>65</v>
      </c>
      <c r="D41" s="18">
        <v>19</v>
      </c>
    </row>
    <row r="42" spans="1:4" ht="12.75" x14ac:dyDescent="0.2">
      <c r="A42" s="18" t="s">
        <v>1</v>
      </c>
      <c r="B42" s="18" t="s">
        <v>55</v>
      </c>
      <c r="C42" s="18" t="s">
        <v>65</v>
      </c>
      <c r="D42" s="18">
        <v>61</v>
      </c>
    </row>
    <row r="43" spans="1:4" ht="25.5" x14ac:dyDescent="0.2">
      <c r="A43" s="18" t="s">
        <v>1</v>
      </c>
      <c r="B43" s="18" t="s">
        <v>68</v>
      </c>
      <c r="C43" s="18" t="s">
        <v>65</v>
      </c>
      <c r="D43" s="18">
        <v>3</v>
      </c>
    </row>
    <row r="44" spans="1:4" ht="25.5" x14ac:dyDescent="0.2">
      <c r="A44" s="18" t="s">
        <v>1</v>
      </c>
      <c r="B44" s="18" t="s">
        <v>56</v>
      </c>
      <c r="C44" s="18" t="s">
        <v>65</v>
      </c>
      <c r="D44" s="18">
        <v>13261</v>
      </c>
    </row>
    <row r="45" spans="1:4" ht="12.75" x14ac:dyDescent="0.2">
      <c r="A45" s="18" t="s">
        <v>1</v>
      </c>
      <c r="B45" s="18" t="s">
        <v>45</v>
      </c>
      <c r="C45" s="18" t="s">
        <v>65</v>
      </c>
      <c r="D45" s="18">
        <v>1159</v>
      </c>
    </row>
    <row r="46" spans="1:4" ht="12.75" x14ac:dyDescent="0.2">
      <c r="A46" s="18" t="s">
        <v>1</v>
      </c>
      <c r="B46" s="18" t="s">
        <v>45</v>
      </c>
      <c r="C46" s="18" t="s">
        <v>46</v>
      </c>
      <c r="D46" s="18">
        <v>361</v>
      </c>
    </row>
    <row r="47" spans="1:4" ht="12.75" x14ac:dyDescent="0.2">
      <c r="A47" s="18" t="s">
        <v>1</v>
      </c>
      <c r="B47" s="18" t="s">
        <v>58</v>
      </c>
      <c r="C47" s="18" t="s">
        <v>65</v>
      </c>
      <c r="D47" s="18">
        <v>119</v>
      </c>
    </row>
    <row r="48" spans="1:4" ht="25.5" x14ac:dyDescent="0.2">
      <c r="A48" s="18" t="s">
        <v>1</v>
      </c>
      <c r="B48" s="18" t="s">
        <v>47</v>
      </c>
      <c r="C48" s="18" t="s">
        <v>65</v>
      </c>
      <c r="D48" s="18">
        <v>1195</v>
      </c>
    </row>
    <row r="49" spans="1:4" ht="25.5" x14ac:dyDescent="0.2">
      <c r="A49" s="18" t="s">
        <v>1</v>
      </c>
      <c r="B49" s="18" t="s">
        <v>47</v>
      </c>
      <c r="C49" s="18" t="s">
        <v>46</v>
      </c>
      <c r="D49" s="18">
        <v>42</v>
      </c>
    </row>
    <row r="50" spans="1:4" ht="25.5" x14ac:dyDescent="0.2">
      <c r="A50" s="18" t="s">
        <v>1</v>
      </c>
      <c r="B50" s="18" t="s">
        <v>59</v>
      </c>
      <c r="C50" s="18" t="s">
        <v>65</v>
      </c>
      <c r="D50" s="18">
        <v>11</v>
      </c>
    </row>
    <row r="51" spans="1:4" ht="25.5" x14ac:dyDescent="0.2">
      <c r="A51" s="18" t="s">
        <v>1</v>
      </c>
      <c r="B51" s="18" t="s">
        <v>60</v>
      </c>
      <c r="C51" s="18" t="s">
        <v>65</v>
      </c>
      <c r="D51" s="18">
        <v>22</v>
      </c>
    </row>
    <row r="52" spans="1:4" ht="25.5" x14ac:dyDescent="0.2">
      <c r="A52" s="18" t="s">
        <v>1</v>
      </c>
      <c r="B52" s="18" t="s">
        <v>69</v>
      </c>
      <c r="C52" s="18" t="s">
        <v>65</v>
      </c>
      <c r="D52" s="18">
        <v>3</v>
      </c>
    </row>
    <row r="53" spans="1:4" ht="12.75" x14ac:dyDescent="0.2">
      <c r="A53" s="18" t="s">
        <v>1</v>
      </c>
      <c r="B53" s="18" t="s">
        <v>48</v>
      </c>
      <c r="C53" s="18" t="s">
        <v>65</v>
      </c>
      <c r="D53" s="18">
        <v>13594</v>
      </c>
    </row>
    <row r="54" spans="1:4" ht="12.75" x14ac:dyDescent="0.2">
      <c r="A54" s="18" t="s">
        <v>1</v>
      </c>
      <c r="B54" s="18" t="s">
        <v>48</v>
      </c>
      <c r="C54" s="18" t="s">
        <v>46</v>
      </c>
      <c r="D54" s="18">
        <v>528</v>
      </c>
    </row>
    <row r="55" spans="1:4" ht="25.5" x14ac:dyDescent="0.2">
      <c r="A55" s="18" t="s">
        <v>1</v>
      </c>
      <c r="B55" s="18" t="s">
        <v>61</v>
      </c>
      <c r="C55" s="18" t="s">
        <v>65</v>
      </c>
      <c r="D55" s="18">
        <v>17</v>
      </c>
    </row>
    <row r="56" spans="1:4" ht="25.5" x14ac:dyDescent="0.2">
      <c r="A56" s="18" t="s">
        <v>1</v>
      </c>
      <c r="B56" s="18" t="s">
        <v>62</v>
      </c>
      <c r="C56" s="18" t="s">
        <v>65</v>
      </c>
      <c r="D56" s="18">
        <v>3</v>
      </c>
    </row>
    <row r="57" spans="1:4" ht="25.5" x14ac:dyDescent="0.2">
      <c r="A57" s="18" t="s">
        <v>1</v>
      </c>
      <c r="B57" s="18" t="s">
        <v>49</v>
      </c>
      <c r="C57" s="18" t="s">
        <v>65</v>
      </c>
      <c r="D57" s="18">
        <v>22</v>
      </c>
    </row>
    <row r="58" spans="1:4" ht="25.5" x14ac:dyDescent="0.2">
      <c r="A58" s="18" t="s">
        <v>1</v>
      </c>
      <c r="B58" s="18" t="s">
        <v>49</v>
      </c>
      <c r="C58" s="18" t="s">
        <v>46</v>
      </c>
      <c r="D58" s="18">
        <v>6</v>
      </c>
    </row>
    <row r="59" spans="1:4" ht="12.75" x14ac:dyDescent="0.2">
      <c r="A59" s="18" t="s">
        <v>1</v>
      </c>
      <c r="B59" s="18" t="s">
        <v>63</v>
      </c>
      <c r="C59" s="18" t="s">
        <v>65</v>
      </c>
      <c r="D59" s="18">
        <v>195</v>
      </c>
    </row>
    <row r="60" spans="1:4" ht="12.75" x14ac:dyDescent="0.2">
      <c r="A60" s="18" t="s">
        <v>4</v>
      </c>
      <c r="B60" s="18" t="s">
        <v>64</v>
      </c>
      <c r="C60" s="18" t="s">
        <v>65</v>
      </c>
      <c r="D60" s="18">
        <v>6</v>
      </c>
    </row>
    <row r="61" spans="1:4" ht="12.75" x14ac:dyDescent="0.2">
      <c r="A61" s="18" t="s">
        <v>4</v>
      </c>
      <c r="B61" s="18" t="s">
        <v>50</v>
      </c>
      <c r="C61" s="18" t="s">
        <v>65</v>
      </c>
      <c r="D61" s="18">
        <v>22</v>
      </c>
    </row>
    <row r="62" spans="1:4" ht="12.75" x14ac:dyDescent="0.2">
      <c r="A62" s="18" t="s">
        <v>4</v>
      </c>
      <c r="B62" s="18" t="s">
        <v>50</v>
      </c>
      <c r="C62" s="18" t="s">
        <v>51</v>
      </c>
      <c r="D62" s="18">
        <v>31</v>
      </c>
    </row>
    <row r="63" spans="1:4" ht="12.75" x14ac:dyDescent="0.2">
      <c r="A63" s="18" t="s">
        <v>4</v>
      </c>
      <c r="B63" s="18" t="s">
        <v>66</v>
      </c>
      <c r="C63" s="18" t="s">
        <v>65</v>
      </c>
      <c r="D63" s="18">
        <v>8</v>
      </c>
    </row>
    <row r="64" spans="1:4" ht="25.5" x14ac:dyDescent="0.2">
      <c r="A64" s="18" t="s">
        <v>4</v>
      </c>
      <c r="B64" s="18" t="s">
        <v>52</v>
      </c>
      <c r="C64" s="18" t="s">
        <v>51</v>
      </c>
      <c r="D64" s="18">
        <v>3</v>
      </c>
    </row>
    <row r="65" spans="1:4" ht="12.75" x14ac:dyDescent="0.2">
      <c r="A65" s="18" t="s">
        <v>4</v>
      </c>
      <c r="B65" s="18" t="s">
        <v>53</v>
      </c>
      <c r="C65" s="18" t="s">
        <v>51</v>
      </c>
      <c r="D65" s="18">
        <v>6</v>
      </c>
    </row>
    <row r="66" spans="1:4" ht="12.75" x14ac:dyDescent="0.2">
      <c r="A66" s="18" t="s">
        <v>4</v>
      </c>
      <c r="B66" s="18" t="s">
        <v>54</v>
      </c>
      <c r="C66" s="18" t="s">
        <v>51</v>
      </c>
      <c r="D66" s="18">
        <v>6</v>
      </c>
    </row>
    <row r="67" spans="1:4" ht="12.75" x14ac:dyDescent="0.2">
      <c r="A67" s="18" t="s">
        <v>4</v>
      </c>
      <c r="B67" s="18" t="s">
        <v>55</v>
      </c>
      <c r="C67" s="18" t="s">
        <v>65</v>
      </c>
      <c r="D67" s="18">
        <v>53</v>
      </c>
    </row>
    <row r="68" spans="1:4" ht="12.75" x14ac:dyDescent="0.2">
      <c r="A68" s="18" t="s">
        <v>4</v>
      </c>
      <c r="B68" s="18" t="s">
        <v>55</v>
      </c>
      <c r="C68" s="18" t="s">
        <v>51</v>
      </c>
      <c r="D68" s="18">
        <v>17</v>
      </c>
    </row>
    <row r="69" spans="1:4" ht="25.5" x14ac:dyDescent="0.2">
      <c r="A69" s="18" t="s">
        <v>4</v>
      </c>
      <c r="B69" s="18" t="s">
        <v>68</v>
      </c>
      <c r="C69" s="18" t="s">
        <v>65</v>
      </c>
      <c r="D69" s="18">
        <v>3</v>
      </c>
    </row>
    <row r="70" spans="1:4" ht="25.5" x14ac:dyDescent="0.2">
      <c r="A70" s="18" t="s">
        <v>4</v>
      </c>
      <c r="B70" s="18" t="s">
        <v>56</v>
      </c>
      <c r="C70" s="18" t="s">
        <v>65</v>
      </c>
      <c r="D70" s="18">
        <v>11201</v>
      </c>
    </row>
    <row r="71" spans="1:4" ht="25.5" x14ac:dyDescent="0.2">
      <c r="A71" s="18" t="s">
        <v>4</v>
      </c>
      <c r="B71" s="18" t="s">
        <v>56</v>
      </c>
      <c r="C71" s="18" t="s">
        <v>51</v>
      </c>
      <c r="D71" s="18">
        <v>6061</v>
      </c>
    </row>
    <row r="72" spans="1:4" ht="12.75" x14ac:dyDescent="0.2">
      <c r="A72" s="18" t="s">
        <v>4</v>
      </c>
      <c r="B72" s="18" t="s">
        <v>57</v>
      </c>
      <c r="C72" s="18" t="s">
        <v>51</v>
      </c>
      <c r="D72" s="18">
        <v>3</v>
      </c>
    </row>
    <row r="73" spans="1:4" ht="12.75" x14ac:dyDescent="0.2">
      <c r="A73" s="18" t="s">
        <v>4</v>
      </c>
      <c r="B73" s="18" t="s">
        <v>45</v>
      </c>
      <c r="C73" s="18" t="s">
        <v>65</v>
      </c>
      <c r="D73" s="18">
        <v>1009</v>
      </c>
    </row>
    <row r="74" spans="1:4" ht="12.75" x14ac:dyDescent="0.2">
      <c r="A74" s="18" t="s">
        <v>4</v>
      </c>
      <c r="B74" s="18" t="s">
        <v>45</v>
      </c>
      <c r="C74" s="18" t="s">
        <v>46</v>
      </c>
      <c r="D74" s="18">
        <v>250</v>
      </c>
    </row>
    <row r="75" spans="1:4" ht="12.75" x14ac:dyDescent="0.2">
      <c r="A75" s="18" t="s">
        <v>4</v>
      </c>
      <c r="B75" s="18" t="s">
        <v>45</v>
      </c>
      <c r="C75" s="18" t="s">
        <v>51</v>
      </c>
      <c r="D75" s="18">
        <v>403</v>
      </c>
    </row>
    <row r="76" spans="1:4" ht="12.75" x14ac:dyDescent="0.2">
      <c r="A76" s="18" t="s">
        <v>4</v>
      </c>
      <c r="B76" s="18" t="s">
        <v>58</v>
      </c>
      <c r="C76" s="18" t="s">
        <v>65</v>
      </c>
      <c r="D76" s="18">
        <v>92</v>
      </c>
    </row>
    <row r="77" spans="1:4" ht="12.75" x14ac:dyDescent="0.2">
      <c r="A77" s="18" t="s">
        <v>4</v>
      </c>
      <c r="B77" s="18" t="s">
        <v>58</v>
      </c>
      <c r="C77" s="18" t="s">
        <v>51</v>
      </c>
      <c r="D77" s="18">
        <v>81</v>
      </c>
    </row>
    <row r="78" spans="1:4" ht="25.5" x14ac:dyDescent="0.2">
      <c r="A78" s="18" t="s">
        <v>4</v>
      </c>
      <c r="B78" s="18" t="s">
        <v>47</v>
      </c>
      <c r="C78" s="18" t="s">
        <v>65</v>
      </c>
      <c r="D78" s="18">
        <v>873</v>
      </c>
    </row>
    <row r="79" spans="1:4" ht="25.5" x14ac:dyDescent="0.2">
      <c r="A79" s="18" t="s">
        <v>4</v>
      </c>
      <c r="B79" s="18" t="s">
        <v>47</v>
      </c>
      <c r="C79" s="18" t="s">
        <v>46</v>
      </c>
      <c r="D79" s="18">
        <v>25</v>
      </c>
    </row>
    <row r="80" spans="1:4" ht="25.5" x14ac:dyDescent="0.2">
      <c r="A80" s="18" t="s">
        <v>4</v>
      </c>
      <c r="B80" s="18" t="s">
        <v>47</v>
      </c>
      <c r="C80" s="18" t="s">
        <v>51</v>
      </c>
      <c r="D80" s="18">
        <v>642</v>
      </c>
    </row>
    <row r="81" spans="1:4" ht="25.5" x14ac:dyDescent="0.2">
      <c r="A81" s="18" t="s">
        <v>4</v>
      </c>
      <c r="B81" s="18" t="s">
        <v>59</v>
      </c>
      <c r="C81" s="18" t="s">
        <v>65</v>
      </c>
      <c r="D81" s="18">
        <v>6</v>
      </c>
    </row>
    <row r="82" spans="1:4" ht="25.5" x14ac:dyDescent="0.2">
      <c r="A82" s="18" t="s">
        <v>4</v>
      </c>
      <c r="B82" s="18" t="s">
        <v>59</v>
      </c>
      <c r="C82" s="18" t="s">
        <v>51</v>
      </c>
      <c r="D82" s="18">
        <v>11</v>
      </c>
    </row>
    <row r="83" spans="1:4" ht="25.5" x14ac:dyDescent="0.2">
      <c r="A83" s="18" t="s">
        <v>4</v>
      </c>
      <c r="B83" s="18" t="s">
        <v>60</v>
      </c>
      <c r="C83" s="18" t="s">
        <v>65</v>
      </c>
      <c r="D83" s="18">
        <v>19</v>
      </c>
    </row>
    <row r="84" spans="1:4" ht="25.5" x14ac:dyDescent="0.2">
      <c r="A84" s="18" t="s">
        <v>4</v>
      </c>
      <c r="B84" s="18" t="s">
        <v>60</v>
      </c>
      <c r="C84" s="18" t="s">
        <v>51</v>
      </c>
      <c r="D84" s="18">
        <v>25</v>
      </c>
    </row>
    <row r="85" spans="1:4" ht="12.75" x14ac:dyDescent="0.2">
      <c r="A85" s="18" t="s">
        <v>4</v>
      </c>
      <c r="B85" s="18" t="s">
        <v>48</v>
      </c>
      <c r="C85" s="18" t="s">
        <v>65</v>
      </c>
      <c r="D85" s="18">
        <v>9820</v>
      </c>
    </row>
    <row r="86" spans="1:4" ht="12.75" x14ac:dyDescent="0.2">
      <c r="A86" s="18" t="s">
        <v>4</v>
      </c>
      <c r="B86" s="18" t="s">
        <v>48</v>
      </c>
      <c r="C86" s="18" t="s">
        <v>46</v>
      </c>
      <c r="D86" s="18">
        <v>350</v>
      </c>
    </row>
    <row r="87" spans="1:4" ht="12.75" x14ac:dyDescent="0.2">
      <c r="A87" s="18" t="s">
        <v>4</v>
      </c>
      <c r="B87" s="18" t="s">
        <v>48</v>
      </c>
      <c r="C87" s="18" t="s">
        <v>51</v>
      </c>
      <c r="D87" s="18">
        <v>11891</v>
      </c>
    </row>
    <row r="88" spans="1:4" ht="25.5" x14ac:dyDescent="0.2">
      <c r="A88" s="18" t="s">
        <v>4</v>
      </c>
      <c r="B88" s="18" t="s">
        <v>61</v>
      </c>
      <c r="C88" s="18" t="s">
        <v>65</v>
      </c>
      <c r="D88" s="18">
        <v>11</v>
      </c>
    </row>
    <row r="89" spans="1:4" ht="25.5" x14ac:dyDescent="0.2">
      <c r="A89" s="18" t="s">
        <v>4</v>
      </c>
      <c r="B89" s="18" t="s">
        <v>61</v>
      </c>
      <c r="C89" s="18" t="s">
        <v>51</v>
      </c>
      <c r="D89" s="18">
        <v>3</v>
      </c>
    </row>
    <row r="90" spans="1:4" ht="25.5" x14ac:dyDescent="0.2">
      <c r="A90" s="18" t="s">
        <v>4</v>
      </c>
      <c r="B90" s="18" t="s">
        <v>62</v>
      </c>
      <c r="C90" s="18" t="s">
        <v>51</v>
      </c>
      <c r="D90" s="18">
        <v>8</v>
      </c>
    </row>
    <row r="91" spans="1:4" ht="25.5" x14ac:dyDescent="0.2">
      <c r="A91" s="18" t="s">
        <v>4</v>
      </c>
      <c r="B91" s="18" t="s">
        <v>49</v>
      </c>
      <c r="C91" s="18" t="s">
        <v>65</v>
      </c>
      <c r="D91" s="18">
        <v>6</v>
      </c>
    </row>
    <row r="92" spans="1:4" ht="25.5" x14ac:dyDescent="0.2">
      <c r="A92" s="18" t="s">
        <v>4</v>
      </c>
      <c r="B92" s="18" t="s">
        <v>49</v>
      </c>
      <c r="C92" s="18" t="s">
        <v>46</v>
      </c>
      <c r="D92" s="18">
        <v>3</v>
      </c>
    </row>
    <row r="93" spans="1:4" ht="25.5" x14ac:dyDescent="0.2">
      <c r="A93" s="18" t="s">
        <v>4</v>
      </c>
      <c r="B93" s="18" t="s">
        <v>49</v>
      </c>
      <c r="C93" s="18" t="s">
        <v>51</v>
      </c>
      <c r="D93" s="18">
        <v>6</v>
      </c>
    </row>
    <row r="94" spans="1:4" ht="12.75" x14ac:dyDescent="0.2">
      <c r="A94" s="18" t="s">
        <v>4</v>
      </c>
      <c r="B94" s="18" t="s">
        <v>63</v>
      </c>
      <c r="C94" s="18" t="s">
        <v>65</v>
      </c>
      <c r="D94" s="18">
        <v>147</v>
      </c>
    </row>
    <row r="95" spans="1:4" ht="12.75" x14ac:dyDescent="0.2">
      <c r="A95" s="18" t="s">
        <v>4</v>
      </c>
      <c r="B95" s="18" t="s">
        <v>63</v>
      </c>
      <c r="C95" s="18" t="s">
        <v>51</v>
      </c>
      <c r="D95" s="18">
        <v>75</v>
      </c>
    </row>
  </sheetData>
  <mergeCells count="3">
    <mergeCell ref="A1:Z1"/>
    <mergeCell ref="A10:Z10"/>
    <mergeCell ref="A14:Z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54"/>
  <sheetViews>
    <sheetView workbookViewId="0"/>
  </sheetViews>
  <sheetFormatPr defaultColWidth="14.42578125" defaultRowHeight="15.75" customHeight="1" x14ac:dyDescent="0.2"/>
  <cols>
    <col min="1" max="26" width="28.7109375" customWidth="1"/>
  </cols>
  <sheetData>
    <row r="1" spans="1:26" ht="27" customHeight="1" x14ac:dyDescent="0.2">
      <c r="A1" s="22" t="s">
        <v>70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12.75" x14ac:dyDescent="0.2">
      <c r="A2" s="8" t="s">
        <v>31</v>
      </c>
      <c r="B2" s="9">
        <v>43992.65283564815</v>
      </c>
    </row>
    <row r="3" spans="1:26" ht="12.75" x14ac:dyDescent="0.2">
      <c r="A3" s="8" t="s">
        <v>32</v>
      </c>
      <c r="B3" s="10" t="s">
        <v>33</v>
      </c>
    </row>
    <row r="4" spans="1:26" ht="12.75" x14ac:dyDescent="0.2">
      <c r="A4" s="8" t="s">
        <v>34</v>
      </c>
      <c r="B4" s="11">
        <v>39</v>
      </c>
    </row>
    <row r="5" spans="1:26" ht="12.75" x14ac:dyDescent="0.2">
      <c r="A5" s="8" t="s">
        <v>35</v>
      </c>
      <c r="B5" s="11">
        <v>39</v>
      </c>
    </row>
    <row r="6" spans="1:26" ht="12.75" x14ac:dyDescent="0.2">
      <c r="A6" s="8" t="s">
        <v>36</v>
      </c>
      <c r="B6" s="10" t="s">
        <v>37</v>
      </c>
    </row>
    <row r="7" spans="1:26" ht="12.75" x14ac:dyDescent="0.2">
      <c r="A7" s="8" t="s">
        <v>38</v>
      </c>
      <c r="B7" s="12">
        <v>0.35986254575582854</v>
      </c>
    </row>
    <row r="8" spans="1:26" ht="12.75" x14ac:dyDescent="0.2">
      <c r="A8" s="13"/>
      <c r="B8" s="14"/>
    </row>
    <row r="10" spans="1:26" ht="18" customHeight="1" x14ac:dyDescent="0.2">
      <c r="A10" s="26" t="s">
        <v>39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2.75" x14ac:dyDescent="0.2">
      <c r="A11" s="15"/>
      <c r="B11" s="15"/>
      <c r="C11" s="16" t="s">
        <v>40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2.75" x14ac:dyDescent="0.2">
      <c r="A12" s="17"/>
      <c r="B12" s="17"/>
      <c r="C12" s="18">
        <v>246710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4" spans="1:26" ht="18" customHeight="1" x14ac:dyDescent="0.2">
      <c r="A14" s="26" t="s">
        <v>41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2.75" x14ac:dyDescent="0.2">
      <c r="A15" s="19" t="s">
        <v>42</v>
      </c>
      <c r="B15" s="19" t="s">
        <v>43</v>
      </c>
      <c r="C15" s="16" t="s">
        <v>40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2.75" x14ac:dyDescent="0.2">
      <c r="A16" s="18" t="s">
        <v>0</v>
      </c>
      <c r="B16" s="18" t="s">
        <v>71</v>
      </c>
      <c r="C16" s="18">
        <v>3</v>
      </c>
    </row>
    <row r="17" spans="1:3" ht="25.5" x14ac:dyDescent="0.2">
      <c r="A17" s="18" t="s">
        <v>0</v>
      </c>
      <c r="B17" s="18" t="s">
        <v>72</v>
      </c>
      <c r="C17" s="18">
        <v>6</v>
      </c>
    </row>
    <row r="18" spans="1:3" ht="12.75" x14ac:dyDescent="0.2">
      <c r="A18" s="18" t="s">
        <v>0</v>
      </c>
      <c r="B18" s="18" t="s">
        <v>64</v>
      </c>
      <c r="C18" s="18">
        <v>19</v>
      </c>
    </row>
    <row r="19" spans="1:3" ht="12.75" x14ac:dyDescent="0.2">
      <c r="A19" s="18" t="s">
        <v>0</v>
      </c>
      <c r="B19" s="18" t="s">
        <v>73</v>
      </c>
      <c r="C19" s="18">
        <v>22</v>
      </c>
    </row>
    <row r="20" spans="1:3" ht="12.75" x14ac:dyDescent="0.2">
      <c r="A20" s="18" t="s">
        <v>0</v>
      </c>
      <c r="B20" s="18" t="s">
        <v>50</v>
      </c>
      <c r="C20" s="18">
        <v>286</v>
      </c>
    </row>
    <row r="21" spans="1:3" ht="12.75" x14ac:dyDescent="0.2">
      <c r="A21" s="18" t="s">
        <v>0</v>
      </c>
      <c r="B21" s="18" t="s">
        <v>66</v>
      </c>
      <c r="C21" s="18">
        <v>25</v>
      </c>
    </row>
    <row r="22" spans="1:3" ht="12.75" x14ac:dyDescent="0.2">
      <c r="A22" s="18" t="s">
        <v>0</v>
      </c>
      <c r="B22" s="18" t="s">
        <v>67</v>
      </c>
      <c r="C22" s="18">
        <v>3</v>
      </c>
    </row>
    <row r="23" spans="1:3" ht="12.75" x14ac:dyDescent="0.2">
      <c r="A23" s="18" t="s">
        <v>0</v>
      </c>
      <c r="B23" s="18" t="s">
        <v>74</v>
      </c>
      <c r="C23" s="18">
        <v>3</v>
      </c>
    </row>
    <row r="24" spans="1:3" ht="25.5" x14ac:dyDescent="0.2">
      <c r="A24" s="18" t="s">
        <v>0</v>
      </c>
      <c r="B24" s="18" t="s">
        <v>52</v>
      </c>
      <c r="C24" s="18">
        <v>6</v>
      </c>
    </row>
    <row r="25" spans="1:3" ht="12.75" x14ac:dyDescent="0.2">
      <c r="A25" s="18" t="s">
        <v>0</v>
      </c>
      <c r="B25" s="18" t="s">
        <v>53</v>
      </c>
      <c r="C25" s="18">
        <v>6</v>
      </c>
    </row>
    <row r="26" spans="1:3" ht="25.5" x14ac:dyDescent="0.2">
      <c r="A26" s="18" t="s">
        <v>0</v>
      </c>
      <c r="B26" s="18" t="s">
        <v>75</v>
      </c>
      <c r="C26" s="18">
        <v>3</v>
      </c>
    </row>
    <row r="27" spans="1:3" ht="12.75" x14ac:dyDescent="0.2">
      <c r="A27" s="18" t="s">
        <v>0</v>
      </c>
      <c r="B27" s="18" t="s">
        <v>54</v>
      </c>
      <c r="C27" s="18">
        <v>420</v>
      </c>
    </row>
    <row r="28" spans="1:3" ht="12.75" x14ac:dyDescent="0.2">
      <c r="A28" s="18" t="s">
        <v>0</v>
      </c>
      <c r="B28" s="18" t="s">
        <v>55</v>
      </c>
      <c r="C28" s="18">
        <v>220</v>
      </c>
    </row>
    <row r="29" spans="1:3" ht="25.5" x14ac:dyDescent="0.2">
      <c r="A29" s="18" t="s">
        <v>0</v>
      </c>
      <c r="B29" s="18" t="s">
        <v>68</v>
      </c>
      <c r="C29" s="18">
        <v>3</v>
      </c>
    </row>
    <row r="30" spans="1:3" ht="12.75" x14ac:dyDescent="0.2">
      <c r="A30" s="18" t="s">
        <v>0</v>
      </c>
      <c r="B30" s="18" t="s">
        <v>76</v>
      </c>
      <c r="C30" s="18">
        <v>22</v>
      </c>
    </row>
    <row r="31" spans="1:3" ht="25.5" x14ac:dyDescent="0.2">
      <c r="A31" s="18" t="s">
        <v>0</v>
      </c>
      <c r="B31" s="18" t="s">
        <v>56</v>
      </c>
      <c r="C31" s="18">
        <v>42405</v>
      </c>
    </row>
    <row r="32" spans="1:3" ht="12.75" x14ac:dyDescent="0.2">
      <c r="A32" s="18" t="s">
        <v>0</v>
      </c>
      <c r="B32" s="18" t="s">
        <v>57</v>
      </c>
      <c r="C32" s="18">
        <v>6</v>
      </c>
    </row>
    <row r="33" spans="1:3" ht="12.75" x14ac:dyDescent="0.2">
      <c r="A33" s="18" t="s">
        <v>0</v>
      </c>
      <c r="B33" s="18" t="s">
        <v>77</v>
      </c>
      <c r="C33" s="18">
        <v>6</v>
      </c>
    </row>
    <row r="34" spans="1:3" ht="12.75" x14ac:dyDescent="0.2">
      <c r="A34" s="18" t="s">
        <v>0</v>
      </c>
      <c r="B34" s="18" t="s">
        <v>45</v>
      </c>
      <c r="C34" s="18">
        <v>8473</v>
      </c>
    </row>
    <row r="35" spans="1:3" ht="12.75" x14ac:dyDescent="0.2">
      <c r="A35" s="18" t="s">
        <v>0</v>
      </c>
      <c r="B35" s="18" t="s">
        <v>58</v>
      </c>
      <c r="C35" s="18">
        <v>697</v>
      </c>
    </row>
    <row r="36" spans="1:3" ht="25.5" x14ac:dyDescent="0.2">
      <c r="A36" s="18" t="s">
        <v>0</v>
      </c>
      <c r="B36" s="18" t="s">
        <v>47</v>
      </c>
      <c r="C36" s="18">
        <v>26602</v>
      </c>
    </row>
    <row r="37" spans="1:3" ht="25.5" x14ac:dyDescent="0.2">
      <c r="A37" s="18" t="s">
        <v>0</v>
      </c>
      <c r="B37" s="18" t="s">
        <v>78</v>
      </c>
      <c r="C37" s="18">
        <v>3</v>
      </c>
    </row>
    <row r="38" spans="1:3" ht="25.5" x14ac:dyDescent="0.2">
      <c r="A38" s="18" t="s">
        <v>0</v>
      </c>
      <c r="B38" s="18" t="s">
        <v>79</v>
      </c>
      <c r="C38" s="18">
        <v>6</v>
      </c>
    </row>
    <row r="39" spans="1:3" ht="25.5" x14ac:dyDescent="0.2">
      <c r="A39" s="18" t="s">
        <v>0</v>
      </c>
      <c r="B39" s="18" t="s">
        <v>59</v>
      </c>
      <c r="C39" s="18">
        <v>22</v>
      </c>
    </row>
    <row r="40" spans="1:3" ht="25.5" x14ac:dyDescent="0.2">
      <c r="A40" s="18" t="s">
        <v>0</v>
      </c>
      <c r="B40" s="18" t="s">
        <v>80</v>
      </c>
      <c r="C40" s="18">
        <v>36</v>
      </c>
    </row>
    <row r="41" spans="1:3" ht="25.5" x14ac:dyDescent="0.2">
      <c r="A41" s="18" t="s">
        <v>0</v>
      </c>
      <c r="B41" s="18" t="s">
        <v>81</v>
      </c>
      <c r="C41" s="18">
        <v>92</v>
      </c>
    </row>
    <row r="42" spans="1:3" ht="25.5" x14ac:dyDescent="0.2">
      <c r="A42" s="18" t="s">
        <v>0</v>
      </c>
      <c r="B42" s="18" t="s">
        <v>82</v>
      </c>
      <c r="C42" s="18">
        <v>3</v>
      </c>
    </row>
    <row r="43" spans="1:3" ht="25.5" x14ac:dyDescent="0.2">
      <c r="A43" s="18" t="s">
        <v>0</v>
      </c>
      <c r="B43" s="18" t="s">
        <v>60</v>
      </c>
      <c r="C43" s="18">
        <v>133</v>
      </c>
    </row>
    <row r="44" spans="1:3" ht="25.5" x14ac:dyDescent="0.2">
      <c r="A44" s="18" t="s">
        <v>0</v>
      </c>
      <c r="B44" s="18" t="s">
        <v>69</v>
      </c>
      <c r="C44" s="18">
        <v>50</v>
      </c>
    </row>
    <row r="45" spans="1:3" ht="12.75" x14ac:dyDescent="0.2">
      <c r="A45" s="18" t="s">
        <v>0</v>
      </c>
      <c r="B45" s="18" t="s">
        <v>48</v>
      </c>
      <c r="C45" s="18">
        <v>165994</v>
      </c>
    </row>
    <row r="46" spans="1:3" ht="25.5" x14ac:dyDescent="0.2">
      <c r="A46" s="18" t="s">
        <v>0</v>
      </c>
      <c r="B46" s="18" t="s">
        <v>83</v>
      </c>
      <c r="C46" s="18">
        <v>3</v>
      </c>
    </row>
    <row r="47" spans="1:3" ht="25.5" x14ac:dyDescent="0.2">
      <c r="A47" s="18" t="s">
        <v>0</v>
      </c>
      <c r="B47" s="18" t="s">
        <v>61</v>
      </c>
      <c r="C47" s="18">
        <v>75</v>
      </c>
    </row>
    <row r="48" spans="1:3" ht="25.5" x14ac:dyDescent="0.2">
      <c r="A48" s="18" t="s">
        <v>0</v>
      </c>
      <c r="B48" s="18" t="s">
        <v>84</v>
      </c>
      <c r="C48" s="18">
        <v>3</v>
      </c>
    </row>
    <row r="49" spans="1:3" ht="25.5" x14ac:dyDescent="0.2">
      <c r="A49" s="18" t="s">
        <v>0</v>
      </c>
      <c r="B49" s="18" t="s">
        <v>62</v>
      </c>
      <c r="C49" s="18">
        <v>67</v>
      </c>
    </row>
    <row r="50" spans="1:3" ht="25.5" x14ac:dyDescent="0.2">
      <c r="A50" s="18" t="s">
        <v>0</v>
      </c>
      <c r="B50" s="18" t="s">
        <v>85</v>
      </c>
      <c r="C50" s="18">
        <v>14</v>
      </c>
    </row>
    <row r="51" spans="1:3" ht="25.5" x14ac:dyDescent="0.2">
      <c r="A51" s="18" t="s">
        <v>0</v>
      </c>
      <c r="B51" s="18" t="s">
        <v>49</v>
      </c>
      <c r="C51" s="18">
        <v>181</v>
      </c>
    </row>
    <row r="52" spans="1:3" ht="12.75" x14ac:dyDescent="0.2">
      <c r="A52" s="18" t="s">
        <v>0</v>
      </c>
      <c r="B52" s="18" t="s">
        <v>86</v>
      </c>
      <c r="C52" s="18">
        <v>8</v>
      </c>
    </row>
    <row r="53" spans="1:3" ht="12.75" x14ac:dyDescent="0.2">
      <c r="A53" s="18" t="s">
        <v>0</v>
      </c>
      <c r="B53" s="18" t="s">
        <v>87</v>
      </c>
      <c r="C53" s="18">
        <v>6</v>
      </c>
    </row>
    <row r="54" spans="1:3" ht="12.75" x14ac:dyDescent="0.2">
      <c r="A54" s="18" t="s">
        <v>0</v>
      </c>
      <c r="B54" s="18" t="s">
        <v>63</v>
      </c>
      <c r="C54" s="18">
        <v>778</v>
      </c>
    </row>
  </sheetData>
  <mergeCells count="3">
    <mergeCell ref="A1:Z1"/>
    <mergeCell ref="A10:Z10"/>
    <mergeCell ref="A14:Z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84"/>
  <sheetViews>
    <sheetView workbookViewId="0"/>
  </sheetViews>
  <sheetFormatPr defaultColWidth="14.42578125" defaultRowHeight="15.75" customHeight="1" x14ac:dyDescent="0.2"/>
  <cols>
    <col min="1" max="26" width="28.7109375" customWidth="1"/>
  </cols>
  <sheetData>
    <row r="1" spans="1:26" ht="27" customHeight="1" x14ac:dyDescent="0.2">
      <c r="A1" s="22" t="s">
        <v>88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12.75" x14ac:dyDescent="0.2">
      <c r="A2" s="8" t="s">
        <v>31</v>
      </c>
      <c r="B2" s="9">
        <v>43992.652905092589</v>
      </c>
    </row>
    <row r="3" spans="1:26" ht="12.75" x14ac:dyDescent="0.2">
      <c r="A3" s="8" t="s">
        <v>32</v>
      </c>
      <c r="B3" s="10" t="s">
        <v>33</v>
      </c>
    </row>
    <row r="4" spans="1:26" ht="12.75" x14ac:dyDescent="0.2">
      <c r="A4" s="8" t="s">
        <v>34</v>
      </c>
      <c r="B4" s="11">
        <v>69</v>
      </c>
    </row>
    <row r="5" spans="1:26" ht="12.75" x14ac:dyDescent="0.2">
      <c r="A5" s="8" t="s">
        <v>35</v>
      </c>
      <c r="B5" s="11">
        <v>69</v>
      </c>
    </row>
    <row r="6" spans="1:26" ht="12.75" x14ac:dyDescent="0.2">
      <c r="A6" s="8" t="s">
        <v>36</v>
      </c>
      <c r="B6" s="10" t="s">
        <v>37</v>
      </c>
    </row>
    <row r="7" spans="1:26" ht="12.75" x14ac:dyDescent="0.2">
      <c r="A7" s="8" t="s">
        <v>38</v>
      </c>
      <c r="B7" s="12">
        <v>0.7114109342526258</v>
      </c>
    </row>
    <row r="8" spans="1:26" ht="12.75" x14ac:dyDescent="0.2">
      <c r="A8" s="13"/>
      <c r="B8" s="14"/>
    </row>
    <row r="10" spans="1:26" ht="18" customHeight="1" x14ac:dyDescent="0.2">
      <c r="A10" s="26" t="s">
        <v>39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2.75" x14ac:dyDescent="0.2">
      <c r="A11" s="15"/>
      <c r="B11" s="15"/>
      <c r="C11" s="15"/>
      <c r="D11" s="16" t="s">
        <v>40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2.75" x14ac:dyDescent="0.2">
      <c r="A12" s="17"/>
      <c r="B12" s="17"/>
      <c r="C12" s="17"/>
      <c r="D12" s="18">
        <v>32801</v>
      </c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4" spans="1:26" ht="18" customHeight="1" x14ac:dyDescent="0.2">
      <c r="A14" s="26" t="s">
        <v>41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2.75" x14ac:dyDescent="0.2">
      <c r="A15" s="19" t="s">
        <v>42</v>
      </c>
      <c r="B15" s="19" t="s">
        <v>43</v>
      </c>
      <c r="C15" s="19" t="s">
        <v>44</v>
      </c>
      <c r="D15" s="16" t="s">
        <v>40</v>
      </c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2.75" x14ac:dyDescent="0.2">
      <c r="A16" s="18" t="s">
        <v>2</v>
      </c>
      <c r="B16" s="18" t="s">
        <v>89</v>
      </c>
      <c r="C16" s="18" t="s">
        <v>46</v>
      </c>
      <c r="D16" s="18">
        <v>62</v>
      </c>
    </row>
    <row r="17" spans="1:4" ht="12.75" x14ac:dyDescent="0.2">
      <c r="A17" s="18" t="s">
        <v>2</v>
      </c>
      <c r="B17" s="18" t="s">
        <v>45</v>
      </c>
      <c r="C17" s="18" t="s">
        <v>46</v>
      </c>
      <c r="D17" s="18">
        <v>94</v>
      </c>
    </row>
    <row r="18" spans="1:4" ht="12.75" x14ac:dyDescent="0.2">
      <c r="A18" s="18" t="s">
        <v>2</v>
      </c>
      <c r="B18" s="18" t="s">
        <v>48</v>
      </c>
      <c r="C18" s="18" t="s">
        <v>46</v>
      </c>
      <c r="D18" s="18">
        <v>28</v>
      </c>
    </row>
    <row r="19" spans="1:4" ht="12.75" x14ac:dyDescent="0.2">
      <c r="A19" s="18" t="s">
        <v>3</v>
      </c>
      <c r="B19" s="18" t="s">
        <v>64</v>
      </c>
      <c r="C19" s="18" t="s">
        <v>51</v>
      </c>
      <c r="D19" s="18">
        <v>8</v>
      </c>
    </row>
    <row r="20" spans="1:4" ht="12.75" x14ac:dyDescent="0.2">
      <c r="A20" s="18" t="s">
        <v>3</v>
      </c>
      <c r="B20" s="18" t="s">
        <v>50</v>
      </c>
      <c r="C20" s="18" t="s">
        <v>51</v>
      </c>
      <c r="D20" s="18">
        <v>4</v>
      </c>
    </row>
    <row r="21" spans="1:4" ht="12.75" x14ac:dyDescent="0.2">
      <c r="A21" s="18" t="s">
        <v>3</v>
      </c>
      <c r="B21" s="18" t="s">
        <v>66</v>
      </c>
      <c r="C21" s="18" t="s">
        <v>51</v>
      </c>
      <c r="D21" s="18">
        <v>1</v>
      </c>
    </row>
    <row r="22" spans="1:4" ht="12.75" x14ac:dyDescent="0.2">
      <c r="A22" s="18" t="s">
        <v>3</v>
      </c>
      <c r="B22" s="18" t="s">
        <v>67</v>
      </c>
      <c r="C22" s="18" t="s">
        <v>51</v>
      </c>
      <c r="D22" s="18">
        <v>3</v>
      </c>
    </row>
    <row r="23" spans="1:4" ht="12.75" x14ac:dyDescent="0.2">
      <c r="A23" s="18" t="s">
        <v>3</v>
      </c>
      <c r="B23" s="18" t="s">
        <v>89</v>
      </c>
      <c r="C23" s="18" t="s">
        <v>51</v>
      </c>
      <c r="D23" s="18">
        <v>32</v>
      </c>
    </row>
    <row r="24" spans="1:4" ht="12.75" x14ac:dyDescent="0.2">
      <c r="A24" s="18" t="s">
        <v>3</v>
      </c>
      <c r="B24" s="18" t="s">
        <v>53</v>
      </c>
      <c r="C24" s="18" t="s">
        <v>51</v>
      </c>
      <c r="D24" s="18">
        <v>14</v>
      </c>
    </row>
    <row r="25" spans="1:4" ht="12.75" x14ac:dyDescent="0.2">
      <c r="A25" s="18" t="s">
        <v>3</v>
      </c>
      <c r="B25" s="18" t="s">
        <v>55</v>
      </c>
      <c r="C25" s="18" t="s">
        <v>51</v>
      </c>
      <c r="D25" s="18">
        <v>183</v>
      </c>
    </row>
    <row r="26" spans="1:4" ht="25.5" x14ac:dyDescent="0.2">
      <c r="A26" s="18" t="s">
        <v>3</v>
      </c>
      <c r="B26" s="18" t="s">
        <v>68</v>
      </c>
      <c r="C26" s="18" t="s">
        <v>51</v>
      </c>
      <c r="D26" s="18">
        <v>1</v>
      </c>
    </row>
    <row r="27" spans="1:4" ht="12.75" x14ac:dyDescent="0.2">
      <c r="A27" s="18" t="s">
        <v>3</v>
      </c>
      <c r="B27" s="18" t="s">
        <v>76</v>
      </c>
      <c r="C27" s="18" t="s">
        <v>51</v>
      </c>
      <c r="D27" s="18">
        <v>3</v>
      </c>
    </row>
    <row r="28" spans="1:4" ht="25.5" x14ac:dyDescent="0.2">
      <c r="A28" s="18" t="s">
        <v>3</v>
      </c>
      <c r="B28" s="18" t="s">
        <v>56</v>
      </c>
      <c r="C28" s="18" t="s">
        <v>51</v>
      </c>
      <c r="D28" s="18">
        <v>4460</v>
      </c>
    </row>
    <row r="29" spans="1:4" ht="12.75" x14ac:dyDescent="0.2">
      <c r="A29" s="18" t="s">
        <v>3</v>
      </c>
      <c r="B29" s="18" t="s">
        <v>45</v>
      </c>
      <c r="C29" s="18" t="s">
        <v>51</v>
      </c>
      <c r="D29" s="18">
        <v>358</v>
      </c>
    </row>
    <row r="30" spans="1:4" ht="12.75" x14ac:dyDescent="0.2">
      <c r="A30" s="18" t="s">
        <v>3</v>
      </c>
      <c r="B30" s="18" t="s">
        <v>58</v>
      </c>
      <c r="C30" s="18" t="s">
        <v>51</v>
      </c>
      <c r="D30" s="18">
        <v>204</v>
      </c>
    </row>
    <row r="31" spans="1:4" ht="12.75" x14ac:dyDescent="0.2">
      <c r="A31" s="18" t="s">
        <v>3</v>
      </c>
      <c r="B31" s="18" t="s">
        <v>48</v>
      </c>
      <c r="C31" s="18" t="s">
        <v>51</v>
      </c>
      <c r="D31" s="18">
        <v>1338</v>
      </c>
    </row>
    <row r="32" spans="1:4" ht="12.75" x14ac:dyDescent="0.2">
      <c r="A32" s="18" t="s">
        <v>3</v>
      </c>
      <c r="B32" s="18" t="s">
        <v>63</v>
      </c>
      <c r="C32" s="18" t="s">
        <v>51</v>
      </c>
      <c r="D32" s="18">
        <v>79</v>
      </c>
    </row>
    <row r="33" spans="1:4" ht="25.5" x14ac:dyDescent="0.2">
      <c r="A33" s="18" t="s">
        <v>1</v>
      </c>
      <c r="B33" s="18" t="s">
        <v>72</v>
      </c>
      <c r="C33" s="18" t="s">
        <v>65</v>
      </c>
      <c r="D33" s="18">
        <v>1</v>
      </c>
    </row>
    <row r="34" spans="1:4" ht="12.75" x14ac:dyDescent="0.2">
      <c r="A34" s="18" t="s">
        <v>1</v>
      </c>
      <c r="B34" s="18" t="s">
        <v>64</v>
      </c>
      <c r="C34" s="18" t="s">
        <v>65</v>
      </c>
      <c r="D34" s="18">
        <v>59</v>
      </c>
    </row>
    <row r="35" spans="1:4" ht="12.75" x14ac:dyDescent="0.2">
      <c r="A35" s="18" t="s">
        <v>1</v>
      </c>
      <c r="B35" s="18" t="s">
        <v>73</v>
      </c>
      <c r="C35" s="18" t="s">
        <v>65</v>
      </c>
      <c r="D35" s="18">
        <v>3</v>
      </c>
    </row>
    <row r="36" spans="1:4" ht="12.75" x14ac:dyDescent="0.2">
      <c r="A36" s="18" t="s">
        <v>1</v>
      </c>
      <c r="B36" s="18" t="s">
        <v>50</v>
      </c>
      <c r="C36" s="18" t="s">
        <v>65</v>
      </c>
      <c r="D36" s="18">
        <v>38</v>
      </c>
    </row>
    <row r="37" spans="1:4" ht="12.75" x14ac:dyDescent="0.2">
      <c r="A37" s="18" t="s">
        <v>1</v>
      </c>
      <c r="B37" s="18" t="s">
        <v>66</v>
      </c>
      <c r="C37" s="18" t="s">
        <v>65</v>
      </c>
      <c r="D37" s="18">
        <v>13</v>
      </c>
    </row>
    <row r="38" spans="1:4" ht="12.75" x14ac:dyDescent="0.2">
      <c r="A38" s="18" t="s">
        <v>1</v>
      </c>
      <c r="B38" s="18" t="s">
        <v>67</v>
      </c>
      <c r="C38" s="18" t="s">
        <v>65</v>
      </c>
      <c r="D38" s="18">
        <v>4</v>
      </c>
    </row>
    <row r="39" spans="1:4" ht="12.75" x14ac:dyDescent="0.2">
      <c r="A39" s="18" t="s">
        <v>1</v>
      </c>
      <c r="B39" s="18" t="s">
        <v>89</v>
      </c>
      <c r="C39" s="18" t="s">
        <v>65</v>
      </c>
      <c r="D39" s="18">
        <v>100</v>
      </c>
    </row>
    <row r="40" spans="1:4" ht="12.75" x14ac:dyDescent="0.2">
      <c r="A40" s="18" t="s">
        <v>1</v>
      </c>
      <c r="B40" s="18" t="s">
        <v>89</v>
      </c>
      <c r="C40" s="18" t="s">
        <v>46</v>
      </c>
      <c r="D40" s="18">
        <v>87</v>
      </c>
    </row>
    <row r="41" spans="1:4" ht="12.75" x14ac:dyDescent="0.2">
      <c r="A41" s="18" t="s">
        <v>1</v>
      </c>
      <c r="B41" s="18" t="s">
        <v>53</v>
      </c>
      <c r="C41" s="18" t="s">
        <v>65</v>
      </c>
      <c r="D41" s="18">
        <v>13</v>
      </c>
    </row>
    <row r="42" spans="1:4" ht="12.75" x14ac:dyDescent="0.2">
      <c r="A42" s="18" t="s">
        <v>1</v>
      </c>
      <c r="B42" s="18" t="s">
        <v>55</v>
      </c>
      <c r="C42" s="18" t="s">
        <v>65</v>
      </c>
      <c r="D42" s="18">
        <v>288</v>
      </c>
    </row>
    <row r="43" spans="1:4" ht="25.5" x14ac:dyDescent="0.2">
      <c r="A43" s="18" t="s">
        <v>1</v>
      </c>
      <c r="B43" s="18" t="s">
        <v>68</v>
      </c>
      <c r="C43" s="18" t="s">
        <v>65</v>
      </c>
      <c r="D43" s="18">
        <v>1</v>
      </c>
    </row>
    <row r="44" spans="1:4" ht="12.75" x14ac:dyDescent="0.2">
      <c r="A44" s="18" t="s">
        <v>1</v>
      </c>
      <c r="B44" s="18" t="s">
        <v>76</v>
      </c>
      <c r="C44" s="18" t="s">
        <v>65</v>
      </c>
      <c r="D44" s="18">
        <v>7</v>
      </c>
    </row>
    <row r="45" spans="1:4" ht="25.5" x14ac:dyDescent="0.2">
      <c r="A45" s="18" t="s">
        <v>1</v>
      </c>
      <c r="B45" s="18" t="s">
        <v>56</v>
      </c>
      <c r="C45" s="18" t="s">
        <v>65</v>
      </c>
      <c r="D45" s="18">
        <v>7765</v>
      </c>
    </row>
    <row r="46" spans="1:4" ht="12.75" x14ac:dyDescent="0.2">
      <c r="A46" s="18" t="s">
        <v>1</v>
      </c>
      <c r="B46" s="18" t="s">
        <v>90</v>
      </c>
      <c r="C46" s="18" t="s">
        <v>65</v>
      </c>
      <c r="D46" s="18">
        <v>1</v>
      </c>
    </row>
    <row r="47" spans="1:4" ht="12.75" x14ac:dyDescent="0.2">
      <c r="A47" s="18" t="s">
        <v>1</v>
      </c>
      <c r="B47" s="18" t="s">
        <v>45</v>
      </c>
      <c r="C47" s="18" t="s">
        <v>65</v>
      </c>
      <c r="D47" s="18">
        <v>773</v>
      </c>
    </row>
    <row r="48" spans="1:4" ht="12.75" x14ac:dyDescent="0.2">
      <c r="A48" s="18" t="s">
        <v>1</v>
      </c>
      <c r="B48" s="18" t="s">
        <v>45</v>
      </c>
      <c r="C48" s="18" t="s">
        <v>46</v>
      </c>
      <c r="D48" s="18">
        <v>117</v>
      </c>
    </row>
    <row r="49" spans="1:4" ht="12.75" x14ac:dyDescent="0.2">
      <c r="A49" s="18" t="s">
        <v>1</v>
      </c>
      <c r="B49" s="18" t="s">
        <v>58</v>
      </c>
      <c r="C49" s="18" t="s">
        <v>65</v>
      </c>
      <c r="D49" s="18">
        <v>364</v>
      </c>
    </row>
    <row r="50" spans="1:4" ht="12.75" x14ac:dyDescent="0.2">
      <c r="A50" s="18" t="s">
        <v>1</v>
      </c>
      <c r="B50" s="18" t="s">
        <v>48</v>
      </c>
      <c r="C50" s="18" t="s">
        <v>65</v>
      </c>
      <c r="D50" s="18">
        <v>997</v>
      </c>
    </row>
    <row r="51" spans="1:4" ht="12.75" x14ac:dyDescent="0.2">
      <c r="A51" s="18" t="s">
        <v>1</v>
      </c>
      <c r="B51" s="18" t="s">
        <v>48</v>
      </c>
      <c r="C51" s="18" t="s">
        <v>46</v>
      </c>
      <c r="D51" s="18">
        <v>44</v>
      </c>
    </row>
    <row r="52" spans="1:4" ht="12.75" x14ac:dyDescent="0.2">
      <c r="A52" s="18" t="s">
        <v>1</v>
      </c>
      <c r="B52" s="18" t="s">
        <v>63</v>
      </c>
      <c r="C52" s="18" t="s">
        <v>65</v>
      </c>
      <c r="D52" s="18">
        <v>115</v>
      </c>
    </row>
    <row r="53" spans="1:4" ht="25.5" x14ac:dyDescent="0.2">
      <c r="A53" s="18" t="s">
        <v>4</v>
      </c>
      <c r="B53" s="18" t="s">
        <v>72</v>
      </c>
      <c r="C53" s="18" t="s">
        <v>65</v>
      </c>
      <c r="D53" s="18">
        <v>1</v>
      </c>
    </row>
    <row r="54" spans="1:4" ht="12.75" x14ac:dyDescent="0.2">
      <c r="A54" s="18" t="s">
        <v>4</v>
      </c>
      <c r="B54" s="18" t="s">
        <v>64</v>
      </c>
      <c r="C54" s="18" t="s">
        <v>65</v>
      </c>
      <c r="D54" s="18">
        <v>39</v>
      </c>
    </row>
    <row r="55" spans="1:4" ht="12.75" x14ac:dyDescent="0.2">
      <c r="A55" s="18" t="s">
        <v>4</v>
      </c>
      <c r="B55" s="18" t="s">
        <v>64</v>
      </c>
      <c r="C55" s="18" t="s">
        <v>51</v>
      </c>
      <c r="D55" s="18">
        <v>8</v>
      </c>
    </row>
    <row r="56" spans="1:4" ht="12.75" x14ac:dyDescent="0.2">
      <c r="A56" s="18" t="s">
        <v>4</v>
      </c>
      <c r="B56" s="18" t="s">
        <v>73</v>
      </c>
      <c r="C56" s="18" t="s">
        <v>65</v>
      </c>
      <c r="D56" s="18">
        <v>1</v>
      </c>
    </row>
    <row r="57" spans="1:4" ht="12.75" x14ac:dyDescent="0.2">
      <c r="A57" s="18" t="s">
        <v>4</v>
      </c>
      <c r="B57" s="18" t="s">
        <v>91</v>
      </c>
      <c r="C57" s="18" t="s">
        <v>65</v>
      </c>
      <c r="D57" s="18">
        <v>1</v>
      </c>
    </row>
    <row r="58" spans="1:4" ht="12.75" x14ac:dyDescent="0.2">
      <c r="A58" s="18" t="s">
        <v>4</v>
      </c>
      <c r="B58" s="18" t="s">
        <v>50</v>
      </c>
      <c r="C58" s="18" t="s">
        <v>65</v>
      </c>
      <c r="D58" s="18">
        <v>31</v>
      </c>
    </row>
    <row r="59" spans="1:4" ht="12.75" x14ac:dyDescent="0.2">
      <c r="A59" s="18" t="s">
        <v>4</v>
      </c>
      <c r="B59" s="18" t="s">
        <v>50</v>
      </c>
      <c r="C59" s="18" t="s">
        <v>51</v>
      </c>
      <c r="D59" s="18">
        <v>4</v>
      </c>
    </row>
    <row r="60" spans="1:4" ht="12.75" x14ac:dyDescent="0.2">
      <c r="A60" s="18" t="s">
        <v>4</v>
      </c>
      <c r="B60" s="18" t="s">
        <v>66</v>
      </c>
      <c r="C60" s="18" t="s">
        <v>65</v>
      </c>
      <c r="D60" s="18">
        <v>4</v>
      </c>
    </row>
    <row r="61" spans="1:4" ht="12.75" x14ac:dyDescent="0.2">
      <c r="A61" s="18" t="s">
        <v>4</v>
      </c>
      <c r="B61" s="18" t="s">
        <v>66</v>
      </c>
      <c r="C61" s="18" t="s">
        <v>51</v>
      </c>
      <c r="D61" s="18">
        <v>1</v>
      </c>
    </row>
    <row r="62" spans="1:4" ht="12.75" x14ac:dyDescent="0.2">
      <c r="A62" s="18" t="s">
        <v>4</v>
      </c>
      <c r="B62" s="18" t="s">
        <v>67</v>
      </c>
      <c r="C62" s="18" t="s">
        <v>65</v>
      </c>
      <c r="D62" s="18">
        <v>3</v>
      </c>
    </row>
    <row r="63" spans="1:4" ht="12.75" x14ac:dyDescent="0.2">
      <c r="A63" s="18" t="s">
        <v>4</v>
      </c>
      <c r="B63" s="18" t="s">
        <v>67</v>
      </c>
      <c r="C63" s="18" t="s">
        <v>51</v>
      </c>
      <c r="D63" s="18">
        <v>3</v>
      </c>
    </row>
    <row r="64" spans="1:4" ht="12.75" x14ac:dyDescent="0.2">
      <c r="A64" s="18" t="s">
        <v>4</v>
      </c>
      <c r="B64" s="18" t="s">
        <v>89</v>
      </c>
      <c r="C64" s="18" t="s">
        <v>65</v>
      </c>
      <c r="D64" s="18">
        <v>65</v>
      </c>
    </row>
    <row r="65" spans="1:4" ht="12.75" x14ac:dyDescent="0.2">
      <c r="A65" s="18" t="s">
        <v>4</v>
      </c>
      <c r="B65" s="18" t="s">
        <v>89</v>
      </c>
      <c r="C65" s="18" t="s">
        <v>46</v>
      </c>
      <c r="D65" s="18">
        <v>46</v>
      </c>
    </row>
    <row r="66" spans="1:4" ht="12.75" x14ac:dyDescent="0.2">
      <c r="A66" s="18" t="s">
        <v>4</v>
      </c>
      <c r="B66" s="18" t="s">
        <v>89</v>
      </c>
      <c r="C66" s="18" t="s">
        <v>51</v>
      </c>
      <c r="D66" s="18">
        <v>31</v>
      </c>
    </row>
    <row r="67" spans="1:4" ht="12.75" x14ac:dyDescent="0.2">
      <c r="A67" s="18" t="s">
        <v>4</v>
      </c>
      <c r="B67" s="18" t="s">
        <v>53</v>
      </c>
      <c r="C67" s="18" t="s">
        <v>65</v>
      </c>
      <c r="D67" s="18">
        <v>11</v>
      </c>
    </row>
    <row r="68" spans="1:4" ht="12.75" x14ac:dyDescent="0.2">
      <c r="A68" s="18" t="s">
        <v>4</v>
      </c>
      <c r="B68" s="18" t="s">
        <v>53</v>
      </c>
      <c r="C68" s="18" t="s">
        <v>51</v>
      </c>
      <c r="D68" s="18">
        <v>14</v>
      </c>
    </row>
    <row r="69" spans="1:4" ht="12.75" x14ac:dyDescent="0.2">
      <c r="A69" s="18" t="s">
        <v>4</v>
      </c>
      <c r="B69" s="18" t="s">
        <v>55</v>
      </c>
      <c r="C69" s="18" t="s">
        <v>65</v>
      </c>
      <c r="D69" s="18">
        <v>221</v>
      </c>
    </row>
    <row r="70" spans="1:4" ht="12.75" x14ac:dyDescent="0.2">
      <c r="A70" s="18" t="s">
        <v>4</v>
      </c>
      <c r="B70" s="18" t="s">
        <v>55</v>
      </c>
      <c r="C70" s="18" t="s">
        <v>51</v>
      </c>
      <c r="D70" s="18">
        <v>180</v>
      </c>
    </row>
    <row r="71" spans="1:4" ht="25.5" x14ac:dyDescent="0.2">
      <c r="A71" s="18" t="s">
        <v>4</v>
      </c>
      <c r="B71" s="18" t="s">
        <v>68</v>
      </c>
      <c r="C71" s="18" t="s">
        <v>51</v>
      </c>
      <c r="D71" s="18">
        <v>1</v>
      </c>
    </row>
    <row r="72" spans="1:4" ht="12.75" x14ac:dyDescent="0.2">
      <c r="A72" s="18" t="s">
        <v>4</v>
      </c>
      <c r="B72" s="18" t="s">
        <v>76</v>
      </c>
      <c r="C72" s="18" t="s">
        <v>51</v>
      </c>
      <c r="D72" s="18">
        <v>3</v>
      </c>
    </row>
    <row r="73" spans="1:4" ht="25.5" x14ac:dyDescent="0.2">
      <c r="A73" s="18" t="s">
        <v>4</v>
      </c>
      <c r="B73" s="18" t="s">
        <v>56</v>
      </c>
      <c r="C73" s="18" t="s">
        <v>65</v>
      </c>
      <c r="D73" s="18">
        <v>6460</v>
      </c>
    </row>
    <row r="74" spans="1:4" ht="25.5" x14ac:dyDescent="0.2">
      <c r="A74" s="18" t="s">
        <v>4</v>
      </c>
      <c r="B74" s="18" t="s">
        <v>56</v>
      </c>
      <c r="C74" s="18" t="s">
        <v>51</v>
      </c>
      <c r="D74" s="18">
        <v>4391</v>
      </c>
    </row>
    <row r="75" spans="1:4" ht="12.75" x14ac:dyDescent="0.2">
      <c r="A75" s="18" t="s">
        <v>4</v>
      </c>
      <c r="B75" s="18" t="s">
        <v>45</v>
      </c>
      <c r="C75" s="18" t="s">
        <v>65</v>
      </c>
      <c r="D75" s="18">
        <v>565</v>
      </c>
    </row>
    <row r="76" spans="1:4" ht="12.75" x14ac:dyDescent="0.2">
      <c r="A76" s="18" t="s">
        <v>4</v>
      </c>
      <c r="B76" s="18" t="s">
        <v>45</v>
      </c>
      <c r="C76" s="18" t="s">
        <v>46</v>
      </c>
      <c r="D76" s="18">
        <v>82</v>
      </c>
    </row>
    <row r="77" spans="1:4" ht="12.75" x14ac:dyDescent="0.2">
      <c r="A77" s="18" t="s">
        <v>4</v>
      </c>
      <c r="B77" s="18" t="s">
        <v>45</v>
      </c>
      <c r="C77" s="18" t="s">
        <v>51</v>
      </c>
      <c r="D77" s="18">
        <v>344</v>
      </c>
    </row>
    <row r="78" spans="1:4" ht="12.75" x14ac:dyDescent="0.2">
      <c r="A78" s="18" t="s">
        <v>4</v>
      </c>
      <c r="B78" s="18" t="s">
        <v>58</v>
      </c>
      <c r="C78" s="18" t="s">
        <v>65</v>
      </c>
      <c r="D78" s="18">
        <v>256</v>
      </c>
    </row>
    <row r="79" spans="1:4" ht="12.75" x14ac:dyDescent="0.2">
      <c r="A79" s="18" t="s">
        <v>4</v>
      </c>
      <c r="B79" s="18" t="s">
        <v>58</v>
      </c>
      <c r="C79" s="18" t="s">
        <v>51</v>
      </c>
      <c r="D79" s="18">
        <v>197</v>
      </c>
    </row>
    <row r="80" spans="1:4" ht="12.75" x14ac:dyDescent="0.2">
      <c r="A80" s="18" t="s">
        <v>4</v>
      </c>
      <c r="B80" s="18" t="s">
        <v>48</v>
      </c>
      <c r="C80" s="18" t="s">
        <v>65</v>
      </c>
      <c r="D80" s="18">
        <v>665</v>
      </c>
    </row>
    <row r="81" spans="1:4" ht="12.75" x14ac:dyDescent="0.2">
      <c r="A81" s="18" t="s">
        <v>4</v>
      </c>
      <c r="B81" s="18" t="s">
        <v>48</v>
      </c>
      <c r="C81" s="18" t="s">
        <v>46</v>
      </c>
      <c r="D81" s="18">
        <v>25</v>
      </c>
    </row>
    <row r="82" spans="1:4" ht="12.75" x14ac:dyDescent="0.2">
      <c r="A82" s="18" t="s">
        <v>4</v>
      </c>
      <c r="B82" s="18" t="s">
        <v>48</v>
      </c>
      <c r="C82" s="18" t="s">
        <v>51</v>
      </c>
      <c r="D82" s="18">
        <v>1309</v>
      </c>
    </row>
    <row r="83" spans="1:4" ht="12.75" x14ac:dyDescent="0.2">
      <c r="A83" s="18" t="s">
        <v>4</v>
      </c>
      <c r="B83" s="18" t="s">
        <v>63</v>
      </c>
      <c r="C83" s="18" t="s">
        <v>65</v>
      </c>
      <c r="D83" s="18">
        <v>100</v>
      </c>
    </row>
    <row r="84" spans="1:4" ht="12.75" x14ac:dyDescent="0.2">
      <c r="A84" s="18" t="s">
        <v>4</v>
      </c>
      <c r="B84" s="18" t="s">
        <v>63</v>
      </c>
      <c r="C84" s="18" t="s">
        <v>51</v>
      </c>
      <c r="D84" s="18">
        <v>77</v>
      </c>
    </row>
  </sheetData>
  <mergeCells count="3">
    <mergeCell ref="A1:Z1"/>
    <mergeCell ref="A10:Z10"/>
    <mergeCell ref="A14:Z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49"/>
  <sheetViews>
    <sheetView workbookViewId="0"/>
  </sheetViews>
  <sheetFormatPr defaultColWidth="14.42578125" defaultRowHeight="15.75" customHeight="1" x14ac:dyDescent="0.2"/>
  <cols>
    <col min="1" max="26" width="28.7109375" customWidth="1"/>
  </cols>
  <sheetData>
    <row r="1" spans="1:26" ht="27" customHeight="1" x14ac:dyDescent="0.2">
      <c r="A1" s="22" t="s">
        <v>92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12.75" x14ac:dyDescent="0.2">
      <c r="A2" s="8" t="s">
        <v>31</v>
      </c>
      <c r="B2" s="9">
        <v>43992.652951388889</v>
      </c>
    </row>
    <row r="3" spans="1:26" ht="12.75" x14ac:dyDescent="0.2">
      <c r="A3" s="8" t="s">
        <v>32</v>
      </c>
      <c r="B3" s="10" t="s">
        <v>33</v>
      </c>
    </row>
    <row r="4" spans="1:26" ht="12.75" x14ac:dyDescent="0.2">
      <c r="A4" s="8" t="s">
        <v>34</v>
      </c>
      <c r="B4" s="11">
        <v>34</v>
      </c>
    </row>
    <row r="5" spans="1:26" ht="12.75" x14ac:dyDescent="0.2">
      <c r="A5" s="8" t="s">
        <v>35</v>
      </c>
      <c r="B5" s="11">
        <v>34</v>
      </c>
    </row>
    <row r="6" spans="1:26" ht="12.75" x14ac:dyDescent="0.2">
      <c r="A6" s="8" t="s">
        <v>36</v>
      </c>
      <c r="B6" s="10" t="s">
        <v>37</v>
      </c>
    </row>
    <row r="7" spans="1:26" ht="12.75" x14ac:dyDescent="0.2">
      <c r="A7" s="8" t="s">
        <v>38</v>
      </c>
      <c r="B7" s="12">
        <v>0.7114109342526258</v>
      </c>
    </row>
    <row r="8" spans="1:26" ht="12.75" x14ac:dyDescent="0.2">
      <c r="A8" s="13"/>
      <c r="B8" s="14"/>
    </row>
    <row r="10" spans="1:26" ht="18" customHeight="1" x14ac:dyDescent="0.2">
      <c r="A10" s="26" t="s">
        <v>39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2.75" x14ac:dyDescent="0.2">
      <c r="A11" s="15"/>
      <c r="B11" s="15"/>
      <c r="C11" s="16" t="s">
        <v>40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2.75" x14ac:dyDescent="0.2">
      <c r="A12" s="17"/>
      <c r="B12" s="17"/>
      <c r="C12" s="18">
        <v>57563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4" spans="1:26" ht="18" customHeight="1" x14ac:dyDescent="0.2">
      <c r="A14" s="26" t="s">
        <v>41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2.75" x14ac:dyDescent="0.2">
      <c r="A15" s="19" t="s">
        <v>42</v>
      </c>
      <c r="B15" s="19" t="s">
        <v>43</v>
      </c>
      <c r="C15" s="16" t="s">
        <v>40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25.5" x14ac:dyDescent="0.2">
      <c r="A16" s="18" t="s">
        <v>0</v>
      </c>
      <c r="B16" s="18" t="s">
        <v>72</v>
      </c>
      <c r="C16" s="18">
        <v>6</v>
      </c>
    </row>
    <row r="17" spans="1:3" ht="12.75" x14ac:dyDescent="0.2">
      <c r="A17" s="18" t="s">
        <v>0</v>
      </c>
      <c r="B17" s="18" t="s">
        <v>64</v>
      </c>
      <c r="C17" s="18">
        <v>277</v>
      </c>
    </row>
    <row r="18" spans="1:3" ht="25.5" x14ac:dyDescent="0.2">
      <c r="A18" s="18" t="s">
        <v>0</v>
      </c>
      <c r="B18" s="18" t="s">
        <v>93</v>
      </c>
      <c r="C18" s="18">
        <v>1</v>
      </c>
    </row>
    <row r="19" spans="1:3" ht="12.75" x14ac:dyDescent="0.2">
      <c r="A19" s="18" t="s">
        <v>0</v>
      </c>
      <c r="B19" s="18" t="s">
        <v>73</v>
      </c>
      <c r="C19" s="18">
        <v>34</v>
      </c>
    </row>
    <row r="20" spans="1:3" ht="12.75" x14ac:dyDescent="0.2">
      <c r="A20" s="18" t="s">
        <v>0</v>
      </c>
      <c r="B20" s="18" t="s">
        <v>50</v>
      </c>
      <c r="C20" s="18">
        <v>277</v>
      </c>
    </row>
    <row r="21" spans="1:3" ht="25.5" x14ac:dyDescent="0.2">
      <c r="A21" s="18" t="s">
        <v>0</v>
      </c>
      <c r="B21" s="18" t="s">
        <v>94</v>
      </c>
      <c r="C21" s="18">
        <v>1</v>
      </c>
    </row>
    <row r="22" spans="1:3" ht="12.75" x14ac:dyDescent="0.2">
      <c r="A22" s="18" t="s">
        <v>0</v>
      </c>
      <c r="B22" s="18" t="s">
        <v>66</v>
      </c>
      <c r="C22" s="18">
        <v>27</v>
      </c>
    </row>
    <row r="23" spans="1:3" ht="12.75" x14ac:dyDescent="0.2">
      <c r="A23" s="18" t="s">
        <v>0</v>
      </c>
      <c r="B23" s="18" t="s">
        <v>67</v>
      </c>
      <c r="C23" s="18">
        <v>83</v>
      </c>
    </row>
    <row r="24" spans="1:3" ht="12.75" x14ac:dyDescent="0.2">
      <c r="A24" s="18" t="s">
        <v>0</v>
      </c>
      <c r="B24" s="18" t="s">
        <v>74</v>
      </c>
      <c r="C24" s="18">
        <v>14</v>
      </c>
    </row>
    <row r="25" spans="1:3" ht="12.75" x14ac:dyDescent="0.2">
      <c r="A25" s="18" t="s">
        <v>0</v>
      </c>
      <c r="B25" s="18" t="s">
        <v>89</v>
      </c>
      <c r="C25" s="18">
        <v>3337</v>
      </c>
    </row>
    <row r="26" spans="1:3" ht="12.75" x14ac:dyDescent="0.2">
      <c r="A26" s="18" t="s">
        <v>0</v>
      </c>
      <c r="B26" s="18" t="s">
        <v>53</v>
      </c>
      <c r="C26" s="18">
        <v>86</v>
      </c>
    </row>
    <row r="27" spans="1:3" ht="25.5" x14ac:dyDescent="0.2">
      <c r="A27" s="18" t="s">
        <v>0</v>
      </c>
      <c r="B27" s="18" t="s">
        <v>95</v>
      </c>
      <c r="C27" s="18">
        <v>1</v>
      </c>
    </row>
    <row r="28" spans="1:3" ht="12.75" x14ac:dyDescent="0.2">
      <c r="A28" s="18" t="s">
        <v>0</v>
      </c>
      <c r="B28" s="18" t="s">
        <v>96</v>
      </c>
      <c r="C28" s="18">
        <v>13</v>
      </c>
    </row>
    <row r="29" spans="1:3" ht="12.75" x14ac:dyDescent="0.2">
      <c r="A29" s="18" t="s">
        <v>0</v>
      </c>
      <c r="B29" s="18" t="s">
        <v>55</v>
      </c>
      <c r="C29" s="18">
        <v>3288</v>
      </c>
    </row>
    <row r="30" spans="1:3" ht="25.5" x14ac:dyDescent="0.2">
      <c r="A30" s="18" t="s">
        <v>0</v>
      </c>
      <c r="B30" s="18" t="s">
        <v>97</v>
      </c>
      <c r="C30" s="18">
        <v>3</v>
      </c>
    </row>
    <row r="31" spans="1:3" ht="25.5" x14ac:dyDescent="0.2">
      <c r="A31" s="18" t="s">
        <v>0</v>
      </c>
      <c r="B31" s="18" t="s">
        <v>68</v>
      </c>
      <c r="C31" s="18">
        <v>18</v>
      </c>
    </row>
    <row r="32" spans="1:3" ht="12.75" x14ac:dyDescent="0.2">
      <c r="A32" s="18" t="s">
        <v>0</v>
      </c>
      <c r="B32" s="18" t="s">
        <v>76</v>
      </c>
      <c r="C32" s="18">
        <v>53</v>
      </c>
    </row>
    <row r="33" spans="1:3" ht="25.5" x14ac:dyDescent="0.2">
      <c r="A33" s="18" t="s">
        <v>0</v>
      </c>
      <c r="B33" s="18" t="s">
        <v>56</v>
      </c>
      <c r="C33" s="18">
        <v>27989</v>
      </c>
    </row>
    <row r="34" spans="1:3" ht="12.75" x14ac:dyDescent="0.2">
      <c r="A34" s="18" t="s">
        <v>0</v>
      </c>
      <c r="B34" s="18" t="s">
        <v>57</v>
      </c>
      <c r="C34" s="18">
        <v>4</v>
      </c>
    </row>
    <row r="35" spans="1:3" ht="12.75" x14ac:dyDescent="0.2">
      <c r="A35" s="18" t="s">
        <v>0</v>
      </c>
      <c r="B35" s="18" t="s">
        <v>90</v>
      </c>
      <c r="C35" s="18">
        <v>1</v>
      </c>
    </row>
    <row r="36" spans="1:3" ht="12.75" x14ac:dyDescent="0.2">
      <c r="A36" s="18" t="s">
        <v>0</v>
      </c>
      <c r="B36" s="18" t="s">
        <v>77</v>
      </c>
      <c r="C36" s="18">
        <v>3</v>
      </c>
    </row>
    <row r="37" spans="1:3" ht="12.75" x14ac:dyDescent="0.2">
      <c r="A37" s="18" t="s">
        <v>0</v>
      </c>
      <c r="B37" s="18" t="s">
        <v>45</v>
      </c>
      <c r="C37" s="18">
        <v>6033</v>
      </c>
    </row>
    <row r="38" spans="1:3" ht="25.5" x14ac:dyDescent="0.2">
      <c r="A38" s="18" t="s">
        <v>0</v>
      </c>
      <c r="B38" s="18" t="s">
        <v>98</v>
      </c>
      <c r="C38" s="18">
        <v>6</v>
      </c>
    </row>
    <row r="39" spans="1:3" ht="12.75" x14ac:dyDescent="0.2">
      <c r="A39" s="18" t="s">
        <v>0</v>
      </c>
      <c r="B39" s="18" t="s">
        <v>58</v>
      </c>
      <c r="C39" s="18">
        <v>2977</v>
      </c>
    </row>
    <row r="40" spans="1:3" ht="12.75" x14ac:dyDescent="0.2">
      <c r="A40" s="18" t="s">
        <v>0</v>
      </c>
      <c r="B40" s="18" t="s">
        <v>48</v>
      </c>
      <c r="C40" s="18">
        <v>12229</v>
      </c>
    </row>
    <row r="41" spans="1:3" ht="25.5" x14ac:dyDescent="0.2">
      <c r="A41" s="18" t="s">
        <v>0</v>
      </c>
      <c r="B41" s="18" t="s">
        <v>83</v>
      </c>
      <c r="C41" s="18">
        <v>6</v>
      </c>
    </row>
    <row r="42" spans="1:3" ht="25.5" x14ac:dyDescent="0.2">
      <c r="A42" s="18" t="s">
        <v>0</v>
      </c>
      <c r="B42" s="18" t="s">
        <v>61</v>
      </c>
      <c r="C42" s="18">
        <v>3</v>
      </c>
    </row>
    <row r="43" spans="1:3" ht="25.5" x14ac:dyDescent="0.2">
      <c r="A43" s="18" t="s">
        <v>0</v>
      </c>
      <c r="B43" s="18" t="s">
        <v>84</v>
      </c>
      <c r="C43" s="18">
        <v>8</v>
      </c>
    </row>
    <row r="44" spans="1:3" ht="25.5" x14ac:dyDescent="0.2">
      <c r="A44" s="18" t="s">
        <v>0</v>
      </c>
      <c r="B44" s="18" t="s">
        <v>62</v>
      </c>
      <c r="C44" s="18">
        <v>7</v>
      </c>
    </row>
    <row r="45" spans="1:3" ht="25.5" x14ac:dyDescent="0.2">
      <c r="A45" s="18" t="s">
        <v>0</v>
      </c>
      <c r="B45" s="18" t="s">
        <v>85</v>
      </c>
      <c r="C45" s="18">
        <v>3</v>
      </c>
    </row>
    <row r="46" spans="1:3" ht="12.75" x14ac:dyDescent="0.2">
      <c r="A46" s="18" t="s">
        <v>0</v>
      </c>
      <c r="B46" s="18" t="s">
        <v>99</v>
      </c>
      <c r="C46" s="18">
        <v>4</v>
      </c>
    </row>
    <row r="47" spans="1:3" ht="12.75" x14ac:dyDescent="0.2">
      <c r="A47" s="18" t="s">
        <v>0</v>
      </c>
      <c r="B47" s="18" t="s">
        <v>86</v>
      </c>
      <c r="C47" s="18">
        <v>96</v>
      </c>
    </row>
    <row r="48" spans="1:3" ht="12.75" x14ac:dyDescent="0.2">
      <c r="A48" s="18" t="s">
        <v>0</v>
      </c>
      <c r="B48" s="18" t="s">
        <v>87</v>
      </c>
      <c r="C48" s="18">
        <v>6</v>
      </c>
    </row>
    <row r="49" spans="1:3" ht="12.75" x14ac:dyDescent="0.2">
      <c r="A49" s="18" t="s">
        <v>0</v>
      </c>
      <c r="B49" s="18" t="s">
        <v>63</v>
      </c>
      <c r="C49" s="18">
        <v>669</v>
      </c>
    </row>
  </sheetData>
  <mergeCells count="3">
    <mergeCell ref="A1:Z1"/>
    <mergeCell ref="A10:Z10"/>
    <mergeCell ref="A14:Z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72"/>
  <sheetViews>
    <sheetView workbookViewId="0"/>
  </sheetViews>
  <sheetFormatPr defaultColWidth="14.42578125" defaultRowHeight="15.75" customHeight="1" x14ac:dyDescent="0.2"/>
  <cols>
    <col min="1" max="26" width="28.7109375" customWidth="1"/>
  </cols>
  <sheetData>
    <row r="1" spans="1:26" ht="27" customHeight="1" x14ac:dyDescent="0.2">
      <c r="A1" s="22" t="s">
        <v>100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12.75" x14ac:dyDescent="0.2">
      <c r="A2" s="8" t="s">
        <v>31</v>
      </c>
      <c r="B2" s="9">
        <v>43992.652997685182</v>
      </c>
    </row>
    <row r="3" spans="1:26" ht="12.75" x14ac:dyDescent="0.2">
      <c r="A3" s="8" t="s">
        <v>32</v>
      </c>
      <c r="B3" s="10" t="s">
        <v>33</v>
      </c>
    </row>
    <row r="4" spans="1:26" ht="12.75" x14ac:dyDescent="0.2">
      <c r="A4" s="8" t="s">
        <v>34</v>
      </c>
      <c r="B4" s="11">
        <v>57</v>
      </c>
    </row>
    <row r="5" spans="1:26" ht="12.75" x14ac:dyDescent="0.2">
      <c r="A5" s="8" t="s">
        <v>35</v>
      </c>
      <c r="B5" s="11">
        <v>57</v>
      </c>
    </row>
    <row r="6" spans="1:26" ht="12.75" x14ac:dyDescent="0.2">
      <c r="A6" s="8" t="s">
        <v>36</v>
      </c>
      <c r="B6" s="10" t="s">
        <v>37</v>
      </c>
    </row>
    <row r="7" spans="1:26" ht="12.75" x14ac:dyDescent="0.2">
      <c r="A7" s="8" t="s">
        <v>38</v>
      </c>
      <c r="B7" s="12">
        <v>0.73886746455480545</v>
      </c>
    </row>
    <row r="8" spans="1:26" ht="12.75" x14ac:dyDescent="0.2">
      <c r="A8" s="13"/>
      <c r="B8" s="14"/>
    </row>
    <row r="10" spans="1:26" ht="18" customHeight="1" x14ac:dyDescent="0.2">
      <c r="A10" s="26" t="s">
        <v>39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2.75" x14ac:dyDescent="0.2">
      <c r="A11" s="15"/>
      <c r="B11" s="15"/>
      <c r="C11" s="15"/>
      <c r="D11" s="16" t="s">
        <v>40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2.75" x14ac:dyDescent="0.2">
      <c r="A12" s="17"/>
      <c r="B12" s="17"/>
      <c r="C12" s="17"/>
      <c r="D12" s="18">
        <v>3913</v>
      </c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4" spans="1:26" ht="18" customHeight="1" x14ac:dyDescent="0.2">
      <c r="A14" s="26" t="s">
        <v>41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2.75" x14ac:dyDescent="0.2">
      <c r="A15" s="19" t="s">
        <v>42</v>
      </c>
      <c r="B15" s="19" t="s">
        <v>43</v>
      </c>
      <c r="C15" s="19" t="s">
        <v>44</v>
      </c>
      <c r="D15" s="16" t="s">
        <v>40</v>
      </c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2.75" x14ac:dyDescent="0.2">
      <c r="A16" s="18" t="s">
        <v>2</v>
      </c>
      <c r="B16" s="18" t="s">
        <v>89</v>
      </c>
      <c r="C16" s="18" t="s">
        <v>46</v>
      </c>
      <c r="D16" s="18">
        <v>108</v>
      </c>
    </row>
    <row r="17" spans="1:4" ht="12.75" x14ac:dyDescent="0.2">
      <c r="A17" s="18" t="s">
        <v>3</v>
      </c>
      <c r="B17" s="18" t="s">
        <v>64</v>
      </c>
      <c r="C17" s="18" t="s">
        <v>51</v>
      </c>
      <c r="D17" s="18">
        <v>73</v>
      </c>
    </row>
    <row r="18" spans="1:4" ht="12.75" x14ac:dyDescent="0.2">
      <c r="A18" s="18" t="s">
        <v>3</v>
      </c>
      <c r="B18" s="18" t="s">
        <v>50</v>
      </c>
      <c r="C18" s="18" t="s">
        <v>51</v>
      </c>
      <c r="D18" s="18">
        <v>11</v>
      </c>
    </row>
    <row r="19" spans="1:4" ht="12.75" x14ac:dyDescent="0.2">
      <c r="A19" s="18" t="s">
        <v>3</v>
      </c>
      <c r="B19" s="18" t="s">
        <v>66</v>
      </c>
      <c r="C19" s="18" t="s">
        <v>51</v>
      </c>
      <c r="D19" s="18">
        <v>7</v>
      </c>
    </row>
    <row r="20" spans="1:4" ht="12.75" x14ac:dyDescent="0.2">
      <c r="A20" s="18" t="s">
        <v>3</v>
      </c>
      <c r="B20" s="18" t="s">
        <v>67</v>
      </c>
      <c r="C20" s="18" t="s">
        <v>51</v>
      </c>
      <c r="D20" s="18">
        <v>3</v>
      </c>
    </row>
    <row r="21" spans="1:4" ht="12.75" x14ac:dyDescent="0.2">
      <c r="A21" s="18" t="s">
        <v>3</v>
      </c>
      <c r="B21" s="18" t="s">
        <v>89</v>
      </c>
      <c r="C21" s="18" t="s">
        <v>51</v>
      </c>
      <c r="D21" s="18">
        <v>31</v>
      </c>
    </row>
    <row r="22" spans="1:4" ht="12.75" x14ac:dyDescent="0.2">
      <c r="A22" s="18" t="s">
        <v>3</v>
      </c>
      <c r="B22" s="18" t="s">
        <v>53</v>
      </c>
      <c r="C22" s="18" t="s">
        <v>51</v>
      </c>
      <c r="D22" s="18">
        <v>4</v>
      </c>
    </row>
    <row r="23" spans="1:4" ht="12.75" x14ac:dyDescent="0.2">
      <c r="A23" s="18" t="s">
        <v>3</v>
      </c>
      <c r="B23" s="18" t="s">
        <v>55</v>
      </c>
      <c r="C23" s="18" t="s">
        <v>51</v>
      </c>
      <c r="D23" s="18">
        <v>129</v>
      </c>
    </row>
    <row r="24" spans="1:4" ht="12.75" x14ac:dyDescent="0.2">
      <c r="A24" s="18" t="s">
        <v>3</v>
      </c>
      <c r="B24" s="18" t="s">
        <v>76</v>
      </c>
      <c r="C24" s="18" t="s">
        <v>51</v>
      </c>
      <c r="D24" s="18">
        <v>3</v>
      </c>
    </row>
    <row r="25" spans="1:4" ht="12.75" x14ac:dyDescent="0.2">
      <c r="A25" s="18" t="s">
        <v>3</v>
      </c>
      <c r="B25" s="18" t="s">
        <v>58</v>
      </c>
      <c r="C25" s="18" t="s">
        <v>51</v>
      </c>
      <c r="D25" s="18">
        <v>299</v>
      </c>
    </row>
    <row r="26" spans="1:4" ht="12.75" x14ac:dyDescent="0.2">
      <c r="A26" s="18" t="s">
        <v>3</v>
      </c>
      <c r="B26" s="18" t="s">
        <v>86</v>
      </c>
      <c r="C26" s="18" t="s">
        <v>51</v>
      </c>
      <c r="D26" s="18">
        <v>1</v>
      </c>
    </row>
    <row r="27" spans="1:4" ht="12.75" x14ac:dyDescent="0.2">
      <c r="A27" s="18" t="s">
        <v>3</v>
      </c>
      <c r="B27" s="18" t="s">
        <v>63</v>
      </c>
      <c r="C27" s="18" t="s">
        <v>51</v>
      </c>
      <c r="D27" s="18">
        <v>31</v>
      </c>
    </row>
    <row r="28" spans="1:4" ht="12.75" x14ac:dyDescent="0.2">
      <c r="A28" s="18" t="s">
        <v>1</v>
      </c>
      <c r="B28" s="18" t="s">
        <v>64</v>
      </c>
      <c r="C28" s="18" t="s">
        <v>65</v>
      </c>
      <c r="D28" s="18">
        <v>248</v>
      </c>
    </row>
    <row r="29" spans="1:4" ht="12.75" x14ac:dyDescent="0.2">
      <c r="A29" s="18" t="s">
        <v>1</v>
      </c>
      <c r="B29" s="18" t="s">
        <v>73</v>
      </c>
      <c r="C29" s="18" t="s">
        <v>65</v>
      </c>
      <c r="D29" s="18">
        <v>1</v>
      </c>
    </row>
    <row r="30" spans="1:4" ht="12.75" x14ac:dyDescent="0.2">
      <c r="A30" s="18" t="s">
        <v>1</v>
      </c>
      <c r="B30" s="18" t="s">
        <v>50</v>
      </c>
      <c r="C30" s="18" t="s">
        <v>65</v>
      </c>
      <c r="D30" s="18">
        <v>42</v>
      </c>
    </row>
    <row r="31" spans="1:4" ht="12.75" x14ac:dyDescent="0.2">
      <c r="A31" s="18" t="s">
        <v>1</v>
      </c>
      <c r="B31" s="18" t="s">
        <v>66</v>
      </c>
      <c r="C31" s="18" t="s">
        <v>65</v>
      </c>
      <c r="D31" s="18">
        <v>12</v>
      </c>
    </row>
    <row r="32" spans="1:4" ht="12.75" x14ac:dyDescent="0.2">
      <c r="A32" s="18" t="s">
        <v>1</v>
      </c>
      <c r="B32" s="18" t="s">
        <v>67</v>
      </c>
      <c r="C32" s="18" t="s">
        <v>65</v>
      </c>
      <c r="D32" s="18">
        <v>4</v>
      </c>
    </row>
    <row r="33" spans="1:4" ht="12.75" x14ac:dyDescent="0.2">
      <c r="A33" s="18" t="s">
        <v>1</v>
      </c>
      <c r="B33" s="18" t="s">
        <v>89</v>
      </c>
      <c r="C33" s="18" t="s">
        <v>65</v>
      </c>
      <c r="D33" s="18">
        <v>91</v>
      </c>
    </row>
    <row r="34" spans="1:4" ht="12.75" x14ac:dyDescent="0.2">
      <c r="A34" s="18" t="s">
        <v>1</v>
      </c>
      <c r="B34" s="18" t="s">
        <v>89</v>
      </c>
      <c r="C34" s="18" t="s">
        <v>46</v>
      </c>
      <c r="D34" s="18">
        <v>143</v>
      </c>
    </row>
    <row r="35" spans="1:4" ht="12.75" x14ac:dyDescent="0.2">
      <c r="A35" s="18" t="s">
        <v>1</v>
      </c>
      <c r="B35" s="18" t="s">
        <v>53</v>
      </c>
      <c r="C35" s="18" t="s">
        <v>65</v>
      </c>
      <c r="D35" s="18">
        <v>5</v>
      </c>
    </row>
    <row r="36" spans="1:4" ht="12.75" x14ac:dyDescent="0.2">
      <c r="A36" s="18" t="s">
        <v>1</v>
      </c>
      <c r="B36" s="18" t="s">
        <v>96</v>
      </c>
      <c r="C36" s="18" t="s">
        <v>65</v>
      </c>
      <c r="D36" s="18">
        <v>4</v>
      </c>
    </row>
    <row r="37" spans="1:4" ht="12.75" x14ac:dyDescent="0.2">
      <c r="A37" s="18" t="s">
        <v>1</v>
      </c>
      <c r="B37" s="18" t="s">
        <v>55</v>
      </c>
      <c r="C37" s="18" t="s">
        <v>65</v>
      </c>
      <c r="D37" s="18">
        <v>275</v>
      </c>
    </row>
    <row r="38" spans="1:4" ht="25.5" x14ac:dyDescent="0.2">
      <c r="A38" s="18" t="s">
        <v>1</v>
      </c>
      <c r="B38" s="18" t="s">
        <v>97</v>
      </c>
      <c r="C38" s="18" t="s">
        <v>65</v>
      </c>
      <c r="D38" s="18">
        <v>4</v>
      </c>
    </row>
    <row r="39" spans="1:4" ht="25.5" x14ac:dyDescent="0.2">
      <c r="A39" s="18" t="s">
        <v>1</v>
      </c>
      <c r="B39" s="18" t="s">
        <v>68</v>
      </c>
      <c r="C39" s="18" t="s">
        <v>65</v>
      </c>
      <c r="D39" s="18">
        <v>4</v>
      </c>
    </row>
    <row r="40" spans="1:4" ht="12.75" x14ac:dyDescent="0.2">
      <c r="A40" s="18" t="s">
        <v>1</v>
      </c>
      <c r="B40" s="18" t="s">
        <v>76</v>
      </c>
      <c r="C40" s="18" t="s">
        <v>65</v>
      </c>
      <c r="D40" s="18">
        <v>8</v>
      </c>
    </row>
    <row r="41" spans="1:4" ht="12.75" x14ac:dyDescent="0.2">
      <c r="A41" s="18" t="s">
        <v>1</v>
      </c>
      <c r="B41" s="18" t="s">
        <v>58</v>
      </c>
      <c r="C41" s="18" t="s">
        <v>65</v>
      </c>
      <c r="D41" s="18">
        <v>647</v>
      </c>
    </row>
    <row r="42" spans="1:4" ht="12.75" x14ac:dyDescent="0.2">
      <c r="A42" s="18" t="s">
        <v>1</v>
      </c>
      <c r="B42" s="18" t="s">
        <v>86</v>
      </c>
      <c r="C42" s="18" t="s">
        <v>65</v>
      </c>
      <c r="D42" s="18">
        <v>8</v>
      </c>
    </row>
    <row r="43" spans="1:4" ht="12.75" x14ac:dyDescent="0.2">
      <c r="A43" s="18" t="s">
        <v>1</v>
      </c>
      <c r="B43" s="18" t="s">
        <v>87</v>
      </c>
      <c r="C43" s="18" t="s">
        <v>65</v>
      </c>
      <c r="D43" s="18">
        <v>1</v>
      </c>
    </row>
    <row r="44" spans="1:4" ht="12.75" x14ac:dyDescent="0.2">
      <c r="A44" s="18" t="s">
        <v>1</v>
      </c>
      <c r="B44" s="18" t="s">
        <v>63</v>
      </c>
      <c r="C44" s="18" t="s">
        <v>65</v>
      </c>
      <c r="D44" s="18">
        <v>91</v>
      </c>
    </row>
    <row r="45" spans="1:4" ht="12.75" x14ac:dyDescent="0.2">
      <c r="A45" s="18" t="s">
        <v>101</v>
      </c>
      <c r="B45" s="18" t="s">
        <v>102</v>
      </c>
      <c r="C45" s="18" t="s">
        <v>65</v>
      </c>
      <c r="D45" s="18">
        <v>1</v>
      </c>
    </row>
    <row r="46" spans="1:4" ht="12.75" x14ac:dyDescent="0.2">
      <c r="A46" s="18" t="s">
        <v>4</v>
      </c>
      <c r="B46" s="18" t="s">
        <v>64</v>
      </c>
      <c r="C46" s="18" t="s">
        <v>65</v>
      </c>
      <c r="D46" s="18">
        <v>154</v>
      </c>
    </row>
    <row r="47" spans="1:4" ht="12.75" x14ac:dyDescent="0.2">
      <c r="A47" s="18" t="s">
        <v>4</v>
      </c>
      <c r="B47" s="18" t="s">
        <v>64</v>
      </c>
      <c r="C47" s="18" t="s">
        <v>51</v>
      </c>
      <c r="D47" s="18">
        <v>72</v>
      </c>
    </row>
    <row r="48" spans="1:4" ht="12.75" x14ac:dyDescent="0.2">
      <c r="A48" s="18" t="s">
        <v>4</v>
      </c>
      <c r="B48" s="18" t="s">
        <v>73</v>
      </c>
      <c r="C48" s="18" t="s">
        <v>65</v>
      </c>
      <c r="D48" s="18">
        <v>1</v>
      </c>
    </row>
    <row r="49" spans="1:4" ht="12.75" x14ac:dyDescent="0.2">
      <c r="A49" s="18" t="s">
        <v>4</v>
      </c>
      <c r="B49" s="18" t="s">
        <v>50</v>
      </c>
      <c r="C49" s="18" t="s">
        <v>65</v>
      </c>
      <c r="D49" s="18">
        <v>34</v>
      </c>
    </row>
    <row r="50" spans="1:4" ht="12.75" x14ac:dyDescent="0.2">
      <c r="A50" s="18" t="s">
        <v>4</v>
      </c>
      <c r="B50" s="18" t="s">
        <v>50</v>
      </c>
      <c r="C50" s="18" t="s">
        <v>51</v>
      </c>
      <c r="D50" s="18">
        <v>11</v>
      </c>
    </row>
    <row r="51" spans="1:4" ht="12.75" x14ac:dyDescent="0.2">
      <c r="A51" s="18" t="s">
        <v>4</v>
      </c>
      <c r="B51" s="18" t="s">
        <v>66</v>
      </c>
      <c r="C51" s="18" t="s">
        <v>65</v>
      </c>
      <c r="D51" s="18">
        <v>5</v>
      </c>
    </row>
    <row r="52" spans="1:4" ht="12.75" x14ac:dyDescent="0.2">
      <c r="A52" s="18" t="s">
        <v>4</v>
      </c>
      <c r="B52" s="18" t="s">
        <v>66</v>
      </c>
      <c r="C52" s="18" t="s">
        <v>51</v>
      </c>
      <c r="D52" s="18">
        <v>7</v>
      </c>
    </row>
    <row r="53" spans="1:4" ht="12.75" x14ac:dyDescent="0.2">
      <c r="A53" s="18" t="s">
        <v>4</v>
      </c>
      <c r="B53" s="18" t="s">
        <v>67</v>
      </c>
      <c r="C53" s="18" t="s">
        <v>65</v>
      </c>
      <c r="D53" s="18">
        <v>3</v>
      </c>
    </row>
    <row r="54" spans="1:4" ht="12.75" x14ac:dyDescent="0.2">
      <c r="A54" s="18" t="s">
        <v>4</v>
      </c>
      <c r="B54" s="18" t="s">
        <v>67</v>
      </c>
      <c r="C54" s="18" t="s">
        <v>51</v>
      </c>
      <c r="D54" s="18">
        <v>3</v>
      </c>
    </row>
    <row r="55" spans="1:4" ht="12.75" x14ac:dyDescent="0.2">
      <c r="A55" s="18" t="s">
        <v>4</v>
      </c>
      <c r="B55" s="18" t="s">
        <v>89</v>
      </c>
      <c r="C55" s="18" t="s">
        <v>65</v>
      </c>
      <c r="D55" s="18">
        <v>66</v>
      </c>
    </row>
    <row r="56" spans="1:4" ht="12.75" x14ac:dyDescent="0.2">
      <c r="A56" s="18" t="s">
        <v>4</v>
      </c>
      <c r="B56" s="18" t="s">
        <v>89</v>
      </c>
      <c r="C56" s="18" t="s">
        <v>46</v>
      </c>
      <c r="D56" s="18">
        <v>84</v>
      </c>
    </row>
    <row r="57" spans="1:4" ht="12.75" x14ac:dyDescent="0.2">
      <c r="A57" s="18" t="s">
        <v>4</v>
      </c>
      <c r="B57" s="18" t="s">
        <v>89</v>
      </c>
      <c r="C57" s="18" t="s">
        <v>51</v>
      </c>
      <c r="D57" s="18">
        <v>30</v>
      </c>
    </row>
    <row r="58" spans="1:4" ht="12.75" x14ac:dyDescent="0.2">
      <c r="A58" s="18" t="s">
        <v>4</v>
      </c>
      <c r="B58" s="18" t="s">
        <v>53</v>
      </c>
      <c r="C58" s="18" t="s">
        <v>65</v>
      </c>
      <c r="D58" s="18">
        <v>5</v>
      </c>
    </row>
    <row r="59" spans="1:4" ht="12.75" x14ac:dyDescent="0.2">
      <c r="A59" s="18" t="s">
        <v>4</v>
      </c>
      <c r="B59" s="18" t="s">
        <v>53</v>
      </c>
      <c r="C59" s="18" t="s">
        <v>51</v>
      </c>
      <c r="D59" s="18">
        <v>4</v>
      </c>
    </row>
    <row r="60" spans="1:4" ht="12.75" x14ac:dyDescent="0.2">
      <c r="A60" s="18" t="s">
        <v>4</v>
      </c>
      <c r="B60" s="18" t="s">
        <v>96</v>
      </c>
      <c r="C60" s="18" t="s">
        <v>65</v>
      </c>
      <c r="D60" s="18">
        <v>4</v>
      </c>
    </row>
    <row r="61" spans="1:4" ht="12.75" x14ac:dyDescent="0.2">
      <c r="A61" s="18" t="s">
        <v>4</v>
      </c>
      <c r="B61" s="18" t="s">
        <v>55</v>
      </c>
      <c r="C61" s="18" t="s">
        <v>65</v>
      </c>
      <c r="D61" s="18">
        <v>194</v>
      </c>
    </row>
    <row r="62" spans="1:4" ht="12.75" x14ac:dyDescent="0.2">
      <c r="A62" s="18" t="s">
        <v>4</v>
      </c>
      <c r="B62" s="18" t="s">
        <v>55</v>
      </c>
      <c r="C62" s="18" t="s">
        <v>51</v>
      </c>
      <c r="D62" s="18">
        <v>129</v>
      </c>
    </row>
    <row r="63" spans="1:4" ht="25.5" x14ac:dyDescent="0.2">
      <c r="A63" s="18" t="s">
        <v>4</v>
      </c>
      <c r="B63" s="18" t="s">
        <v>97</v>
      </c>
      <c r="C63" s="18" t="s">
        <v>65</v>
      </c>
      <c r="D63" s="18">
        <v>4</v>
      </c>
    </row>
    <row r="64" spans="1:4" ht="25.5" x14ac:dyDescent="0.2">
      <c r="A64" s="18" t="s">
        <v>4</v>
      </c>
      <c r="B64" s="18" t="s">
        <v>68</v>
      </c>
      <c r="C64" s="18" t="s">
        <v>65</v>
      </c>
      <c r="D64" s="18">
        <v>4</v>
      </c>
    </row>
    <row r="65" spans="1:4" ht="12.75" x14ac:dyDescent="0.2">
      <c r="A65" s="18" t="s">
        <v>4</v>
      </c>
      <c r="B65" s="18" t="s">
        <v>76</v>
      </c>
      <c r="C65" s="18" t="s">
        <v>65</v>
      </c>
      <c r="D65" s="18">
        <v>8</v>
      </c>
    </row>
    <row r="66" spans="1:4" ht="12.75" x14ac:dyDescent="0.2">
      <c r="A66" s="18" t="s">
        <v>4</v>
      </c>
      <c r="B66" s="18" t="s">
        <v>76</v>
      </c>
      <c r="C66" s="18" t="s">
        <v>51</v>
      </c>
      <c r="D66" s="18">
        <v>3</v>
      </c>
    </row>
    <row r="67" spans="1:4" ht="12.75" x14ac:dyDescent="0.2">
      <c r="A67" s="18" t="s">
        <v>4</v>
      </c>
      <c r="B67" s="18" t="s">
        <v>58</v>
      </c>
      <c r="C67" s="18" t="s">
        <v>65</v>
      </c>
      <c r="D67" s="18">
        <v>406</v>
      </c>
    </row>
    <row r="68" spans="1:4" ht="12.75" x14ac:dyDescent="0.2">
      <c r="A68" s="18" t="s">
        <v>4</v>
      </c>
      <c r="B68" s="18" t="s">
        <v>58</v>
      </c>
      <c r="C68" s="18" t="s">
        <v>51</v>
      </c>
      <c r="D68" s="18">
        <v>290</v>
      </c>
    </row>
    <row r="69" spans="1:4" ht="12.75" x14ac:dyDescent="0.2">
      <c r="A69" s="18" t="s">
        <v>4</v>
      </c>
      <c r="B69" s="18" t="s">
        <v>86</v>
      </c>
      <c r="C69" s="18" t="s">
        <v>65</v>
      </c>
      <c r="D69" s="18">
        <v>7</v>
      </c>
    </row>
    <row r="70" spans="1:4" ht="12.75" x14ac:dyDescent="0.2">
      <c r="A70" s="18" t="s">
        <v>4</v>
      </c>
      <c r="B70" s="18" t="s">
        <v>87</v>
      </c>
      <c r="C70" s="18" t="s">
        <v>65</v>
      </c>
      <c r="D70" s="18">
        <v>1</v>
      </c>
    </row>
    <row r="71" spans="1:4" ht="12.75" x14ac:dyDescent="0.2">
      <c r="A71" s="18" t="s">
        <v>4</v>
      </c>
      <c r="B71" s="18" t="s">
        <v>63</v>
      </c>
      <c r="C71" s="18" t="s">
        <v>65</v>
      </c>
      <c r="D71" s="18">
        <v>64</v>
      </c>
    </row>
    <row r="72" spans="1:4" ht="12.75" x14ac:dyDescent="0.2">
      <c r="A72" s="18" t="s">
        <v>4</v>
      </c>
      <c r="B72" s="18" t="s">
        <v>63</v>
      </c>
      <c r="C72" s="18" t="s">
        <v>51</v>
      </c>
      <c r="D72" s="18">
        <v>31</v>
      </c>
    </row>
  </sheetData>
  <mergeCells count="3">
    <mergeCell ref="A1:Z1"/>
    <mergeCell ref="A10:Z10"/>
    <mergeCell ref="A14:Z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38"/>
  <sheetViews>
    <sheetView workbookViewId="0"/>
  </sheetViews>
  <sheetFormatPr defaultColWidth="14.42578125" defaultRowHeight="15.75" customHeight="1" x14ac:dyDescent="0.2"/>
  <cols>
    <col min="1" max="26" width="28.7109375" customWidth="1"/>
  </cols>
  <sheetData>
    <row r="1" spans="1:26" ht="27" customHeight="1" x14ac:dyDescent="0.2">
      <c r="A1" s="22" t="s">
        <v>103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12.75" x14ac:dyDescent="0.2">
      <c r="A2" s="8" t="s">
        <v>31</v>
      </c>
      <c r="B2" s="9">
        <v>43992.653055555558</v>
      </c>
    </row>
    <row r="3" spans="1:26" ht="12.75" x14ac:dyDescent="0.2">
      <c r="A3" s="8" t="s">
        <v>32</v>
      </c>
      <c r="B3" s="10" t="s">
        <v>33</v>
      </c>
    </row>
    <row r="4" spans="1:26" ht="12.75" x14ac:dyDescent="0.2">
      <c r="A4" s="8" t="s">
        <v>34</v>
      </c>
      <c r="B4" s="11">
        <v>23</v>
      </c>
    </row>
    <row r="5" spans="1:26" ht="12.75" x14ac:dyDescent="0.2">
      <c r="A5" s="8" t="s">
        <v>35</v>
      </c>
      <c r="B5" s="11">
        <v>23</v>
      </c>
    </row>
    <row r="6" spans="1:26" ht="12.75" x14ac:dyDescent="0.2">
      <c r="A6" s="8" t="s">
        <v>36</v>
      </c>
      <c r="B6" s="10" t="s">
        <v>37</v>
      </c>
    </row>
    <row r="7" spans="1:26" ht="12.75" x14ac:dyDescent="0.2">
      <c r="A7" s="8" t="s">
        <v>38</v>
      </c>
      <c r="B7" s="12">
        <v>0.73886746455480545</v>
      </c>
    </row>
    <row r="8" spans="1:26" ht="12.75" x14ac:dyDescent="0.2">
      <c r="A8" s="13"/>
      <c r="B8" s="14"/>
    </row>
    <row r="10" spans="1:26" ht="18" customHeight="1" x14ac:dyDescent="0.2">
      <c r="A10" s="26" t="s">
        <v>39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2.75" x14ac:dyDescent="0.2">
      <c r="A11" s="15"/>
      <c r="B11" s="15"/>
      <c r="C11" s="16" t="s">
        <v>40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2.75" x14ac:dyDescent="0.2">
      <c r="A12" s="17"/>
      <c r="B12" s="17"/>
      <c r="C12" s="18">
        <v>14926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4" spans="1:26" ht="18" customHeight="1" x14ac:dyDescent="0.2">
      <c r="A14" s="26" t="s">
        <v>41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2.75" x14ac:dyDescent="0.2">
      <c r="A15" s="19" t="s">
        <v>42</v>
      </c>
      <c r="B15" s="19" t="s">
        <v>43</v>
      </c>
      <c r="C15" s="16" t="s">
        <v>40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2.75" x14ac:dyDescent="0.2">
      <c r="A16" s="18" t="s">
        <v>0</v>
      </c>
      <c r="B16" s="18" t="s">
        <v>64</v>
      </c>
      <c r="C16" s="18">
        <v>1486</v>
      </c>
    </row>
    <row r="17" spans="1:3" ht="25.5" x14ac:dyDescent="0.2">
      <c r="A17" s="18" t="s">
        <v>0</v>
      </c>
      <c r="B17" s="18" t="s">
        <v>104</v>
      </c>
      <c r="C17" s="18">
        <v>1</v>
      </c>
    </row>
    <row r="18" spans="1:3" ht="25.5" x14ac:dyDescent="0.2">
      <c r="A18" s="18" t="s">
        <v>0</v>
      </c>
      <c r="B18" s="18" t="s">
        <v>93</v>
      </c>
      <c r="C18" s="18">
        <v>4</v>
      </c>
    </row>
    <row r="19" spans="1:3" ht="12.75" x14ac:dyDescent="0.2">
      <c r="A19" s="18" t="s">
        <v>0</v>
      </c>
      <c r="B19" s="18" t="s">
        <v>73</v>
      </c>
      <c r="C19" s="18">
        <v>16</v>
      </c>
    </row>
    <row r="20" spans="1:3" ht="12.75" x14ac:dyDescent="0.2">
      <c r="A20" s="18" t="s">
        <v>0</v>
      </c>
      <c r="B20" s="18" t="s">
        <v>50</v>
      </c>
      <c r="C20" s="18">
        <v>382</v>
      </c>
    </row>
    <row r="21" spans="1:3" ht="25.5" x14ac:dyDescent="0.2">
      <c r="A21" s="18" t="s">
        <v>0</v>
      </c>
      <c r="B21" s="18" t="s">
        <v>94</v>
      </c>
      <c r="C21" s="18">
        <v>7</v>
      </c>
    </row>
    <row r="22" spans="1:3" ht="12.75" x14ac:dyDescent="0.2">
      <c r="A22" s="18" t="s">
        <v>0</v>
      </c>
      <c r="B22" s="18" t="s">
        <v>66</v>
      </c>
      <c r="C22" s="18">
        <v>43</v>
      </c>
    </row>
    <row r="23" spans="1:3" ht="12.75" x14ac:dyDescent="0.2">
      <c r="A23" s="18" t="s">
        <v>0</v>
      </c>
      <c r="B23" s="18" t="s">
        <v>67</v>
      </c>
      <c r="C23" s="18">
        <v>66</v>
      </c>
    </row>
    <row r="24" spans="1:3" ht="12.75" x14ac:dyDescent="0.2">
      <c r="A24" s="18" t="s">
        <v>0</v>
      </c>
      <c r="B24" s="18" t="s">
        <v>74</v>
      </c>
      <c r="C24" s="18">
        <v>20</v>
      </c>
    </row>
    <row r="25" spans="1:3" ht="12.75" x14ac:dyDescent="0.2">
      <c r="A25" s="18" t="s">
        <v>0</v>
      </c>
      <c r="B25" s="18" t="s">
        <v>89</v>
      </c>
      <c r="C25" s="18">
        <v>4090</v>
      </c>
    </row>
    <row r="26" spans="1:3" ht="12.75" x14ac:dyDescent="0.2">
      <c r="A26" s="18" t="s">
        <v>0</v>
      </c>
      <c r="B26" s="18" t="s">
        <v>53</v>
      </c>
      <c r="C26" s="18">
        <v>61</v>
      </c>
    </row>
    <row r="27" spans="1:3" ht="12.75" x14ac:dyDescent="0.2">
      <c r="A27" s="18" t="s">
        <v>0</v>
      </c>
      <c r="B27" s="18" t="s">
        <v>96</v>
      </c>
      <c r="C27" s="18">
        <v>20</v>
      </c>
    </row>
    <row r="28" spans="1:3" ht="12.75" x14ac:dyDescent="0.2">
      <c r="A28" s="18" t="s">
        <v>0</v>
      </c>
      <c r="B28" s="18" t="s">
        <v>55</v>
      </c>
      <c r="C28" s="18">
        <v>3251</v>
      </c>
    </row>
    <row r="29" spans="1:3" ht="25.5" x14ac:dyDescent="0.2">
      <c r="A29" s="18" t="s">
        <v>0</v>
      </c>
      <c r="B29" s="18" t="s">
        <v>97</v>
      </c>
      <c r="C29" s="18">
        <v>96</v>
      </c>
    </row>
    <row r="30" spans="1:3" ht="25.5" x14ac:dyDescent="0.2">
      <c r="A30" s="18" t="s">
        <v>0</v>
      </c>
      <c r="B30" s="18" t="s">
        <v>68</v>
      </c>
      <c r="C30" s="18">
        <v>24</v>
      </c>
    </row>
    <row r="31" spans="1:3" ht="12.75" x14ac:dyDescent="0.2">
      <c r="A31" s="18" t="s">
        <v>0</v>
      </c>
      <c r="B31" s="18" t="s">
        <v>76</v>
      </c>
      <c r="C31" s="18">
        <v>78</v>
      </c>
    </row>
    <row r="32" spans="1:3" ht="12.75" x14ac:dyDescent="0.2">
      <c r="A32" s="18" t="s">
        <v>0</v>
      </c>
      <c r="B32" s="18" t="s">
        <v>90</v>
      </c>
      <c r="C32" s="18">
        <v>1</v>
      </c>
    </row>
    <row r="33" spans="1:3" ht="12.75" x14ac:dyDescent="0.2">
      <c r="A33" s="18" t="s">
        <v>0</v>
      </c>
      <c r="B33" s="18" t="s">
        <v>77</v>
      </c>
      <c r="C33" s="18">
        <v>9</v>
      </c>
    </row>
    <row r="34" spans="1:3" ht="12.75" x14ac:dyDescent="0.2">
      <c r="A34" s="18" t="s">
        <v>0</v>
      </c>
      <c r="B34" s="18" t="s">
        <v>58</v>
      </c>
      <c r="C34" s="18">
        <v>4533</v>
      </c>
    </row>
    <row r="35" spans="1:3" ht="12.75" x14ac:dyDescent="0.2">
      <c r="A35" s="18" t="s">
        <v>0</v>
      </c>
      <c r="B35" s="18" t="s">
        <v>99</v>
      </c>
      <c r="C35" s="18">
        <v>3</v>
      </c>
    </row>
    <row r="36" spans="1:3" ht="12.75" x14ac:dyDescent="0.2">
      <c r="A36" s="18" t="s">
        <v>0</v>
      </c>
      <c r="B36" s="18" t="s">
        <v>86</v>
      </c>
      <c r="C36" s="18">
        <v>279</v>
      </c>
    </row>
    <row r="37" spans="1:3" ht="12.75" x14ac:dyDescent="0.2">
      <c r="A37" s="18" t="s">
        <v>0</v>
      </c>
      <c r="B37" s="18" t="s">
        <v>87</v>
      </c>
      <c r="C37" s="18">
        <v>12</v>
      </c>
    </row>
    <row r="38" spans="1:3" ht="12.75" x14ac:dyDescent="0.2">
      <c r="A38" s="18" t="s">
        <v>0</v>
      </c>
      <c r="B38" s="18" t="s">
        <v>63</v>
      </c>
      <c r="C38" s="18">
        <v>444</v>
      </c>
    </row>
  </sheetData>
  <mergeCells count="3">
    <mergeCell ref="A1:Z1"/>
    <mergeCell ref="A10:Z10"/>
    <mergeCell ref="A14:Z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91"/>
  <sheetViews>
    <sheetView workbookViewId="0"/>
  </sheetViews>
  <sheetFormatPr defaultColWidth="14.42578125" defaultRowHeight="15.75" customHeight="1" x14ac:dyDescent="0.2"/>
  <cols>
    <col min="1" max="26" width="28.7109375" customWidth="1"/>
  </cols>
  <sheetData>
    <row r="1" spans="1:26" ht="27" customHeight="1" x14ac:dyDescent="0.2">
      <c r="A1" s="22" t="s">
        <v>105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12.75" x14ac:dyDescent="0.2">
      <c r="A2" s="8" t="s">
        <v>31</v>
      </c>
      <c r="B2" s="9">
        <v>43992.653113425928</v>
      </c>
    </row>
    <row r="3" spans="1:26" ht="12.75" x14ac:dyDescent="0.2">
      <c r="A3" s="8" t="s">
        <v>32</v>
      </c>
      <c r="B3" s="10" t="s">
        <v>33</v>
      </c>
    </row>
    <row r="4" spans="1:26" ht="12.75" x14ac:dyDescent="0.2">
      <c r="A4" s="8" t="s">
        <v>34</v>
      </c>
      <c r="B4" s="11">
        <v>76</v>
      </c>
    </row>
    <row r="5" spans="1:26" ht="12.75" x14ac:dyDescent="0.2">
      <c r="A5" s="8" t="s">
        <v>35</v>
      </c>
      <c r="B5" s="11">
        <v>76</v>
      </c>
    </row>
    <row r="6" spans="1:26" ht="12.75" x14ac:dyDescent="0.2">
      <c r="A6" s="8" t="s">
        <v>36</v>
      </c>
      <c r="B6" s="10" t="s">
        <v>37</v>
      </c>
    </row>
    <row r="7" spans="1:26" ht="12.75" x14ac:dyDescent="0.2">
      <c r="A7" s="8" t="s">
        <v>38</v>
      </c>
      <c r="B7" s="12">
        <v>0.70013738146252757</v>
      </c>
    </row>
    <row r="8" spans="1:26" ht="12.75" x14ac:dyDescent="0.2">
      <c r="A8" s="13"/>
      <c r="B8" s="14"/>
    </row>
    <row r="10" spans="1:26" ht="18" customHeight="1" x14ac:dyDescent="0.2">
      <c r="A10" s="26" t="s">
        <v>39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2.75" x14ac:dyDescent="0.2">
      <c r="A11" s="15"/>
      <c r="B11" s="15"/>
      <c r="C11" s="15"/>
      <c r="D11" s="16" t="s">
        <v>40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2.75" x14ac:dyDescent="0.2">
      <c r="A12" s="17"/>
      <c r="B12" s="17"/>
      <c r="C12" s="17"/>
      <c r="D12" s="18">
        <v>3505</v>
      </c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4" spans="1:26" ht="18" customHeight="1" x14ac:dyDescent="0.2">
      <c r="A14" s="26" t="s">
        <v>41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2.75" x14ac:dyDescent="0.2">
      <c r="A15" s="19" t="s">
        <v>42</v>
      </c>
      <c r="B15" s="19" t="s">
        <v>43</v>
      </c>
      <c r="C15" s="19" t="s">
        <v>44</v>
      </c>
      <c r="D15" s="16" t="s">
        <v>40</v>
      </c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2.75" x14ac:dyDescent="0.2">
      <c r="A16" s="18" t="s">
        <v>2</v>
      </c>
      <c r="B16" s="18" t="s">
        <v>89</v>
      </c>
      <c r="C16" s="18" t="s">
        <v>46</v>
      </c>
      <c r="D16" s="18">
        <v>176</v>
      </c>
    </row>
    <row r="17" spans="1:4" ht="25.5" x14ac:dyDescent="0.2">
      <c r="A17" s="18" t="s">
        <v>2</v>
      </c>
      <c r="B17" s="18" t="s">
        <v>97</v>
      </c>
      <c r="C17" s="18" t="s">
        <v>46</v>
      </c>
      <c r="D17" s="18">
        <v>1</v>
      </c>
    </row>
    <row r="18" spans="1:4" ht="12.75" x14ac:dyDescent="0.2">
      <c r="A18" s="18" t="s">
        <v>2</v>
      </c>
      <c r="B18" s="18" t="s">
        <v>57</v>
      </c>
      <c r="C18" s="18" t="s">
        <v>46</v>
      </c>
      <c r="D18" s="18">
        <v>1</v>
      </c>
    </row>
    <row r="19" spans="1:4" ht="12.75" x14ac:dyDescent="0.2">
      <c r="A19" s="18" t="s">
        <v>3</v>
      </c>
      <c r="B19" s="18" t="s">
        <v>64</v>
      </c>
      <c r="C19" s="18" t="s">
        <v>51</v>
      </c>
      <c r="D19" s="18">
        <v>19</v>
      </c>
    </row>
    <row r="20" spans="1:4" ht="25.5" x14ac:dyDescent="0.2">
      <c r="A20" s="18" t="s">
        <v>3</v>
      </c>
      <c r="B20" s="18" t="s">
        <v>104</v>
      </c>
      <c r="C20" s="18" t="s">
        <v>51</v>
      </c>
      <c r="D20" s="18">
        <v>3</v>
      </c>
    </row>
    <row r="21" spans="1:4" ht="12.75" x14ac:dyDescent="0.2">
      <c r="A21" s="18" t="s">
        <v>3</v>
      </c>
      <c r="B21" s="18" t="s">
        <v>50</v>
      </c>
      <c r="C21" s="18" t="s">
        <v>51</v>
      </c>
      <c r="D21" s="18">
        <v>24</v>
      </c>
    </row>
    <row r="22" spans="1:4" ht="12.75" x14ac:dyDescent="0.2">
      <c r="A22" s="18" t="s">
        <v>3</v>
      </c>
      <c r="B22" s="18" t="s">
        <v>66</v>
      </c>
      <c r="C22" s="18" t="s">
        <v>51</v>
      </c>
      <c r="D22" s="18">
        <v>3</v>
      </c>
    </row>
    <row r="23" spans="1:4" ht="12.75" x14ac:dyDescent="0.2">
      <c r="A23" s="18" t="s">
        <v>3</v>
      </c>
      <c r="B23" s="18" t="s">
        <v>67</v>
      </c>
      <c r="C23" s="18" t="s">
        <v>51</v>
      </c>
      <c r="D23" s="18">
        <v>4</v>
      </c>
    </row>
    <row r="24" spans="1:4" ht="12.75" x14ac:dyDescent="0.2">
      <c r="A24" s="18" t="s">
        <v>3</v>
      </c>
      <c r="B24" s="18" t="s">
        <v>89</v>
      </c>
      <c r="C24" s="18" t="s">
        <v>51</v>
      </c>
      <c r="D24" s="18">
        <v>123</v>
      </c>
    </row>
    <row r="25" spans="1:4" ht="12.75" x14ac:dyDescent="0.2">
      <c r="A25" s="18" t="s">
        <v>3</v>
      </c>
      <c r="B25" s="18" t="s">
        <v>53</v>
      </c>
      <c r="C25" s="18" t="s">
        <v>51</v>
      </c>
      <c r="D25" s="18">
        <v>21</v>
      </c>
    </row>
    <row r="26" spans="1:4" ht="12.75" x14ac:dyDescent="0.2">
      <c r="A26" s="18" t="s">
        <v>3</v>
      </c>
      <c r="B26" s="18" t="s">
        <v>96</v>
      </c>
      <c r="C26" s="18" t="s">
        <v>51</v>
      </c>
      <c r="D26" s="18">
        <v>1</v>
      </c>
    </row>
    <row r="27" spans="1:4" ht="12.75" x14ac:dyDescent="0.2">
      <c r="A27" s="18" t="s">
        <v>3</v>
      </c>
      <c r="B27" s="18" t="s">
        <v>55</v>
      </c>
      <c r="C27" s="18" t="s">
        <v>51</v>
      </c>
      <c r="D27" s="18">
        <v>123</v>
      </c>
    </row>
    <row r="28" spans="1:4" ht="25.5" x14ac:dyDescent="0.2">
      <c r="A28" s="18" t="s">
        <v>3</v>
      </c>
      <c r="B28" s="18" t="s">
        <v>97</v>
      </c>
      <c r="C28" s="18" t="s">
        <v>51</v>
      </c>
      <c r="D28" s="18">
        <v>14</v>
      </c>
    </row>
    <row r="29" spans="1:4" ht="25.5" x14ac:dyDescent="0.2">
      <c r="A29" s="18" t="s">
        <v>3</v>
      </c>
      <c r="B29" s="18" t="s">
        <v>68</v>
      </c>
      <c r="C29" s="18" t="s">
        <v>51</v>
      </c>
      <c r="D29" s="18">
        <v>4</v>
      </c>
    </row>
    <row r="30" spans="1:4" ht="12.75" x14ac:dyDescent="0.2">
      <c r="A30" s="18" t="s">
        <v>3</v>
      </c>
      <c r="B30" s="18" t="s">
        <v>76</v>
      </c>
      <c r="C30" s="18" t="s">
        <v>51</v>
      </c>
      <c r="D30" s="18">
        <v>3</v>
      </c>
    </row>
    <row r="31" spans="1:4" ht="12.75" x14ac:dyDescent="0.2">
      <c r="A31" s="18" t="s">
        <v>3</v>
      </c>
      <c r="B31" s="18" t="s">
        <v>57</v>
      </c>
      <c r="C31" s="18" t="s">
        <v>51</v>
      </c>
      <c r="D31" s="18">
        <v>1</v>
      </c>
    </row>
    <row r="32" spans="1:4" ht="12.75" x14ac:dyDescent="0.2">
      <c r="A32" s="18" t="s">
        <v>3</v>
      </c>
      <c r="B32" s="18" t="s">
        <v>58</v>
      </c>
      <c r="C32" s="18" t="s">
        <v>51</v>
      </c>
      <c r="D32" s="18">
        <v>130</v>
      </c>
    </row>
    <row r="33" spans="1:4" ht="12.75" x14ac:dyDescent="0.2">
      <c r="A33" s="18" t="s">
        <v>3</v>
      </c>
      <c r="B33" s="18" t="s">
        <v>86</v>
      </c>
      <c r="C33" s="18" t="s">
        <v>51</v>
      </c>
      <c r="D33" s="18">
        <v>4</v>
      </c>
    </row>
    <row r="34" spans="1:4" ht="12.75" x14ac:dyDescent="0.2">
      <c r="A34" s="18" t="s">
        <v>3</v>
      </c>
      <c r="B34" s="18" t="s">
        <v>63</v>
      </c>
      <c r="C34" s="18" t="s">
        <v>51</v>
      </c>
      <c r="D34" s="18">
        <v>31</v>
      </c>
    </row>
    <row r="35" spans="1:4" ht="12.75" x14ac:dyDescent="0.2">
      <c r="A35" s="18" t="s">
        <v>1</v>
      </c>
      <c r="B35" s="18" t="s">
        <v>64</v>
      </c>
      <c r="C35" s="18" t="s">
        <v>65</v>
      </c>
      <c r="D35" s="18">
        <v>43</v>
      </c>
    </row>
    <row r="36" spans="1:4" ht="12.75" x14ac:dyDescent="0.2">
      <c r="A36" s="18" t="s">
        <v>1</v>
      </c>
      <c r="B36" s="18" t="s">
        <v>50</v>
      </c>
      <c r="C36" s="18" t="s">
        <v>65</v>
      </c>
      <c r="D36" s="18">
        <v>66</v>
      </c>
    </row>
    <row r="37" spans="1:4" ht="12.75" x14ac:dyDescent="0.2">
      <c r="A37" s="18" t="s">
        <v>1</v>
      </c>
      <c r="B37" s="18" t="s">
        <v>66</v>
      </c>
      <c r="C37" s="18" t="s">
        <v>65</v>
      </c>
      <c r="D37" s="18">
        <v>13</v>
      </c>
    </row>
    <row r="38" spans="1:4" ht="12.75" x14ac:dyDescent="0.2">
      <c r="A38" s="18" t="s">
        <v>1</v>
      </c>
      <c r="B38" s="18" t="s">
        <v>67</v>
      </c>
      <c r="C38" s="18" t="s">
        <v>65</v>
      </c>
      <c r="D38" s="18">
        <v>16</v>
      </c>
    </row>
    <row r="39" spans="1:4" ht="12.75" x14ac:dyDescent="0.2">
      <c r="A39" s="18" t="s">
        <v>1</v>
      </c>
      <c r="B39" s="18" t="s">
        <v>74</v>
      </c>
      <c r="C39" s="18" t="s">
        <v>65</v>
      </c>
      <c r="D39" s="18">
        <v>1</v>
      </c>
    </row>
    <row r="40" spans="1:4" ht="12.75" x14ac:dyDescent="0.2">
      <c r="A40" s="18" t="s">
        <v>1</v>
      </c>
      <c r="B40" s="18" t="s">
        <v>89</v>
      </c>
      <c r="C40" s="18" t="s">
        <v>65</v>
      </c>
      <c r="D40" s="18">
        <v>289</v>
      </c>
    </row>
    <row r="41" spans="1:4" ht="12.75" x14ac:dyDescent="0.2">
      <c r="A41" s="18" t="s">
        <v>1</v>
      </c>
      <c r="B41" s="18" t="s">
        <v>89</v>
      </c>
      <c r="C41" s="18" t="s">
        <v>46</v>
      </c>
      <c r="D41" s="18">
        <v>264</v>
      </c>
    </row>
    <row r="42" spans="1:4" ht="12.75" x14ac:dyDescent="0.2">
      <c r="A42" s="18" t="s">
        <v>1</v>
      </c>
      <c r="B42" s="18" t="s">
        <v>53</v>
      </c>
      <c r="C42" s="18" t="s">
        <v>65</v>
      </c>
      <c r="D42" s="18">
        <v>37</v>
      </c>
    </row>
    <row r="43" spans="1:4" ht="25.5" x14ac:dyDescent="0.2">
      <c r="A43" s="18" t="s">
        <v>1</v>
      </c>
      <c r="B43" s="18" t="s">
        <v>75</v>
      </c>
      <c r="C43" s="18" t="s">
        <v>65</v>
      </c>
      <c r="D43" s="18">
        <v>1</v>
      </c>
    </row>
    <row r="44" spans="1:4" ht="12.75" x14ac:dyDescent="0.2">
      <c r="A44" s="18" t="s">
        <v>1</v>
      </c>
      <c r="B44" s="18" t="s">
        <v>96</v>
      </c>
      <c r="C44" s="18" t="s">
        <v>65</v>
      </c>
      <c r="D44" s="18">
        <v>4</v>
      </c>
    </row>
    <row r="45" spans="1:4" ht="12.75" x14ac:dyDescent="0.2">
      <c r="A45" s="18" t="s">
        <v>1</v>
      </c>
      <c r="B45" s="18" t="s">
        <v>55</v>
      </c>
      <c r="C45" s="18" t="s">
        <v>65</v>
      </c>
      <c r="D45" s="18">
        <v>256</v>
      </c>
    </row>
    <row r="46" spans="1:4" ht="25.5" x14ac:dyDescent="0.2">
      <c r="A46" s="18" t="s">
        <v>1</v>
      </c>
      <c r="B46" s="18" t="s">
        <v>97</v>
      </c>
      <c r="C46" s="18" t="s">
        <v>65</v>
      </c>
      <c r="D46" s="18">
        <v>24</v>
      </c>
    </row>
    <row r="47" spans="1:4" ht="25.5" x14ac:dyDescent="0.2">
      <c r="A47" s="18" t="s">
        <v>1</v>
      </c>
      <c r="B47" s="18" t="s">
        <v>97</v>
      </c>
      <c r="C47" s="18" t="s">
        <v>46</v>
      </c>
      <c r="D47" s="18">
        <v>1</v>
      </c>
    </row>
    <row r="48" spans="1:4" ht="25.5" x14ac:dyDescent="0.2">
      <c r="A48" s="18" t="s">
        <v>1</v>
      </c>
      <c r="B48" s="18" t="s">
        <v>68</v>
      </c>
      <c r="C48" s="18" t="s">
        <v>65</v>
      </c>
      <c r="D48" s="18">
        <v>9</v>
      </c>
    </row>
    <row r="49" spans="1:4" ht="12.75" x14ac:dyDescent="0.2">
      <c r="A49" s="18" t="s">
        <v>1</v>
      </c>
      <c r="B49" s="18" t="s">
        <v>76</v>
      </c>
      <c r="C49" s="18" t="s">
        <v>65</v>
      </c>
      <c r="D49" s="18">
        <v>20</v>
      </c>
    </row>
    <row r="50" spans="1:4" ht="12.75" x14ac:dyDescent="0.2">
      <c r="A50" s="18" t="s">
        <v>1</v>
      </c>
      <c r="B50" s="18" t="s">
        <v>57</v>
      </c>
      <c r="C50" s="18" t="s">
        <v>65</v>
      </c>
      <c r="D50" s="18">
        <v>1</v>
      </c>
    </row>
    <row r="51" spans="1:4" ht="12.75" x14ac:dyDescent="0.2">
      <c r="A51" s="18" t="s">
        <v>1</v>
      </c>
      <c r="B51" s="18" t="s">
        <v>57</v>
      </c>
      <c r="C51" s="18" t="s">
        <v>46</v>
      </c>
      <c r="D51" s="18">
        <v>1</v>
      </c>
    </row>
    <row r="52" spans="1:4" ht="12.75" x14ac:dyDescent="0.2">
      <c r="A52" s="18" t="s">
        <v>1</v>
      </c>
      <c r="B52" s="18" t="s">
        <v>90</v>
      </c>
      <c r="C52" s="18" t="s">
        <v>65</v>
      </c>
      <c r="D52" s="18">
        <v>1</v>
      </c>
    </row>
    <row r="53" spans="1:4" ht="12.75" x14ac:dyDescent="0.2">
      <c r="A53" s="18" t="s">
        <v>1</v>
      </c>
      <c r="B53" s="18" t="s">
        <v>58</v>
      </c>
      <c r="C53" s="18" t="s">
        <v>65</v>
      </c>
      <c r="D53" s="18">
        <v>317</v>
      </c>
    </row>
    <row r="54" spans="1:4" ht="12.75" x14ac:dyDescent="0.2">
      <c r="A54" s="18" t="s">
        <v>1</v>
      </c>
      <c r="B54" s="18" t="s">
        <v>86</v>
      </c>
      <c r="C54" s="18" t="s">
        <v>65</v>
      </c>
      <c r="D54" s="18">
        <v>9</v>
      </c>
    </row>
    <row r="55" spans="1:4" ht="12.75" x14ac:dyDescent="0.2">
      <c r="A55" s="18" t="s">
        <v>1</v>
      </c>
      <c r="B55" s="18" t="s">
        <v>87</v>
      </c>
      <c r="C55" s="18" t="s">
        <v>65</v>
      </c>
      <c r="D55" s="18">
        <v>3</v>
      </c>
    </row>
    <row r="56" spans="1:4" ht="12.75" x14ac:dyDescent="0.2">
      <c r="A56" s="18" t="s">
        <v>1</v>
      </c>
      <c r="B56" s="18" t="s">
        <v>63</v>
      </c>
      <c r="C56" s="18" t="s">
        <v>65</v>
      </c>
      <c r="D56" s="18">
        <v>64</v>
      </c>
    </row>
    <row r="57" spans="1:4" ht="12.75" x14ac:dyDescent="0.2">
      <c r="A57" s="18" t="s">
        <v>4</v>
      </c>
      <c r="B57" s="18" t="s">
        <v>64</v>
      </c>
      <c r="C57" s="18" t="s">
        <v>65</v>
      </c>
      <c r="D57" s="18">
        <v>34</v>
      </c>
    </row>
    <row r="58" spans="1:4" ht="12.75" x14ac:dyDescent="0.2">
      <c r="A58" s="18" t="s">
        <v>4</v>
      </c>
      <c r="B58" s="18" t="s">
        <v>64</v>
      </c>
      <c r="C58" s="18" t="s">
        <v>51</v>
      </c>
      <c r="D58" s="18">
        <v>17</v>
      </c>
    </row>
    <row r="59" spans="1:4" ht="25.5" x14ac:dyDescent="0.2">
      <c r="A59" s="18" t="s">
        <v>4</v>
      </c>
      <c r="B59" s="18" t="s">
        <v>104</v>
      </c>
      <c r="C59" s="18" t="s">
        <v>51</v>
      </c>
      <c r="D59" s="18">
        <v>3</v>
      </c>
    </row>
    <row r="60" spans="1:4" ht="12.75" x14ac:dyDescent="0.2">
      <c r="A60" s="18" t="s">
        <v>4</v>
      </c>
      <c r="B60" s="18" t="s">
        <v>50</v>
      </c>
      <c r="C60" s="18" t="s">
        <v>65</v>
      </c>
      <c r="D60" s="18">
        <v>50</v>
      </c>
    </row>
    <row r="61" spans="1:4" ht="12.75" x14ac:dyDescent="0.2">
      <c r="A61" s="18" t="s">
        <v>4</v>
      </c>
      <c r="B61" s="18" t="s">
        <v>50</v>
      </c>
      <c r="C61" s="18" t="s">
        <v>51</v>
      </c>
      <c r="D61" s="18">
        <v>24</v>
      </c>
    </row>
    <row r="62" spans="1:4" ht="12.75" x14ac:dyDescent="0.2">
      <c r="A62" s="18" t="s">
        <v>4</v>
      </c>
      <c r="B62" s="18" t="s">
        <v>66</v>
      </c>
      <c r="C62" s="18" t="s">
        <v>65</v>
      </c>
      <c r="D62" s="18">
        <v>4</v>
      </c>
    </row>
    <row r="63" spans="1:4" ht="12.75" x14ac:dyDescent="0.2">
      <c r="A63" s="18" t="s">
        <v>4</v>
      </c>
      <c r="B63" s="18" t="s">
        <v>66</v>
      </c>
      <c r="C63" s="18" t="s">
        <v>51</v>
      </c>
      <c r="D63" s="18">
        <v>3</v>
      </c>
    </row>
    <row r="64" spans="1:4" ht="12.75" x14ac:dyDescent="0.2">
      <c r="A64" s="18" t="s">
        <v>4</v>
      </c>
      <c r="B64" s="18" t="s">
        <v>67</v>
      </c>
      <c r="C64" s="18" t="s">
        <v>65</v>
      </c>
      <c r="D64" s="18">
        <v>9</v>
      </c>
    </row>
    <row r="65" spans="1:4" ht="12.75" x14ac:dyDescent="0.2">
      <c r="A65" s="18" t="s">
        <v>4</v>
      </c>
      <c r="B65" s="18" t="s">
        <v>67</v>
      </c>
      <c r="C65" s="18" t="s">
        <v>51</v>
      </c>
      <c r="D65" s="18">
        <v>4</v>
      </c>
    </row>
    <row r="66" spans="1:4" ht="12.75" x14ac:dyDescent="0.2">
      <c r="A66" s="18" t="s">
        <v>4</v>
      </c>
      <c r="B66" s="18" t="s">
        <v>74</v>
      </c>
      <c r="C66" s="18" t="s">
        <v>65</v>
      </c>
      <c r="D66" s="18">
        <v>1</v>
      </c>
    </row>
    <row r="67" spans="1:4" ht="12.75" x14ac:dyDescent="0.2">
      <c r="A67" s="18" t="s">
        <v>4</v>
      </c>
      <c r="B67" s="18" t="s">
        <v>89</v>
      </c>
      <c r="C67" s="18" t="s">
        <v>65</v>
      </c>
      <c r="D67" s="18">
        <v>183</v>
      </c>
    </row>
    <row r="68" spans="1:4" ht="12.75" x14ac:dyDescent="0.2">
      <c r="A68" s="18" t="s">
        <v>4</v>
      </c>
      <c r="B68" s="18" t="s">
        <v>89</v>
      </c>
      <c r="C68" s="18" t="s">
        <v>46</v>
      </c>
      <c r="D68" s="18">
        <v>131</v>
      </c>
    </row>
    <row r="69" spans="1:4" ht="12.75" x14ac:dyDescent="0.2">
      <c r="A69" s="18" t="s">
        <v>4</v>
      </c>
      <c r="B69" s="18" t="s">
        <v>89</v>
      </c>
      <c r="C69" s="18" t="s">
        <v>51</v>
      </c>
      <c r="D69" s="18">
        <v>120</v>
      </c>
    </row>
    <row r="70" spans="1:4" ht="12.75" x14ac:dyDescent="0.2">
      <c r="A70" s="18" t="s">
        <v>4</v>
      </c>
      <c r="B70" s="18" t="s">
        <v>53</v>
      </c>
      <c r="C70" s="18" t="s">
        <v>65</v>
      </c>
      <c r="D70" s="18">
        <v>26</v>
      </c>
    </row>
    <row r="71" spans="1:4" ht="12.75" x14ac:dyDescent="0.2">
      <c r="A71" s="18" t="s">
        <v>4</v>
      </c>
      <c r="B71" s="18" t="s">
        <v>53</v>
      </c>
      <c r="C71" s="18" t="s">
        <v>51</v>
      </c>
      <c r="D71" s="18">
        <v>21</v>
      </c>
    </row>
    <row r="72" spans="1:4" ht="12.75" x14ac:dyDescent="0.2">
      <c r="A72" s="18" t="s">
        <v>4</v>
      </c>
      <c r="B72" s="18" t="s">
        <v>96</v>
      </c>
      <c r="C72" s="18" t="s">
        <v>65</v>
      </c>
      <c r="D72" s="18">
        <v>3</v>
      </c>
    </row>
    <row r="73" spans="1:4" ht="12.75" x14ac:dyDescent="0.2">
      <c r="A73" s="18" t="s">
        <v>4</v>
      </c>
      <c r="B73" s="18" t="s">
        <v>96</v>
      </c>
      <c r="C73" s="18" t="s">
        <v>51</v>
      </c>
      <c r="D73" s="18">
        <v>1</v>
      </c>
    </row>
    <row r="74" spans="1:4" ht="12.75" x14ac:dyDescent="0.2">
      <c r="A74" s="18" t="s">
        <v>4</v>
      </c>
      <c r="B74" s="18" t="s">
        <v>55</v>
      </c>
      <c r="C74" s="18" t="s">
        <v>65</v>
      </c>
      <c r="D74" s="18">
        <v>176</v>
      </c>
    </row>
    <row r="75" spans="1:4" ht="12.75" x14ac:dyDescent="0.2">
      <c r="A75" s="18" t="s">
        <v>4</v>
      </c>
      <c r="B75" s="18" t="s">
        <v>55</v>
      </c>
      <c r="C75" s="18" t="s">
        <v>51</v>
      </c>
      <c r="D75" s="18">
        <v>113</v>
      </c>
    </row>
    <row r="76" spans="1:4" ht="25.5" x14ac:dyDescent="0.2">
      <c r="A76" s="18" t="s">
        <v>4</v>
      </c>
      <c r="B76" s="18" t="s">
        <v>97</v>
      </c>
      <c r="C76" s="18" t="s">
        <v>65</v>
      </c>
      <c r="D76" s="18">
        <v>17</v>
      </c>
    </row>
    <row r="77" spans="1:4" ht="25.5" x14ac:dyDescent="0.2">
      <c r="A77" s="18" t="s">
        <v>4</v>
      </c>
      <c r="B77" s="18" t="s">
        <v>97</v>
      </c>
      <c r="C77" s="18" t="s">
        <v>46</v>
      </c>
      <c r="D77" s="18">
        <v>1</v>
      </c>
    </row>
    <row r="78" spans="1:4" ht="25.5" x14ac:dyDescent="0.2">
      <c r="A78" s="18" t="s">
        <v>4</v>
      </c>
      <c r="B78" s="18" t="s">
        <v>97</v>
      </c>
      <c r="C78" s="18" t="s">
        <v>51</v>
      </c>
      <c r="D78" s="18">
        <v>14</v>
      </c>
    </row>
    <row r="79" spans="1:4" ht="25.5" x14ac:dyDescent="0.2">
      <c r="A79" s="18" t="s">
        <v>4</v>
      </c>
      <c r="B79" s="18" t="s">
        <v>68</v>
      </c>
      <c r="C79" s="18" t="s">
        <v>65</v>
      </c>
      <c r="D79" s="18">
        <v>7</v>
      </c>
    </row>
    <row r="80" spans="1:4" ht="25.5" x14ac:dyDescent="0.2">
      <c r="A80" s="18" t="s">
        <v>4</v>
      </c>
      <c r="B80" s="18" t="s">
        <v>68</v>
      </c>
      <c r="C80" s="18" t="s">
        <v>51</v>
      </c>
      <c r="D80" s="18">
        <v>4</v>
      </c>
    </row>
    <row r="81" spans="1:4" ht="12.75" x14ac:dyDescent="0.2">
      <c r="A81" s="18" t="s">
        <v>4</v>
      </c>
      <c r="B81" s="18" t="s">
        <v>76</v>
      </c>
      <c r="C81" s="18" t="s">
        <v>65</v>
      </c>
      <c r="D81" s="18">
        <v>16</v>
      </c>
    </row>
    <row r="82" spans="1:4" ht="12.75" x14ac:dyDescent="0.2">
      <c r="A82" s="18" t="s">
        <v>4</v>
      </c>
      <c r="B82" s="18" t="s">
        <v>76</v>
      </c>
      <c r="C82" s="18" t="s">
        <v>51</v>
      </c>
      <c r="D82" s="18">
        <v>3</v>
      </c>
    </row>
    <row r="83" spans="1:4" ht="12.75" x14ac:dyDescent="0.2">
      <c r="A83" s="18" t="s">
        <v>4</v>
      </c>
      <c r="B83" s="18" t="s">
        <v>57</v>
      </c>
      <c r="C83" s="18" t="s">
        <v>46</v>
      </c>
      <c r="D83" s="18">
        <v>1</v>
      </c>
    </row>
    <row r="84" spans="1:4" ht="12.75" x14ac:dyDescent="0.2">
      <c r="A84" s="18" t="s">
        <v>4</v>
      </c>
      <c r="B84" s="18" t="s">
        <v>57</v>
      </c>
      <c r="C84" s="18" t="s">
        <v>51</v>
      </c>
      <c r="D84" s="18">
        <v>1</v>
      </c>
    </row>
    <row r="85" spans="1:4" ht="12.75" x14ac:dyDescent="0.2">
      <c r="A85" s="18" t="s">
        <v>4</v>
      </c>
      <c r="B85" s="18" t="s">
        <v>58</v>
      </c>
      <c r="C85" s="18" t="s">
        <v>65</v>
      </c>
      <c r="D85" s="18">
        <v>190</v>
      </c>
    </row>
    <row r="86" spans="1:4" ht="12.75" x14ac:dyDescent="0.2">
      <c r="A86" s="18" t="s">
        <v>4</v>
      </c>
      <c r="B86" s="18" t="s">
        <v>58</v>
      </c>
      <c r="C86" s="18" t="s">
        <v>51</v>
      </c>
      <c r="D86" s="18">
        <v>117</v>
      </c>
    </row>
    <row r="87" spans="1:4" ht="12.75" x14ac:dyDescent="0.2">
      <c r="A87" s="18" t="s">
        <v>4</v>
      </c>
      <c r="B87" s="18" t="s">
        <v>86</v>
      </c>
      <c r="C87" s="18" t="s">
        <v>65</v>
      </c>
      <c r="D87" s="18">
        <v>4</v>
      </c>
    </row>
    <row r="88" spans="1:4" ht="12.75" x14ac:dyDescent="0.2">
      <c r="A88" s="18" t="s">
        <v>4</v>
      </c>
      <c r="B88" s="18" t="s">
        <v>86</v>
      </c>
      <c r="C88" s="18" t="s">
        <v>51</v>
      </c>
      <c r="D88" s="18">
        <v>4</v>
      </c>
    </row>
    <row r="89" spans="1:4" ht="12.75" x14ac:dyDescent="0.2">
      <c r="A89" s="18" t="s">
        <v>4</v>
      </c>
      <c r="B89" s="18" t="s">
        <v>87</v>
      </c>
      <c r="C89" s="18" t="s">
        <v>65</v>
      </c>
      <c r="D89" s="18">
        <v>3</v>
      </c>
    </row>
    <row r="90" spans="1:4" ht="12.75" x14ac:dyDescent="0.2">
      <c r="A90" s="18" t="s">
        <v>4</v>
      </c>
      <c r="B90" s="18" t="s">
        <v>63</v>
      </c>
      <c r="C90" s="18" t="s">
        <v>65</v>
      </c>
      <c r="D90" s="18">
        <v>43</v>
      </c>
    </row>
    <row r="91" spans="1:4" ht="12.75" x14ac:dyDescent="0.2">
      <c r="A91" s="18" t="s">
        <v>4</v>
      </c>
      <c r="B91" s="18" t="s">
        <v>63</v>
      </c>
      <c r="C91" s="18" t="s">
        <v>51</v>
      </c>
      <c r="D91" s="18">
        <v>31</v>
      </c>
    </row>
  </sheetData>
  <mergeCells count="3">
    <mergeCell ref="A1:Z1"/>
    <mergeCell ref="A10:Z10"/>
    <mergeCell ref="A14:Z1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41"/>
  <sheetViews>
    <sheetView workbookViewId="0"/>
  </sheetViews>
  <sheetFormatPr defaultColWidth="14.42578125" defaultRowHeight="15.75" customHeight="1" x14ac:dyDescent="0.2"/>
  <cols>
    <col min="1" max="26" width="28.7109375" customWidth="1"/>
  </cols>
  <sheetData>
    <row r="1" spans="1:26" ht="27" customHeight="1" x14ac:dyDescent="0.2">
      <c r="A1" s="22" t="s">
        <v>106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12.75" x14ac:dyDescent="0.2">
      <c r="A2" s="8" t="s">
        <v>31</v>
      </c>
      <c r="B2" s="9">
        <v>43992.65315972222</v>
      </c>
    </row>
    <row r="3" spans="1:26" ht="12.75" x14ac:dyDescent="0.2">
      <c r="A3" s="8" t="s">
        <v>32</v>
      </c>
      <c r="B3" s="10" t="s">
        <v>33</v>
      </c>
    </row>
    <row r="4" spans="1:26" ht="12.75" x14ac:dyDescent="0.2">
      <c r="A4" s="8" t="s">
        <v>34</v>
      </c>
      <c r="B4" s="11">
        <v>26</v>
      </c>
    </row>
    <row r="5" spans="1:26" ht="12.75" x14ac:dyDescent="0.2">
      <c r="A5" s="8" t="s">
        <v>35</v>
      </c>
      <c r="B5" s="11">
        <v>26</v>
      </c>
    </row>
    <row r="6" spans="1:26" ht="12.75" x14ac:dyDescent="0.2">
      <c r="A6" s="8" t="s">
        <v>36</v>
      </c>
      <c r="B6" s="10" t="s">
        <v>37</v>
      </c>
    </row>
    <row r="7" spans="1:26" ht="12.75" x14ac:dyDescent="0.2">
      <c r="A7" s="8" t="s">
        <v>38</v>
      </c>
      <c r="B7" s="12">
        <v>0.70013738146252757</v>
      </c>
    </row>
    <row r="8" spans="1:26" ht="12.75" x14ac:dyDescent="0.2">
      <c r="A8" s="13"/>
      <c r="B8" s="14"/>
    </row>
    <row r="10" spans="1:26" ht="18" customHeight="1" x14ac:dyDescent="0.2">
      <c r="A10" s="26" t="s">
        <v>39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2.75" x14ac:dyDescent="0.2">
      <c r="A11" s="15"/>
      <c r="B11" s="15"/>
      <c r="C11" s="16" t="s">
        <v>40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2.75" x14ac:dyDescent="0.2">
      <c r="A12" s="17"/>
      <c r="B12" s="17"/>
      <c r="C12" s="18">
        <v>18603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4" spans="1:26" ht="18" customHeight="1" x14ac:dyDescent="0.2">
      <c r="A14" s="26" t="s">
        <v>41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2.75" x14ac:dyDescent="0.2">
      <c r="A15" s="19" t="s">
        <v>42</v>
      </c>
      <c r="B15" s="19" t="s">
        <v>43</v>
      </c>
      <c r="C15" s="16" t="s">
        <v>40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2.75" x14ac:dyDescent="0.2">
      <c r="A16" s="18" t="s">
        <v>0</v>
      </c>
      <c r="B16" s="18" t="s">
        <v>64</v>
      </c>
      <c r="C16" s="18">
        <v>219</v>
      </c>
    </row>
    <row r="17" spans="1:3" ht="25.5" x14ac:dyDescent="0.2">
      <c r="A17" s="18" t="s">
        <v>0</v>
      </c>
      <c r="B17" s="18" t="s">
        <v>104</v>
      </c>
      <c r="C17" s="18">
        <v>16</v>
      </c>
    </row>
    <row r="18" spans="1:3" ht="25.5" x14ac:dyDescent="0.2">
      <c r="A18" s="18" t="s">
        <v>0</v>
      </c>
      <c r="B18" s="18" t="s">
        <v>107</v>
      </c>
      <c r="C18" s="18">
        <v>1</v>
      </c>
    </row>
    <row r="19" spans="1:3" ht="25.5" x14ac:dyDescent="0.2">
      <c r="A19" s="18" t="s">
        <v>0</v>
      </c>
      <c r="B19" s="18" t="s">
        <v>93</v>
      </c>
      <c r="C19" s="18">
        <v>1</v>
      </c>
    </row>
    <row r="20" spans="1:3" ht="12.75" x14ac:dyDescent="0.2">
      <c r="A20" s="18" t="s">
        <v>0</v>
      </c>
      <c r="B20" s="18" t="s">
        <v>73</v>
      </c>
      <c r="C20" s="18">
        <v>50</v>
      </c>
    </row>
    <row r="21" spans="1:3" ht="12.75" x14ac:dyDescent="0.2">
      <c r="A21" s="18" t="s">
        <v>0</v>
      </c>
      <c r="B21" s="18" t="s">
        <v>50</v>
      </c>
      <c r="C21" s="18">
        <v>1813</v>
      </c>
    </row>
    <row r="22" spans="1:3" ht="12.75" x14ac:dyDescent="0.2">
      <c r="A22" s="18" t="s">
        <v>0</v>
      </c>
      <c r="B22" s="18" t="s">
        <v>66</v>
      </c>
      <c r="C22" s="18">
        <v>36</v>
      </c>
    </row>
    <row r="23" spans="1:3" ht="12.75" x14ac:dyDescent="0.2">
      <c r="A23" s="18" t="s">
        <v>0</v>
      </c>
      <c r="B23" s="18" t="s">
        <v>67</v>
      </c>
      <c r="C23" s="18">
        <v>174</v>
      </c>
    </row>
    <row r="24" spans="1:3" ht="12.75" x14ac:dyDescent="0.2">
      <c r="A24" s="18" t="s">
        <v>0</v>
      </c>
      <c r="B24" s="18" t="s">
        <v>74</v>
      </c>
      <c r="C24" s="18">
        <v>11</v>
      </c>
    </row>
    <row r="25" spans="1:3" ht="12.75" x14ac:dyDescent="0.2">
      <c r="A25" s="18" t="s">
        <v>0</v>
      </c>
      <c r="B25" s="18" t="s">
        <v>89</v>
      </c>
      <c r="C25" s="18">
        <v>8353</v>
      </c>
    </row>
    <row r="26" spans="1:3" ht="12.75" x14ac:dyDescent="0.2">
      <c r="A26" s="18" t="s">
        <v>0</v>
      </c>
      <c r="B26" s="18" t="s">
        <v>53</v>
      </c>
      <c r="C26" s="18">
        <v>396</v>
      </c>
    </row>
    <row r="27" spans="1:3" ht="25.5" x14ac:dyDescent="0.2">
      <c r="A27" s="18" t="s">
        <v>0</v>
      </c>
      <c r="B27" s="18" t="s">
        <v>95</v>
      </c>
      <c r="C27" s="18">
        <v>1</v>
      </c>
    </row>
    <row r="28" spans="1:3" ht="12.75" x14ac:dyDescent="0.2">
      <c r="A28" s="18" t="s">
        <v>0</v>
      </c>
      <c r="B28" s="18" t="s">
        <v>96</v>
      </c>
      <c r="C28" s="18">
        <v>59</v>
      </c>
    </row>
    <row r="29" spans="1:3" ht="12.75" x14ac:dyDescent="0.2">
      <c r="A29" s="18" t="s">
        <v>0</v>
      </c>
      <c r="B29" s="18" t="s">
        <v>55</v>
      </c>
      <c r="C29" s="18">
        <v>2090</v>
      </c>
    </row>
    <row r="30" spans="1:3" ht="25.5" x14ac:dyDescent="0.2">
      <c r="A30" s="18" t="s">
        <v>0</v>
      </c>
      <c r="B30" s="18" t="s">
        <v>97</v>
      </c>
      <c r="C30" s="18">
        <v>928</v>
      </c>
    </row>
    <row r="31" spans="1:3" ht="25.5" x14ac:dyDescent="0.2">
      <c r="A31" s="18" t="s">
        <v>0</v>
      </c>
      <c r="B31" s="18" t="s">
        <v>68</v>
      </c>
      <c r="C31" s="18">
        <v>71</v>
      </c>
    </row>
    <row r="32" spans="1:3" ht="12.75" x14ac:dyDescent="0.2">
      <c r="A32" s="18" t="s">
        <v>0</v>
      </c>
      <c r="B32" s="18" t="s">
        <v>76</v>
      </c>
      <c r="C32" s="18">
        <v>147</v>
      </c>
    </row>
    <row r="33" spans="1:3" ht="12.75" x14ac:dyDescent="0.2">
      <c r="A33" s="18" t="s">
        <v>0</v>
      </c>
      <c r="B33" s="18" t="s">
        <v>57</v>
      </c>
      <c r="C33" s="18">
        <v>4</v>
      </c>
    </row>
    <row r="34" spans="1:3" ht="25.5" x14ac:dyDescent="0.2">
      <c r="A34" s="18" t="s">
        <v>0</v>
      </c>
      <c r="B34" s="18" t="s">
        <v>108</v>
      </c>
      <c r="C34" s="18">
        <v>1</v>
      </c>
    </row>
    <row r="35" spans="1:3" ht="12.75" x14ac:dyDescent="0.2">
      <c r="A35" s="18" t="s">
        <v>0</v>
      </c>
      <c r="B35" s="18" t="s">
        <v>90</v>
      </c>
      <c r="C35" s="18">
        <v>1</v>
      </c>
    </row>
    <row r="36" spans="1:3" ht="12.75" x14ac:dyDescent="0.2">
      <c r="A36" s="18" t="s">
        <v>0</v>
      </c>
      <c r="B36" s="18" t="s">
        <v>77</v>
      </c>
      <c r="C36" s="18">
        <v>9</v>
      </c>
    </row>
    <row r="37" spans="1:3" ht="12.75" x14ac:dyDescent="0.2">
      <c r="A37" s="18" t="s">
        <v>0</v>
      </c>
      <c r="B37" s="18" t="s">
        <v>58</v>
      </c>
      <c r="C37" s="18">
        <v>3651</v>
      </c>
    </row>
    <row r="38" spans="1:3" ht="12.75" x14ac:dyDescent="0.2">
      <c r="A38" s="18" t="s">
        <v>0</v>
      </c>
      <c r="B38" s="18" t="s">
        <v>109</v>
      </c>
      <c r="C38" s="18">
        <v>1</v>
      </c>
    </row>
    <row r="39" spans="1:3" ht="12.75" x14ac:dyDescent="0.2">
      <c r="A39" s="18" t="s">
        <v>0</v>
      </c>
      <c r="B39" s="18" t="s">
        <v>86</v>
      </c>
      <c r="C39" s="18">
        <v>179</v>
      </c>
    </row>
    <row r="40" spans="1:3" ht="12.75" x14ac:dyDescent="0.2">
      <c r="A40" s="18" t="s">
        <v>0</v>
      </c>
      <c r="B40" s="18" t="s">
        <v>87</v>
      </c>
      <c r="C40" s="18">
        <v>30</v>
      </c>
    </row>
    <row r="41" spans="1:3" ht="12.75" x14ac:dyDescent="0.2">
      <c r="A41" s="18" t="s">
        <v>0</v>
      </c>
      <c r="B41" s="18" t="s">
        <v>63</v>
      </c>
      <c r="C41" s="18">
        <v>361</v>
      </c>
    </row>
  </sheetData>
  <mergeCells count="3">
    <mergeCell ref="A1:Z1"/>
    <mergeCell ref="A10:Z10"/>
    <mergeCell ref="A14:Z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Report Configuration</vt:lpstr>
      <vt:lpstr>Form_20-04</vt:lpstr>
      <vt:lpstr>Landing_20-04</vt:lpstr>
      <vt:lpstr>Form_20-03</vt:lpstr>
      <vt:lpstr>Landing_20-03</vt:lpstr>
      <vt:lpstr>Form_20-02</vt:lpstr>
      <vt:lpstr>Landing_20-02</vt:lpstr>
      <vt:lpstr>Form_20-01</vt:lpstr>
      <vt:lpstr>Landing_20-01</vt:lpstr>
      <vt:lpstr>Form_19-12</vt:lpstr>
      <vt:lpstr>Landing_19-12</vt:lpstr>
      <vt:lpstr>Form_20-05</vt:lpstr>
      <vt:lpstr>Landing_20-05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Sami Wannell</cp:lastModifiedBy>
  <dcterms:modified xsi:type="dcterms:W3CDTF">2020-06-10T14:49:25Z</dcterms:modified>
</cp:coreProperties>
</file>