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UHK\Research-2025\report\"/>
    </mc:Choice>
  </mc:AlternateContent>
  <xr:revisionPtr revIDLastSave="0" documentId="13_ncr:9_{3CFFD020-1549-4D44-BD24-7895CF8519B6}" xr6:coauthVersionLast="47" xr6:coauthVersionMax="47" xr10:uidLastSave="{00000000-0000-0000-0000-000000000000}"/>
  <bookViews>
    <workbookView xWindow="-110" yWindow="-110" windowWidth="25820" windowHeight="15620" xr2:uid="{56EEC71C-6599-4239-91B6-940B95C7798E}"/>
  </bookViews>
  <sheets>
    <sheet name="wandb_export_2025-07-10T23_53_3" sheetId="1" r:id="rId1"/>
  </sheets>
  <calcPr calcId="0"/>
</workbook>
</file>

<file path=xl/calcChain.xml><?xml version="1.0" encoding="utf-8"?>
<calcChain xmlns="http://schemas.openxmlformats.org/spreadsheetml/2006/main">
  <c r="L49" i="1" l="1"/>
  <c r="M49" i="1"/>
  <c r="K49" i="1"/>
  <c r="L34" i="1"/>
  <c r="M34" i="1"/>
  <c r="K34" i="1"/>
  <c r="L19" i="1"/>
  <c r="M19" i="1"/>
  <c r="K19" i="1"/>
  <c r="L4" i="1"/>
  <c r="M4" i="1"/>
  <c r="K4" i="1"/>
  <c r="M48" i="1"/>
  <c r="L48" i="1"/>
  <c r="K48" i="1"/>
  <c r="M33" i="1"/>
  <c r="L33" i="1"/>
  <c r="K33" i="1"/>
  <c r="M18" i="1"/>
  <c r="L18" i="1"/>
  <c r="K18" i="1"/>
  <c r="M3" i="1"/>
  <c r="L3" i="1"/>
  <c r="K3" i="1"/>
  <c r="M47" i="1"/>
  <c r="L47" i="1"/>
  <c r="K47" i="1"/>
  <c r="M32" i="1"/>
  <c r="L32" i="1"/>
  <c r="K32" i="1"/>
  <c r="M17" i="1"/>
  <c r="L17" i="1"/>
  <c r="K17" i="1"/>
  <c r="M2" i="1"/>
  <c r="L2" i="1"/>
  <c r="K2" i="1"/>
</calcChain>
</file>

<file path=xl/sharedStrings.xml><?xml version="1.0" encoding="utf-8"?>
<sst xmlns="http://schemas.openxmlformats.org/spreadsheetml/2006/main" count="73" uniqueCount="14">
  <si>
    <t>Name</t>
  </si>
  <si>
    <t>alpha</t>
  </si>
  <si>
    <t>lr</t>
  </si>
  <si>
    <t>reg_lambda</t>
  </si>
  <si>
    <t>accuracy</t>
  </si>
  <si>
    <t>quantized_accuracy</t>
  </si>
  <si>
    <t>quantized_test_accuracy</t>
  </si>
  <si>
    <t>quantized_test_loss</t>
  </si>
  <si>
    <t>test_accuracy</t>
  </si>
  <si>
    <t>test_loss</t>
  </si>
  <si>
    <t>Deterministic BinaryConnect</t>
  </si>
  <si>
    <t>ASkewSGD</t>
  </si>
  <si>
    <t>ProxQuant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</si>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</sst>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1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57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1C64-5D7F-4479-99BF-D881BC8CA760}">
  <dimension ref="A1:M61"/>
  <sheetViews>
    <sheetView tabSelected="1" workbookViewId="0">
      <selection activeCell="K4" sqref="K4"/>
    </sheetView>
  </sheetViews>
  <sheetFormatPr defaultRowHeight="17" x14ac:dyDescent="0.4"/>
  <cols>
    <col min="5" max="6" width="0" style="1" hidden="1" customWidth="1"/>
    <col min="7" max="7" width="8.7265625" style="1"/>
    <col min="8" max="8" width="8.7265625" style="2"/>
    <col min="9" max="9" width="0" style="1" hidden="1" customWidth="1"/>
    <col min="10" max="10" width="8.7265625" style="2"/>
    <col min="11" max="11" width="20.90625" bestFit="1" customWidth="1"/>
    <col min="12" max="12" width="16.7265625" style="3" bestFit="1" customWidth="1"/>
    <col min="13" max="13" width="13.1796875" style="3" bestFit="1" customWidth="1"/>
  </cols>
  <sheetData>
    <row r="1" spans="1:13" x14ac:dyDescent="0.4">
      <c r="A1" t="s">
        <v>0</v>
      </c>
      <c r="B1" t="s">
        <v>1</v>
      </c>
      <c r="C1" t="s">
        <v>3</v>
      </c>
      <c r="D1" t="s">
        <v>2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6</v>
      </c>
      <c r="L1" s="2" t="s">
        <v>7</v>
      </c>
      <c r="M1" s="2" t="s">
        <v>9</v>
      </c>
    </row>
    <row r="2" spans="1:13" x14ac:dyDescent="0.4">
      <c r="A2" t="s">
        <v>11</v>
      </c>
      <c r="B2">
        <v>0.2</v>
      </c>
      <c r="D2">
        <v>0.16666666666666599</v>
      </c>
      <c r="E2" s="1">
        <v>99.850006103515597</v>
      </c>
      <c r="F2" s="1">
        <v>96.800003051757798</v>
      </c>
      <c r="G2" s="1">
        <v>98</v>
      </c>
      <c r="H2" s="2">
        <v>4.4373348262161001E-2</v>
      </c>
      <c r="I2" s="1">
        <v>100.00000762939401</v>
      </c>
      <c r="J2" s="2">
        <v>3.22986481478437E-3</v>
      </c>
      <c r="K2" s="1">
        <f>AVERAGE(G2:G16)</f>
        <v>98.800003560384042</v>
      </c>
      <c r="L2" s="3">
        <f>AVERAGE(H2:H16)</f>
        <v>4.7150182191592886E-2</v>
      </c>
      <c r="M2" s="3">
        <f>AVERAGE(J2:J16)</f>
        <v>1.3671344779431804E-2</v>
      </c>
    </row>
    <row r="3" spans="1:13" x14ac:dyDescent="0.4">
      <c r="A3" t="s">
        <v>11</v>
      </c>
      <c r="B3">
        <v>0.2</v>
      </c>
      <c r="D3">
        <v>0.16666666666666599</v>
      </c>
      <c r="E3" s="1">
        <v>99.700004577636705</v>
      </c>
      <c r="F3" s="1">
        <v>99.300003051757798</v>
      </c>
      <c r="G3" s="1">
        <v>99.800003051757798</v>
      </c>
      <c r="H3" s="2">
        <v>3.07433808222413E-2</v>
      </c>
      <c r="I3" s="1">
        <v>100.00000762939401</v>
      </c>
      <c r="J3" s="2">
        <v>1.28115775063633E-2</v>
      </c>
      <c r="K3">
        <f>SQRT(_xlfn.VAR.S(G2:G16))</f>
        <v>2.3832759173209723</v>
      </c>
      <c r="L3">
        <f>SQRT(_xlfn.VAR.S(H2:H16))</f>
        <v>7.1882717385788775E-2</v>
      </c>
      <c r="M3">
        <f>SQRT(_xlfn.VAR.S(J2:J16))</f>
        <v>1.1133934688451454E-2</v>
      </c>
    </row>
    <row r="4" spans="1:13" x14ac:dyDescent="0.4">
      <c r="A4" t="s">
        <v>11</v>
      </c>
      <c r="B4">
        <v>0.2</v>
      </c>
      <c r="D4">
        <v>0.16666666666666599</v>
      </c>
      <c r="E4" s="1">
        <v>99.150001525878906</v>
      </c>
      <c r="F4" s="1">
        <v>98.650001525878906</v>
      </c>
      <c r="G4" s="1">
        <v>99</v>
      </c>
      <c r="H4" s="2">
        <v>6.0989322140812798E-2</v>
      </c>
      <c r="I4" s="1">
        <v>98.800003051757798</v>
      </c>
      <c r="J4" s="2">
        <v>4.4697554409503903E-2</v>
      </c>
      <c r="K4" s="4" t="str">
        <f>TEXT(K2,"0.00")&amp;"\pm"&amp;TEXT(K3,"0.0000")</f>
        <v>98.80\pm2.3833</v>
      </c>
      <c r="L4" s="4" t="str">
        <f t="shared" ref="L4:M4" si="0">TEXT(L2,"0.00")&amp;"\pm"&amp;TEXT(L3,"0.0000")</f>
        <v>0.05\pm0.0719</v>
      </c>
      <c r="M4" s="4" t="str">
        <f t="shared" si="0"/>
        <v>0.01\pm0.0111</v>
      </c>
    </row>
    <row r="5" spans="1:13" x14ac:dyDescent="0.4">
      <c r="A5" t="s">
        <v>11</v>
      </c>
      <c r="B5">
        <v>0.2</v>
      </c>
      <c r="D5">
        <v>0.16666666666666599</v>
      </c>
      <c r="E5" s="1">
        <v>99.700004577636705</v>
      </c>
      <c r="F5" s="1">
        <v>99.700004577636705</v>
      </c>
      <c r="G5" s="1">
        <v>100.00000762939401</v>
      </c>
      <c r="H5" s="2">
        <v>4.2084699124097798E-2</v>
      </c>
      <c r="I5" s="1">
        <v>100.00000762939401</v>
      </c>
      <c r="J5" s="2">
        <v>1.49635124951601E-2</v>
      </c>
    </row>
    <row r="6" spans="1:13" x14ac:dyDescent="0.4">
      <c r="A6" t="s">
        <v>11</v>
      </c>
      <c r="B6">
        <v>0.2</v>
      </c>
      <c r="D6">
        <v>0.16666666666666599</v>
      </c>
      <c r="E6" s="1">
        <v>99.100006103515597</v>
      </c>
      <c r="F6" s="1">
        <v>98.500007629394503</v>
      </c>
      <c r="G6" s="1">
        <v>99.400001525878906</v>
      </c>
      <c r="H6" s="2">
        <v>1.72855669399723E-2</v>
      </c>
      <c r="I6" s="1">
        <v>99.200004577636705</v>
      </c>
      <c r="J6" s="2">
        <v>1.8892470235005E-2</v>
      </c>
    </row>
    <row r="7" spans="1:13" x14ac:dyDescent="0.4">
      <c r="A7" t="s">
        <v>11</v>
      </c>
      <c r="B7">
        <v>0.2</v>
      </c>
      <c r="D7">
        <v>0.16666666666666599</v>
      </c>
      <c r="E7" s="1">
        <v>99.900001525878906</v>
      </c>
      <c r="F7" s="1">
        <v>99.350006103515597</v>
      </c>
      <c r="G7" s="1">
        <v>99.600006103515597</v>
      </c>
      <c r="H7" s="2">
        <v>2.7527137845754598E-2</v>
      </c>
      <c r="I7" s="1">
        <v>100.00000762939401</v>
      </c>
      <c r="J7" s="2">
        <v>1.1895527644082899E-2</v>
      </c>
    </row>
    <row r="8" spans="1:13" x14ac:dyDescent="0.4">
      <c r="A8" t="s">
        <v>11</v>
      </c>
      <c r="B8">
        <v>0.2</v>
      </c>
      <c r="D8">
        <v>0.16666666666666599</v>
      </c>
      <c r="E8" s="1">
        <v>99.950004577636705</v>
      </c>
      <c r="F8" s="1">
        <v>99.850006103515597</v>
      </c>
      <c r="G8" s="1">
        <v>100.00000762939401</v>
      </c>
      <c r="H8" s="2">
        <v>9.4293827190995196E-3</v>
      </c>
      <c r="I8" s="1">
        <v>100.00000762939401</v>
      </c>
      <c r="J8" s="2">
        <v>6.7361277062445799E-3</v>
      </c>
    </row>
    <row r="9" spans="1:13" x14ac:dyDescent="0.4">
      <c r="A9" t="s">
        <v>11</v>
      </c>
      <c r="B9">
        <v>0.2</v>
      </c>
      <c r="D9">
        <v>0.16666666666666599</v>
      </c>
      <c r="E9" s="1">
        <v>99.800003051757798</v>
      </c>
      <c r="F9" s="1">
        <v>99.700004577636705</v>
      </c>
      <c r="G9" s="1">
        <v>99.600006103515597</v>
      </c>
      <c r="H9" s="2">
        <v>1.78631603717803E-2</v>
      </c>
      <c r="I9" s="1">
        <v>99.800003051757798</v>
      </c>
      <c r="J9" s="2">
        <v>9.2603946337476307E-3</v>
      </c>
    </row>
    <row r="10" spans="1:13" x14ac:dyDescent="0.4">
      <c r="A10" t="s">
        <v>11</v>
      </c>
      <c r="B10">
        <v>0.2</v>
      </c>
      <c r="D10">
        <v>0.16666666666666599</v>
      </c>
      <c r="E10" s="1">
        <v>99.200004577636705</v>
      </c>
      <c r="F10" s="1">
        <v>89.200004577636705</v>
      </c>
      <c r="G10" s="1">
        <v>90.400001525878906</v>
      </c>
      <c r="H10" s="2">
        <v>0.30249111503362602</v>
      </c>
      <c r="I10" s="1">
        <v>99.400001525878906</v>
      </c>
      <c r="J10" s="2">
        <v>3.05896990932524E-2</v>
      </c>
    </row>
    <row r="11" spans="1:13" x14ac:dyDescent="0.4">
      <c r="A11" t="s">
        <v>11</v>
      </c>
      <c r="B11">
        <v>0.2</v>
      </c>
      <c r="D11">
        <v>0.16666666666666599</v>
      </c>
      <c r="E11" s="1">
        <v>99.050003051757798</v>
      </c>
      <c r="F11" s="1">
        <v>98.550003051757798</v>
      </c>
      <c r="G11" s="1">
        <v>99.400001525878906</v>
      </c>
      <c r="H11" s="2">
        <v>2.7077605365775501E-2</v>
      </c>
      <c r="I11" s="1">
        <v>99.600006103515597</v>
      </c>
      <c r="J11" s="2">
        <v>1.6493133641779401E-2</v>
      </c>
    </row>
    <row r="12" spans="1:13" x14ac:dyDescent="0.4">
      <c r="A12" t="s">
        <v>11</v>
      </c>
      <c r="B12">
        <v>0.2</v>
      </c>
      <c r="D12">
        <v>0.16666666666666599</v>
      </c>
      <c r="E12" s="1">
        <v>99.850006103515597</v>
      </c>
      <c r="F12" s="1">
        <v>99.450004577636705</v>
      </c>
      <c r="G12" s="1">
        <v>99.400001525878906</v>
      </c>
      <c r="H12" s="2">
        <v>2.3646053113043301E-2</v>
      </c>
      <c r="I12" s="1">
        <v>100.00000762939401</v>
      </c>
      <c r="J12" s="2">
        <v>4.47494410909712E-3</v>
      </c>
    </row>
    <row r="13" spans="1:13" x14ac:dyDescent="0.4">
      <c r="A13" t="s">
        <v>11</v>
      </c>
      <c r="B13">
        <v>0.2</v>
      </c>
      <c r="D13">
        <v>0.16666666666666599</v>
      </c>
      <c r="E13" s="1">
        <v>99.700004577636705</v>
      </c>
      <c r="F13" s="1">
        <v>97.300003051757798</v>
      </c>
      <c r="G13" s="1">
        <v>98.600006103515597</v>
      </c>
      <c r="H13" s="2">
        <v>3.5679774032905599E-2</v>
      </c>
      <c r="I13" s="1">
        <v>99.800003051757798</v>
      </c>
      <c r="J13" s="2">
        <v>5.8116961852647296E-3</v>
      </c>
    </row>
    <row r="14" spans="1:13" x14ac:dyDescent="0.4">
      <c r="A14" t="s">
        <v>11</v>
      </c>
      <c r="B14">
        <v>0.2</v>
      </c>
      <c r="D14">
        <v>0.16666666666666599</v>
      </c>
      <c r="E14" s="1">
        <v>99.900001525878906</v>
      </c>
      <c r="F14" s="1">
        <v>99.050003051757798</v>
      </c>
      <c r="G14" s="1">
        <v>99.400001525878906</v>
      </c>
      <c r="H14" s="2">
        <v>3.0963221658021199E-2</v>
      </c>
      <c r="I14" s="1">
        <v>100.00000762939401</v>
      </c>
      <c r="J14" s="2">
        <v>7.1396445389837002E-3</v>
      </c>
    </row>
    <row r="15" spans="1:13" x14ac:dyDescent="0.4">
      <c r="A15" t="s">
        <v>11</v>
      </c>
      <c r="B15">
        <v>0.2</v>
      </c>
      <c r="D15">
        <v>0.16666666666666599</v>
      </c>
      <c r="E15" s="1">
        <v>100.00000762939401</v>
      </c>
      <c r="F15" s="1">
        <v>99.100006103515597</v>
      </c>
      <c r="G15" s="1">
        <v>99.800003051757798</v>
      </c>
      <c r="H15" s="2">
        <v>2.5767381116747801E-2</v>
      </c>
      <c r="I15" s="1">
        <v>99.800003051757798</v>
      </c>
      <c r="J15" s="2">
        <v>1.3356635859236099E-2</v>
      </c>
    </row>
    <row r="16" spans="1:13" x14ac:dyDescent="0.4">
      <c r="A16" t="s">
        <v>11</v>
      </c>
      <c r="B16">
        <v>0.2</v>
      </c>
      <c r="D16">
        <v>0.16666666666666599</v>
      </c>
      <c r="E16" s="1">
        <v>99.900001525878906</v>
      </c>
      <c r="F16" s="1">
        <v>99.200004577636705</v>
      </c>
      <c r="G16" s="1">
        <v>99.600006103515597</v>
      </c>
      <c r="H16" s="2">
        <v>1.1331584327854201E-2</v>
      </c>
      <c r="I16" s="1">
        <v>100.00000762939401</v>
      </c>
      <c r="J16" s="2">
        <v>4.7173888189718099E-3</v>
      </c>
    </row>
    <row r="17" spans="1:13" x14ac:dyDescent="0.4">
      <c r="A17" t="s">
        <v>10</v>
      </c>
      <c r="D17">
        <v>0.05</v>
      </c>
      <c r="E17" s="1">
        <v>52.600002288818303</v>
      </c>
      <c r="F17" s="1">
        <v>99.700004577636705</v>
      </c>
      <c r="G17" s="1">
        <v>99.6</v>
      </c>
      <c r="H17" s="2">
        <v>9.2692285543307593E-3</v>
      </c>
      <c r="I17" s="1">
        <v>55.200000762939403</v>
      </c>
      <c r="J17" s="2">
        <v>1.40295748710632</v>
      </c>
      <c r="K17" s="1">
        <f>AVERAGE(G17:G31)</f>
        <v>98.773337402343643</v>
      </c>
      <c r="L17" s="3">
        <f>AVERAGE(H17:H31)</f>
        <v>3.0920269188548719E-2</v>
      </c>
      <c r="M17" s="3">
        <f>AVERAGE(J17:J31)</f>
        <v>0.7994475080569573</v>
      </c>
    </row>
    <row r="18" spans="1:13" x14ac:dyDescent="0.4">
      <c r="A18" t="s">
        <v>10</v>
      </c>
      <c r="D18">
        <v>0.05</v>
      </c>
      <c r="E18" s="1">
        <v>74.800003051757798</v>
      </c>
      <c r="F18" s="1">
        <v>100.00000762939401</v>
      </c>
      <c r="G18" s="1">
        <v>99.800003051757798</v>
      </c>
      <c r="H18" s="2">
        <v>4.8084319452755099E-3</v>
      </c>
      <c r="I18" s="1">
        <v>72</v>
      </c>
      <c r="J18" s="2">
        <v>1.7055616974830601</v>
      </c>
      <c r="K18">
        <f>SQRT(_xlfn.VAR.S(G17:G31))</f>
        <v>4.0333371733105317</v>
      </c>
      <c r="L18">
        <f>SQRT(_xlfn.VAR.S(H17:H31))</f>
        <v>7.3104719611132157E-2</v>
      </c>
      <c r="M18">
        <f>SQRT(_xlfn.VAR.S(J17:J31))</f>
        <v>0.49728812038042636</v>
      </c>
    </row>
    <row r="19" spans="1:13" x14ac:dyDescent="0.4">
      <c r="A19" t="s">
        <v>10</v>
      </c>
      <c r="D19">
        <v>0.05</v>
      </c>
      <c r="E19" s="1">
        <v>57.650001525878899</v>
      </c>
      <c r="F19" s="1">
        <v>99.400001525878906</v>
      </c>
      <c r="G19" s="1">
        <v>99.800003051757798</v>
      </c>
      <c r="H19" s="2">
        <v>5.4146161011885798E-3</v>
      </c>
      <c r="I19" s="1">
        <v>58.000003814697202</v>
      </c>
      <c r="J19" s="2">
        <v>0.75529805421829199</v>
      </c>
      <c r="K19" s="4" t="str">
        <f>TEXT(K17,"0.00")&amp;"\pm"&amp;TEXT(K18,"0.0000")</f>
        <v>98.77\pm4.0333</v>
      </c>
      <c r="L19" s="4" t="str">
        <f t="shared" ref="L19:M19" si="1">TEXT(L17,"0.00")&amp;"\pm"&amp;TEXT(L18,"0.0000")</f>
        <v>0.03\pm0.0731</v>
      </c>
      <c r="M19" s="4" t="str">
        <f t="shared" si="1"/>
        <v>0.80\pm0.4973</v>
      </c>
    </row>
    <row r="20" spans="1:13" x14ac:dyDescent="0.4">
      <c r="A20" t="s">
        <v>10</v>
      </c>
      <c r="D20">
        <v>0.05</v>
      </c>
      <c r="E20" s="1">
        <v>86.150001525878906</v>
      </c>
      <c r="F20" s="1">
        <v>82.250007629394503</v>
      </c>
      <c r="G20" s="1">
        <v>84.200004577636705</v>
      </c>
      <c r="H20" s="2">
        <v>0.293827199935913</v>
      </c>
      <c r="I20" s="1">
        <v>87.600006103515597</v>
      </c>
      <c r="J20" s="2">
        <v>0.36401669383049001</v>
      </c>
    </row>
    <row r="21" spans="1:13" x14ac:dyDescent="0.4">
      <c r="A21" t="s">
        <v>10</v>
      </c>
      <c r="D21">
        <v>0.05</v>
      </c>
      <c r="E21" s="1">
        <v>66.300003051757798</v>
      </c>
      <c r="F21" s="1">
        <v>99.400001525878906</v>
      </c>
      <c r="G21" s="1">
        <v>99.800003051757798</v>
      </c>
      <c r="H21" s="2">
        <v>8.2196717383339994E-3</v>
      </c>
      <c r="I21" s="1">
        <v>64.600006103515597</v>
      </c>
      <c r="J21" s="2">
        <v>1.5393448591232299</v>
      </c>
    </row>
    <row r="22" spans="1:13" x14ac:dyDescent="0.4">
      <c r="A22" t="s">
        <v>10</v>
      </c>
      <c r="D22">
        <v>0.05</v>
      </c>
      <c r="E22" s="1">
        <v>72.25</v>
      </c>
      <c r="F22" s="1">
        <v>99.400001525878906</v>
      </c>
      <c r="G22" s="1">
        <v>99.800003051757798</v>
      </c>
      <c r="H22" s="2">
        <v>2.0260868547484202E-2</v>
      </c>
      <c r="I22" s="1">
        <v>69.400001525878906</v>
      </c>
      <c r="J22" s="2">
        <v>1.06580609679222</v>
      </c>
    </row>
    <row r="23" spans="1:13" x14ac:dyDescent="0.4">
      <c r="A23" t="s">
        <v>10</v>
      </c>
      <c r="D23">
        <v>0.05</v>
      </c>
      <c r="E23" s="1">
        <v>75.300003051757798</v>
      </c>
      <c r="F23" s="1">
        <v>99.600006103515597</v>
      </c>
      <c r="G23" s="1">
        <v>99.800003051757798</v>
      </c>
      <c r="H23" s="2">
        <v>1.8917260598391199E-2</v>
      </c>
      <c r="I23" s="1">
        <v>72.800003051757798</v>
      </c>
      <c r="J23" s="2">
        <v>0.696887111663818</v>
      </c>
    </row>
    <row r="24" spans="1:13" x14ac:dyDescent="0.4">
      <c r="A24" t="s">
        <v>10</v>
      </c>
      <c r="D24">
        <v>0.05</v>
      </c>
      <c r="E24" s="1">
        <v>88.900001525878906</v>
      </c>
      <c r="F24" s="1">
        <v>99.700004577636705</v>
      </c>
      <c r="G24" s="1">
        <v>100.00000762939401</v>
      </c>
      <c r="H24" s="2">
        <v>4.4664531596936199E-3</v>
      </c>
      <c r="I24" s="1">
        <v>90.200004577636705</v>
      </c>
      <c r="J24" s="2">
        <v>0.23276011273264799</v>
      </c>
    </row>
    <row r="25" spans="1:13" x14ac:dyDescent="0.4">
      <c r="A25" t="s">
        <v>10</v>
      </c>
      <c r="D25">
        <v>0.05</v>
      </c>
      <c r="E25" s="1">
        <v>99.900001525878906</v>
      </c>
      <c r="F25" s="1">
        <v>99.450004577636705</v>
      </c>
      <c r="G25" s="1">
        <v>99.600006103515597</v>
      </c>
      <c r="H25" s="2">
        <v>2.45361443608999E-2</v>
      </c>
      <c r="I25" s="1">
        <v>100.00000762939401</v>
      </c>
      <c r="J25" s="2">
        <v>3.78542728722095E-2</v>
      </c>
    </row>
    <row r="26" spans="1:13" x14ac:dyDescent="0.4">
      <c r="A26" t="s">
        <v>10</v>
      </c>
      <c r="D26">
        <v>0.05</v>
      </c>
      <c r="E26" s="1">
        <v>81.100006103515597</v>
      </c>
      <c r="F26" s="1">
        <v>99.650001525878906</v>
      </c>
      <c r="G26" s="1">
        <v>99.800003051757798</v>
      </c>
      <c r="H26" s="2">
        <v>4.9204767798073498E-3</v>
      </c>
      <c r="I26" s="1">
        <v>83.400001525878906</v>
      </c>
      <c r="J26" s="2">
        <v>0.48396117985248499</v>
      </c>
    </row>
    <row r="27" spans="1:13" x14ac:dyDescent="0.4">
      <c r="A27" t="s">
        <v>10</v>
      </c>
      <c r="D27">
        <v>0.05</v>
      </c>
      <c r="E27" s="1">
        <v>66.400001525878906</v>
      </c>
      <c r="F27" s="1">
        <v>99.450004577636705</v>
      </c>
      <c r="G27" s="1">
        <v>99.800003051757798</v>
      </c>
      <c r="H27" s="2">
        <v>7.5108926976099602E-3</v>
      </c>
      <c r="I27" s="1">
        <v>65.600006103515597</v>
      </c>
      <c r="J27" s="2">
        <v>0.88775002956390303</v>
      </c>
    </row>
    <row r="28" spans="1:13" x14ac:dyDescent="0.4">
      <c r="A28" t="s">
        <v>10</v>
      </c>
      <c r="D28">
        <v>0.05</v>
      </c>
      <c r="E28" s="1">
        <v>84.050003051757798</v>
      </c>
      <c r="F28" s="1">
        <v>99.700004577636705</v>
      </c>
      <c r="G28" s="1">
        <v>99.800003051757798</v>
      </c>
      <c r="H28" s="2">
        <v>2.7250953949987802E-2</v>
      </c>
      <c r="I28" s="1">
        <v>80</v>
      </c>
      <c r="J28" s="2">
        <v>0.40741252601146699</v>
      </c>
    </row>
    <row r="29" spans="1:13" x14ac:dyDescent="0.4">
      <c r="A29" t="s">
        <v>10</v>
      </c>
      <c r="D29">
        <v>0.05</v>
      </c>
      <c r="E29" s="1">
        <v>80.650001525878906</v>
      </c>
      <c r="F29" s="1">
        <v>99.900001525878906</v>
      </c>
      <c r="G29" s="1">
        <v>100.00000762939401</v>
      </c>
      <c r="H29" s="2">
        <v>8.9958379510790103E-3</v>
      </c>
      <c r="I29" s="1">
        <v>80.400001525878906</v>
      </c>
      <c r="J29" s="2">
        <v>0.445965003967285</v>
      </c>
    </row>
    <row r="30" spans="1:13" x14ac:dyDescent="0.4">
      <c r="A30" t="s">
        <v>10</v>
      </c>
      <c r="D30">
        <v>0.05</v>
      </c>
      <c r="E30" s="1">
        <v>71.5</v>
      </c>
      <c r="F30" s="1">
        <v>99.450004577636705</v>
      </c>
      <c r="G30" s="1">
        <v>99.800003051757798</v>
      </c>
      <c r="H30" s="2">
        <v>1.40387080144137E-2</v>
      </c>
      <c r="I30" s="1">
        <v>72.600006103515597</v>
      </c>
      <c r="J30" s="2">
        <v>0.75740972459316203</v>
      </c>
    </row>
    <row r="31" spans="1:13" x14ac:dyDescent="0.4">
      <c r="A31" t="s">
        <v>10</v>
      </c>
      <c r="D31">
        <v>0.05</v>
      </c>
      <c r="E31" s="1">
        <v>64.650001525878906</v>
      </c>
      <c r="F31" s="1">
        <v>99.650001525878906</v>
      </c>
      <c r="G31" s="1">
        <v>100.00000762939401</v>
      </c>
      <c r="H31" s="2">
        <v>1.1367293493822201E-2</v>
      </c>
      <c r="I31" s="1">
        <v>62.400001525878899</v>
      </c>
      <c r="J31" s="2">
        <v>1.20872777104377</v>
      </c>
    </row>
    <row r="32" spans="1:13" x14ac:dyDescent="0.4">
      <c r="A32" t="s">
        <v>12</v>
      </c>
      <c r="C32">
        <v>0.05</v>
      </c>
      <c r="D32">
        <v>0.05</v>
      </c>
      <c r="E32" s="1">
        <v>99.950004577636705</v>
      </c>
      <c r="F32" s="1">
        <v>98.700004577636705</v>
      </c>
      <c r="G32" s="1">
        <v>99.400001525878906</v>
      </c>
      <c r="H32" s="2">
        <v>3.1240437319502198E-2</v>
      </c>
      <c r="I32" s="1">
        <v>100.00000762939401</v>
      </c>
      <c r="J32" s="2">
        <v>1.9049848546274001E-3</v>
      </c>
      <c r="K32" s="1">
        <f>AVERAGE(G32:G46)</f>
        <v>96.026670532226518</v>
      </c>
      <c r="L32" s="3">
        <f>AVERAGE(H32:H46)</f>
        <v>0.28201753848717331</v>
      </c>
      <c r="M32" s="3">
        <f>AVERAGE(J32:J46)</f>
        <v>6.0719627871973492E-3</v>
      </c>
    </row>
    <row r="33" spans="1:13" x14ac:dyDescent="0.4">
      <c r="A33" t="s">
        <v>12</v>
      </c>
      <c r="C33">
        <v>0.05</v>
      </c>
      <c r="D33">
        <v>0.05</v>
      </c>
      <c r="E33" s="1">
        <v>99.800003051757798</v>
      </c>
      <c r="F33" s="1">
        <v>99.750007629394503</v>
      </c>
      <c r="G33" s="1">
        <v>99.800003051757798</v>
      </c>
      <c r="H33" s="2">
        <v>1.33971770643256E-2</v>
      </c>
      <c r="I33" s="1">
        <v>99.800003051757798</v>
      </c>
      <c r="J33" s="2">
        <v>9.3164303398225404E-3</v>
      </c>
      <c r="K33">
        <f>SQRT(_xlfn.VAR.S(G32:G46))</f>
        <v>6.8739127833098328</v>
      </c>
      <c r="L33">
        <f>SQRT(_xlfn.VAR.S(H32:H46))</f>
        <v>0.59315551428768476</v>
      </c>
      <c r="M33">
        <f>SQRT(_xlfn.VAR.S(J32:J46))</f>
        <v>5.8038563166812312E-3</v>
      </c>
    </row>
    <row r="34" spans="1:13" x14ac:dyDescent="0.4">
      <c r="A34" t="s">
        <v>12</v>
      </c>
      <c r="C34">
        <v>0.05</v>
      </c>
      <c r="D34">
        <v>0.05</v>
      </c>
      <c r="E34" s="1">
        <v>99.850006103515597</v>
      </c>
      <c r="F34" s="1">
        <v>96.050003051757798</v>
      </c>
      <c r="G34" s="1">
        <v>96.2</v>
      </c>
      <c r="H34" s="2">
        <v>0.120762125914916</v>
      </c>
      <c r="I34" s="1">
        <v>100.00000762939401</v>
      </c>
      <c r="J34" s="2">
        <v>3.1763202860020101E-3</v>
      </c>
      <c r="K34" s="4" t="str">
        <f>TEXT(K32,"0.00")&amp;"\pm"&amp;TEXT(K33,"0.0000")</f>
        <v>96.03\pm6.8739</v>
      </c>
      <c r="L34" s="4" t="str">
        <f t="shared" ref="L34:M34" si="2">TEXT(L32,"0.00")&amp;"\pm"&amp;TEXT(L33,"0.0000")</f>
        <v>0.28\pm0.5932</v>
      </c>
      <c r="M34" s="4" t="str">
        <f t="shared" si="2"/>
        <v>0.01\pm0.0058</v>
      </c>
    </row>
    <row r="35" spans="1:13" x14ac:dyDescent="0.4">
      <c r="A35" t="s">
        <v>12</v>
      </c>
      <c r="C35">
        <v>0.05</v>
      </c>
      <c r="D35">
        <v>0.05</v>
      </c>
      <c r="E35" s="1">
        <v>99.900001525878906</v>
      </c>
      <c r="F35" s="1">
        <v>98.000007629394503</v>
      </c>
      <c r="G35" s="1">
        <v>97.800003051757798</v>
      </c>
      <c r="H35" s="2">
        <v>6.9139739405363804E-2</v>
      </c>
      <c r="I35" s="1">
        <v>99.800003051757798</v>
      </c>
      <c r="J35" s="2">
        <v>6.8794047576375304E-3</v>
      </c>
    </row>
    <row r="36" spans="1:13" x14ac:dyDescent="0.4">
      <c r="A36" t="s">
        <v>12</v>
      </c>
      <c r="C36">
        <v>0.05</v>
      </c>
      <c r="D36">
        <v>0.05</v>
      </c>
      <c r="E36" s="1">
        <v>99.750007629394503</v>
      </c>
      <c r="F36" s="1">
        <v>90.950004577636705</v>
      </c>
      <c r="G36" s="1">
        <v>91.000007629394503</v>
      </c>
      <c r="H36" s="2">
        <v>0.92344783246517104</v>
      </c>
      <c r="I36" s="1">
        <v>99.800003051757798</v>
      </c>
      <c r="J36" s="2">
        <v>5.3147112186707002E-3</v>
      </c>
    </row>
    <row r="37" spans="1:13" x14ac:dyDescent="0.4">
      <c r="A37" t="s">
        <v>12</v>
      </c>
      <c r="C37">
        <v>0.05</v>
      </c>
      <c r="D37">
        <v>0.05</v>
      </c>
      <c r="E37" s="1">
        <v>99.950004577636705</v>
      </c>
      <c r="F37" s="1">
        <v>100.00000762939401</v>
      </c>
      <c r="G37" s="1">
        <v>99.800003051757798</v>
      </c>
      <c r="H37" s="2">
        <v>3.5575463203713202E-3</v>
      </c>
      <c r="I37" s="1">
        <v>100.00000762939401</v>
      </c>
      <c r="J37" s="2">
        <v>2.2527178545715199E-3</v>
      </c>
    </row>
    <row r="38" spans="1:13" x14ac:dyDescent="0.4">
      <c r="A38" t="s">
        <v>12</v>
      </c>
      <c r="C38">
        <v>0.05</v>
      </c>
      <c r="D38">
        <v>0.05</v>
      </c>
      <c r="E38" s="1">
        <v>98.250007629394503</v>
      </c>
      <c r="F38" s="1">
        <v>76.100006103515597</v>
      </c>
      <c r="G38" s="1">
        <v>74</v>
      </c>
      <c r="H38" s="2">
        <v>2.2296474814414902</v>
      </c>
      <c r="I38" s="1">
        <v>99.000007629394503</v>
      </c>
      <c r="J38" s="2">
        <v>2.5453669577836902E-2</v>
      </c>
    </row>
    <row r="39" spans="1:13" x14ac:dyDescent="0.4">
      <c r="A39" t="s">
        <v>12</v>
      </c>
      <c r="C39">
        <v>0.05</v>
      </c>
      <c r="D39">
        <v>0.05</v>
      </c>
      <c r="E39" s="1">
        <v>99.900001525878906</v>
      </c>
      <c r="F39" s="1">
        <v>99.750007629394503</v>
      </c>
      <c r="G39" s="1">
        <v>99.800003051757798</v>
      </c>
      <c r="H39" s="2">
        <v>4.5941952499560998E-3</v>
      </c>
      <c r="I39" s="1">
        <v>99.800003051757798</v>
      </c>
      <c r="J39" s="2">
        <v>6.2787034083157701E-3</v>
      </c>
    </row>
    <row r="40" spans="1:13" x14ac:dyDescent="0.4">
      <c r="A40" t="s">
        <v>12</v>
      </c>
      <c r="C40">
        <v>0.05</v>
      </c>
      <c r="D40">
        <v>0.05</v>
      </c>
      <c r="E40" s="1">
        <v>99.950004577636705</v>
      </c>
      <c r="F40" s="1">
        <v>98.200004577636705</v>
      </c>
      <c r="G40" s="1">
        <v>99.000007629394503</v>
      </c>
      <c r="H40" s="2">
        <v>2.7625194285064901E-2</v>
      </c>
      <c r="I40" s="1">
        <v>99.800003051757798</v>
      </c>
      <c r="J40" s="2">
        <v>5.0691395532339797E-3</v>
      </c>
    </row>
    <row r="41" spans="1:13" x14ac:dyDescent="0.4">
      <c r="A41" t="s">
        <v>12</v>
      </c>
      <c r="C41">
        <v>0.05</v>
      </c>
      <c r="D41">
        <v>0.05</v>
      </c>
      <c r="E41" s="1">
        <v>99.850006103515597</v>
      </c>
      <c r="F41" s="1">
        <v>89.550003051757798</v>
      </c>
      <c r="G41" s="1">
        <v>90.600006103515597</v>
      </c>
      <c r="H41" s="2">
        <v>0.42089230120181997</v>
      </c>
      <c r="I41" s="1">
        <v>100.00000762939401</v>
      </c>
      <c r="J41" s="2">
        <v>5.5782188428565799E-3</v>
      </c>
    </row>
    <row r="42" spans="1:13" x14ac:dyDescent="0.4">
      <c r="A42" t="s">
        <v>12</v>
      </c>
      <c r="C42">
        <v>0.05</v>
      </c>
      <c r="D42">
        <v>0.05</v>
      </c>
      <c r="E42" s="1">
        <v>99.800003051757798</v>
      </c>
      <c r="F42" s="1">
        <v>93.600006103515597</v>
      </c>
      <c r="G42" s="1">
        <v>94.400001525878906</v>
      </c>
      <c r="H42" s="2">
        <v>0.30586256105452703</v>
      </c>
      <c r="I42" s="1">
        <v>100.00000762939401</v>
      </c>
      <c r="J42" s="2">
        <v>2.3924892593640799E-3</v>
      </c>
    </row>
    <row r="43" spans="1:13" x14ac:dyDescent="0.4">
      <c r="A43" t="s">
        <v>12</v>
      </c>
      <c r="C43">
        <v>0.05</v>
      </c>
      <c r="D43">
        <v>0.05</v>
      </c>
      <c r="E43" s="1">
        <v>99.850006103515597</v>
      </c>
      <c r="F43" s="1">
        <v>99.850006103515597</v>
      </c>
      <c r="G43" s="1">
        <v>100.00000762939401</v>
      </c>
      <c r="H43" s="2">
        <v>2.64607041608542E-3</v>
      </c>
      <c r="I43" s="1">
        <v>100.00000762939401</v>
      </c>
      <c r="J43" s="2">
        <v>2.2776771453209199E-3</v>
      </c>
    </row>
    <row r="44" spans="1:13" x14ac:dyDescent="0.4">
      <c r="A44" t="s">
        <v>12</v>
      </c>
      <c r="C44">
        <v>0.05</v>
      </c>
      <c r="D44">
        <v>0.05</v>
      </c>
      <c r="E44" s="1">
        <v>99.850006103515597</v>
      </c>
      <c r="F44" s="1">
        <v>99.450004577636705</v>
      </c>
      <c r="G44" s="1">
        <v>99.200004577636705</v>
      </c>
      <c r="H44" s="2">
        <v>4.4307170249521702E-2</v>
      </c>
      <c r="I44" s="1">
        <v>99.800003051757798</v>
      </c>
      <c r="J44" s="2">
        <v>7.6392955845221797E-3</v>
      </c>
    </row>
    <row r="45" spans="1:13" x14ac:dyDescent="0.4">
      <c r="A45" t="s">
        <v>12</v>
      </c>
      <c r="C45">
        <v>0.05</v>
      </c>
      <c r="D45">
        <v>0.05</v>
      </c>
      <c r="E45" s="1">
        <v>100.00000762939401</v>
      </c>
      <c r="F45" s="1">
        <v>99.650001525878906</v>
      </c>
      <c r="G45" s="1">
        <v>99.800003051757798</v>
      </c>
      <c r="H45" s="2">
        <v>1.1311898313579099E-2</v>
      </c>
      <c r="I45" s="1">
        <v>99.800003051757798</v>
      </c>
      <c r="J45" s="2">
        <v>4.6653348879772197E-3</v>
      </c>
    </row>
    <row r="46" spans="1:13" x14ac:dyDescent="0.4">
      <c r="A46" t="s">
        <v>12</v>
      </c>
      <c r="C46">
        <v>0.05</v>
      </c>
      <c r="D46">
        <v>0.05</v>
      </c>
      <c r="E46" s="1">
        <v>99.750007629394503</v>
      </c>
      <c r="F46" s="1">
        <v>98.850006103515597</v>
      </c>
      <c r="G46" s="1">
        <v>99.600006103515597</v>
      </c>
      <c r="H46" s="2">
        <v>2.1831346605904401E-2</v>
      </c>
      <c r="I46" s="1">
        <v>100.00000762939401</v>
      </c>
      <c r="J46" s="2">
        <v>2.8803442372009099E-3</v>
      </c>
    </row>
    <row r="47" spans="1:13" x14ac:dyDescent="0.4">
      <c r="A47" t="s">
        <v>13</v>
      </c>
      <c r="D47">
        <v>0.5</v>
      </c>
      <c r="E47" s="1">
        <v>87.600006103515597</v>
      </c>
      <c r="F47" s="1">
        <v>50.550003051757798</v>
      </c>
      <c r="G47" s="1">
        <v>47.800003051757798</v>
      </c>
      <c r="H47" s="2">
        <v>3.5291671991348199</v>
      </c>
      <c r="I47" s="1">
        <v>89.600006103515597</v>
      </c>
      <c r="J47" s="2">
        <v>0.18878852427005699</v>
      </c>
      <c r="K47" s="1">
        <f>AVERAGE(G47:G61)</f>
        <v>49.853335316975894</v>
      </c>
      <c r="L47" s="3">
        <f>AVERAGE(H47:H61)</f>
        <v>5.4395848389466552</v>
      </c>
      <c r="M47" s="3">
        <f>AVERAGE(J47:J61)</f>
        <v>7.8338125939136721E-2</v>
      </c>
    </row>
    <row r="48" spans="1:13" x14ac:dyDescent="0.4">
      <c r="A48" t="s">
        <v>13</v>
      </c>
      <c r="D48">
        <v>0.5</v>
      </c>
      <c r="E48" s="1">
        <v>88.650001525878906</v>
      </c>
      <c r="F48" s="1">
        <v>49.450000762939403</v>
      </c>
      <c r="G48" s="1">
        <v>52.200000762939403</v>
      </c>
      <c r="H48" s="2">
        <v>4.5267391204833896</v>
      </c>
      <c r="I48" s="1">
        <v>89.400001525878906</v>
      </c>
      <c r="J48" s="2">
        <v>0.21665899157524099</v>
      </c>
      <c r="K48">
        <f>SQRT(_xlfn.VAR.S(G47:G61))</f>
        <v>2.2721490478342812</v>
      </c>
      <c r="L48">
        <f>SQRT(_xlfn.VAR.S(H47:H61))</f>
        <v>2.6426057016232214</v>
      </c>
      <c r="M48">
        <f>SQRT(_xlfn.VAR.S(J47:J61))</f>
        <v>9.1275724109347284E-2</v>
      </c>
    </row>
    <row r="49" spans="1:13" x14ac:dyDescent="0.4">
      <c r="A49" t="s">
        <v>13</v>
      </c>
      <c r="D49">
        <v>0.5</v>
      </c>
      <c r="E49" s="1">
        <v>89.250007629394503</v>
      </c>
      <c r="F49" s="1">
        <v>50.550003051757798</v>
      </c>
      <c r="G49" s="1">
        <v>47.800003051757798</v>
      </c>
      <c r="H49" s="2">
        <v>2.07214208841323</v>
      </c>
      <c r="I49" s="1">
        <v>91.200004577636705</v>
      </c>
      <c r="J49" s="2">
        <v>0.18248323872685401</v>
      </c>
      <c r="K49" s="4" t="str">
        <f>TEXT(K47,"0.00")&amp;"\pm"&amp;TEXT(K48,"0.0000")</f>
        <v>49.85\pm2.2721</v>
      </c>
      <c r="L49" s="4" t="str">
        <f t="shared" ref="L49:M49" si="3">TEXT(L47,"0.00")&amp;"\pm"&amp;TEXT(L48,"0.0000")</f>
        <v>5.44\pm2.6426</v>
      </c>
      <c r="M49" s="4" t="str">
        <f t="shared" si="3"/>
        <v>0.08\pm0.0913</v>
      </c>
    </row>
    <row r="50" spans="1:13" x14ac:dyDescent="0.4">
      <c r="A50" t="s">
        <v>13</v>
      </c>
      <c r="D50">
        <v>0.5</v>
      </c>
      <c r="E50" s="1">
        <v>99.800003051757798</v>
      </c>
      <c r="F50" s="1">
        <v>50.550003051757798</v>
      </c>
      <c r="G50" s="1">
        <v>47.800003051757798</v>
      </c>
      <c r="H50" s="2">
        <v>10.2223699569702</v>
      </c>
      <c r="I50" s="1">
        <v>99.800003051757798</v>
      </c>
      <c r="J50" s="2">
        <v>2.18417523050447E-2</v>
      </c>
    </row>
    <row r="51" spans="1:13" x14ac:dyDescent="0.4">
      <c r="A51" t="s">
        <v>13</v>
      </c>
      <c r="D51">
        <v>0.5</v>
      </c>
      <c r="E51" s="1">
        <v>99.900001525878906</v>
      </c>
      <c r="F51" s="1">
        <v>50.550003051757798</v>
      </c>
      <c r="G51" s="1">
        <v>47.800003051757798</v>
      </c>
      <c r="H51" s="2">
        <v>4.1652913808822598</v>
      </c>
      <c r="I51" s="1">
        <v>100.00000762939401</v>
      </c>
      <c r="J51" s="2">
        <v>2.5186742299410899E-3</v>
      </c>
    </row>
    <row r="52" spans="1:13" x14ac:dyDescent="0.4">
      <c r="A52" t="s">
        <v>13</v>
      </c>
      <c r="D52">
        <v>0.5</v>
      </c>
      <c r="E52" s="1">
        <v>99.800003051757798</v>
      </c>
      <c r="F52" s="1">
        <v>49.450000762939403</v>
      </c>
      <c r="G52" s="1">
        <v>52.200000762939403</v>
      </c>
      <c r="H52" s="2">
        <v>6.3795506000518802</v>
      </c>
      <c r="I52" s="1">
        <v>99.800003051757798</v>
      </c>
      <c r="J52" s="2">
        <v>1.5187269449234E-2</v>
      </c>
    </row>
    <row r="53" spans="1:13" x14ac:dyDescent="0.4">
      <c r="A53" t="s">
        <v>13</v>
      </c>
      <c r="D53">
        <v>0.5</v>
      </c>
      <c r="E53" s="1">
        <v>88.650001525878906</v>
      </c>
      <c r="F53" s="1">
        <v>50.550003051757798</v>
      </c>
      <c r="G53" s="1">
        <v>47.800003051757798</v>
      </c>
      <c r="H53" s="2">
        <v>4.5574581146240201</v>
      </c>
      <c r="I53" s="1">
        <v>89.400001525878906</v>
      </c>
      <c r="J53" s="2">
        <v>0.21971924901008599</v>
      </c>
    </row>
    <row r="54" spans="1:13" x14ac:dyDescent="0.4">
      <c r="A54" t="s">
        <v>13</v>
      </c>
      <c r="D54">
        <v>0.5</v>
      </c>
      <c r="E54" s="1">
        <v>100.00000762939401</v>
      </c>
      <c r="F54" s="1">
        <v>50.550003051757798</v>
      </c>
      <c r="G54" s="1">
        <v>47.800003051757798</v>
      </c>
      <c r="H54" s="2">
        <v>5.37625250816345</v>
      </c>
      <c r="I54" s="1">
        <v>99.800003051757798</v>
      </c>
      <c r="J54" s="2">
        <v>3.04603445183602E-3</v>
      </c>
    </row>
    <row r="55" spans="1:13" x14ac:dyDescent="0.4">
      <c r="A55" t="s">
        <v>13</v>
      </c>
      <c r="D55">
        <v>0.5</v>
      </c>
      <c r="E55" s="1">
        <v>93.000007629394503</v>
      </c>
      <c r="F55" s="1">
        <v>49.450000762939403</v>
      </c>
      <c r="G55" s="1">
        <v>52.200000762939403</v>
      </c>
      <c r="H55" s="2">
        <v>8.4166735172271707</v>
      </c>
      <c r="I55" s="1">
        <v>96.000007629394503</v>
      </c>
      <c r="J55" s="2">
        <v>0.119458838179707</v>
      </c>
    </row>
    <row r="56" spans="1:13" x14ac:dyDescent="0.4">
      <c r="A56" t="s">
        <v>13</v>
      </c>
      <c r="D56">
        <v>0.5</v>
      </c>
      <c r="E56" s="1">
        <v>100.00000762939401</v>
      </c>
      <c r="F56" s="1">
        <v>49.450000762939403</v>
      </c>
      <c r="G56" s="1">
        <v>52.200000762939403</v>
      </c>
      <c r="H56" s="2">
        <v>8.0046051502227709</v>
      </c>
      <c r="I56" s="1">
        <v>99.800003051757798</v>
      </c>
      <c r="J56" s="2">
        <v>1.31073675225025E-2</v>
      </c>
    </row>
    <row r="57" spans="1:13" x14ac:dyDescent="0.4">
      <c r="A57" t="s">
        <v>13</v>
      </c>
      <c r="D57">
        <v>0.5</v>
      </c>
      <c r="E57" s="1">
        <v>99.350006103515597</v>
      </c>
      <c r="F57" s="1">
        <v>49.450000762939403</v>
      </c>
      <c r="G57" s="1">
        <v>52.200000762939403</v>
      </c>
      <c r="H57" s="2">
        <v>3.3527088165283199</v>
      </c>
      <c r="I57" s="1">
        <v>99.800003051757798</v>
      </c>
      <c r="J57" s="2">
        <v>1.34600454941391E-2</v>
      </c>
    </row>
    <row r="58" spans="1:13" x14ac:dyDescent="0.4">
      <c r="A58" t="s">
        <v>13</v>
      </c>
      <c r="D58">
        <v>0.5</v>
      </c>
      <c r="E58" s="1">
        <v>100.00000762939401</v>
      </c>
      <c r="F58" s="1">
        <v>50.550003051757798</v>
      </c>
      <c r="G58" s="1">
        <v>47.800003051757798</v>
      </c>
      <c r="H58" s="2">
        <v>9.0762689590454109</v>
      </c>
      <c r="I58" s="1">
        <v>100.00000762939401</v>
      </c>
      <c r="J58" s="2">
        <v>2.3728708329144799E-4</v>
      </c>
    </row>
    <row r="59" spans="1:13" x14ac:dyDescent="0.4">
      <c r="A59" t="s">
        <v>13</v>
      </c>
      <c r="D59">
        <v>0.5</v>
      </c>
      <c r="E59" s="1">
        <v>89.200004577636705</v>
      </c>
      <c r="F59" s="1">
        <v>49.450000762939403</v>
      </c>
      <c r="G59" s="1">
        <v>52.200000762939403</v>
      </c>
      <c r="H59" s="2">
        <v>0.69188367724418598</v>
      </c>
      <c r="I59" s="1">
        <v>92.800003051757798</v>
      </c>
      <c r="J59" s="2">
        <v>0.170662276446819</v>
      </c>
    </row>
    <row r="60" spans="1:13" x14ac:dyDescent="0.4">
      <c r="A60" t="s">
        <v>13</v>
      </c>
      <c r="D60">
        <v>0.5</v>
      </c>
      <c r="E60" s="1">
        <v>98.700004577636705</v>
      </c>
      <c r="F60" s="1">
        <v>49.450000762939403</v>
      </c>
      <c r="G60" s="1">
        <v>52.200000762939403</v>
      </c>
      <c r="H60" s="2">
        <v>5.8918077945709202</v>
      </c>
      <c r="I60" s="1">
        <v>99.800003051757798</v>
      </c>
      <c r="J60" s="2">
        <v>7.6936961500905397E-3</v>
      </c>
    </row>
    <row r="61" spans="1:13" x14ac:dyDescent="0.4">
      <c r="A61" t="s">
        <v>13</v>
      </c>
      <c r="D61">
        <v>0.5</v>
      </c>
      <c r="E61" s="1">
        <v>100.00000762939401</v>
      </c>
      <c r="F61" s="1">
        <v>50.550003051757798</v>
      </c>
      <c r="G61" s="1">
        <v>47.800003051757798</v>
      </c>
      <c r="H61" s="2">
        <v>5.3308537006378103</v>
      </c>
      <c r="I61" s="1">
        <v>100.00000762939401</v>
      </c>
      <c r="J61" s="2">
        <v>2.0864419220743E-4</v>
      </c>
    </row>
  </sheetData>
  <sortState xmlns:xlrd2="http://schemas.microsoft.com/office/spreadsheetml/2017/richdata2" ref="A2:J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wandb_export_2025-07-10T23_53_3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 Wong</cp:lastModifiedBy>
  <dcterms:created xsi:type="dcterms:W3CDTF">2025-07-10T16:00:37Z</dcterms:created>
  <dcterms:modified xsi:type="dcterms:W3CDTF">2025-07-10T16:34:01Z</dcterms:modified>
</cp:coreProperties>
</file>