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CC0D27DE-3C4A-804C-8A23-046E22E9273F}" xr6:coauthVersionLast="47" xr6:coauthVersionMax="47" xr10:uidLastSave="{00000000-0000-0000-0000-000000000000}"/>
  <bookViews>
    <workbookView xWindow="-5120" yWindow="-21600" windowWidth="38400" windowHeight="21600" xr2:uid="{00000000-000D-0000-FFFF-FFFF00000000}"/>
  </bookViews>
  <sheets>
    <sheet name="Snow Removed" sheetId="5" r:id="rId1"/>
    <sheet name="Template" sheetId="7" r:id="rId2"/>
    <sheet name="Line Detect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" l="1"/>
  <c r="D4" i="7" s="1"/>
  <c r="F2" i="7"/>
  <c r="E2" i="7" s="1"/>
  <c r="E3" i="5"/>
  <c r="E4" i="5"/>
  <c r="E5" i="5"/>
  <c r="E6" i="5"/>
  <c r="E2" i="5"/>
  <c r="D3" i="5"/>
  <c r="D4" i="5"/>
  <c r="D5" i="5"/>
  <c r="D6" i="5"/>
  <c r="D2" i="5"/>
  <c r="C3" i="5"/>
  <c r="C4" i="5"/>
  <c r="C5" i="5"/>
  <c r="C6" i="5"/>
  <c r="C2" i="5"/>
  <c r="G2" i="5"/>
  <c r="F2" i="5"/>
  <c r="G2" i="4"/>
  <c r="F2" i="4"/>
  <c r="C3" i="4" s="1"/>
  <c r="D2" i="7" l="1"/>
  <c r="E6" i="7"/>
  <c r="E4" i="7"/>
  <c r="C5" i="7"/>
  <c r="D5" i="7"/>
  <c r="C3" i="7"/>
  <c r="E5" i="7"/>
  <c r="D3" i="7"/>
  <c r="C6" i="7"/>
  <c r="E3" i="7"/>
  <c r="D6" i="7"/>
  <c r="C2" i="7"/>
  <c r="C4" i="7"/>
  <c r="E2" i="4"/>
  <c r="E6" i="4"/>
  <c r="E4" i="4"/>
  <c r="C2" i="4"/>
  <c r="E5" i="4"/>
  <c r="D2" i="4"/>
  <c r="D6" i="4"/>
  <c r="E3" i="4"/>
  <c r="D5" i="4"/>
  <c r="D4" i="4"/>
  <c r="C6" i="4"/>
  <c r="D3" i="4"/>
  <c r="C5" i="4"/>
  <c r="C4" i="4"/>
</calcChain>
</file>

<file path=xl/sharedStrings.xml><?xml version="1.0" encoding="utf-8"?>
<sst xmlns="http://schemas.openxmlformats.org/spreadsheetml/2006/main" count="23" uniqueCount="9">
  <si>
    <t>Control Line</t>
  </si>
  <si>
    <t>Upper Limit</t>
  </si>
  <si>
    <t>Lower Limit</t>
  </si>
  <si>
    <t>Average</t>
  </si>
  <si>
    <t>Standard Deviation</t>
  </si>
  <si>
    <t>Trial</t>
  </si>
  <si>
    <t>Snow Removed</t>
  </si>
  <si>
    <t>Line Detected</t>
  </si>
  <si>
    <t>All Testing done on Map1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</si>
</sst>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Control Chart for Requirement (Snow Removed) </a:t>
            </a:r>
            <a:endParaRPr lang="en-US" sz="1400" b="0"/>
          </a:p>
        </c:rich>
      </c:tx>
      <c:layout>
        <c:manualLayout>
          <c:xMode val="edge"/>
          <c:yMode val="edge"/>
          <c:x val="0.23143492992608439"/>
          <c:y val="3.2407311193316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'Snow Removed'!$B$1</c:f>
              <c:strCache>
                <c:ptCount val="1"/>
                <c:pt idx="0">
                  <c:v>Snow Removed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'Snow Removed'!$B$2:$B$6</c:f>
              <c:numCache>
                <c:formatCode>General</c:formatCode>
                <c:ptCount val="5"/>
                <c:pt idx="0">
                  <c:v>112</c:v>
                </c:pt>
                <c:pt idx="1">
                  <c:v>137</c:v>
                </c:pt>
                <c:pt idx="2">
                  <c:v>155</c:v>
                </c:pt>
                <c:pt idx="3">
                  <c:v>122</c:v>
                </c:pt>
                <c:pt idx="4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6A42-B1E5-947CBE7F79E2}"/>
            </c:ext>
          </c:extLst>
        </c:ser>
        <c:ser>
          <c:idx val="0"/>
          <c:order val="1"/>
          <c:tx>
            <c:strRef>
              <c:f>'Snow Removed'!$C$1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'Snow Removed'!$C$2:$C$6</c:f>
              <c:numCache>
                <c:formatCode>General</c:formatCode>
                <c:ptCount val="5"/>
                <c:pt idx="0">
                  <c:v>142.6</c:v>
                </c:pt>
                <c:pt idx="1">
                  <c:v>142.6</c:v>
                </c:pt>
                <c:pt idx="2">
                  <c:v>142.6</c:v>
                </c:pt>
                <c:pt idx="3">
                  <c:v>142.6</c:v>
                </c:pt>
                <c:pt idx="4">
                  <c:v>142.6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3-6A42-B1E5-947CBE7F79E2}"/>
            </c:ext>
          </c:extLst>
        </c:ser>
        <c:ser>
          <c:idx val="2"/>
          <c:order val="2"/>
          <c:tx>
            <c:strRef>
              <c:f>'Snow Removed'!$D$1</c:f>
              <c:strCache>
                <c:ptCount val="1"/>
                <c:pt idx="0">
                  <c:v>Upper Limit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'Snow Removed'!$D$2:$D$6</c:f>
              <c:numCache>
                <c:formatCode>0.00000</c:formatCode>
                <c:ptCount val="5"/>
                <c:pt idx="0">
                  <c:v>231.55897931069126</c:v>
                </c:pt>
                <c:pt idx="1">
                  <c:v>231.55897931069126</c:v>
                </c:pt>
                <c:pt idx="2">
                  <c:v>231.55897931069126</c:v>
                </c:pt>
                <c:pt idx="3">
                  <c:v>231.55897931069126</c:v>
                </c:pt>
                <c:pt idx="4">
                  <c:v>231.55897931069126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3-6A42-B1E5-947CBE7F79E2}"/>
            </c:ext>
          </c:extLst>
        </c:ser>
        <c:ser>
          <c:idx val="3"/>
          <c:order val="3"/>
          <c:tx>
            <c:strRef>
              <c:f>'Snow Removed'!$E$1</c:f>
              <c:strCache>
                <c:ptCount val="1"/>
                <c:pt idx="0">
                  <c:v>Lower Limit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'Snow Removed'!$E$2:$E$6</c:f>
              <c:numCache>
                <c:formatCode>0.00000000</c:formatCode>
                <c:ptCount val="5"/>
                <c:pt idx="0">
                  <c:v>53.641020689308746</c:v>
                </c:pt>
                <c:pt idx="1">
                  <c:v>53.641020689308746</c:v>
                </c:pt>
                <c:pt idx="2">
                  <c:v>53.641020689308746</c:v>
                </c:pt>
                <c:pt idx="3">
                  <c:v>53.641020689308746</c:v>
                </c:pt>
                <c:pt idx="4">
                  <c:v>53.641020689308746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3-6A42-B1E5-947CBE7F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40872"/>
        <c:axId val="547737592"/>
      </c:lineChart>
      <c:catAx>
        <c:axId val="547740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37592"/>
        <c:crosses val="autoZero"/>
        <c:auto val="1"/>
        <c:lblAlgn val="ctr"/>
        <c:lblOffset val="100"/>
        <c:noMultiLvlLbl val="0"/>
      </c:catAx>
      <c:valAx>
        <c:axId val="54773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Control Chart for Y </a:t>
            </a:r>
            <a:endParaRPr lang="en-US" sz="1400" b="0"/>
          </a:p>
        </c:rich>
      </c:tx>
      <c:layout>
        <c:manualLayout>
          <c:xMode val="edge"/>
          <c:yMode val="edge"/>
          <c:x val="0.351152668416447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Template!$B$1</c:f>
              <c:strCache>
                <c:ptCount val="1"/>
                <c:pt idx="0">
                  <c:v>Line Detected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Template!$B$2:$B$6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B-6746-B1C2-D95472230050}"/>
            </c:ext>
          </c:extLst>
        </c:ser>
        <c:ser>
          <c:idx val="0"/>
          <c:order val="1"/>
          <c:tx>
            <c:strRef>
              <c:f>Template!$C$1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Template!$C$2:$C$6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B-6746-B1C2-D95472230050}"/>
            </c:ext>
          </c:extLst>
        </c:ser>
        <c:ser>
          <c:idx val="2"/>
          <c:order val="2"/>
          <c:tx>
            <c:strRef>
              <c:f>Template!$D$1</c:f>
              <c:strCache>
                <c:ptCount val="1"/>
                <c:pt idx="0">
                  <c:v>Upper Limit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Template!$D$2:$D$6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B-6746-B1C2-D95472230050}"/>
            </c:ext>
          </c:extLst>
        </c:ser>
        <c:ser>
          <c:idx val="3"/>
          <c:order val="3"/>
          <c:tx>
            <c:strRef>
              <c:f>Template!$E$1</c:f>
              <c:strCache>
                <c:ptCount val="1"/>
                <c:pt idx="0">
                  <c:v>Lower Limit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Template!$E$2:$E$6</c:f>
              <c:numCache>
                <c:formatCode>0.00000000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B-6746-B1C2-D9547223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40872"/>
        <c:axId val="547737592"/>
      </c:lineChart>
      <c:catAx>
        <c:axId val="547740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37592"/>
        <c:crosses val="autoZero"/>
        <c:auto val="1"/>
        <c:lblAlgn val="ctr"/>
        <c:lblOffset val="100"/>
        <c:noMultiLvlLbl val="0"/>
      </c:catAx>
      <c:valAx>
        <c:axId val="54773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Control Chart for Requirement (Line Detection) </a:t>
            </a:r>
            <a:endParaRPr lang="en-US" sz="1400" b="0"/>
          </a:p>
        </c:rich>
      </c:tx>
      <c:layout>
        <c:manualLayout>
          <c:xMode val="edge"/>
          <c:yMode val="edge"/>
          <c:x val="0.24585722039147459"/>
          <c:y val="3.2407557993405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Detected'!$B$1</c:f>
              <c:strCache>
                <c:ptCount val="1"/>
                <c:pt idx="0">
                  <c:v>Line Detected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'Line Detected'!$B$2:$B$6</c:f>
              <c:numCache>
                <c:formatCode>General</c:formatCode>
                <c:ptCount val="5"/>
                <c:pt idx="0">
                  <c:v>37</c:v>
                </c:pt>
                <c:pt idx="1">
                  <c:v>42</c:v>
                </c:pt>
                <c:pt idx="2">
                  <c:v>33</c:v>
                </c:pt>
                <c:pt idx="3">
                  <c:v>28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F-4ABA-8D74-058A766187A7}"/>
            </c:ext>
          </c:extLst>
        </c:ser>
        <c:ser>
          <c:idx val="0"/>
          <c:order val="1"/>
          <c:tx>
            <c:strRef>
              <c:f>'Line Detected'!$C$1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'Line Detected'!$C$2:$C$6</c:f>
              <c:numCache>
                <c:formatCode>General</c:formatCode>
                <c:ptCount val="5"/>
                <c:pt idx="0">
                  <c:v>34.200000000000003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1F-4ABA-8D74-058A766187A7}"/>
            </c:ext>
          </c:extLst>
        </c:ser>
        <c:ser>
          <c:idx val="2"/>
          <c:order val="2"/>
          <c:tx>
            <c:strRef>
              <c:f>'Line Detected'!$D$1</c:f>
              <c:strCache>
                <c:ptCount val="1"/>
                <c:pt idx="0">
                  <c:v>Upper Limit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'Line Detected'!$D$2:$D$6</c:f>
              <c:numCache>
                <c:formatCode>0.00000</c:formatCode>
                <c:ptCount val="5"/>
                <c:pt idx="0">
                  <c:v>50.54931191212647</c:v>
                </c:pt>
                <c:pt idx="1">
                  <c:v>50.54931191212647</c:v>
                </c:pt>
                <c:pt idx="2">
                  <c:v>50.54931191212647</c:v>
                </c:pt>
                <c:pt idx="3">
                  <c:v>50.54931191212647</c:v>
                </c:pt>
                <c:pt idx="4">
                  <c:v>50.54931191212647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1F-4ABA-8D74-058A766187A7}"/>
            </c:ext>
          </c:extLst>
        </c:ser>
        <c:ser>
          <c:idx val="3"/>
          <c:order val="3"/>
          <c:tx>
            <c:strRef>
              <c:f>'Line Detected'!$E$1</c:f>
              <c:strCache>
                <c:ptCount val="1"/>
                <c:pt idx="0">
                  <c:v>Lower Limit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'Line Detected'!$E$2:$E$6</c:f>
              <c:numCache>
                <c:formatCode>0.00000000</c:formatCode>
                <c:ptCount val="5"/>
                <c:pt idx="0">
                  <c:v>17.850688087873536</c:v>
                </c:pt>
                <c:pt idx="1">
                  <c:v>17.850688087873536</c:v>
                </c:pt>
                <c:pt idx="2">
                  <c:v>17.850688087873536</c:v>
                </c:pt>
                <c:pt idx="3">
                  <c:v>17.850688087873536</c:v>
                </c:pt>
                <c:pt idx="4">
                  <c:v>17.850688087873536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1F-4ABA-8D74-058A7661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40872"/>
        <c:axId val="547737592"/>
      </c:lineChart>
      <c:catAx>
        <c:axId val="547740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37592"/>
        <c:crosses val="autoZero"/>
        <c:auto val="1"/>
        <c:lblAlgn val="ctr"/>
        <c:lblOffset val="100"/>
        <c:noMultiLvlLbl val="0"/>
      </c:catAx>
      <c:valAx>
        <c:axId val="54773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1082260</xdr:colOff>
      <xdr:row>4</xdr:row>
      <xdr:rowOff>115956</xdr:rowOff>
    </xdr:from>
    <xdr:to>
      <xdr:col>15</xdr:col>
      <xdr:colOff>370670</xdr:colOff>
      <xdr:row>18</xdr:row>
      <xdr:rowOff>182216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CAFD8-F0B6-7F4E-BE06-C1A2334CB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1192695</xdr:colOff>
      <xdr:row>8</xdr:row>
      <xdr:rowOff>49696</xdr:rowOff>
    </xdr:from>
    <xdr:to>
      <xdr:col>16</xdr:col>
      <xdr:colOff>8282</xdr:colOff>
      <xdr:row>22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79C9-D2F7-6946-B2CA-34C63A9B3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1192695</xdr:colOff>
      <xdr:row>8</xdr:row>
      <xdr:rowOff>49696</xdr:rowOff>
    </xdr:from>
    <xdr:to>
      <xdr:col>16</xdr:col>
      <xdr:colOff>8282</xdr:colOff>
      <xdr:row>22</xdr:row>
      <xdr:rowOff>115957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0EDF6-85DF-4481-8303-71C9F6FAA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0906-86A4-144A-B55D-4680E30A6AB1}">
  <dimension ref="A1:G27"/>
  <sheetViews>
    <sheetView showGridLines="0" tabSelected="1" zoomScale="81" zoomScaleNormal="115" workbookViewId="0">
      <selection activeCell="U41" sqref="U41"/>
    </sheetView>
  </sheetViews>
  <sheetFormatPr baseColWidth="10" defaultColWidth="8.83203125" defaultRowHeight="15" x14ac:dyDescent="0.2"/>
  <cols>
    <col min="1" max="2" width="8.5" customWidth="1"/>
    <col min="3" max="3" width="11.6640625" bestFit="1" customWidth="1"/>
    <col min="4" max="4" width="10.83203125" customWidth="1"/>
    <col min="5" max="5" width="13" customWidth="1"/>
    <col min="6" max="6" width="9.83203125" customWidth="1"/>
    <col min="7" max="7" width="18.1640625" bestFit="1" customWidth="1"/>
  </cols>
  <sheetData>
    <row r="1" spans="1:7" ht="32" x14ac:dyDescent="0.2">
      <c r="A1" s="2" t="s">
        <v>5</v>
      </c>
      <c r="B1" s="2" t="s">
        <v>6</v>
      </c>
      <c r="C1" s="3" t="s">
        <v>0</v>
      </c>
      <c r="D1" s="2" t="s">
        <v>1</v>
      </c>
      <c r="E1" s="2" t="s">
        <v>2</v>
      </c>
      <c r="F1" s="4" t="s">
        <v>3</v>
      </c>
      <c r="G1" s="5" t="s">
        <v>4</v>
      </c>
    </row>
    <row r="2" spans="1:7" x14ac:dyDescent="0.2">
      <c r="A2" s="1">
        <v>1</v>
      </c>
      <c r="B2" s="1">
        <v>112</v>
      </c>
      <c r="C2" s="7">
        <f>$F$2</f>
        <v>142.6</v>
      </c>
      <c r="D2" s="9">
        <f>$F$2+(3*$G$2)</f>
        <v>231.55897931069126</v>
      </c>
      <c r="E2" s="10">
        <f>$F$2-(3*$G$2)</f>
        <v>53.641020689308746</v>
      </c>
      <c r="F2" s="6">
        <f>AVERAGE(B2:B6)</f>
        <v>142.6</v>
      </c>
      <c r="G2" s="8">
        <f>_xlfn.STDEV.S(B2:B6)</f>
        <v>29.652993103563748</v>
      </c>
    </row>
    <row r="3" spans="1:7" x14ac:dyDescent="0.2">
      <c r="A3" s="1">
        <v>2</v>
      </c>
      <c r="B3" s="1">
        <v>137</v>
      </c>
      <c r="C3" s="7">
        <f t="shared" ref="C3:C6" si="0">$F$2</f>
        <v>142.6</v>
      </c>
      <c r="D3" s="9">
        <f t="shared" ref="D3:D6" si="1">$F$2+(3*$G$2)</f>
        <v>231.55897931069126</v>
      </c>
      <c r="E3" s="10">
        <f t="shared" ref="E3:E6" si="2">$F$2-(3*$G$2)</f>
        <v>53.641020689308746</v>
      </c>
    </row>
    <row r="4" spans="1:7" x14ac:dyDescent="0.2">
      <c r="A4" s="1">
        <v>3</v>
      </c>
      <c r="B4" s="1">
        <v>155</v>
      </c>
      <c r="C4" s="7">
        <f t="shared" si="0"/>
        <v>142.6</v>
      </c>
      <c r="D4" s="9">
        <f t="shared" si="1"/>
        <v>231.55897931069126</v>
      </c>
      <c r="E4" s="10">
        <f t="shared" si="2"/>
        <v>53.641020689308746</v>
      </c>
    </row>
    <row r="5" spans="1:7" x14ac:dyDescent="0.2">
      <c r="A5" s="1">
        <v>4</v>
      </c>
      <c r="B5" s="1">
        <v>122</v>
      </c>
      <c r="C5" s="7">
        <f t="shared" si="0"/>
        <v>142.6</v>
      </c>
      <c r="D5" s="9">
        <f t="shared" si="1"/>
        <v>231.55897931069126</v>
      </c>
      <c r="E5" s="10">
        <f t="shared" si="2"/>
        <v>53.641020689308746</v>
      </c>
    </row>
    <row r="6" spans="1:7" x14ac:dyDescent="0.2">
      <c r="A6" s="1">
        <v>5</v>
      </c>
      <c r="B6" s="1">
        <v>187</v>
      </c>
      <c r="C6" s="7">
        <f t="shared" si="0"/>
        <v>142.6</v>
      </c>
      <c r="D6" s="9">
        <f t="shared" si="1"/>
        <v>231.55897931069126</v>
      </c>
      <c r="E6" s="10">
        <f t="shared" si="2"/>
        <v>53.641020689308746</v>
      </c>
    </row>
    <row r="27" spans="1:1" x14ac:dyDescent="0.2">
      <c r="A27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F517-4FE7-1648-8D40-8A8997F48427}">
  <dimension ref="A1:G6"/>
  <sheetViews>
    <sheetView showGridLines="0" zoomScale="115" zoomScaleNormal="115" workbookViewId="0">
      <selection activeCell="C18" sqref="C18"/>
    </sheetView>
  </sheetViews>
  <sheetFormatPr baseColWidth="10" defaultColWidth="8.83203125" defaultRowHeight="15" x14ac:dyDescent="0.2"/>
  <cols>
    <col min="1" max="2" width="8.5" customWidth="1"/>
    <col min="3" max="3" width="11.6640625" bestFit="1" customWidth="1"/>
    <col min="4" max="4" width="10.83203125" customWidth="1"/>
    <col min="5" max="5" width="13" customWidth="1"/>
    <col min="6" max="6" width="9.83203125" customWidth="1"/>
    <col min="7" max="7" width="18.1640625" bestFit="1" customWidth="1"/>
  </cols>
  <sheetData>
    <row r="1" spans="1:7" ht="32" x14ac:dyDescent="0.2">
      <c r="A1" s="2" t="s">
        <v>5</v>
      </c>
      <c r="B1" s="2" t="s">
        <v>7</v>
      </c>
      <c r="C1" s="3" t="s">
        <v>0</v>
      </c>
      <c r="D1" s="2" t="s">
        <v>1</v>
      </c>
      <c r="E1" s="2" t="s">
        <v>2</v>
      </c>
      <c r="F1" s="4" t="s">
        <v>3</v>
      </c>
      <c r="G1" s="5" t="s">
        <v>4</v>
      </c>
    </row>
    <row r="2" spans="1:7" x14ac:dyDescent="0.2">
      <c r="A2" s="1">
        <v>1</v>
      </c>
      <c r="B2" s="1"/>
      <c r="C2" s="7" t="e">
        <f>$F$2</f>
        <v>#DIV/0!</v>
      </c>
      <c r="D2" s="9" t="e">
        <f>$F$2+(3*$G$2)</f>
        <v>#DIV/0!</v>
      </c>
      <c r="E2" s="10" t="e">
        <f>$F$2-(3*$G$2)</f>
        <v>#DIV/0!</v>
      </c>
      <c r="F2" s="6" t="e">
        <f>AVERAGE(B2:B6)</f>
        <v>#DIV/0!</v>
      </c>
      <c r="G2" s="8" t="e">
        <f>_xlfn.STDEV.S(B2:B6)</f>
        <v>#DIV/0!</v>
      </c>
    </row>
    <row r="3" spans="1:7" x14ac:dyDescent="0.2">
      <c r="A3" s="1">
        <v>2</v>
      </c>
      <c r="B3" s="1"/>
      <c r="C3" s="7" t="e">
        <f t="shared" ref="C3:C6" si="0">$F$2</f>
        <v>#DIV/0!</v>
      </c>
      <c r="D3" s="9" t="e">
        <f t="shared" ref="D3:D6" si="1">$F$2+(3*$G$2)</f>
        <v>#DIV/0!</v>
      </c>
      <c r="E3" s="10" t="e">
        <f t="shared" ref="E3:E6" si="2">$F$2-(3*$G$2)</f>
        <v>#DIV/0!</v>
      </c>
    </row>
    <row r="4" spans="1:7" x14ac:dyDescent="0.2">
      <c r="A4" s="1">
        <v>3</v>
      </c>
      <c r="B4" s="1"/>
      <c r="C4" s="7" t="e">
        <f t="shared" si="0"/>
        <v>#DIV/0!</v>
      </c>
      <c r="D4" s="9" t="e">
        <f t="shared" si="1"/>
        <v>#DIV/0!</v>
      </c>
      <c r="E4" s="10" t="e">
        <f t="shared" si="2"/>
        <v>#DIV/0!</v>
      </c>
    </row>
    <row r="5" spans="1:7" x14ac:dyDescent="0.2">
      <c r="A5" s="1">
        <v>4</v>
      </c>
      <c r="B5" s="1"/>
      <c r="C5" s="7" t="e">
        <f t="shared" si="0"/>
        <v>#DIV/0!</v>
      </c>
      <c r="D5" s="9" t="e">
        <f t="shared" si="1"/>
        <v>#DIV/0!</v>
      </c>
      <c r="E5" s="10" t="e">
        <f t="shared" si="2"/>
        <v>#DIV/0!</v>
      </c>
    </row>
    <row r="6" spans="1:7" x14ac:dyDescent="0.2">
      <c r="A6" s="1">
        <v>5</v>
      </c>
      <c r="B6" s="1"/>
      <c r="C6" s="7" t="e">
        <f t="shared" si="0"/>
        <v>#DIV/0!</v>
      </c>
      <c r="D6" s="9" t="e">
        <f t="shared" si="1"/>
        <v>#DIV/0!</v>
      </c>
      <c r="E6" s="10" t="e">
        <f t="shared" si="2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741-7507-425F-A1F8-626C3AF176B5}">
  <dimension ref="A1:G27"/>
  <sheetViews>
    <sheetView showGridLines="0" topLeftCell="G6" zoomScale="256" zoomScaleNormal="115" workbookViewId="0">
      <selection activeCell="G10" sqref="G10"/>
    </sheetView>
  </sheetViews>
  <sheetFormatPr baseColWidth="10" defaultColWidth="8.83203125" defaultRowHeight="15" x14ac:dyDescent="0.2"/>
  <cols>
    <col min="1" max="2" width="8.5" customWidth="1"/>
    <col min="3" max="3" width="11.6640625" bestFit="1" customWidth="1"/>
    <col min="4" max="4" width="10.83203125" customWidth="1"/>
    <col min="5" max="5" width="13" customWidth="1"/>
    <col min="6" max="6" width="9.83203125" customWidth="1"/>
    <col min="7" max="7" width="18.1640625" bestFit="1" customWidth="1"/>
  </cols>
  <sheetData>
    <row r="1" spans="1:7" ht="32" x14ac:dyDescent="0.2">
      <c r="A1" s="2" t="s">
        <v>5</v>
      </c>
      <c r="B1" s="2" t="s">
        <v>7</v>
      </c>
      <c r="C1" s="3" t="s">
        <v>0</v>
      </c>
      <c r="D1" s="2" t="s">
        <v>1</v>
      </c>
      <c r="E1" s="2" t="s">
        <v>2</v>
      </c>
      <c r="F1" s="4" t="s">
        <v>3</v>
      </c>
      <c r="G1" s="5" t="s">
        <v>4</v>
      </c>
    </row>
    <row r="2" spans="1:7" x14ac:dyDescent="0.2">
      <c r="A2" s="1">
        <v>1</v>
      </c>
      <c r="B2" s="1">
        <v>37</v>
      </c>
      <c r="C2" s="7">
        <f>$F$2</f>
        <v>34.200000000000003</v>
      </c>
      <c r="D2" s="9">
        <f>$F$2+(3*$G$2)</f>
        <v>50.54931191212647</v>
      </c>
      <c r="E2" s="10">
        <f>$F$2-(3*$G$2)</f>
        <v>17.850688087873536</v>
      </c>
      <c r="F2" s="6">
        <f>AVERAGE(B2:B6)</f>
        <v>34.200000000000003</v>
      </c>
      <c r="G2" s="8">
        <f>_xlfn.STDEV.S(B2:B6)</f>
        <v>5.4497706373754893</v>
      </c>
    </row>
    <row r="3" spans="1:7" x14ac:dyDescent="0.2">
      <c r="A3" s="1">
        <v>2</v>
      </c>
      <c r="B3" s="1">
        <v>42</v>
      </c>
      <c r="C3" s="7">
        <f t="shared" ref="C3:C6" si="0">$F$2</f>
        <v>34.200000000000003</v>
      </c>
      <c r="D3" s="9">
        <f t="shared" ref="D3:D6" si="1">$F$2+(3*$G$2)</f>
        <v>50.54931191212647</v>
      </c>
      <c r="E3" s="10">
        <f t="shared" ref="E3:E6" si="2">$F$2-(3*$G$2)</f>
        <v>17.850688087873536</v>
      </c>
    </row>
    <row r="4" spans="1:7" x14ac:dyDescent="0.2">
      <c r="A4" s="1">
        <v>3</v>
      </c>
      <c r="B4" s="1">
        <v>33</v>
      </c>
      <c r="C4" s="7">
        <f t="shared" si="0"/>
        <v>34.200000000000003</v>
      </c>
      <c r="D4" s="9">
        <f t="shared" si="1"/>
        <v>50.54931191212647</v>
      </c>
      <c r="E4" s="10">
        <f t="shared" si="2"/>
        <v>17.850688087873536</v>
      </c>
    </row>
    <row r="5" spans="1:7" x14ac:dyDescent="0.2">
      <c r="A5" s="1">
        <v>4</v>
      </c>
      <c r="B5" s="1">
        <v>28</v>
      </c>
      <c r="C5" s="7">
        <f t="shared" si="0"/>
        <v>34.200000000000003</v>
      </c>
      <c r="D5" s="9">
        <f t="shared" si="1"/>
        <v>50.54931191212647</v>
      </c>
      <c r="E5" s="10">
        <f t="shared" si="2"/>
        <v>17.850688087873536</v>
      </c>
    </row>
    <row r="6" spans="1:7" x14ac:dyDescent="0.2">
      <c r="A6" s="1">
        <v>5</v>
      </c>
      <c r="B6" s="1">
        <v>31</v>
      </c>
      <c r="C6" s="7">
        <f t="shared" si="0"/>
        <v>34.200000000000003</v>
      </c>
      <c r="D6" s="9">
        <f t="shared" si="1"/>
        <v>50.54931191212647</v>
      </c>
      <c r="E6" s="10">
        <f t="shared" si="2"/>
        <v>17.850688087873536</v>
      </c>
    </row>
    <row r="27" spans="1:1" x14ac:dyDescent="0.2">
      <c r="A2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Snow Removed</vt:lpstr>
      <vt:lpstr>Template</vt:lpstr>
      <vt:lpstr>Line Detected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2022-04-07T20:56:47Z</dcterms:modified>
</cp:coreProperties>
</file>