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5.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filterPrivacy="1"/>
  <xr:revisionPtr revIDLastSave="0" documentId="13_ncr:1_{0BC4F6E4-8BC0-4EB6-B710-60C99925310B}" xr6:coauthVersionLast="47" xr6:coauthVersionMax="47" xr10:uidLastSave="{00000000-0000-0000-0000-000000000000}"/>
  <bookViews>
    <workbookView xWindow="28680" yWindow="-120" windowWidth="29040" windowHeight="15720" tabRatio="759" firstSheet="17" activeTab="17" xr2:uid="{00000000-000D-0000-FFFF-FFFF00000000}"/>
  </bookViews>
  <sheets>
    <sheet name="Control" sheetId="39" r:id="rId1"/>
    <sheet name="inp_KillchainPhase" sheetId="14" r:id="rId2"/>
    <sheet name="inp_TargetType" sheetId="17" r:id="rId3"/>
    <sheet name="inp_TargetKCReq" sheetId="38" r:id="rId4"/>
    <sheet name="inp_TargetDetail" sheetId="16" r:id="rId5"/>
    <sheet name="inp_PlatformDetail" sheetId="11" r:id="rId6"/>
    <sheet name="inp_PlatPosTime" sheetId="29" r:id="rId7"/>
    <sheet name="inp_PlatType" sheetId="12" r:id="rId8"/>
    <sheet name="inp_PlatCapacityAvailable" sheetId="41" r:id="rId9"/>
    <sheet name="inp_WpnLoadout" sheetId="27" r:id="rId10"/>
    <sheet name="inp_IFTUCAPACITY" sheetId="37" r:id="rId11"/>
    <sheet name="inp_MINIFTUDURATION" sheetId="33" r:id="rId12"/>
    <sheet name="inp_PlatDetCapes" sheetId="46" r:id="rId13"/>
    <sheet name="inp_PlatCapacity" sheetId="19" r:id="rId14"/>
    <sheet name="inp_PlatProcTime" sheetId="20" r:id="rId15"/>
    <sheet name="inp_PlatTrackLife" sheetId="43" r:id="rId16"/>
    <sheet name="inp_PlatRange" sheetId="13" r:id="rId17"/>
    <sheet name="inp_PlatSimultaneousPhases" sheetId="40" r:id="rId18"/>
    <sheet name="inp_PlatLinks" sheetId="22" r:id="rId19"/>
    <sheet name="inp_PlatLinksLatency" sheetId="24" r:id="rId20"/>
    <sheet name="inp_PlatLinksRange" sheetId="25" r:id="rId21"/>
    <sheet name="inp_WpnType" sheetId="26" r:id="rId22"/>
    <sheet name="inp_WpnSurv" sheetId="35" r:id="rId23"/>
    <sheet name="inp_SSPK" sheetId="30" r:id="rId24"/>
    <sheet name="wpns_shots_reqd" sheetId="47" r:id="rId25"/>
    <sheet name="inp_ARMLASTDIST" sheetId="45" r:id="rId26"/>
    <sheet name="inp_MAXTIMEBEFOREFIRSTIFTU" sheetId="36" r:id="rId27"/>
    <sheet name="inp_LASTIFTUDIST" sheetId="32" r:id="rId28"/>
    <sheet name="Map" sheetId="23" r:id="rId29"/>
    <sheet name="testcalcs" sheetId="28" r:id="rId30"/>
    <sheet name="lookups" sheetId="31" r:id="rId31"/>
    <sheet name="transpose" sheetId="48" r:id="rId32"/>
  </sheets>
  <definedNames>
    <definedName name="_xlnm._FilterDatabase" localSheetId="13" hidden="1">inp_PlatCapacity!$A$2:$P$72</definedName>
    <definedName name="_xlnm._FilterDatabase" localSheetId="8" hidden="1">inp_PlatCapacityAvailable!$A$2:$O$102</definedName>
    <definedName name="_xlnm._FilterDatabase" localSheetId="12" hidden="1">inp_PlatDetCapes!$A$2:$C$72</definedName>
    <definedName name="_xlnm._FilterDatabase" localSheetId="18" hidden="1">inp_PlatLinks!$A$2:$CA$562</definedName>
    <definedName name="_xlnm._FilterDatabase" localSheetId="19" hidden="1">inp_PlatLinksLatency!$A$2:$N$562</definedName>
    <definedName name="_xlnm._FilterDatabase" localSheetId="20" hidden="1">inp_PlatLinksRange!$A$2:$CA$552</definedName>
    <definedName name="_xlnm._FilterDatabase" localSheetId="6" hidden="1">inp_PlatPosTime!$A$2:$O$102</definedName>
    <definedName name="_xlnm._FilterDatabase" localSheetId="14" hidden="1">inp_PlatProcTime!$A$2:$P$519</definedName>
    <definedName name="_xlnm._FilterDatabase" localSheetId="16" hidden="1">inp_PlatRange!$A$2:$P$72</definedName>
    <definedName name="_xlnm._FilterDatabase" localSheetId="17" hidden="1">inp_PlatSimultaneousPhases!$A$2:$P$142</definedName>
    <definedName name="_xlnm._FilterDatabase" localSheetId="15" hidden="1">inp_PlatTrackLife!$A$2:$C$519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22" l="1"/>
  <c r="G2" i="22"/>
  <c r="H2" i="22"/>
  <c r="I2" i="22"/>
  <c r="J2" i="22"/>
  <c r="K2" i="22"/>
  <c r="L2" i="22"/>
  <c r="M2" i="22"/>
  <c r="N2" i="22"/>
  <c r="E2" i="22"/>
  <c r="F2" i="24"/>
  <c r="G2" i="24"/>
  <c r="H2" i="24"/>
  <c r="I2" i="24"/>
  <c r="J2" i="24"/>
  <c r="K2" i="24"/>
  <c r="L2" i="24"/>
  <c r="M2" i="24"/>
  <c r="N2" i="24"/>
  <c r="E2" i="24"/>
  <c r="F2" i="25"/>
  <c r="G2" i="25"/>
  <c r="H2" i="25"/>
  <c r="I2" i="25"/>
  <c r="J2" i="25"/>
  <c r="K2" i="25"/>
  <c r="L2" i="25"/>
  <c r="M2" i="25"/>
  <c r="N2" i="25"/>
  <c r="E2" i="25"/>
  <c r="B4" i="48" a="1"/>
  <c r="B4" i="48" s="1"/>
  <c r="B5" i="48" a="1"/>
  <c r="B5" i="48" s="1"/>
  <c r="B3" i="48" a="1"/>
  <c r="B3" i="48" s="1"/>
  <c r="B2" i="48" a="1"/>
  <c r="GS2" i="48" s="1"/>
  <c r="B1" i="48" a="1"/>
  <c r="C1" i="48" s="1"/>
  <c r="CD62" i="25"/>
  <c r="CD63" i="25"/>
  <c r="CD64" i="25"/>
  <c r="CD65" i="25"/>
  <c r="CD66" i="25"/>
  <c r="CD67" i="25"/>
  <c r="CD68" i="25"/>
  <c r="CD69" i="25"/>
  <c r="CD70" i="25"/>
  <c r="CD71" i="25"/>
  <c r="CD72" i="25"/>
  <c r="CD73" i="25"/>
  <c r="CD74" i="25"/>
  <c r="CD75" i="25"/>
  <c r="CD76" i="25"/>
  <c r="CD77" i="25"/>
  <c r="CD78" i="25"/>
  <c r="CD35" i="25"/>
  <c r="CD36" i="25"/>
  <c r="CD37" i="25"/>
  <c r="CD38" i="25"/>
  <c r="CD39" i="25"/>
  <c r="CD40" i="25"/>
  <c r="CD41" i="25"/>
  <c r="CD42" i="25"/>
  <c r="CD43" i="25"/>
  <c r="CD44" i="25"/>
  <c r="CD45" i="25"/>
  <c r="CD46" i="25"/>
  <c r="CD47" i="25"/>
  <c r="CD48" i="25"/>
  <c r="CD49" i="25"/>
  <c r="CD50" i="25"/>
  <c r="CD51" i="25"/>
  <c r="CD52" i="25"/>
  <c r="CD53" i="25"/>
  <c r="CD54" i="25"/>
  <c r="CD55" i="25"/>
  <c r="CD56" i="25"/>
  <c r="CD57" i="25"/>
  <c r="CD58" i="25"/>
  <c r="CD59" i="25"/>
  <c r="CD60" i="25"/>
  <c r="CD61" i="25"/>
  <c r="CD14" i="25"/>
  <c r="CD15" i="25"/>
  <c r="CD16" i="25"/>
  <c r="CD17" i="25"/>
  <c r="CD18" i="25"/>
  <c r="CD19" i="25"/>
  <c r="CD20" i="25"/>
  <c r="CD21" i="25"/>
  <c r="CD22" i="25"/>
  <c r="CD23" i="25"/>
  <c r="CD24" i="25"/>
  <c r="CD25" i="25"/>
  <c r="CD26" i="25"/>
  <c r="CD27" i="25"/>
  <c r="CD28" i="25"/>
  <c r="CD29" i="25"/>
  <c r="CD30" i="25"/>
  <c r="CD31" i="25"/>
  <c r="CD32" i="25"/>
  <c r="CD33" i="25"/>
  <c r="CD34" i="25"/>
  <c r="CD2" i="25"/>
  <c r="CD3" i="25"/>
  <c r="CD4" i="25"/>
  <c r="CD5" i="25"/>
  <c r="CD6" i="25"/>
  <c r="CD7" i="25"/>
  <c r="CD8" i="25"/>
  <c r="CD9" i="25"/>
  <c r="CD10" i="25"/>
  <c r="CD11" i="25"/>
  <c r="CD12" i="25"/>
  <c r="CD13" i="25"/>
  <c r="P2" i="40"/>
  <c r="O2" i="40"/>
  <c r="N2" i="40"/>
  <c r="M2" i="40"/>
  <c r="L2" i="40"/>
  <c r="K2" i="40"/>
  <c r="J2" i="40"/>
  <c r="I2" i="40"/>
  <c r="H2" i="40"/>
  <c r="G2" i="40"/>
  <c r="F2" i="40"/>
  <c r="E2" i="40"/>
  <c r="D2" i="40"/>
  <c r="C2" i="40"/>
  <c r="P2" i="13"/>
  <c r="O2" i="13"/>
  <c r="N2" i="13"/>
  <c r="M2" i="13"/>
  <c r="L2" i="13"/>
  <c r="K2" i="13"/>
  <c r="J2" i="13"/>
  <c r="I2" i="13"/>
  <c r="H2" i="13"/>
  <c r="G2" i="13"/>
  <c r="F2" i="13"/>
  <c r="E2" i="13"/>
  <c r="D2" i="13"/>
  <c r="C2" i="13"/>
  <c r="F2" i="43"/>
  <c r="E2" i="43"/>
  <c r="D2" i="43"/>
  <c r="C2" i="43"/>
  <c r="P2" i="20"/>
  <c r="O2" i="20"/>
  <c r="N2" i="20"/>
  <c r="M2" i="20"/>
  <c r="L2" i="20"/>
  <c r="K2" i="20"/>
  <c r="J2" i="20"/>
  <c r="I2" i="20"/>
  <c r="H2" i="20"/>
  <c r="G2" i="20"/>
  <c r="F2" i="20"/>
  <c r="E2" i="20"/>
  <c r="D2" i="20"/>
  <c r="C2" i="20"/>
  <c r="N2" i="19"/>
  <c r="P2" i="19"/>
  <c r="O2" i="19"/>
  <c r="M2" i="19"/>
  <c r="L2" i="19"/>
  <c r="K2" i="19"/>
  <c r="J2" i="19"/>
  <c r="I2" i="19"/>
  <c r="H2" i="19"/>
  <c r="G2" i="19"/>
  <c r="F2" i="19"/>
  <c r="E2" i="19"/>
  <c r="D2" i="19"/>
  <c r="C2" i="19"/>
  <c r="O2" i="41"/>
  <c r="N2" i="41"/>
  <c r="M2" i="41"/>
  <c r="L2" i="41"/>
  <c r="K2" i="41"/>
  <c r="J2" i="41"/>
  <c r="I2" i="41"/>
  <c r="H2" i="41"/>
  <c r="G2" i="41"/>
  <c r="F2" i="41"/>
  <c r="E2" i="41"/>
  <c r="D2" i="41"/>
  <c r="C2" i="41"/>
  <c r="B2" i="41"/>
  <c r="O2" i="29"/>
  <c r="N2" i="29"/>
  <c r="M2" i="29"/>
  <c r="L2" i="29"/>
  <c r="K2" i="29"/>
  <c r="J2" i="29"/>
  <c r="I2" i="29"/>
  <c r="H2" i="29"/>
  <c r="G2" i="29"/>
  <c r="F2" i="29"/>
  <c r="E2" i="29"/>
  <c r="D2" i="29"/>
  <c r="C2" i="29"/>
  <c r="B2" i="29"/>
  <c r="F2" i="33"/>
  <c r="E2" i="33"/>
  <c r="D2" i="33"/>
  <c r="C2" i="33"/>
  <c r="B2" i="33"/>
  <c r="F2" i="37"/>
  <c r="E2" i="37"/>
  <c r="D2" i="37"/>
  <c r="C2" i="37"/>
  <c r="B2" i="37"/>
  <c r="H2" i="32"/>
  <c r="G2" i="32"/>
  <c r="F2" i="32"/>
  <c r="E2" i="32"/>
  <c r="D2" i="32"/>
  <c r="C2" i="32"/>
  <c r="B2" i="32"/>
  <c r="H2" i="36"/>
  <c r="G2" i="36"/>
  <c r="F2" i="36"/>
  <c r="E2" i="36"/>
  <c r="D2" i="36"/>
  <c r="C2" i="36"/>
  <c r="B2" i="36"/>
  <c r="H2" i="30"/>
  <c r="G2" i="30"/>
  <c r="F2" i="30"/>
  <c r="E2" i="30"/>
  <c r="D2" i="30"/>
  <c r="C2" i="30"/>
  <c r="B2" i="30"/>
  <c r="H2" i="35"/>
  <c r="G2" i="35"/>
  <c r="F2" i="35"/>
  <c r="E2" i="35"/>
  <c r="D2" i="35"/>
  <c r="C2" i="35"/>
  <c r="B2" i="35"/>
  <c r="H2" i="45"/>
  <c r="G2" i="45"/>
  <c r="F2" i="45"/>
  <c r="E2" i="45"/>
  <c r="D2" i="45"/>
  <c r="C2" i="45"/>
  <c r="B2" i="45"/>
  <c r="F8" i="11"/>
  <c r="I10" i="11"/>
  <c r="F10" i="11"/>
  <c r="Q4" i="48" l="1"/>
  <c r="EM4" i="48"/>
  <c r="GH4" i="48"/>
  <c r="N4" i="48"/>
  <c r="P4" i="48"/>
  <c r="FC4" i="48"/>
  <c r="FB4" i="48"/>
  <c r="GG4" i="48"/>
  <c r="FQ4" i="48"/>
  <c r="FA4" i="48"/>
  <c r="EK4" i="48"/>
  <c r="DU4" i="48"/>
  <c r="DE4" i="48"/>
  <c r="CO4" i="48"/>
  <c r="BY4" i="48"/>
  <c r="BI4" i="48"/>
  <c r="AS4" i="48"/>
  <c r="AC4" i="48"/>
  <c r="M4" i="48"/>
  <c r="GK4" i="48"/>
  <c r="AF4" i="48"/>
  <c r="BX4" i="48"/>
  <c r="L4" i="48"/>
  <c r="EO4" i="48"/>
  <c r="CB4" i="48"/>
  <c r="FS4" i="48"/>
  <c r="BJ4" i="48"/>
  <c r="GF4" i="48"/>
  <c r="EZ4" i="48"/>
  <c r="DT4" i="48"/>
  <c r="CN4" i="48"/>
  <c r="AR4" i="48"/>
  <c r="GE4" i="48"/>
  <c r="FO4" i="48"/>
  <c r="EY4" i="48"/>
  <c r="EI4" i="48"/>
  <c r="DS4" i="48"/>
  <c r="DC4" i="48"/>
  <c r="CM4" i="48"/>
  <c r="BW4" i="48"/>
  <c r="BG4" i="48"/>
  <c r="AQ4" i="48"/>
  <c r="AA4" i="48"/>
  <c r="K4" i="48"/>
  <c r="DY4" i="48"/>
  <c r="GJ4" i="48"/>
  <c r="AV4" i="48"/>
  <c r="AE4" i="48"/>
  <c r="FR4" i="48"/>
  <c r="CP4" i="48"/>
  <c r="FP4" i="48"/>
  <c r="EJ4" i="48"/>
  <c r="DD4" i="48"/>
  <c r="BH4" i="48"/>
  <c r="AB4" i="48"/>
  <c r="GD4" i="48"/>
  <c r="FN4" i="48"/>
  <c r="EX4" i="48"/>
  <c r="EH4" i="48"/>
  <c r="DR4" i="48"/>
  <c r="DB4" i="48"/>
  <c r="CL4" i="48"/>
  <c r="BV4" i="48"/>
  <c r="BF4" i="48"/>
  <c r="AP4" i="48"/>
  <c r="Z4" i="48"/>
  <c r="J4" i="48"/>
  <c r="BM4" i="48"/>
  <c r="FT4" i="48"/>
  <c r="AU4" i="48"/>
  <c r="GS4" i="48"/>
  <c r="GC4" i="48"/>
  <c r="EW4" i="48"/>
  <c r="EG4" i="48"/>
  <c r="DQ4" i="48"/>
  <c r="DA4" i="48"/>
  <c r="CK4" i="48"/>
  <c r="BU4" i="48"/>
  <c r="BE4" i="48"/>
  <c r="AO4" i="48"/>
  <c r="Y4" i="48"/>
  <c r="I4" i="48"/>
  <c r="DI4" i="48"/>
  <c r="FD4" i="48"/>
  <c r="CQ4" i="48"/>
  <c r="BZ4" i="48"/>
  <c r="FM4" i="48"/>
  <c r="GR4" i="48"/>
  <c r="GB4" i="48"/>
  <c r="FL4" i="48"/>
  <c r="EV4" i="48"/>
  <c r="EF4" i="48"/>
  <c r="DP4" i="48"/>
  <c r="CZ4" i="48"/>
  <c r="CJ4" i="48"/>
  <c r="BT4" i="48"/>
  <c r="BD4" i="48"/>
  <c r="AN4" i="48"/>
  <c r="X4" i="48"/>
  <c r="H4" i="48"/>
  <c r="AG4" i="48"/>
  <c r="EN4" i="48"/>
  <c r="CA4" i="48"/>
  <c r="DF4" i="48"/>
  <c r="GQ4" i="48"/>
  <c r="GA4" i="48"/>
  <c r="FK4" i="48"/>
  <c r="EU4" i="48"/>
  <c r="EE4" i="48"/>
  <c r="DO4" i="48"/>
  <c r="CY4" i="48"/>
  <c r="CI4" i="48"/>
  <c r="BS4" i="48"/>
  <c r="BC4" i="48"/>
  <c r="AM4" i="48"/>
  <c r="W4" i="48"/>
  <c r="G4" i="48"/>
  <c r="AW4" i="48"/>
  <c r="O4" i="48"/>
  <c r="GP4" i="48"/>
  <c r="FZ4" i="48"/>
  <c r="FJ4" i="48"/>
  <c r="DN4" i="48"/>
  <c r="CX4" i="48"/>
  <c r="CH4" i="48"/>
  <c r="BR4" i="48"/>
  <c r="BB4" i="48"/>
  <c r="AL4" i="48"/>
  <c r="V4" i="48"/>
  <c r="F4" i="48"/>
  <c r="CS4" i="48"/>
  <c r="DH4" i="48"/>
  <c r="BK4" i="48"/>
  <c r="DV4" i="48"/>
  <c r="GO4" i="48"/>
  <c r="FY4" i="48"/>
  <c r="FI4" i="48"/>
  <c r="ES4" i="48"/>
  <c r="EC4" i="48"/>
  <c r="DM4" i="48"/>
  <c r="CW4" i="48"/>
  <c r="CG4" i="48"/>
  <c r="BQ4" i="48"/>
  <c r="BA4" i="48"/>
  <c r="AK4" i="48"/>
  <c r="U4" i="48"/>
  <c r="E4" i="48"/>
  <c r="FE4" i="48"/>
  <c r="CR4" i="48"/>
  <c r="DW4" i="48"/>
  <c r="EL4" i="48"/>
  <c r="FX4" i="48"/>
  <c r="D4" i="48"/>
  <c r="FU4" i="48"/>
  <c r="BL4" i="48"/>
  <c r="GI4" i="48"/>
  <c r="AD4" i="48"/>
  <c r="ET4" i="48"/>
  <c r="FH4" i="48"/>
  <c r="DL4" i="48"/>
  <c r="CF4" i="48"/>
  <c r="AZ4" i="48"/>
  <c r="T4" i="48"/>
  <c r="GM4" i="48"/>
  <c r="FW4" i="48"/>
  <c r="FG4" i="48"/>
  <c r="EQ4" i="48"/>
  <c r="EA4" i="48"/>
  <c r="DK4" i="48"/>
  <c r="CU4" i="48"/>
  <c r="CE4" i="48"/>
  <c r="BO4" i="48"/>
  <c r="AY4" i="48"/>
  <c r="AI4" i="48"/>
  <c r="S4" i="48"/>
  <c r="C4" i="48"/>
  <c r="CC4" i="48"/>
  <c r="DX4" i="48"/>
  <c r="DG4" i="48"/>
  <c r="AT4" i="48"/>
  <c r="ED4" i="48"/>
  <c r="GN4" i="48"/>
  <c r="ER4" i="48"/>
  <c r="EB4" i="48"/>
  <c r="CV4" i="48"/>
  <c r="BP4" i="48"/>
  <c r="AJ4" i="48"/>
  <c r="GL4" i="48"/>
  <c r="FV4" i="48"/>
  <c r="FF4" i="48"/>
  <c r="EP4" i="48"/>
  <c r="DZ4" i="48"/>
  <c r="DJ4" i="48"/>
  <c r="CT4" i="48"/>
  <c r="CD4" i="48"/>
  <c r="BN4" i="48"/>
  <c r="AX4" i="48"/>
  <c r="AH4" i="48"/>
  <c r="R4" i="48"/>
  <c r="CB5" i="48"/>
  <c r="Q5" i="48"/>
  <c r="GK5" i="48"/>
  <c r="AF5" i="48"/>
  <c r="N5" i="48"/>
  <c r="BM5" i="48"/>
  <c r="M5" i="48"/>
  <c r="P5" i="48"/>
  <c r="CS5" i="48"/>
  <c r="CR5" i="48"/>
  <c r="DW5" i="48"/>
  <c r="GH5" i="48"/>
  <c r="DF5" i="48"/>
  <c r="EK5" i="48"/>
  <c r="GF5" i="48"/>
  <c r="AB5" i="48"/>
  <c r="GE5" i="48"/>
  <c r="FO5" i="48"/>
  <c r="EY5" i="48"/>
  <c r="EI5" i="48"/>
  <c r="DS5" i="48"/>
  <c r="DC5" i="48"/>
  <c r="CM5" i="48"/>
  <c r="BW5" i="48"/>
  <c r="BG5" i="48"/>
  <c r="AQ5" i="48"/>
  <c r="AA5" i="48"/>
  <c r="K5" i="48"/>
  <c r="AW5" i="48"/>
  <c r="GJ5" i="48"/>
  <c r="DG5" i="48"/>
  <c r="EL5" i="48"/>
  <c r="AC5" i="48"/>
  <c r="AP5" i="48"/>
  <c r="FU5" i="48"/>
  <c r="BL5" i="48"/>
  <c r="EM5" i="48"/>
  <c r="AT5" i="48"/>
  <c r="BY5" i="48"/>
  <c r="EZ5" i="48"/>
  <c r="BH5" i="48"/>
  <c r="FN5" i="48"/>
  <c r="DR5" i="48"/>
  <c r="BV5" i="48"/>
  <c r="J5" i="48"/>
  <c r="GC5" i="48"/>
  <c r="FM5" i="48"/>
  <c r="EW5" i="48"/>
  <c r="EG5" i="48"/>
  <c r="DQ5" i="48"/>
  <c r="DA5" i="48"/>
  <c r="CK5" i="48"/>
  <c r="BU5" i="48"/>
  <c r="BE5" i="48"/>
  <c r="AO5" i="48"/>
  <c r="Y5" i="48"/>
  <c r="I5" i="48"/>
  <c r="FE5" i="48"/>
  <c r="AV5" i="48"/>
  <c r="FC5" i="48"/>
  <c r="FR5" i="48"/>
  <c r="AD5" i="48"/>
  <c r="DE5" i="48"/>
  <c r="FP5" i="48"/>
  <c r="BX5" i="48"/>
  <c r="BF5" i="48"/>
  <c r="GB5" i="48"/>
  <c r="FL5" i="48"/>
  <c r="EV5" i="48"/>
  <c r="EF5" i="48"/>
  <c r="DP5" i="48"/>
  <c r="CZ5" i="48"/>
  <c r="CJ5" i="48"/>
  <c r="BT5" i="48"/>
  <c r="BD5" i="48"/>
  <c r="AN5" i="48"/>
  <c r="X5" i="48"/>
  <c r="H5" i="48"/>
  <c r="CC5" i="48"/>
  <c r="EN5" i="48"/>
  <c r="AU5" i="48"/>
  <c r="FB5" i="48"/>
  <c r="FQ5" i="48"/>
  <c r="L5" i="48"/>
  <c r="GA5" i="48"/>
  <c r="FK5" i="48"/>
  <c r="EU5" i="48"/>
  <c r="EE5" i="48"/>
  <c r="DO5" i="48"/>
  <c r="CY5" i="48"/>
  <c r="CI5" i="48"/>
  <c r="BS5" i="48"/>
  <c r="BC5" i="48"/>
  <c r="AM5" i="48"/>
  <c r="W5" i="48"/>
  <c r="G5" i="48"/>
  <c r="EO5" i="48"/>
  <c r="FT5" i="48"/>
  <c r="GI5" i="48"/>
  <c r="AE5" i="48"/>
  <c r="DV5" i="48"/>
  <c r="DU5" i="48"/>
  <c r="CN5" i="48"/>
  <c r="GD5" i="48"/>
  <c r="EH5" i="48"/>
  <c r="Z5" i="48"/>
  <c r="GP5" i="48"/>
  <c r="FZ5" i="48"/>
  <c r="FJ5" i="48"/>
  <c r="ET5" i="48"/>
  <c r="ED5" i="48"/>
  <c r="DN5" i="48"/>
  <c r="CX5" i="48"/>
  <c r="CH5" i="48"/>
  <c r="BR5" i="48"/>
  <c r="BB5" i="48"/>
  <c r="AL5" i="48"/>
  <c r="V5" i="48"/>
  <c r="F5" i="48"/>
  <c r="O5" i="48"/>
  <c r="DI5" i="48"/>
  <c r="FD5" i="48"/>
  <c r="CA5" i="48"/>
  <c r="BZ5" i="48"/>
  <c r="FA5" i="48"/>
  <c r="AS5" i="48"/>
  <c r="EJ5" i="48"/>
  <c r="AR5" i="48"/>
  <c r="CL5" i="48"/>
  <c r="GO5" i="48"/>
  <c r="ES5" i="48"/>
  <c r="CW5" i="48"/>
  <c r="BA5" i="48"/>
  <c r="AK5" i="48"/>
  <c r="GN5" i="48"/>
  <c r="FX5" i="48"/>
  <c r="FH5" i="48"/>
  <c r="ER5" i="48"/>
  <c r="EB5" i="48"/>
  <c r="DL5" i="48"/>
  <c r="CV5" i="48"/>
  <c r="CF5" i="48"/>
  <c r="BP5" i="48"/>
  <c r="AZ5" i="48"/>
  <c r="AJ5" i="48"/>
  <c r="T5" i="48"/>
  <c r="D5" i="48"/>
  <c r="AG5" i="48"/>
  <c r="DH5" i="48"/>
  <c r="BK5" i="48"/>
  <c r="BJ5" i="48"/>
  <c r="GG5" i="48"/>
  <c r="CO5" i="48"/>
  <c r="DD5" i="48"/>
  <c r="DB5" i="48"/>
  <c r="FY5" i="48"/>
  <c r="EC5" i="48"/>
  <c r="CG5" i="48"/>
  <c r="U5" i="48"/>
  <c r="GM5" i="48"/>
  <c r="FW5" i="48"/>
  <c r="FG5" i="48"/>
  <c r="EQ5" i="48"/>
  <c r="EA5" i="48"/>
  <c r="DK5" i="48"/>
  <c r="CU5" i="48"/>
  <c r="CE5" i="48"/>
  <c r="BO5" i="48"/>
  <c r="AY5" i="48"/>
  <c r="AI5" i="48"/>
  <c r="S5" i="48"/>
  <c r="C5" i="48"/>
  <c r="DY5" i="48"/>
  <c r="DX5" i="48"/>
  <c r="FS5" i="48"/>
  <c r="CQ5" i="48"/>
  <c r="CP5" i="48"/>
  <c r="BI5" i="48"/>
  <c r="DT5" i="48"/>
  <c r="EX5" i="48"/>
  <c r="FI5" i="48"/>
  <c r="DM5" i="48"/>
  <c r="BQ5" i="48"/>
  <c r="E5" i="48"/>
  <c r="GL5" i="48"/>
  <c r="FV5" i="48"/>
  <c r="FF5" i="48"/>
  <c r="EP5" i="48"/>
  <c r="DZ5" i="48"/>
  <c r="DJ5" i="48"/>
  <c r="CT5" i="48"/>
  <c r="CD5" i="48"/>
  <c r="BN5" i="48"/>
  <c r="AX5" i="48"/>
  <c r="AH5" i="48"/>
  <c r="R5" i="48"/>
  <c r="Q3" i="48"/>
  <c r="FS3" i="48"/>
  <c r="DW3" i="48"/>
  <c r="DG3" i="48"/>
  <c r="CQ3" i="48"/>
  <c r="CA3" i="48"/>
  <c r="BK3" i="48"/>
  <c r="AU3" i="48"/>
  <c r="AE3" i="48"/>
  <c r="O3" i="48"/>
  <c r="GK3" i="48"/>
  <c r="GH3" i="48"/>
  <c r="FR3" i="48"/>
  <c r="FB3" i="48"/>
  <c r="EL3" i="48"/>
  <c r="DV3" i="48"/>
  <c r="DF3" i="48"/>
  <c r="CP3" i="48"/>
  <c r="BZ3" i="48"/>
  <c r="BJ3" i="48"/>
  <c r="AT3" i="48"/>
  <c r="AD3" i="48"/>
  <c r="N3" i="48"/>
  <c r="AG3" i="48"/>
  <c r="EK3" i="48"/>
  <c r="BY3" i="48"/>
  <c r="M3" i="48"/>
  <c r="CS3" i="48"/>
  <c r="DX3" i="48"/>
  <c r="EM3" i="48"/>
  <c r="FP3" i="48"/>
  <c r="EJ3" i="48"/>
  <c r="DD3" i="48"/>
  <c r="CN3" i="48"/>
  <c r="BX3" i="48"/>
  <c r="BH3" i="48"/>
  <c r="AR3" i="48"/>
  <c r="L3" i="48"/>
  <c r="BM3" i="48"/>
  <c r="CR3" i="48"/>
  <c r="GI3" i="48"/>
  <c r="GG3" i="48"/>
  <c r="FA3" i="48"/>
  <c r="DU3" i="48"/>
  <c r="DE3" i="48"/>
  <c r="CO3" i="48"/>
  <c r="BI3" i="48"/>
  <c r="AC3" i="48"/>
  <c r="GF3" i="48"/>
  <c r="EZ3" i="48"/>
  <c r="DT3" i="48"/>
  <c r="AB3" i="48"/>
  <c r="GE3" i="48"/>
  <c r="FO3" i="48"/>
  <c r="EY3" i="48"/>
  <c r="EI3" i="48"/>
  <c r="DS3" i="48"/>
  <c r="DC3" i="48"/>
  <c r="CM3" i="48"/>
  <c r="BW3" i="48"/>
  <c r="BG3" i="48"/>
  <c r="AQ3" i="48"/>
  <c r="AA3" i="48"/>
  <c r="K3" i="48"/>
  <c r="AW3" i="48"/>
  <c r="EN3" i="48"/>
  <c r="FC3" i="48"/>
  <c r="GD3" i="48"/>
  <c r="FN3" i="48"/>
  <c r="EX3" i="48"/>
  <c r="EH3" i="48"/>
  <c r="DR3" i="48"/>
  <c r="DB3" i="48"/>
  <c r="CL3" i="48"/>
  <c r="BV3" i="48"/>
  <c r="BF3" i="48"/>
  <c r="AP3" i="48"/>
  <c r="Z3" i="48"/>
  <c r="J3" i="48"/>
  <c r="AF3" i="48"/>
  <c r="CC3" i="48"/>
  <c r="GJ3" i="48"/>
  <c r="BL3" i="48"/>
  <c r="FQ3" i="48"/>
  <c r="AS3" i="48"/>
  <c r="GS3" i="48"/>
  <c r="GC3" i="48"/>
  <c r="FM3" i="48"/>
  <c r="EW3" i="48"/>
  <c r="EG3" i="48"/>
  <c r="DQ3" i="48"/>
  <c r="DA3" i="48"/>
  <c r="CK3" i="48"/>
  <c r="BU3" i="48"/>
  <c r="BE3" i="48"/>
  <c r="AO3" i="48"/>
  <c r="Y3" i="48"/>
  <c r="I3" i="48"/>
  <c r="GR3" i="48"/>
  <c r="GB3" i="48"/>
  <c r="FL3" i="48"/>
  <c r="EV3" i="48"/>
  <c r="EF3" i="48"/>
  <c r="DP3" i="48"/>
  <c r="CZ3" i="48"/>
  <c r="CJ3" i="48"/>
  <c r="BT3" i="48"/>
  <c r="BD3" i="48"/>
  <c r="AN3" i="48"/>
  <c r="X3" i="48"/>
  <c r="H3" i="48"/>
  <c r="DI3" i="48"/>
  <c r="FT3" i="48"/>
  <c r="GQ3" i="48"/>
  <c r="GA3" i="48"/>
  <c r="FK3" i="48"/>
  <c r="EU3" i="48"/>
  <c r="EE3" i="48"/>
  <c r="DO3" i="48"/>
  <c r="CY3" i="48"/>
  <c r="CI3" i="48"/>
  <c r="BS3" i="48"/>
  <c r="BC3" i="48"/>
  <c r="AM3" i="48"/>
  <c r="W3" i="48"/>
  <c r="G3" i="48"/>
  <c r="FE3" i="48"/>
  <c r="P3" i="48"/>
  <c r="FZ3" i="48"/>
  <c r="ED3" i="48"/>
  <c r="DN3" i="48"/>
  <c r="CX3" i="48"/>
  <c r="CH3" i="48"/>
  <c r="AL3" i="48"/>
  <c r="V3" i="48"/>
  <c r="F3" i="48"/>
  <c r="FD3" i="48"/>
  <c r="ES3" i="48"/>
  <c r="CW3" i="48"/>
  <c r="BA3" i="48"/>
  <c r="E3" i="48"/>
  <c r="FU3" i="48"/>
  <c r="AV3" i="48"/>
  <c r="ET3" i="48"/>
  <c r="GN3" i="48"/>
  <c r="ER3" i="48"/>
  <c r="CV3" i="48"/>
  <c r="AZ3" i="48"/>
  <c r="D3" i="48"/>
  <c r="DY3" i="48"/>
  <c r="CB3" i="48"/>
  <c r="FJ3" i="48"/>
  <c r="BB3" i="48"/>
  <c r="FY3" i="48"/>
  <c r="EC3" i="48"/>
  <c r="CG3" i="48"/>
  <c r="AK3" i="48"/>
  <c r="FH3" i="48"/>
  <c r="DL3" i="48"/>
  <c r="BP3" i="48"/>
  <c r="T3" i="48"/>
  <c r="GM3" i="48"/>
  <c r="FW3" i="48"/>
  <c r="FG3" i="48"/>
  <c r="EQ3" i="48"/>
  <c r="EA3" i="48"/>
  <c r="DK3" i="48"/>
  <c r="CU3" i="48"/>
  <c r="CE3" i="48"/>
  <c r="BO3" i="48"/>
  <c r="AY3" i="48"/>
  <c r="AI3" i="48"/>
  <c r="S3" i="48"/>
  <c r="C3" i="48"/>
  <c r="EO3" i="48"/>
  <c r="DH3" i="48"/>
  <c r="GP3" i="48"/>
  <c r="BR3" i="48"/>
  <c r="GO3" i="48"/>
  <c r="FI3" i="48"/>
  <c r="DM3" i="48"/>
  <c r="BQ3" i="48"/>
  <c r="U3" i="48"/>
  <c r="FX3" i="48"/>
  <c r="EB3" i="48"/>
  <c r="CF3" i="48"/>
  <c r="AJ3" i="48"/>
  <c r="GL3" i="48"/>
  <c r="FV3" i="48"/>
  <c r="FF3" i="48"/>
  <c r="EP3" i="48"/>
  <c r="DZ3" i="48"/>
  <c r="DJ3" i="48"/>
  <c r="CT3" i="48"/>
  <c r="CD3" i="48"/>
  <c r="BN3" i="48"/>
  <c r="AX3" i="48"/>
  <c r="AH3" i="48"/>
  <c r="R3" i="48"/>
  <c r="BF2" i="48"/>
  <c r="BV2" i="48"/>
  <c r="DB2" i="48"/>
  <c r="DR2" i="48"/>
  <c r="EH2" i="48"/>
  <c r="EX2" i="48"/>
  <c r="FN2" i="48"/>
  <c r="GD2" i="48"/>
  <c r="CL2" i="48"/>
  <c r="L2" i="48"/>
  <c r="EJ2" i="48"/>
  <c r="GF2" i="48"/>
  <c r="GE2" i="48"/>
  <c r="AC2" i="48"/>
  <c r="BY2" i="48"/>
  <c r="DE2" i="48"/>
  <c r="DU2" i="48"/>
  <c r="EK2" i="48"/>
  <c r="FA2" i="48"/>
  <c r="FQ2" i="48"/>
  <c r="GG2" i="48"/>
  <c r="DC2" i="48"/>
  <c r="AB2" i="48"/>
  <c r="GH2" i="48"/>
  <c r="BG2" i="48"/>
  <c r="EZ2" i="48"/>
  <c r="BJ2" i="48"/>
  <c r="O2" i="48"/>
  <c r="AE2" i="48"/>
  <c r="AU2" i="48"/>
  <c r="BK2" i="48"/>
  <c r="CA2" i="48"/>
  <c r="CQ2" i="48"/>
  <c r="DG2" i="48"/>
  <c r="DW2" i="48"/>
  <c r="EM2" i="48"/>
  <c r="FC2" i="48"/>
  <c r="FS2" i="48"/>
  <c r="GI2" i="48"/>
  <c r="AA2" i="48"/>
  <c r="FP2" i="48"/>
  <c r="AT2" i="48"/>
  <c r="P2" i="48"/>
  <c r="CR2" i="48"/>
  <c r="DH2" i="48"/>
  <c r="DX2" i="48"/>
  <c r="EN2" i="48"/>
  <c r="FD2" i="48"/>
  <c r="FT2" i="48"/>
  <c r="GJ2" i="48"/>
  <c r="EY2" i="48"/>
  <c r="BH2" i="48"/>
  <c r="CO2" i="48"/>
  <c r="BZ2" i="48"/>
  <c r="B2" i="48"/>
  <c r="Q2" i="48"/>
  <c r="AG2" i="48"/>
  <c r="AW2" i="48"/>
  <c r="BM2" i="48"/>
  <c r="CC2" i="48"/>
  <c r="CS2" i="48"/>
  <c r="DI2" i="48"/>
  <c r="DY2" i="48"/>
  <c r="EO2" i="48"/>
  <c r="FE2" i="48"/>
  <c r="FU2" i="48"/>
  <c r="GK2" i="48"/>
  <c r="AH2" i="48"/>
  <c r="AX2" i="48"/>
  <c r="FF2" i="48"/>
  <c r="FV2" i="48"/>
  <c r="GL2" i="48"/>
  <c r="K2" i="48"/>
  <c r="FO2" i="48"/>
  <c r="AS2" i="48"/>
  <c r="CP2" i="48"/>
  <c r="C2" i="48"/>
  <c r="S2" i="48"/>
  <c r="AI2" i="48"/>
  <c r="AY2" i="48"/>
  <c r="BO2" i="48"/>
  <c r="CE2" i="48"/>
  <c r="CU2" i="48"/>
  <c r="DK2" i="48"/>
  <c r="EA2" i="48"/>
  <c r="EQ2" i="48"/>
  <c r="FG2" i="48"/>
  <c r="FW2" i="48"/>
  <c r="GM2" i="48"/>
  <c r="AQ2" i="48"/>
  <c r="DT2" i="48"/>
  <c r="AD2" i="48"/>
  <c r="FR2" i="48"/>
  <c r="CB2" i="48"/>
  <c r="R2" i="48"/>
  <c r="BN2" i="48"/>
  <c r="D2" i="48"/>
  <c r="T2" i="48"/>
  <c r="AJ2" i="48"/>
  <c r="AZ2" i="48"/>
  <c r="BP2" i="48"/>
  <c r="CF2" i="48"/>
  <c r="CV2" i="48"/>
  <c r="DL2" i="48"/>
  <c r="EB2" i="48"/>
  <c r="ER2" i="48"/>
  <c r="FH2" i="48"/>
  <c r="FX2" i="48"/>
  <c r="GN2" i="48"/>
  <c r="BW2" i="48"/>
  <c r="DD2" i="48"/>
  <c r="EL2" i="48"/>
  <c r="AV2" i="48"/>
  <c r="CT2" i="48"/>
  <c r="E2" i="48"/>
  <c r="U2" i="48"/>
  <c r="AK2" i="48"/>
  <c r="BA2" i="48"/>
  <c r="BQ2" i="48"/>
  <c r="CG2" i="48"/>
  <c r="CW2" i="48"/>
  <c r="DM2" i="48"/>
  <c r="EC2" i="48"/>
  <c r="ES2" i="48"/>
  <c r="FI2" i="48"/>
  <c r="FY2" i="48"/>
  <c r="GO2" i="48"/>
  <c r="Z2" i="48"/>
  <c r="EI2" i="48"/>
  <c r="CN2" i="48"/>
  <c r="FB2" i="48"/>
  <c r="BL2" i="48"/>
  <c r="DZ2" i="48"/>
  <c r="F2" i="48"/>
  <c r="V2" i="48"/>
  <c r="AL2" i="48"/>
  <c r="BB2" i="48"/>
  <c r="BR2" i="48"/>
  <c r="CH2" i="48"/>
  <c r="CX2" i="48"/>
  <c r="DN2" i="48"/>
  <c r="ED2" i="48"/>
  <c r="ET2" i="48"/>
  <c r="FJ2" i="48"/>
  <c r="FZ2" i="48"/>
  <c r="GP2" i="48"/>
  <c r="AP2" i="48"/>
  <c r="DS2" i="48"/>
  <c r="AR2" i="48"/>
  <c r="BI2" i="48"/>
  <c r="DF2" i="48"/>
  <c r="EP2" i="48"/>
  <c r="G2" i="48"/>
  <c r="W2" i="48"/>
  <c r="AM2" i="48"/>
  <c r="BC2" i="48"/>
  <c r="BS2" i="48"/>
  <c r="CI2" i="48"/>
  <c r="CY2" i="48"/>
  <c r="DO2" i="48"/>
  <c r="EE2" i="48"/>
  <c r="EU2" i="48"/>
  <c r="FK2" i="48"/>
  <c r="GA2" i="48"/>
  <c r="GQ2" i="48"/>
  <c r="J2" i="48"/>
  <c r="CM2" i="48"/>
  <c r="BX2" i="48"/>
  <c r="M2" i="48"/>
  <c r="N2" i="48"/>
  <c r="DV2" i="48"/>
  <c r="AF2" i="48"/>
  <c r="CD2" i="48"/>
  <c r="H2" i="48"/>
  <c r="X2" i="48"/>
  <c r="AN2" i="48"/>
  <c r="BD2" i="48"/>
  <c r="BT2" i="48"/>
  <c r="CJ2" i="48"/>
  <c r="CZ2" i="48"/>
  <c r="DP2" i="48"/>
  <c r="EF2" i="48"/>
  <c r="EV2" i="48"/>
  <c r="FL2" i="48"/>
  <c r="GB2" i="48"/>
  <c r="GR2" i="48"/>
  <c r="DJ2" i="48"/>
  <c r="I2" i="48"/>
  <c r="Y2" i="48"/>
  <c r="AO2" i="48"/>
  <c r="BE2" i="48"/>
  <c r="BU2" i="48"/>
  <c r="CK2" i="48"/>
  <c r="DA2" i="48"/>
  <c r="DQ2" i="48"/>
  <c r="EG2" i="48"/>
  <c r="EW2" i="48"/>
  <c r="FM2" i="48"/>
  <c r="GC2" i="48"/>
  <c r="GJ1" i="48"/>
  <c r="FT1" i="48"/>
  <c r="FD1" i="48"/>
  <c r="EN1" i="48"/>
  <c r="DX1" i="48"/>
  <c r="DH1" i="48"/>
  <c r="CR1" i="48"/>
  <c r="CB1" i="48"/>
  <c r="BL1" i="48"/>
  <c r="AV1" i="48"/>
  <c r="AF1" i="48"/>
  <c r="P1" i="48"/>
  <c r="CD1" i="48"/>
  <c r="CC1" i="48"/>
  <c r="CQ1" i="48"/>
  <c r="AT1" i="48"/>
  <c r="GG1" i="48"/>
  <c r="FQ1" i="48"/>
  <c r="FA1" i="48"/>
  <c r="EK1" i="48"/>
  <c r="DU1" i="48"/>
  <c r="DE1" i="48"/>
  <c r="CO1" i="48"/>
  <c r="BY1" i="48"/>
  <c r="BI1" i="48"/>
  <c r="AS1" i="48"/>
  <c r="AC1" i="48"/>
  <c r="M1" i="48"/>
  <c r="FV1" i="48"/>
  <c r="AX1" i="48"/>
  <c r="DY1" i="48"/>
  <c r="AG1" i="48"/>
  <c r="DW1" i="48"/>
  <c r="CA1" i="48"/>
  <c r="FB1" i="48"/>
  <c r="N1" i="48"/>
  <c r="GF1" i="48"/>
  <c r="FP1" i="48"/>
  <c r="EZ1" i="48"/>
  <c r="EJ1" i="48"/>
  <c r="DT1" i="48"/>
  <c r="DD1" i="48"/>
  <c r="CN1" i="48"/>
  <c r="BX1" i="48"/>
  <c r="BH1" i="48"/>
  <c r="AR1" i="48"/>
  <c r="AB1" i="48"/>
  <c r="L1" i="48"/>
  <c r="EP1" i="48"/>
  <c r="BM1" i="48"/>
  <c r="FC1" i="48"/>
  <c r="BK1" i="48"/>
  <c r="DV1" i="48"/>
  <c r="AD1" i="48"/>
  <c r="GE1" i="48"/>
  <c r="FO1" i="48"/>
  <c r="EY1" i="48"/>
  <c r="EI1" i="48"/>
  <c r="DS1" i="48"/>
  <c r="DC1" i="48"/>
  <c r="CM1" i="48"/>
  <c r="BW1" i="48"/>
  <c r="BG1" i="48"/>
  <c r="AQ1" i="48"/>
  <c r="AA1" i="48"/>
  <c r="K1" i="48"/>
  <c r="R1" i="48"/>
  <c r="GK1" i="48"/>
  <c r="AW1" i="48"/>
  <c r="EM1" i="48"/>
  <c r="AE1" i="48"/>
  <c r="FR1" i="48"/>
  <c r="BZ1" i="48"/>
  <c r="GD1" i="48"/>
  <c r="FN1" i="48"/>
  <c r="EX1" i="48"/>
  <c r="EH1" i="48"/>
  <c r="DR1" i="48"/>
  <c r="DB1" i="48"/>
  <c r="CL1" i="48"/>
  <c r="BV1" i="48"/>
  <c r="BF1" i="48"/>
  <c r="AP1" i="48"/>
  <c r="Z1" i="48"/>
  <c r="J1" i="48"/>
  <c r="FF1" i="48"/>
  <c r="B1" i="48"/>
  <c r="EO1" i="48"/>
  <c r="DI1" i="48"/>
  <c r="Q1" i="48"/>
  <c r="FS1" i="48"/>
  <c r="DG1" i="48"/>
  <c r="O1" i="48"/>
  <c r="GH1" i="48"/>
  <c r="EL1" i="48"/>
  <c r="DF1" i="48"/>
  <c r="BJ1" i="48"/>
  <c r="GS1" i="48"/>
  <c r="GC1" i="48"/>
  <c r="FM1" i="48"/>
  <c r="EW1" i="48"/>
  <c r="EG1" i="48"/>
  <c r="DQ1" i="48"/>
  <c r="DA1" i="48"/>
  <c r="CK1" i="48"/>
  <c r="BU1" i="48"/>
  <c r="BE1" i="48"/>
  <c r="AO1" i="48"/>
  <c r="Y1" i="48"/>
  <c r="I1" i="48"/>
  <c r="CT1" i="48"/>
  <c r="CS1" i="48"/>
  <c r="GI1" i="48"/>
  <c r="AU1" i="48"/>
  <c r="CP1" i="48"/>
  <c r="GR1" i="48"/>
  <c r="GB1" i="48"/>
  <c r="FL1" i="48"/>
  <c r="EV1" i="48"/>
  <c r="EF1" i="48"/>
  <c r="DP1" i="48"/>
  <c r="CZ1" i="48"/>
  <c r="CJ1" i="48"/>
  <c r="BT1" i="48"/>
  <c r="BD1" i="48"/>
  <c r="AN1" i="48"/>
  <c r="X1" i="48"/>
  <c r="H1" i="48"/>
  <c r="DZ1" i="48"/>
  <c r="AH1" i="48"/>
  <c r="FK1" i="48"/>
  <c r="AM1" i="48"/>
  <c r="ED1" i="48"/>
  <c r="CH1" i="48"/>
  <c r="F1" i="48"/>
  <c r="GO1" i="48"/>
  <c r="FY1" i="48"/>
  <c r="FI1" i="48"/>
  <c r="ES1" i="48"/>
  <c r="EC1" i="48"/>
  <c r="DM1" i="48"/>
  <c r="CW1" i="48"/>
  <c r="CG1" i="48"/>
  <c r="BQ1" i="48"/>
  <c r="BA1" i="48"/>
  <c r="AK1" i="48"/>
  <c r="U1" i="48"/>
  <c r="E1" i="48"/>
  <c r="GL1" i="48"/>
  <c r="DJ1" i="48"/>
  <c r="FU1" i="48"/>
  <c r="GQ1" i="48"/>
  <c r="EU1" i="48"/>
  <c r="DO1" i="48"/>
  <c r="CI1" i="48"/>
  <c r="W1" i="48"/>
  <c r="FJ1" i="48"/>
  <c r="DN1" i="48"/>
  <c r="BR1" i="48"/>
  <c r="AL1" i="48"/>
  <c r="GN1" i="48"/>
  <c r="FX1" i="48"/>
  <c r="FH1" i="48"/>
  <c r="ER1" i="48"/>
  <c r="EB1" i="48"/>
  <c r="DL1" i="48"/>
  <c r="CV1" i="48"/>
  <c r="CF1" i="48"/>
  <c r="BP1" i="48"/>
  <c r="AZ1" i="48"/>
  <c r="AJ1" i="48"/>
  <c r="T1" i="48"/>
  <c r="D1" i="48"/>
  <c r="BN1" i="48"/>
  <c r="FE1" i="48"/>
  <c r="GA1" i="48"/>
  <c r="EE1" i="48"/>
  <c r="CY1" i="48"/>
  <c r="BS1" i="48"/>
  <c r="BC1" i="48"/>
  <c r="G1" i="48"/>
  <c r="GP1" i="48"/>
  <c r="FZ1" i="48"/>
  <c r="ET1" i="48"/>
  <c r="CX1" i="48"/>
  <c r="BB1" i="48"/>
  <c r="V1" i="48"/>
  <c r="GM1" i="48"/>
  <c r="FW1" i="48"/>
  <c r="FG1" i="48"/>
  <c r="EQ1" i="48"/>
  <c r="EA1" i="48"/>
  <c r="DK1" i="48"/>
  <c r="CU1" i="48"/>
  <c r="CE1" i="48"/>
  <c r="BO1" i="48"/>
  <c r="AY1" i="48"/>
  <c r="AI1" i="48"/>
  <c r="S1" i="48"/>
  <c r="I6" i="11"/>
  <c r="I3" i="11"/>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AN4" i="47"/>
  <c r="AO4" i="47"/>
  <c r="AP4" i="47"/>
  <c r="AQ4" i="47"/>
  <c r="AR4" i="47"/>
  <c r="AS4" i="47"/>
  <c r="AT4" i="47"/>
  <c r="AU4" i="47"/>
  <c r="AV4" i="47"/>
  <c r="AW4" i="47"/>
  <c r="AX4" i="47"/>
  <c r="AY4" i="47"/>
  <c r="AZ4" i="47"/>
  <c r="D5" i="47"/>
  <c r="I5" i="47"/>
  <c r="J5" i="47"/>
  <c r="K5" i="47"/>
  <c r="L5" i="47"/>
  <c r="M5" i="47"/>
  <c r="N5" i="47"/>
  <c r="O5" i="47"/>
  <c r="P5" i="47"/>
  <c r="Q5" i="47"/>
  <c r="R5" i="47"/>
  <c r="S5" i="47"/>
  <c r="T5" i="47"/>
  <c r="U5" i="47"/>
  <c r="V5" i="47"/>
  <c r="W5" i="47"/>
  <c r="X5" i="47"/>
  <c r="Y5" i="47"/>
  <c r="Z5" i="47"/>
  <c r="AA5" i="47"/>
  <c r="AB5" i="47"/>
  <c r="AC5" i="47"/>
  <c r="AD5" i="47"/>
  <c r="AE5" i="47"/>
  <c r="AF5" i="47"/>
  <c r="AG5" i="47"/>
  <c r="AH5" i="47"/>
  <c r="AI5" i="47"/>
  <c r="AJ5" i="47"/>
  <c r="AK5" i="47"/>
  <c r="AL5" i="47"/>
  <c r="AM5" i="47"/>
  <c r="AN5" i="47"/>
  <c r="AO5" i="47"/>
  <c r="AP5" i="47"/>
  <c r="AQ5" i="47"/>
  <c r="AR5" i="47"/>
  <c r="AS5" i="47"/>
  <c r="AT5" i="47"/>
  <c r="AU5" i="47"/>
  <c r="AV5" i="47"/>
  <c r="AW5" i="47"/>
  <c r="AX5" i="47"/>
  <c r="AY5" i="47"/>
  <c r="AZ5" i="47"/>
  <c r="G6" i="47"/>
  <c r="I6" i="47"/>
  <c r="J6" i="47"/>
  <c r="K6" i="47"/>
  <c r="L6" i="47"/>
  <c r="M6" i="47"/>
  <c r="N6" i="47"/>
  <c r="O6" i="47"/>
  <c r="P6" i="47"/>
  <c r="Q6" i="47"/>
  <c r="R6" i="47"/>
  <c r="S6" i="47"/>
  <c r="T6" i="47"/>
  <c r="U6" i="47"/>
  <c r="V6" i="47"/>
  <c r="W6" i="47"/>
  <c r="X6" i="47"/>
  <c r="Y6" i="47"/>
  <c r="Z6" i="47"/>
  <c r="AA6" i="47"/>
  <c r="AB6" i="47"/>
  <c r="AC6" i="47"/>
  <c r="AD6" i="47"/>
  <c r="AE6" i="47"/>
  <c r="AF6" i="47"/>
  <c r="AG6" i="47"/>
  <c r="AH6" i="47"/>
  <c r="AI6" i="47"/>
  <c r="AJ6" i="47"/>
  <c r="AK6" i="47"/>
  <c r="AL6" i="47"/>
  <c r="AM6" i="47"/>
  <c r="AN6" i="47"/>
  <c r="AO6" i="47"/>
  <c r="AP6" i="47"/>
  <c r="AQ6" i="47"/>
  <c r="AR6" i="47"/>
  <c r="AS6" i="47"/>
  <c r="AT6" i="47"/>
  <c r="AU6" i="47"/>
  <c r="AV6" i="47"/>
  <c r="AW6" i="47"/>
  <c r="AX6" i="47"/>
  <c r="AY6" i="47"/>
  <c r="AZ6" i="47"/>
  <c r="C7" i="47"/>
  <c r="D7" i="47"/>
  <c r="I7" i="47"/>
  <c r="J7" i="47"/>
  <c r="K7" i="47"/>
  <c r="L7" i="47"/>
  <c r="M7" i="47"/>
  <c r="N7" i="47"/>
  <c r="O7" i="47"/>
  <c r="P7" i="47"/>
  <c r="Q7" i="47"/>
  <c r="R7" i="47"/>
  <c r="S7" i="47"/>
  <c r="T7" i="47"/>
  <c r="U7" i="47"/>
  <c r="V7" i="47"/>
  <c r="W7" i="47"/>
  <c r="X7" i="47"/>
  <c r="Y7" i="47"/>
  <c r="Z7" i="47"/>
  <c r="AA7" i="47"/>
  <c r="AB7" i="47"/>
  <c r="AC7" i="47"/>
  <c r="AD7" i="47"/>
  <c r="AE7" i="47"/>
  <c r="AF7" i="47"/>
  <c r="AG7" i="47"/>
  <c r="AH7" i="47"/>
  <c r="AI7" i="47"/>
  <c r="AJ7" i="47"/>
  <c r="AK7" i="47"/>
  <c r="AL7" i="47"/>
  <c r="AM7" i="47"/>
  <c r="AN7" i="47"/>
  <c r="AO7" i="47"/>
  <c r="AP7" i="47"/>
  <c r="AQ7" i="47"/>
  <c r="AR7" i="47"/>
  <c r="AS7" i="47"/>
  <c r="AT7" i="47"/>
  <c r="AU7" i="47"/>
  <c r="AV7" i="47"/>
  <c r="AW7" i="47"/>
  <c r="AX7" i="47"/>
  <c r="AY7" i="47"/>
  <c r="AZ7" i="47"/>
  <c r="B8"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AF8" i="47"/>
  <c r="AG8" i="47"/>
  <c r="AH8" i="47"/>
  <c r="AI8" i="47"/>
  <c r="AJ8" i="47"/>
  <c r="AK8" i="47"/>
  <c r="AL8" i="47"/>
  <c r="AM8" i="47"/>
  <c r="AN8" i="47"/>
  <c r="AO8" i="47"/>
  <c r="AP8" i="47"/>
  <c r="AQ8" i="47"/>
  <c r="AR8" i="47"/>
  <c r="AS8" i="47"/>
  <c r="AT8" i="47"/>
  <c r="AU8" i="47"/>
  <c r="AV8" i="47"/>
  <c r="AW8" i="47"/>
  <c r="AX8" i="47"/>
  <c r="AY8" i="47"/>
  <c r="AZ8" i="47"/>
  <c r="B9" i="47"/>
  <c r="C9" i="47"/>
  <c r="D9" i="47"/>
  <c r="E9" i="47"/>
  <c r="F9" i="47"/>
  <c r="G9" i="47"/>
  <c r="H9" i="47"/>
  <c r="I9" i="47"/>
  <c r="J9" i="47"/>
  <c r="K9" i="47"/>
  <c r="L9" i="47"/>
  <c r="M9" i="47"/>
  <c r="N9" i="47"/>
  <c r="O9" i="47"/>
  <c r="P9" i="47"/>
  <c r="Q9" i="47"/>
  <c r="R9" i="47"/>
  <c r="S9" i="47"/>
  <c r="T9" i="47"/>
  <c r="U9" i="47"/>
  <c r="V9" i="47"/>
  <c r="W9" i="47"/>
  <c r="X9" i="47"/>
  <c r="Y9" i="47"/>
  <c r="Z9" i="47"/>
  <c r="AA9" i="47"/>
  <c r="AB9" i="47"/>
  <c r="AC9" i="47"/>
  <c r="AD9" i="47"/>
  <c r="AE9" i="47"/>
  <c r="AF9" i="47"/>
  <c r="AG9" i="47"/>
  <c r="AH9" i="47"/>
  <c r="AI9" i="47"/>
  <c r="AJ9" i="47"/>
  <c r="AK9" i="47"/>
  <c r="AL9" i="47"/>
  <c r="AM9" i="47"/>
  <c r="AN9" i="47"/>
  <c r="AO9" i="47"/>
  <c r="AP9" i="47"/>
  <c r="AQ9" i="47"/>
  <c r="AR9" i="47"/>
  <c r="AS9" i="47"/>
  <c r="AT9" i="47"/>
  <c r="AU9" i="47"/>
  <c r="AV9" i="47"/>
  <c r="AW9" i="47"/>
  <c r="AX9" i="47"/>
  <c r="AY9" i="47"/>
  <c r="AZ9" i="47"/>
  <c r="B10" i="47"/>
  <c r="C10" i="47"/>
  <c r="D10" i="47"/>
  <c r="E10" i="47"/>
  <c r="F10" i="47"/>
  <c r="G10" i="47"/>
  <c r="H10" i="47"/>
  <c r="I10" i="47"/>
  <c r="J10" i="47"/>
  <c r="K10" i="47"/>
  <c r="L10" i="47"/>
  <c r="M10" i="47"/>
  <c r="N10" i="47"/>
  <c r="O10" i="47"/>
  <c r="P10" i="47"/>
  <c r="Q10" i="47"/>
  <c r="R10" i="47"/>
  <c r="S10" i="47"/>
  <c r="T10" i="47"/>
  <c r="U10" i="47"/>
  <c r="V10" i="47"/>
  <c r="W10" i="47"/>
  <c r="X10" i="47"/>
  <c r="Y10" i="47"/>
  <c r="Z10" i="47"/>
  <c r="AA10" i="47"/>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11" i="47"/>
  <c r="C11" i="47"/>
  <c r="D11" i="47"/>
  <c r="E11" i="47"/>
  <c r="F11" i="47"/>
  <c r="G11" i="47"/>
  <c r="H11" i="47"/>
  <c r="I11" i="47"/>
  <c r="J11" i="47"/>
  <c r="K11" i="47"/>
  <c r="L11" i="47"/>
  <c r="M11" i="47"/>
  <c r="N11" i="47"/>
  <c r="O11" i="47"/>
  <c r="P11" i="47"/>
  <c r="Q11" i="47"/>
  <c r="R11" i="47"/>
  <c r="S11" i="47"/>
  <c r="T11" i="47"/>
  <c r="U11" i="47"/>
  <c r="V11" i="47"/>
  <c r="W11" i="47"/>
  <c r="X11" i="47"/>
  <c r="Y11" i="47"/>
  <c r="Z11" i="47"/>
  <c r="AA11" i="47"/>
  <c r="AB11" i="47"/>
  <c r="AC11" i="47"/>
  <c r="AD11" i="47"/>
  <c r="AE11" i="47"/>
  <c r="AF11" i="47"/>
  <c r="AG11" i="47"/>
  <c r="AH11" i="47"/>
  <c r="AI11" i="47"/>
  <c r="AJ11" i="47"/>
  <c r="AK11" i="47"/>
  <c r="AL11" i="47"/>
  <c r="AM11" i="47"/>
  <c r="AN11" i="47"/>
  <c r="AO11" i="47"/>
  <c r="AP11" i="47"/>
  <c r="AQ11" i="47"/>
  <c r="AR11" i="47"/>
  <c r="AS11" i="47"/>
  <c r="AT11" i="47"/>
  <c r="AU11" i="47"/>
  <c r="AV11" i="47"/>
  <c r="AW11" i="47"/>
  <c r="AX11" i="47"/>
  <c r="AY11" i="47"/>
  <c r="AZ11" i="47"/>
  <c r="B12" i="47"/>
  <c r="C12" i="47"/>
  <c r="D12" i="47"/>
  <c r="E12" i="47"/>
  <c r="F12" i="47"/>
  <c r="G12" i="47"/>
  <c r="H12" i="47"/>
  <c r="I12" i="47"/>
  <c r="J12" i="47"/>
  <c r="K12" i="47"/>
  <c r="L12" i="47"/>
  <c r="M12" i="47"/>
  <c r="N12" i="47"/>
  <c r="O12" i="47"/>
  <c r="P12" i="47"/>
  <c r="Q12" i="47"/>
  <c r="R12" i="47"/>
  <c r="S12" i="47"/>
  <c r="T12" i="47"/>
  <c r="U12" i="47"/>
  <c r="V12" i="47"/>
  <c r="W12" i="47"/>
  <c r="X12" i="47"/>
  <c r="Y12" i="47"/>
  <c r="Z12" i="47"/>
  <c r="AA12" i="47"/>
  <c r="AB12" i="47"/>
  <c r="AC12" i="47"/>
  <c r="AD12" i="47"/>
  <c r="AE12" i="47"/>
  <c r="AF12" i="47"/>
  <c r="AG12" i="47"/>
  <c r="AH12" i="47"/>
  <c r="AI12" i="47"/>
  <c r="AJ12" i="47"/>
  <c r="AK12" i="47"/>
  <c r="AL12" i="47"/>
  <c r="AM12" i="47"/>
  <c r="AN12" i="47"/>
  <c r="AO12" i="47"/>
  <c r="AP12" i="47"/>
  <c r="AQ12" i="47"/>
  <c r="AR12" i="47"/>
  <c r="AS12" i="47"/>
  <c r="AT12" i="47"/>
  <c r="AU12" i="47"/>
  <c r="AV12" i="47"/>
  <c r="AW12" i="47"/>
  <c r="AX12" i="47"/>
  <c r="AY12" i="47"/>
  <c r="AZ12" i="47"/>
  <c r="B13" i="47"/>
  <c r="C13" i="47"/>
  <c r="D13" i="47"/>
  <c r="E13" i="47"/>
  <c r="F13" i="47"/>
  <c r="G13" i="47"/>
  <c r="H13" i="47"/>
  <c r="I13" i="47"/>
  <c r="J13" i="47"/>
  <c r="K13" i="47"/>
  <c r="L13" i="47"/>
  <c r="M13" i="47"/>
  <c r="N13" i="47"/>
  <c r="O13" i="47"/>
  <c r="P13" i="47"/>
  <c r="Q13" i="47"/>
  <c r="R13" i="47"/>
  <c r="S13" i="47"/>
  <c r="T13" i="47"/>
  <c r="U13" i="47"/>
  <c r="V13" i="47"/>
  <c r="W13" i="47"/>
  <c r="X13" i="47"/>
  <c r="Y13" i="47"/>
  <c r="Z13" i="47"/>
  <c r="AA13" i="47"/>
  <c r="AB13" i="47"/>
  <c r="AC13" i="47"/>
  <c r="AD13" i="47"/>
  <c r="AE13" i="47"/>
  <c r="AF13" i="47"/>
  <c r="AG13" i="47"/>
  <c r="AH13" i="47"/>
  <c r="AI13" i="47"/>
  <c r="AJ13" i="47"/>
  <c r="AK13" i="47"/>
  <c r="AL13" i="47"/>
  <c r="AM13" i="47"/>
  <c r="AN13" i="47"/>
  <c r="AO13" i="47"/>
  <c r="AP13" i="47"/>
  <c r="AQ13" i="47"/>
  <c r="AR13" i="47"/>
  <c r="AS13" i="47"/>
  <c r="AT13" i="47"/>
  <c r="AU13" i="47"/>
  <c r="AV13" i="47"/>
  <c r="AW13" i="47"/>
  <c r="AX13" i="47"/>
  <c r="AY13" i="47"/>
  <c r="AZ13" i="47"/>
  <c r="B14" i="47"/>
  <c r="C14" i="47"/>
  <c r="D14" i="47"/>
  <c r="E14" i="47"/>
  <c r="F14" i="47"/>
  <c r="G14" i="47"/>
  <c r="H14" i="47"/>
  <c r="I14" i="47"/>
  <c r="J14" i="47"/>
  <c r="K14" i="47"/>
  <c r="L14" i="47"/>
  <c r="M14" i="47"/>
  <c r="N14" i="47"/>
  <c r="O14" i="47"/>
  <c r="P14" i="47"/>
  <c r="Q14" i="47"/>
  <c r="R14" i="47"/>
  <c r="S14" i="47"/>
  <c r="T14" i="47"/>
  <c r="U14" i="47"/>
  <c r="V14" i="47"/>
  <c r="W14" i="47"/>
  <c r="X14" i="47"/>
  <c r="Y14" i="47"/>
  <c r="Z14" i="47"/>
  <c r="AA14" i="47"/>
  <c r="AB14" i="47"/>
  <c r="AC14" i="47"/>
  <c r="AD14" i="47"/>
  <c r="AE14" i="47"/>
  <c r="AF14" i="47"/>
  <c r="AG14" i="47"/>
  <c r="AH14" i="47"/>
  <c r="AI14" i="47"/>
  <c r="AJ14" i="47"/>
  <c r="AK14" i="47"/>
  <c r="AL14" i="47"/>
  <c r="AM14" i="47"/>
  <c r="AN14" i="47"/>
  <c r="AO14" i="47"/>
  <c r="AP14" i="47"/>
  <c r="AQ14" i="47"/>
  <c r="AR14" i="47"/>
  <c r="AS14" i="47"/>
  <c r="AT14" i="47"/>
  <c r="AU14" i="47"/>
  <c r="AV14" i="47"/>
  <c r="AW14" i="47"/>
  <c r="AX14" i="47"/>
  <c r="AY14" i="47"/>
  <c r="AZ14" i="47"/>
  <c r="B15" i="47"/>
  <c r="C15" i="47"/>
  <c r="D15" i="47"/>
  <c r="E15" i="47"/>
  <c r="F15" i="47"/>
  <c r="G15" i="47"/>
  <c r="H15" i="47"/>
  <c r="I15" i="47"/>
  <c r="J15" i="47"/>
  <c r="K15" i="47"/>
  <c r="L15" i="47"/>
  <c r="M15" i="47"/>
  <c r="N15" i="47"/>
  <c r="O15" i="47"/>
  <c r="P15" i="47"/>
  <c r="Q15" i="47"/>
  <c r="R15" i="47"/>
  <c r="S15" i="47"/>
  <c r="T15" i="47"/>
  <c r="U15" i="47"/>
  <c r="V15" i="47"/>
  <c r="W15" i="47"/>
  <c r="X15" i="47"/>
  <c r="Y15" i="47"/>
  <c r="Z15" i="47"/>
  <c r="AA15" i="47"/>
  <c r="AB15" i="47"/>
  <c r="AC15" i="47"/>
  <c r="AD15" i="47"/>
  <c r="AE15" i="47"/>
  <c r="AF15" i="47"/>
  <c r="AG15" i="47"/>
  <c r="AH15" i="47"/>
  <c r="AI15" i="47"/>
  <c r="AJ15" i="47"/>
  <c r="AK15" i="47"/>
  <c r="AL15" i="47"/>
  <c r="AM15" i="47"/>
  <c r="AN15" i="47"/>
  <c r="AO15" i="47"/>
  <c r="AP15" i="47"/>
  <c r="AQ15" i="47"/>
  <c r="AR15" i="47"/>
  <c r="AS15" i="47"/>
  <c r="AT15" i="47"/>
  <c r="AU15" i="47"/>
  <c r="AV15" i="47"/>
  <c r="AW15" i="47"/>
  <c r="AX15" i="47"/>
  <c r="AY15" i="47"/>
  <c r="AZ15" i="47"/>
  <c r="B16" i="47"/>
  <c r="C16" i="47"/>
  <c r="D16" i="47"/>
  <c r="E16" i="47"/>
  <c r="F16" i="47"/>
  <c r="G16" i="47"/>
  <c r="H16" i="47"/>
  <c r="I16" i="47"/>
  <c r="J16" i="47"/>
  <c r="K16" i="47"/>
  <c r="L16" i="47"/>
  <c r="M16" i="47"/>
  <c r="N16" i="47"/>
  <c r="O16" i="47"/>
  <c r="P16" i="47"/>
  <c r="Q16" i="47"/>
  <c r="R16" i="47"/>
  <c r="S16" i="47"/>
  <c r="T16" i="47"/>
  <c r="U16" i="47"/>
  <c r="V16" i="47"/>
  <c r="W16" i="47"/>
  <c r="X16" i="47"/>
  <c r="Y16" i="47"/>
  <c r="Z16" i="47"/>
  <c r="AA16" i="47"/>
  <c r="AB16" i="47"/>
  <c r="AC16" i="47"/>
  <c r="AD16" i="47"/>
  <c r="AE16" i="47"/>
  <c r="AF16" i="47"/>
  <c r="AG16" i="47"/>
  <c r="AH16" i="47"/>
  <c r="AI16" i="47"/>
  <c r="AJ16" i="47"/>
  <c r="AK16" i="47"/>
  <c r="AL16" i="47"/>
  <c r="AM16" i="47"/>
  <c r="AN16" i="47"/>
  <c r="AO16" i="47"/>
  <c r="AP16" i="47"/>
  <c r="AQ16" i="47"/>
  <c r="AR16" i="47"/>
  <c r="AS16" i="47"/>
  <c r="AT16" i="47"/>
  <c r="AU16" i="47"/>
  <c r="AV16" i="47"/>
  <c r="AW16" i="47"/>
  <c r="AX16" i="47"/>
  <c r="AY16" i="47"/>
  <c r="AZ16" i="47"/>
  <c r="B17" i="47"/>
  <c r="C17" i="47"/>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AH17" i="47"/>
  <c r="AI17" i="47"/>
  <c r="AJ17" i="47"/>
  <c r="AK17" i="47"/>
  <c r="AL17" i="47"/>
  <c r="AM17" i="47"/>
  <c r="AN17" i="47"/>
  <c r="AO17" i="47"/>
  <c r="AP17" i="47"/>
  <c r="AQ17" i="47"/>
  <c r="AR17" i="47"/>
  <c r="AS17" i="47"/>
  <c r="AT17" i="47"/>
  <c r="AU17" i="47"/>
  <c r="AV17" i="47"/>
  <c r="AW17" i="47"/>
  <c r="AX17" i="47"/>
  <c r="AY17" i="47"/>
  <c r="AZ17" i="47"/>
  <c r="B18" i="47"/>
  <c r="C18"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AH18" i="47"/>
  <c r="AI18" i="47"/>
  <c r="AJ18" i="47"/>
  <c r="AK18" i="47"/>
  <c r="AL18" i="47"/>
  <c r="AM18" i="47"/>
  <c r="AN18" i="47"/>
  <c r="AO18" i="47"/>
  <c r="AP18" i="47"/>
  <c r="AQ18" i="47"/>
  <c r="AR18" i="47"/>
  <c r="AS18" i="47"/>
  <c r="AT18" i="47"/>
  <c r="AU18" i="47"/>
  <c r="AV18" i="47"/>
  <c r="AW18" i="47"/>
  <c r="AX18" i="47"/>
  <c r="AY18" i="47"/>
  <c r="AZ18" i="47"/>
  <c r="B19" i="47"/>
  <c r="C19"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AH19" i="47"/>
  <c r="AI19" i="47"/>
  <c r="AJ19" i="47"/>
  <c r="AK19" i="47"/>
  <c r="AL19" i="47"/>
  <c r="AM19" i="47"/>
  <c r="AN19" i="47"/>
  <c r="AO19" i="47"/>
  <c r="AP19" i="47"/>
  <c r="AQ19" i="47"/>
  <c r="AR19" i="47"/>
  <c r="AS19" i="47"/>
  <c r="AT19" i="47"/>
  <c r="AU19" i="47"/>
  <c r="AV19" i="47"/>
  <c r="AW19" i="47"/>
  <c r="AX19" i="47"/>
  <c r="AY19" i="47"/>
  <c r="AZ19" i="47"/>
  <c r="B20" i="47"/>
  <c r="C20" i="47"/>
  <c r="D20" i="47"/>
  <c r="E20" i="47"/>
  <c r="F20" i="47"/>
  <c r="G20" i="47"/>
  <c r="H20" i="47"/>
  <c r="I20" i="47"/>
  <c r="J20" i="47"/>
  <c r="K20" i="47"/>
  <c r="L20" i="47"/>
  <c r="M20" i="47"/>
  <c r="N20" i="47"/>
  <c r="O20" i="47"/>
  <c r="P20" i="47"/>
  <c r="Q20" i="47"/>
  <c r="R20" i="47"/>
  <c r="S20" i="47"/>
  <c r="T20" i="47"/>
  <c r="U20" i="47"/>
  <c r="V20" i="47"/>
  <c r="W20" i="47"/>
  <c r="X20" i="47"/>
  <c r="Y20" i="47"/>
  <c r="Z20" i="47"/>
  <c r="AA20" i="47"/>
  <c r="AB20" i="47"/>
  <c r="AC20" i="47"/>
  <c r="AD20" i="47"/>
  <c r="AE20" i="47"/>
  <c r="AF20" i="47"/>
  <c r="AG20" i="47"/>
  <c r="AH20" i="47"/>
  <c r="AI20" i="47"/>
  <c r="AJ20" i="47"/>
  <c r="AK20" i="47"/>
  <c r="AL20" i="47"/>
  <c r="AM20" i="47"/>
  <c r="AN20" i="47"/>
  <c r="AO20" i="47"/>
  <c r="AP20" i="47"/>
  <c r="AQ20" i="47"/>
  <c r="AR20" i="47"/>
  <c r="AS20" i="47"/>
  <c r="AT20" i="47"/>
  <c r="AU20" i="47"/>
  <c r="AV20" i="47"/>
  <c r="AW20" i="47"/>
  <c r="AX20" i="47"/>
  <c r="AY20" i="47"/>
  <c r="AZ20" i="47"/>
  <c r="B21" i="47"/>
  <c r="C21" i="47"/>
  <c r="D21" i="47"/>
  <c r="E21" i="47"/>
  <c r="F21" i="47"/>
  <c r="G21" i="47"/>
  <c r="H21" i="47"/>
  <c r="I21" i="47"/>
  <c r="J21" i="47"/>
  <c r="K21" i="47"/>
  <c r="L21" i="47"/>
  <c r="M21" i="47"/>
  <c r="N21" i="47"/>
  <c r="O21" i="47"/>
  <c r="P21" i="47"/>
  <c r="Q21" i="47"/>
  <c r="R21" i="47"/>
  <c r="S21" i="47"/>
  <c r="T21" i="47"/>
  <c r="U21" i="47"/>
  <c r="V21" i="47"/>
  <c r="W21" i="47"/>
  <c r="X21" i="47"/>
  <c r="Y21" i="47"/>
  <c r="Z21" i="47"/>
  <c r="AA21" i="47"/>
  <c r="AB21" i="47"/>
  <c r="AC21" i="47"/>
  <c r="AD21" i="47"/>
  <c r="AE21" i="47"/>
  <c r="AF21" i="47"/>
  <c r="AG21" i="47"/>
  <c r="AH21" i="47"/>
  <c r="AI21" i="47"/>
  <c r="AJ21" i="47"/>
  <c r="AK21" i="47"/>
  <c r="AL21" i="47"/>
  <c r="AM21" i="47"/>
  <c r="AN21" i="47"/>
  <c r="AO21" i="47"/>
  <c r="AP21" i="47"/>
  <c r="AQ21" i="47"/>
  <c r="AR21" i="47"/>
  <c r="AS21" i="47"/>
  <c r="AT21" i="47"/>
  <c r="AU21" i="47"/>
  <c r="AV21" i="47"/>
  <c r="AW21" i="47"/>
  <c r="AX21" i="47"/>
  <c r="AY21" i="47"/>
  <c r="AZ21" i="47"/>
  <c r="B22" i="47"/>
  <c r="C22"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AH22" i="47"/>
  <c r="AI22" i="47"/>
  <c r="AJ22" i="47"/>
  <c r="AK22" i="47"/>
  <c r="AL22" i="47"/>
  <c r="AM22" i="47"/>
  <c r="AN22" i="47"/>
  <c r="AO22" i="47"/>
  <c r="AP22" i="47"/>
  <c r="AQ22" i="47"/>
  <c r="AR22" i="47"/>
  <c r="AS22" i="47"/>
  <c r="AT22" i="47"/>
  <c r="AU22" i="47"/>
  <c r="AV22" i="47"/>
  <c r="AW22" i="47"/>
  <c r="AX22" i="47"/>
  <c r="AY22" i="47"/>
  <c r="AZ22" i="47"/>
  <c r="B23" i="47"/>
  <c r="C23"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AH23" i="47"/>
  <c r="AI23" i="47"/>
  <c r="AJ23" i="47"/>
  <c r="AK23" i="47"/>
  <c r="AL23" i="47"/>
  <c r="AM23" i="47"/>
  <c r="AN23" i="47"/>
  <c r="AO23" i="47"/>
  <c r="AP23" i="47"/>
  <c r="AQ23" i="47"/>
  <c r="AR23" i="47"/>
  <c r="AS23" i="47"/>
  <c r="AT23" i="47"/>
  <c r="AU23" i="47"/>
  <c r="AV23" i="47"/>
  <c r="AW23" i="47"/>
  <c r="AX23" i="47"/>
  <c r="AY23" i="47"/>
  <c r="AZ23" i="47"/>
  <c r="B24" i="47"/>
  <c r="C24"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AH24" i="47"/>
  <c r="AI24" i="47"/>
  <c r="AJ24" i="47"/>
  <c r="AK24" i="47"/>
  <c r="AL24" i="47"/>
  <c r="AM24" i="47"/>
  <c r="AN24" i="47"/>
  <c r="AO24" i="47"/>
  <c r="AP24" i="47"/>
  <c r="AQ24" i="47"/>
  <c r="AR24" i="47"/>
  <c r="AS24" i="47"/>
  <c r="AT24" i="47"/>
  <c r="AU24" i="47"/>
  <c r="AV24" i="47"/>
  <c r="AW24" i="47"/>
  <c r="AX24" i="47"/>
  <c r="AY24" i="47"/>
  <c r="AZ24" i="47"/>
  <c r="B25" i="47"/>
  <c r="C25"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AH25" i="47"/>
  <c r="AI25" i="47"/>
  <c r="AJ25" i="47"/>
  <c r="AK25" i="47"/>
  <c r="AL25" i="47"/>
  <c r="AM25" i="47"/>
  <c r="AN25" i="47"/>
  <c r="AO25" i="47"/>
  <c r="AP25" i="47"/>
  <c r="AQ25" i="47"/>
  <c r="AR25" i="47"/>
  <c r="AS25" i="47"/>
  <c r="AT25" i="47"/>
  <c r="AU25" i="47"/>
  <c r="AV25" i="47"/>
  <c r="AW25" i="47"/>
  <c r="AX25" i="47"/>
  <c r="AY25" i="47"/>
  <c r="AZ25" i="47"/>
  <c r="B26" i="47"/>
  <c r="C26"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AH26" i="47"/>
  <c r="AI26" i="47"/>
  <c r="AJ26" i="47"/>
  <c r="AK26" i="47"/>
  <c r="AL26" i="47"/>
  <c r="AM26" i="47"/>
  <c r="AN26" i="47"/>
  <c r="AO26" i="47"/>
  <c r="AP26" i="47"/>
  <c r="AQ26" i="47"/>
  <c r="AR26" i="47"/>
  <c r="AS26" i="47"/>
  <c r="AT26" i="47"/>
  <c r="AU26" i="47"/>
  <c r="AV26" i="47"/>
  <c r="AW26" i="47"/>
  <c r="AX26" i="47"/>
  <c r="AY26" i="47"/>
  <c r="AZ26" i="47"/>
  <c r="B27" i="47"/>
  <c r="C27"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AH27" i="47"/>
  <c r="AI27" i="47"/>
  <c r="AJ27" i="47"/>
  <c r="AK27" i="47"/>
  <c r="AL27" i="47"/>
  <c r="AM27" i="47"/>
  <c r="AN27" i="47"/>
  <c r="AO27" i="47"/>
  <c r="AP27" i="47"/>
  <c r="AQ27" i="47"/>
  <c r="AR27" i="47"/>
  <c r="AS27" i="47"/>
  <c r="AT27" i="47"/>
  <c r="AU27" i="47"/>
  <c r="AV27" i="47"/>
  <c r="AW27" i="47"/>
  <c r="AX27" i="47"/>
  <c r="AY27" i="47"/>
  <c r="AZ27" i="47"/>
  <c r="B28" i="47"/>
  <c r="C28"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AH28" i="47"/>
  <c r="AI28" i="47"/>
  <c r="AJ28" i="47"/>
  <c r="AK28" i="47"/>
  <c r="AL28" i="47"/>
  <c r="AM28" i="47"/>
  <c r="AN28" i="47"/>
  <c r="AO28" i="47"/>
  <c r="AP28" i="47"/>
  <c r="AQ28" i="47"/>
  <c r="AR28" i="47"/>
  <c r="AS28" i="47"/>
  <c r="AT28" i="47"/>
  <c r="AU28" i="47"/>
  <c r="AV28" i="47"/>
  <c r="AW28" i="47"/>
  <c r="AX28" i="47"/>
  <c r="AY28" i="47"/>
  <c r="AZ28" i="47"/>
  <c r="B29" i="47"/>
  <c r="C29"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AH29" i="47"/>
  <c r="AI29" i="47"/>
  <c r="AJ29" i="47"/>
  <c r="AK29" i="47"/>
  <c r="AL29" i="47"/>
  <c r="AM29" i="47"/>
  <c r="AN29" i="47"/>
  <c r="AO29" i="47"/>
  <c r="AP29" i="47"/>
  <c r="AQ29" i="47"/>
  <c r="AR29" i="47"/>
  <c r="AS29" i="47"/>
  <c r="AT29" i="47"/>
  <c r="AU29" i="47"/>
  <c r="AV29" i="47"/>
  <c r="AW29" i="47"/>
  <c r="AX29" i="47"/>
  <c r="AY29" i="47"/>
  <c r="AZ29" i="47"/>
  <c r="B30" i="47"/>
  <c r="C30"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AH30" i="47"/>
  <c r="AI30" i="47"/>
  <c r="AJ30" i="47"/>
  <c r="AK30" i="47"/>
  <c r="AL30" i="47"/>
  <c r="AM30" i="47"/>
  <c r="AN30" i="47"/>
  <c r="AO30" i="47"/>
  <c r="AP30" i="47"/>
  <c r="AQ30" i="47"/>
  <c r="AR30" i="47"/>
  <c r="AS30" i="47"/>
  <c r="AT30" i="47"/>
  <c r="AU30" i="47"/>
  <c r="AV30" i="47"/>
  <c r="AW30" i="47"/>
  <c r="AX30" i="47"/>
  <c r="AY30" i="47"/>
  <c r="AZ30" i="47"/>
  <c r="G3" i="47"/>
  <c r="H3" i="47"/>
  <c r="I3" i="47"/>
  <c r="J3" i="47"/>
  <c r="K3" i="47"/>
  <c r="L3" i="47"/>
  <c r="M3" i="47"/>
  <c r="N3" i="47"/>
  <c r="O3" i="47"/>
  <c r="P3" i="47"/>
  <c r="Q3" i="47"/>
  <c r="R3" i="47"/>
  <c r="S3" i="47"/>
  <c r="T3" i="47"/>
  <c r="U3" i="47"/>
  <c r="V3" i="47"/>
  <c r="W3" i="47"/>
  <c r="X3" i="47"/>
  <c r="Y3" i="47"/>
  <c r="Z3" i="47"/>
  <c r="AA3" i="47"/>
  <c r="AB3" i="47"/>
  <c r="AC3" i="47"/>
  <c r="AD3" i="47"/>
  <c r="AE3" i="47"/>
  <c r="AF3" i="47"/>
  <c r="AG3" i="47"/>
  <c r="AH3" i="47"/>
  <c r="AI3" i="47"/>
  <c r="AJ3" i="47"/>
  <c r="AK3" i="47"/>
  <c r="AL3" i="47"/>
  <c r="AM3" i="47"/>
  <c r="AN3" i="47"/>
  <c r="AO3" i="47"/>
  <c r="AP3" i="47"/>
  <c r="AQ3" i="47"/>
  <c r="AR3" i="47"/>
  <c r="AS3" i="47"/>
  <c r="AT3" i="47"/>
  <c r="AU3" i="47"/>
  <c r="AV3" i="47"/>
  <c r="AW3" i="47"/>
  <c r="AX3" i="47"/>
  <c r="AY3" i="47"/>
  <c r="AZ3" i="47"/>
  <c r="AZ2" i="47"/>
  <c r="AY2" i="47"/>
  <c r="AX2" i="47"/>
  <c r="AW2" i="47"/>
  <c r="AV2" i="47"/>
  <c r="AU2" i="47"/>
  <c r="AT2" i="47"/>
  <c r="AS2" i="47"/>
  <c r="AR2" i="47"/>
  <c r="AQ2" i="47"/>
  <c r="AP2" i="47"/>
  <c r="AO2" i="47"/>
  <c r="AN2" i="47"/>
  <c r="AM2" i="47"/>
  <c r="AL2" i="47"/>
  <c r="AK2" i="47"/>
  <c r="AJ2" i="47"/>
  <c r="AI2" i="47"/>
  <c r="AH2" i="47"/>
  <c r="AG2" i="47"/>
  <c r="AF2" i="47"/>
  <c r="A7" i="47"/>
  <c r="A6" i="47"/>
  <c r="A5" i="47"/>
  <c r="A4" i="47"/>
  <c r="A3" i="47"/>
  <c r="AE2" i="47"/>
  <c r="AD2" i="47"/>
  <c r="AC2" i="47"/>
  <c r="AB2" i="47"/>
  <c r="AA2" i="47"/>
  <c r="Z2" i="47"/>
  <c r="Y2" i="47"/>
  <c r="X2" i="47"/>
  <c r="W2" i="47"/>
  <c r="V2" i="47"/>
  <c r="U2" i="47"/>
  <c r="T2" i="47"/>
  <c r="S2" i="47"/>
  <c r="R2" i="47"/>
  <c r="Q2" i="47"/>
  <c r="P2" i="47"/>
  <c r="O2" i="47"/>
  <c r="N2" i="47"/>
  <c r="M2" i="47"/>
  <c r="L2" i="47"/>
  <c r="K2" i="47"/>
  <c r="J2" i="47"/>
  <c r="I2" i="47"/>
  <c r="H2" i="47"/>
  <c r="H7" i="47" s="1"/>
  <c r="G2" i="47"/>
  <c r="G7" i="47" s="1"/>
  <c r="F2" i="47"/>
  <c r="F4" i="47" s="1"/>
  <c r="E2" i="47"/>
  <c r="E4" i="47" s="1"/>
  <c r="D2" i="47"/>
  <c r="D4" i="47" s="1"/>
  <c r="C2" i="47"/>
  <c r="C4" i="47" s="1"/>
  <c r="B2" i="47"/>
  <c r="B4" i="47" s="1"/>
  <c r="B72" i="46"/>
  <c r="B71" i="46"/>
  <c r="B70" i="46"/>
  <c r="B69" i="46"/>
  <c r="B68" i="46"/>
  <c r="B67" i="46"/>
  <c r="B66" i="46"/>
  <c r="B65" i="46"/>
  <c r="B64" i="46"/>
  <c r="B63" i="46"/>
  <c r="B62" i="46"/>
  <c r="B61" i="46"/>
  <c r="B60" i="46"/>
  <c r="B59" i="46"/>
  <c r="B58" i="46"/>
  <c r="B57" i="46"/>
  <c r="B56" i="46"/>
  <c r="B55" i="46"/>
  <c r="B54" i="46"/>
  <c r="B53" i="46"/>
  <c r="B52" i="46"/>
  <c r="B51" i="46"/>
  <c r="B50" i="46"/>
  <c r="B49" i="46"/>
  <c r="B48" i="46"/>
  <c r="B47" i="46"/>
  <c r="B46" i="46"/>
  <c r="B45" i="46"/>
  <c r="B44" i="46"/>
  <c r="B43" i="46"/>
  <c r="B42" i="46"/>
  <c r="B41" i="46"/>
  <c r="B40" i="46"/>
  <c r="B39" i="46"/>
  <c r="B38" i="46"/>
  <c r="B37" i="46"/>
  <c r="B36" i="46"/>
  <c r="B35" i="46"/>
  <c r="B34" i="46"/>
  <c r="B33" i="46"/>
  <c r="B32" i="46"/>
  <c r="B31" i="46"/>
  <c r="B30" i="46"/>
  <c r="B29" i="46"/>
  <c r="B28" i="46"/>
  <c r="B27" i="46"/>
  <c r="B26" i="46"/>
  <c r="B25" i="46"/>
  <c r="B24" i="46"/>
  <c r="B23" i="46"/>
  <c r="B22" i="46"/>
  <c r="B21" i="46"/>
  <c r="B20" i="46"/>
  <c r="B19" i="46"/>
  <c r="B18" i="46"/>
  <c r="B17" i="46"/>
  <c r="B16" i="46"/>
  <c r="B15" i="46"/>
  <c r="B14" i="46"/>
  <c r="B13" i="46"/>
  <c r="B12" i="46"/>
  <c r="A12" i="46"/>
  <c r="A22" i="46" s="1"/>
  <c r="A32" i="46" s="1"/>
  <c r="A42" i="46" s="1"/>
  <c r="A52" i="46" s="1"/>
  <c r="A62" i="46" s="1"/>
  <c r="A72" i="46" s="1"/>
  <c r="B11" i="46"/>
  <c r="A11" i="46"/>
  <c r="A21" i="46" s="1"/>
  <c r="A31" i="46" s="1"/>
  <c r="A41" i="46" s="1"/>
  <c r="A51" i="46" s="1"/>
  <c r="A61" i="46" s="1"/>
  <c r="A71" i="46" s="1"/>
  <c r="B10" i="46"/>
  <c r="A10" i="46"/>
  <c r="A20" i="46" s="1"/>
  <c r="A30" i="46" s="1"/>
  <c r="A40" i="46" s="1"/>
  <c r="A50" i="46" s="1"/>
  <c r="A60" i="46" s="1"/>
  <c r="A70" i="46" s="1"/>
  <c r="B9" i="46"/>
  <c r="A9" i="46"/>
  <c r="A19" i="46" s="1"/>
  <c r="A29" i="46" s="1"/>
  <c r="A39" i="46" s="1"/>
  <c r="A49" i="46" s="1"/>
  <c r="A59" i="46" s="1"/>
  <c r="A69" i="46" s="1"/>
  <c r="B8" i="46"/>
  <c r="A8" i="46"/>
  <c r="A18" i="46" s="1"/>
  <c r="A28" i="46" s="1"/>
  <c r="A38" i="46" s="1"/>
  <c r="A48" i="46" s="1"/>
  <c r="A58" i="46" s="1"/>
  <c r="A68" i="46" s="1"/>
  <c r="B7" i="46"/>
  <c r="A7" i="46"/>
  <c r="A17" i="46" s="1"/>
  <c r="A27" i="46" s="1"/>
  <c r="A37" i="46" s="1"/>
  <c r="A47" i="46" s="1"/>
  <c r="A57" i="46" s="1"/>
  <c r="A67" i="46" s="1"/>
  <c r="B6" i="46"/>
  <c r="A6" i="46"/>
  <c r="A16" i="46" s="1"/>
  <c r="A26" i="46" s="1"/>
  <c r="A36" i="46" s="1"/>
  <c r="A46" i="46" s="1"/>
  <c r="A56" i="46" s="1"/>
  <c r="A66" i="46" s="1"/>
  <c r="B5" i="46"/>
  <c r="A5" i="46"/>
  <c r="A15" i="46" s="1"/>
  <c r="A25" i="46" s="1"/>
  <c r="A35" i="46" s="1"/>
  <c r="A45" i="46" s="1"/>
  <c r="A55" i="46" s="1"/>
  <c r="A65" i="46" s="1"/>
  <c r="B4" i="46"/>
  <c r="A4" i="46"/>
  <c r="A14" i="46" s="1"/>
  <c r="A24" i="46" s="1"/>
  <c r="A34" i="46" s="1"/>
  <c r="A44" i="46" s="1"/>
  <c r="A54" i="46" s="1"/>
  <c r="A64" i="46" s="1"/>
  <c r="B3" i="46"/>
  <c r="A3" i="46"/>
  <c r="A13" i="46" s="1"/>
  <c r="A23" i="46" s="1"/>
  <c r="A33" i="46" s="1"/>
  <c r="A43" i="46" s="1"/>
  <c r="A53" i="46" s="1"/>
  <c r="A63" i="46" s="1"/>
  <c r="A7" i="45"/>
  <c r="A6" i="45"/>
  <c r="A5" i="45"/>
  <c r="A4" i="45"/>
  <c r="A3" i="45"/>
  <c r="B20" i="40"/>
  <c r="B34" i="40" s="1"/>
  <c r="B48" i="40" s="1"/>
  <c r="B62" i="40" s="1"/>
  <c r="B76" i="40" s="1"/>
  <c r="B90" i="40" s="1"/>
  <c r="B104" i="40" s="1"/>
  <c r="B118" i="40" s="1"/>
  <c r="B132" i="40" s="1"/>
  <c r="B434" i="25"/>
  <c r="B435" i="25"/>
  <c r="B436" i="25"/>
  <c r="B437" i="25"/>
  <c r="B438" i="25"/>
  <c r="B439" i="25"/>
  <c r="B440" i="25"/>
  <c r="B441" i="25"/>
  <c r="B442" i="25"/>
  <c r="B433" i="25"/>
  <c r="B314" i="25"/>
  <c r="B315" i="25"/>
  <c r="B316" i="25"/>
  <c r="B317" i="25"/>
  <c r="B318" i="25"/>
  <c r="B319" i="25"/>
  <c r="B320" i="25"/>
  <c r="B321" i="25"/>
  <c r="B322" i="25"/>
  <c r="B313" i="25"/>
  <c r="N321" i="25"/>
  <c r="N320" i="25"/>
  <c r="M320" i="25"/>
  <c r="N319" i="25"/>
  <c r="M319" i="25"/>
  <c r="L319" i="25"/>
  <c r="N318" i="25"/>
  <c r="M318" i="25"/>
  <c r="L318" i="25"/>
  <c r="K318" i="25"/>
  <c r="N317" i="25"/>
  <c r="M317" i="25"/>
  <c r="L317" i="25"/>
  <c r="K317" i="25"/>
  <c r="J317" i="25"/>
  <c r="N316" i="25"/>
  <c r="M316" i="25"/>
  <c r="L316" i="25"/>
  <c r="K316" i="25"/>
  <c r="J316" i="25"/>
  <c r="I316" i="25"/>
  <c r="N315" i="25"/>
  <c r="M315" i="25"/>
  <c r="L315" i="25"/>
  <c r="K315" i="25"/>
  <c r="J315" i="25"/>
  <c r="I315" i="25"/>
  <c r="H315" i="25"/>
  <c r="N314" i="25"/>
  <c r="M314" i="25"/>
  <c r="L314" i="25"/>
  <c r="K314" i="25"/>
  <c r="J314" i="25"/>
  <c r="I314" i="25"/>
  <c r="H314" i="25"/>
  <c r="G314" i="25"/>
  <c r="N313" i="25"/>
  <c r="M313" i="25"/>
  <c r="L313" i="25"/>
  <c r="K313" i="25"/>
  <c r="J313" i="25"/>
  <c r="I313" i="25"/>
  <c r="H313" i="25"/>
  <c r="G313" i="25"/>
  <c r="F313" i="25"/>
  <c r="B174" i="25"/>
  <c r="B175" i="25"/>
  <c r="B176" i="25"/>
  <c r="B177" i="25"/>
  <c r="B178" i="25"/>
  <c r="B179" i="25"/>
  <c r="B180" i="25"/>
  <c r="B181" i="25"/>
  <c r="B182" i="25"/>
  <c r="B173" i="25"/>
  <c r="N181" i="25"/>
  <c r="N180" i="25"/>
  <c r="M180" i="25"/>
  <c r="N179" i="25"/>
  <c r="M179" i="25"/>
  <c r="L179" i="25"/>
  <c r="N178" i="25"/>
  <c r="M178" i="25"/>
  <c r="L178" i="25"/>
  <c r="K178" i="25"/>
  <c r="N177" i="25"/>
  <c r="M177" i="25"/>
  <c r="L177" i="25"/>
  <c r="K177" i="25"/>
  <c r="J177" i="25"/>
  <c r="N176" i="25"/>
  <c r="M176" i="25"/>
  <c r="L176" i="25"/>
  <c r="K176" i="25"/>
  <c r="J176" i="25"/>
  <c r="I176" i="25"/>
  <c r="N175" i="25"/>
  <c r="M175" i="25"/>
  <c r="L175" i="25"/>
  <c r="K175" i="25"/>
  <c r="J175" i="25"/>
  <c r="I175" i="25"/>
  <c r="H175" i="25"/>
  <c r="N174" i="25"/>
  <c r="M174" i="25"/>
  <c r="L174" i="25"/>
  <c r="K174" i="25"/>
  <c r="J174" i="25"/>
  <c r="I174" i="25"/>
  <c r="H174" i="25"/>
  <c r="G174" i="25"/>
  <c r="N173" i="25"/>
  <c r="M173" i="25"/>
  <c r="L173" i="25"/>
  <c r="K173" i="25"/>
  <c r="J173" i="25"/>
  <c r="I173" i="25"/>
  <c r="H173" i="25"/>
  <c r="G173" i="25"/>
  <c r="F173" i="25"/>
  <c r="B34" i="25"/>
  <c r="B35" i="25"/>
  <c r="B36" i="25"/>
  <c r="B37" i="25"/>
  <c r="B38" i="25"/>
  <c r="B39" i="25"/>
  <c r="B40" i="25"/>
  <c r="B41" i="25"/>
  <c r="B42" i="25"/>
  <c r="B33" i="25"/>
  <c r="N41" i="25"/>
  <c r="N40" i="25"/>
  <c r="M40" i="25"/>
  <c r="N39" i="25"/>
  <c r="M39" i="25"/>
  <c r="L39" i="25"/>
  <c r="N38" i="25"/>
  <c r="M38" i="25"/>
  <c r="L38" i="25"/>
  <c r="K38" i="25"/>
  <c r="N37" i="25"/>
  <c r="M37" i="25"/>
  <c r="L37" i="25"/>
  <c r="K37" i="25"/>
  <c r="J37" i="25"/>
  <c r="N36" i="25"/>
  <c r="M36" i="25"/>
  <c r="L36" i="25"/>
  <c r="K36" i="25"/>
  <c r="J36" i="25"/>
  <c r="I36" i="25"/>
  <c r="N35" i="25"/>
  <c r="M35" i="25"/>
  <c r="L35" i="25"/>
  <c r="K35" i="25"/>
  <c r="J35" i="25"/>
  <c r="I35" i="25"/>
  <c r="H35" i="25"/>
  <c r="N34" i="25"/>
  <c r="M34" i="25"/>
  <c r="L34" i="25"/>
  <c r="K34" i="25"/>
  <c r="J34" i="25"/>
  <c r="I34" i="25"/>
  <c r="H34" i="25"/>
  <c r="G34" i="25"/>
  <c r="N33" i="25"/>
  <c r="M33" i="25"/>
  <c r="L33" i="25"/>
  <c r="K33" i="25"/>
  <c r="J33" i="25"/>
  <c r="I33" i="25"/>
  <c r="H33" i="25"/>
  <c r="G33" i="25"/>
  <c r="F33" i="25"/>
  <c r="B454" i="24"/>
  <c r="B455" i="24"/>
  <c r="B456" i="24"/>
  <c r="B457" i="24"/>
  <c r="B458" i="24"/>
  <c r="B459" i="24"/>
  <c r="B460" i="24"/>
  <c r="B461" i="24"/>
  <c r="B462" i="24"/>
  <c r="B453" i="24"/>
  <c r="M462" i="24"/>
  <c r="L462" i="24"/>
  <c r="K462" i="24"/>
  <c r="J462" i="24"/>
  <c r="I462" i="24"/>
  <c r="H462" i="24"/>
  <c r="G462" i="24"/>
  <c r="F462" i="24"/>
  <c r="E462" i="24"/>
  <c r="N453" i="24" s="1"/>
  <c r="N461" i="24"/>
  <c r="L461" i="24"/>
  <c r="K461" i="24"/>
  <c r="M459" i="24" s="1"/>
  <c r="J461" i="24"/>
  <c r="I461" i="24"/>
  <c r="H461" i="24"/>
  <c r="G461" i="24"/>
  <c r="F461" i="24"/>
  <c r="E461" i="24"/>
  <c r="N460" i="24"/>
  <c r="M460" i="24"/>
  <c r="K460" i="24"/>
  <c r="J460" i="24"/>
  <c r="I460" i="24"/>
  <c r="H460" i="24"/>
  <c r="G460" i="24"/>
  <c r="F460" i="24"/>
  <c r="L454" i="24" s="1"/>
  <c r="E460" i="24"/>
  <c r="N459" i="24"/>
  <c r="L459" i="24"/>
  <c r="J459" i="24"/>
  <c r="I459" i="24"/>
  <c r="H459" i="24"/>
  <c r="G459" i="24"/>
  <c r="F459" i="24"/>
  <c r="E459" i="24"/>
  <c r="N458" i="24"/>
  <c r="M458" i="24"/>
  <c r="L458" i="24"/>
  <c r="K458" i="24"/>
  <c r="I458" i="24"/>
  <c r="J457" i="24" s="1"/>
  <c r="H458" i="24"/>
  <c r="J456" i="24" s="1"/>
  <c r="G458" i="24"/>
  <c r="F458" i="24"/>
  <c r="J454" i="24" s="1"/>
  <c r="E458" i="24"/>
  <c r="N457" i="24"/>
  <c r="M457" i="24"/>
  <c r="L457" i="24"/>
  <c r="K457" i="24"/>
  <c r="H457" i="24"/>
  <c r="G457" i="24"/>
  <c r="F457" i="24"/>
  <c r="E457" i="24"/>
  <c r="N456" i="24"/>
  <c r="M456" i="24"/>
  <c r="L456" i="24"/>
  <c r="K456" i="24"/>
  <c r="I456" i="24"/>
  <c r="G456" i="24"/>
  <c r="H455" i="24" s="1"/>
  <c r="F456" i="24"/>
  <c r="H454" i="24" s="1"/>
  <c r="E456" i="24"/>
  <c r="N455" i="24"/>
  <c r="M455" i="24"/>
  <c r="L455" i="24"/>
  <c r="K455" i="24"/>
  <c r="J455" i="24"/>
  <c r="I455" i="24"/>
  <c r="F455" i="24"/>
  <c r="G454" i="24" s="1"/>
  <c r="E455" i="24"/>
  <c r="N454" i="24"/>
  <c r="M454" i="24"/>
  <c r="K454" i="24"/>
  <c r="I454" i="24"/>
  <c r="E454" i="24"/>
  <c r="M453" i="24"/>
  <c r="L453" i="24"/>
  <c r="K453" i="24"/>
  <c r="J453" i="24"/>
  <c r="I453" i="24"/>
  <c r="H453" i="24"/>
  <c r="G453" i="24"/>
  <c r="F453" i="24"/>
  <c r="B314" i="24"/>
  <c r="B315" i="24"/>
  <c r="B316" i="24"/>
  <c r="B317" i="24"/>
  <c r="B318" i="24"/>
  <c r="B319" i="24"/>
  <c r="B320" i="24"/>
  <c r="B321" i="24"/>
  <c r="B322" i="24"/>
  <c r="B313" i="24"/>
  <c r="M322" i="24"/>
  <c r="N321" i="24" s="1"/>
  <c r="L322" i="24"/>
  <c r="K322" i="24"/>
  <c r="N319" i="24" s="1"/>
  <c r="J322" i="24"/>
  <c r="I322" i="24"/>
  <c r="H322" i="24"/>
  <c r="G322" i="24"/>
  <c r="N315" i="24" s="1"/>
  <c r="F322" i="24"/>
  <c r="E322" i="24"/>
  <c r="N313" i="24" s="1"/>
  <c r="L321" i="24"/>
  <c r="M320" i="24" s="1"/>
  <c r="K321" i="24"/>
  <c r="M319" i="24" s="1"/>
  <c r="J321" i="24"/>
  <c r="M318" i="24" s="1"/>
  <c r="I321" i="24"/>
  <c r="H321" i="24"/>
  <c r="G321" i="24"/>
  <c r="F321" i="24"/>
  <c r="M314" i="24" s="1"/>
  <c r="E321" i="24"/>
  <c r="N320" i="24"/>
  <c r="K320" i="24"/>
  <c r="L319" i="24" s="1"/>
  <c r="J320" i="24"/>
  <c r="I320" i="24"/>
  <c r="L317" i="24" s="1"/>
  <c r="H320" i="24"/>
  <c r="L316" i="24" s="1"/>
  <c r="G320" i="24"/>
  <c r="L315" i="24" s="1"/>
  <c r="F320" i="24"/>
  <c r="L314" i="24" s="1"/>
  <c r="E320" i="24"/>
  <c r="L313" i="24" s="1"/>
  <c r="J319" i="24"/>
  <c r="K318" i="24" s="1"/>
  <c r="I319" i="24"/>
  <c r="H319" i="24"/>
  <c r="K316" i="24" s="1"/>
  <c r="G319" i="24"/>
  <c r="F319" i="24"/>
  <c r="K314" i="24" s="1"/>
  <c r="E319" i="24"/>
  <c r="N318" i="24"/>
  <c r="L318" i="24"/>
  <c r="I318" i="24"/>
  <c r="J317" i="24" s="1"/>
  <c r="H318" i="24"/>
  <c r="J316" i="24" s="1"/>
  <c r="G318" i="24"/>
  <c r="J315" i="24" s="1"/>
  <c r="F318" i="24"/>
  <c r="E318" i="24"/>
  <c r="N317" i="24"/>
  <c r="M317" i="24"/>
  <c r="K317" i="24"/>
  <c r="H317" i="24"/>
  <c r="I316" i="24" s="1"/>
  <c r="G317" i="24"/>
  <c r="I315" i="24" s="1"/>
  <c r="F317" i="24"/>
  <c r="I314" i="24" s="1"/>
  <c r="E317" i="24"/>
  <c r="I313" i="24" s="1"/>
  <c r="N316" i="24"/>
  <c r="M316" i="24"/>
  <c r="G316" i="24"/>
  <c r="H315" i="24" s="1"/>
  <c r="F316" i="24"/>
  <c r="E316" i="24"/>
  <c r="H313" i="24" s="1"/>
  <c r="M315" i="24"/>
  <c r="K315" i="24"/>
  <c r="F315" i="24"/>
  <c r="G314" i="24" s="1"/>
  <c r="E315" i="24"/>
  <c r="G313" i="24" s="1"/>
  <c r="N314" i="24"/>
  <c r="J314" i="24"/>
  <c r="H314" i="24"/>
  <c r="E314" i="24"/>
  <c r="F313" i="24" s="1"/>
  <c r="M313" i="24"/>
  <c r="K313" i="24"/>
  <c r="J313" i="24"/>
  <c r="B174" i="24"/>
  <c r="B175" i="24"/>
  <c r="B176" i="24"/>
  <c r="B177" i="24"/>
  <c r="B178" i="24"/>
  <c r="B179" i="24"/>
  <c r="B180" i="24"/>
  <c r="B181" i="24"/>
  <c r="B182" i="24"/>
  <c r="B173" i="24"/>
  <c r="M182" i="24"/>
  <c r="N181" i="24" s="1"/>
  <c r="L182" i="24"/>
  <c r="N180" i="24" s="1"/>
  <c r="K182" i="24"/>
  <c r="N179" i="24" s="1"/>
  <c r="J182" i="24"/>
  <c r="N178" i="24" s="1"/>
  <c r="I182" i="24"/>
  <c r="H182" i="24"/>
  <c r="G182" i="24"/>
  <c r="N175" i="24" s="1"/>
  <c r="F182" i="24"/>
  <c r="E182" i="24"/>
  <c r="L181" i="24"/>
  <c r="M180" i="24" s="1"/>
  <c r="K181" i="24"/>
  <c r="M179" i="24" s="1"/>
  <c r="J181" i="24"/>
  <c r="M178" i="24" s="1"/>
  <c r="I181" i="24"/>
  <c r="M177" i="24" s="1"/>
  <c r="H181" i="24"/>
  <c r="M176" i="24" s="1"/>
  <c r="G181" i="24"/>
  <c r="M175" i="24" s="1"/>
  <c r="F181" i="24"/>
  <c r="M174" i="24" s="1"/>
  <c r="E181" i="24"/>
  <c r="M173" i="24" s="1"/>
  <c r="K180" i="24"/>
  <c r="L179" i="24" s="1"/>
  <c r="J180" i="24"/>
  <c r="L178" i="24" s="1"/>
  <c r="I180" i="24"/>
  <c r="L177" i="24" s="1"/>
  <c r="H180" i="24"/>
  <c r="L176" i="24" s="1"/>
  <c r="G180" i="24"/>
  <c r="L175" i="24" s="1"/>
  <c r="F180" i="24"/>
  <c r="L174" i="24" s="1"/>
  <c r="E180" i="24"/>
  <c r="L173" i="24" s="1"/>
  <c r="J179" i="24"/>
  <c r="K178" i="24" s="1"/>
  <c r="I179" i="24"/>
  <c r="K177" i="24" s="1"/>
  <c r="H179" i="24"/>
  <c r="K176" i="24" s="1"/>
  <c r="G179" i="24"/>
  <c r="K175" i="24" s="1"/>
  <c r="F179" i="24"/>
  <c r="E179" i="24"/>
  <c r="K173" i="24" s="1"/>
  <c r="I178" i="24"/>
  <c r="J177" i="24" s="1"/>
  <c r="H178" i="24"/>
  <c r="J176" i="24" s="1"/>
  <c r="G178" i="24"/>
  <c r="J175" i="24" s="1"/>
  <c r="F178" i="24"/>
  <c r="J174" i="24" s="1"/>
  <c r="E178" i="24"/>
  <c r="J173" i="24" s="1"/>
  <c r="N177" i="24"/>
  <c r="H177" i="24"/>
  <c r="I176" i="24" s="1"/>
  <c r="G177" i="24"/>
  <c r="I175" i="24" s="1"/>
  <c r="F177" i="24"/>
  <c r="I174" i="24" s="1"/>
  <c r="E177" i="24"/>
  <c r="I173" i="24" s="1"/>
  <c r="N176" i="24"/>
  <c r="G176" i="24"/>
  <c r="H175" i="24" s="1"/>
  <c r="F176" i="24"/>
  <c r="H174" i="24" s="1"/>
  <c r="E176" i="24"/>
  <c r="H173" i="24" s="1"/>
  <c r="F175" i="24"/>
  <c r="G174" i="24" s="1"/>
  <c r="E175" i="24"/>
  <c r="G173" i="24" s="1"/>
  <c r="N174" i="24"/>
  <c r="K174" i="24"/>
  <c r="E174" i="24"/>
  <c r="F173" i="24" s="1"/>
  <c r="N173" i="24"/>
  <c r="B34" i="24"/>
  <c r="B35" i="24"/>
  <c r="B36" i="24"/>
  <c r="B37" i="24"/>
  <c r="B38" i="24"/>
  <c r="B39" i="24"/>
  <c r="B40" i="24"/>
  <c r="B41" i="24"/>
  <c r="B42" i="24"/>
  <c r="B33" i="24"/>
  <c r="M42" i="24"/>
  <c r="N41" i="24" s="1"/>
  <c r="L42" i="24"/>
  <c r="N40" i="24" s="1"/>
  <c r="K42" i="24"/>
  <c r="N39" i="24" s="1"/>
  <c r="J42" i="24"/>
  <c r="I42" i="24"/>
  <c r="N37" i="24" s="1"/>
  <c r="H42" i="24"/>
  <c r="G42" i="24"/>
  <c r="N35" i="24" s="1"/>
  <c r="F42" i="24"/>
  <c r="N34" i="24" s="1"/>
  <c r="E42" i="24"/>
  <c r="N33" i="24" s="1"/>
  <c r="L41" i="24"/>
  <c r="M40" i="24" s="1"/>
  <c r="K41" i="24"/>
  <c r="M39" i="24" s="1"/>
  <c r="J41" i="24"/>
  <c r="M38" i="24" s="1"/>
  <c r="I41" i="24"/>
  <c r="H41" i="24"/>
  <c r="G41" i="24"/>
  <c r="M35" i="24" s="1"/>
  <c r="F41" i="24"/>
  <c r="M34" i="24" s="1"/>
  <c r="E41" i="24"/>
  <c r="M33" i="24" s="1"/>
  <c r="K40" i="24"/>
  <c r="L39" i="24" s="1"/>
  <c r="J40" i="24"/>
  <c r="L38" i="24" s="1"/>
  <c r="I40" i="24"/>
  <c r="L37" i="24" s="1"/>
  <c r="H40" i="24"/>
  <c r="L36" i="24" s="1"/>
  <c r="G40" i="24"/>
  <c r="L35" i="24" s="1"/>
  <c r="F40" i="24"/>
  <c r="L34" i="24" s="1"/>
  <c r="E40" i="24"/>
  <c r="L33" i="24" s="1"/>
  <c r="J39" i="24"/>
  <c r="K38" i="24" s="1"/>
  <c r="I39" i="24"/>
  <c r="K37" i="24" s="1"/>
  <c r="H39" i="24"/>
  <c r="K36" i="24" s="1"/>
  <c r="G39" i="24"/>
  <c r="F39" i="24"/>
  <c r="K34" i="24" s="1"/>
  <c r="E39" i="24"/>
  <c r="K33" i="24" s="1"/>
  <c r="N38" i="24"/>
  <c r="I38" i="24"/>
  <c r="J37" i="24" s="1"/>
  <c r="H38" i="24"/>
  <c r="J36" i="24" s="1"/>
  <c r="G38" i="24"/>
  <c r="J35" i="24" s="1"/>
  <c r="F38" i="24"/>
  <c r="J34" i="24" s="1"/>
  <c r="E38" i="24"/>
  <c r="M37" i="24"/>
  <c r="H37" i="24"/>
  <c r="I36" i="24" s="1"/>
  <c r="G37" i="24"/>
  <c r="I35" i="24" s="1"/>
  <c r="F37" i="24"/>
  <c r="I34" i="24" s="1"/>
  <c r="E37" i="24"/>
  <c r="I33" i="24" s="1"/>
  <c r="N36" i="24"/>
  <c r="M36" i="24"/>
  <c r="G36" i="24"/>
  <c r="H35" i="24" s="1"/>
  <c r="F36" i="24"/>
  <c r="E36" i="24"/>
  <c r="H33" i="24" s="1"/>
  <c r="K35" i="24"/>
  <c r="F35" i="24"/>
  <c r="G34" i="24" s="1"/>
  <c r="E35" i="24"/>
  <c r="G33" i="24" s="1"/>
  <c r="H34" i="24"/>
  <c r="E34" i="24"/>
  <c r="F33" i="24" s="1"/>
  <c r="J33" i="24"/>
  <c r="B452" i="22"/>
  <c r="B451" i="22"/>
  <c r="B450" i="22"/>
  <c r="B449" i="22"/>
  <c r="B448" i="22"/>
  <c r="B447" i="22"/>
  <c r="B446" i="22"/>
  <c r="B445" i="22"/>
  <c r="B444" i="22"/>
  <c r="B443" i="22"/>
  <c r="N451" i="22"/>
  <c r="N450" i="22"/>
  <c r="M450" i="22"/>
  <c r="N449" i="22"/>
  <c r="M449" i="22"/>
  <c r="L449" i="22"/>
  <c r="N448" i="22"/>
  <c r="M448" i="22"/>
  <c r="L448" i="22"/>
  <c r="K448" i="22"/>
  <c r="N447" i="22"/>
  <c r="M447" i="22"/>
  <c r="L447" i="22"/>
  <c r="K447" i="22"/>
  <c r="J447" i="22"/>
  <c r="N446" i="22"/>
  <c r="M446" i="22"/>
  <c r="L446" i="22"/>
  <c r="K446" i="22"/>
  <c r="J446" i="22"/>
  <c r="I446" i="22"/>
  <c r="N445" i="22"/>
  <c r="M445" i="22"/>
  <c r="L445" i="22"/>
  <c r="K445" i="22"/>
  <c r="J445" i="22"/>
  <c r="I445" i="22"/>
  <c r="H445" i="22"/>
  <c r="N444" i="22"/>
  <c r="M444" i="22"/>
  <c r="L444" i="22"/>
  <c r="K444" i="22"/>
  <c r="J444" i="22"/>
  <c r="I444" i="22"/>
  <c r="H444" i="22"/>
  <c r="G444" i="22"/>
  <c r="N443" i="22"/>
  <c r="M443" i="22"/>
  <c r="L443" i="22"/>
  <c r="K443" i="22"/>
  <c r="J443" i="22"/>
  <c r="I443" i="22"/>
  <c r="H443" i="22"/>
  <c r="G443" i="22"/>
  <c r="F443" i="22"/>
  <c r="B322" i="22"/>
  <c r="B321" i="22"/>
  <c r="B320" i="22"/>
  <c r="B319" i="22"/>
  <c r="B318" i="22"/>
  <c r="B317" i="22"/>
  <c r="B316" i="22"/>
  <c r="B315" i="22"/>
  <c r="B314" i="22"/>
  <c r="B313" i="22"/>
  <c r="N321" i="22"/>
  <c r="N320" i="22"/>
  <c r="M320" i="22"/>
  <c r="N319" i="22"/>
  <c r="M319" i="22"/>
  <c r="L319" i="22"/>
  <c r="N318" i="22"/>
  <c r="M318" i="22"/>
  <c r="L318" i="22"/>
  <c r="K318" i="22"/>
  <c r="N317" i="22"/>
  <c r="M317" i="22"/>
  <c r="L317" i="22"/>
  <c r="K317" i="22"/>
  <c r="J317" i="22"/>
  <c r="N316" i="22"/>
  <c r="M316" i="22"/>
  <c r="L316" i="22"/>
  <c r="K316" i="22"/>
  <c r="J316" i="22"/>
  <c r="I316" i="22"/>
  <c r="N315" i="22"/>
  <c r="M315" i="22"/>
  <c r="L315" i="22"/>
  <c r="K315" i="22"/>
  <c r="J315" i="22"/>
  <c r="I315" i="22"/>
  <c r="H315" i="22"/>
  <c r="N314" i="22"/>
  <c r="M314" i="22"/>
  <c r="L314" i="22"/>
  <c r="K314" i="22"/>
  <c r="J314" i="22"/>
  <c r="I314" i="22"/>
  <c r="H314" i="22"/>
  <c r="G314" i="22"/>
  <c r="N313" i="22"/>
  <c r="M313" i="22"/>
  <c r="L313" i="22"/>
  <c r="K313" i="22"/>
  <c r="J313" i="22"/>
  <c r="I313" i="22"/>
  <c r="H313" i="22"/>
  <c r="G313" i="22"/>
  <c r="F313" i="22"/>
  <c r="B182" i="22"/>
  <c r="B181" i="22"/>
  <c r="B180" i="22"/>
  <c r="B179" i="22"/>
  <c r="B178" i="22"/>
  <c r="B177" i="22"/>
  <c r="B176" i="22"/>
  <c r="B175" i="22"/>
  <c r="B174" i="22"/>
  <c r="B173" i="22"/>
  <c r="N181" i="22"/>
  <c r="N180" i="22"/>
  <c r="M180" i="22"/>
  <c r="N179" i="22"/>
  <c r="M179" i="22"/>
  <c r="L179" i="22"/>
  <c r="N178" i="22"/>
  <c r="M178" i="22"/>
  <c r="L178" i="22"/>
  <c r="K178" i="22"/>
  <c r="N177" i="22"/>
  <c r="M177" i="22"/>
  <c r="L177" i="22"/>
  <c r="K177" i="22"/>
  <c r="J177" i="22"/>
  <c r="N176" i="22"/>
  <c r="M176" i="22"/>
  <c r="L176" i="22"/>
  <c r="K176" i="22"/>
  <c r="J176" i="22"/>
  <c r="I176" i="22"/>
  <c r="N175" i="22"/>
  <c r="M175" i="22"/>
  <c r="L175" i="22"/>
  <c r="K175" i="22"/>
  <c r="J175" i="22"/>
  <c r="I175" i="22"/>
  <c r="H175" i="22"/>
  <c r="N174" i="22"/>
  <c r="M174" i="22"/>
  <c r="L174" i="22"/>
  <c r="K174" i="22"/>
  <c r="J174" i="22"/>
  <c r="I174" i="22"/>
  <c r="H174" i="22"/>
  <c r="G174" i="22"/>
  <c r="N173" i="22"/>
  <c r="M173" i="22"/>
  <c r="L173" i="22"/>
  <c r="K173" i="22"/>
  <c r="J173" i="22"/>
  <c r="I173" i="22"/>
  <c r="H173" i="22"/>
  <c r="G173" i="22"/>
  <c r="F173" i="22"/>
  <c r="B33" i="22"/>
  <c r="B34" i="22" s="1"/>
  <c r="B35" i="22" s="1"/>
  <c r="B36" i="22" s="1"/>
  <c r="B37" i="22" s="1"/>
  <c r="B38" i="22" s="1"/>
  <c r="B39" i="22" s="1"/>
  <c r="B40" i="22" s="1"/>
  <c r="B41" i="22" s="1"/>
  <c r="B42" i="22" s="1"/>
  <c r="N41" i="22"/>
  <c r="N40" i="22"/>
  <c r="M40" i="22"/>
  <c r="N39" i="22"/>
  <c r="M39" i="22"/>
  <c r="L39" i="22"/>
  <c r="N38" i="22"/>
  <c r="M38" i="22"/>
  <c r="L38" i="22"/>
  <c r="K38" i="22"/>
  <c r="N37" i="22"/>
  <c r="M37" i="22"/>
  <c r="L37" i="22"/>
  <c r="K37" i="22"/>
  <c r="J37" i="22"/>
  <c r="N36" i="22"/>
  <c r="M36" i="22"/>
  <c r="L36" i="22"/>
  <c r="K36" i="22"/>
  <c r="J36" i="22"/>
  <c r="I36" i="22"/>
  <c r="N35" i="22"/>
  <c r="M35" i="22"/>
  <c r="L35" i="22"/>
  <c r="K35" i="22"/>
  <c r="J35" i="22"/>
  <c r="I35" i="22"/>
  <c r="H35" i="22"/>
  <c r="N34" i="22"/>
  <c r="M34" i="22"/>
  <c r="L34" i="22"/>
  <c r="K34" i="22"/>
  <c r="J34" i="22"/>
  <c r="I34" i="22"/>
  <c r="H34" i="22"/>
  <c r="G34" i="22"/>
  <c r="N33" i="22"/>
  <c r="M33" i="22"/>
  <c r="L33" i="22"/>
  <c r="K33" i="22"/>
  <c r="J33" i="22"/>
  <c r="I33" i="22"/>
  <c r="H33" i="22"/>
  <c r="G33" i="22"/>
  <c r="F33" i="22"/>
  <c r="A129" i="40"/>
  <c r="A130" i="40" s="1"/>
  <c r="A131" i="40" s="1"/>
  <c r="A132" i="40" s="1"/>
  <c r="A133" i="40" s="1"/>
  <c r="A134" i="40" s="1"/>
  <c r="A135" i="40" s="1"/>
  <c r="A136" i="40" s="1"/>
  <c r="A137" i="40" s="1"/>
  <c r="A138" i="40" s="1"/>
  <c r="A139" i="40" s="1"/>
  <c r="A140" i="40" s="1"/>
  <c r="A141" i="40" s="1"/>
  <c r="A142" i="40" s="1"/>
  <c r="F142" i="40"/>
  <c r="D142" i="40"/>
  <c r="P141" i="40"/>
  <c r="O142" i="40" s="1"/>
  <c r="I141" i="40"/>
  <c r="H141" i="40"/>
  <c r="G141" i="40"/>
  <c r="F141" i="40"/>
  <c r="E141" i="40"/>
  <c r="C141" i="40"/>
  <c r="P140" i="40"/>
  <c r="N142" i="40" s="1"/>
  <c r="O140" i="40"/>
  <c r="N141" i="40" s="1"/>
  <c r="F140" i="40"/>
  <c r="P139" i="40"/>
  <c r="M142" i="40" s="1"/>
  <c r="O139" i="40"/>
  <c r="M141" i="40" s="1"/>
  <c r="N139" i="40"/>
  <c r="M140" i="40" s="1"/>
  <c r="F139" i="40"/>
  <c r="P138" i="40"/>
  <c r="L142" i="40" s="1"/>
  <c r="O138" i="40"/>
  <c r="L141" i="40" s="1"/>
  <c r="N138" i="40"/>
  <c r="L140" i="40" s="1"/>
  <c r="M138" i="40"/>
  <c r="L139" i="40" s="1"/>
  <c r="G138" i="40"/>
  <c r="F138" i="40"/>
  <c r="P137" i="40"/>
  <c r="K142" i="40" s="1"/>
  <c r="O137" i="40"/>
  <c r="K141" i="40" s="1"/>
  <c r="N137" i="40"/>
  <c r="K140" i="40" s="1"/>
  <c r="M137" i="40"/>
  <c r="K139" i="40" s="1"/>
  <c r="L137" i="40"/>
  <c r="K138" i="40" s="1"/>
  <c r="J137" i="40"/>
  <c r="I137" i="40"/>
  <c r="F137" i="40"/>
  <c r="P136" i="40"/>
  <c r="J142" i="40" s="1"/>
  <c r="O136" i="40"/>
  <c r="J141" i="40" s="1"/>
  <c r="N136" i="40"/>
  <c r="J140" i="40" s="1"/>
  <c r="M136" i="40"/>
  <c r="J139" i="40" s="1"/>
  <c r="L136" i="40"/>
  <c r="J138" i="40" s="1"/>
  <c r="I136" i="40"/>
  <c r="F136" i="40"/>
  <c r="P135" i="40"/>
  <c r="I142" i="40" s="1"/>
  <c r="N135" i="40"/>
  <c r="I140" i="40" s="1"/>
  <c r="M135" i="40"/>
  <c r="I139" i="40" s="1"/>
  <c r="L135" i="40"/>
  <c r="I138" i="40" s="1"/>
  <c r="K135" i="40"/>
  <c r="J135" i="40"/>
  <c r="H135" i="40"/>
  <c r="G135" i="40"/>
  <c r="F135" i="40"/>
  <c r="E135" i="40"/>
  <c r="C135" i="40"/>
  <c r="P134" i="40"/>
  <c r="H142" i="40" s="1"/>
  <c r="N134" i="40"/>
  <c r="H140" i="40" s="1"/>
  <c r="M134" i="40"/>
  <c r="H139" i="40" s="1"/>
  <c r="L134" i="40"/>
  <c r="H138" i="40" s="1"/>
  <c r="K134" i="40"/>
  <c r="H137" i="40" s="1"/>
  <c r="J134" i="40"/>
  <c r="H136" i="40" s="1"/>
  <c r="G134" i="40"/>
  <c r="F134" i="40"/>
  <c r="E134" i="40"/>
  <c r="C134" i="40"/>
  <c r="P133" i="40"/>
  <c r="G142" i="40" s="1"/>
  <c r="N133" i="40"/>
  <c r="G140" i="40" s="1"/>
  <c r="M133" i="40"/>
  <c r="G139" i="40" s="1"/>
  <c r="L133" i="40"/>
  <c r="K133" i="40"/>
  <c r="G137" i="40" s="1"/>
  <c r="J133" i="40"/>
  <c r="G136" i="40" s="1"/>
  <c r="F133" i="40"/>
  <c r="E133" i="40"/>
  <c r="C133" i="40"/>
  <c r="P131" i="40"/>
  <c r="E142" i="40" s="1"/>
  <c r="N131" i="40"/>
  <c r="E140" i="40" s="1"/>
  <c r="M131" i="40"/>
  <c r="E139" i="40" s="1"/>
  <c r="L131" i="40"/>
  <c r="E138" i="40" s="1"/>
  <c r="K131" i="40"/>
  <c r="E137" i="40" s="1"/>
  <c r="J131" i="40"/>
  <c r="E136" i="40" s="1"/>
  <c r="C131" i="40"/>
  <c r="O130" i="40"/>
  <c r="D141" i="40" s="1"/>
  <c r="N130" i="40"/>
  <c r="D140" i="40" s="1"/>
  <c r="M130" i="40"/>
  <c r="D139" i="40" s="1"/>
  <c r="L130" i="40"/>
  <c r="D138" i="40" s="1"/>
  <c r="K130" i="40"/>
  <c r="D137" i="40" s="1"/>
  <c r="J130" i="40"/>
  <c r="D136" i="40" s="1"/>
  <c r="I130" i="40"/>
  <c r="D135" i="40" s="1"/>
  <c r="H130" i="40"/>
  <c r="D134" i="40" s="1"/>
  <c r="G130" i="40"/>
  <c r="D133" i="40" s="1"/>
  <c r="E130" i="40"/>
  <c r="D131" i="40" s="1"/>
  <c r="C130" i="40"/>
  <c r="P129" i="40"/>
  <c r="C142" i="40" s="1"/>
  <c r="N129" i="40"/>
  <c r="C140" i="40" s="1"/>
  <c r="M129" i="40"/>
  <c r="C139" i="40" s="1"/>
  <c r="L129" i="40"/>
  <c r="C138" i="40" s="1"/>
  <c r="K129" i="40"/>
  <c r="C137" i="40" s="1"/>
  <c r="J129" i="40"/>
  <c r="C136" i="40" s="1"/>
  <c r="D129" i="40"/>
  <c r="A115" i="40"/>
  <c r="A116" i="40" s="1"/>
  <c r="A117" i="40" s="1"/>
  <c r="A118" i="40" s="1"/>
  <c r="A119" i="40" s="1"/>
  <c r="A120" i="40" s="1"/>
  <c r="A121" i="40" s="1"/>
  <c r="A122" i="40" s="1"/>
  <c r="A123" i="40" s="1"/>
  <c r="A124" i="40" s="1"/>
  <c r="A125" i="40" s="1"/>
  <c r="A126" i="40" s="1"/>
  <c r="A127" i="40" s="1"/>
  <c r="A128" i="40" s="1"/>
  <c r="F128" i="40"/>
  <c r="D128" i="40"/>
  <c r="P127" i="40"/>
  <c r="O128" i="40" s="1"/>
  <c r="I127" i="40"/>
  <c r="H127" i="40"/>
  <c r="G127" i="40"/>
  <c r="F127" i="40"/>
  <c r="E127" i="40"/>
  <c r="C127" i="40"/>
  <c r="P126" i="40"/>
  <c r="N128" i="40" s="1"/>
  <c r="O126" i="40"/>
  <c r="N127" i="40" s="1"/>
  <c r="F126" i="40"/>
  <c r="P125" i="40"/>
  <c r="M128" i="40" s="1"/>
  <c r="O125" i="40"/>
  <c r="M127" i="40" s="1"/>
  <c r="N125" i="40"/>
  <c r="M126" i="40" s="1"/>
  <c r="F125" i="40"/>
  <c r="P124" i="40"/>
  <c r="L128" i="40" s="1"/>
  <c r="O124" i="40"/>
  <c r="L127" i="40" s="1"/>
  <c r="N124" i="40"/>
  <c r="L126" i="40" s="1"/>
  <c r="M124" i="40"/>
  <c r="L125" i="40" s="1"/>
  <c r="F124" i="40"/>
  <c r="P123" i="40"/>
  <c r="K128" i="40" s="1"/>
  <c r="O123" i="40"/>
  <c r="K127" i="40" s="1"/>
  <c r="N123" i="40"/>
  <c r="K126" i="40" s="1"/>
  <c r="M123" i="40"/>
  <c r="K125" i="40" s="1"/>
  <c r="L123" i="40"/>
  <c r="K124" i="40" s="1"/>
  <c r="J123" i="40"/>
  <c r="F123" i="40"/>
  <c r="P122" i="40"/>
  <c r="J128" i="40" s="1"/>
  <c r="O122" i="40"/>
  <c r="J127" i="40" s="1"/>
  <c r="N122" i="40"/>
  <c r="J126" i="40" s="1"/>
  <c r="M122" i="40"/>
  <c r="J125" i="40" s="1"/>
  <c r="L122" i="40"/>
  <c r="J124" i="40" s="1"/>
  <c r="F122" i="40"/>
  <c r="P121" i="40"/>
  <c r="I128" i="40" s="1"/>
  <c r="N121" i="40"/>
  <c r="I126" i="40" s="1"/>
  <c r="M121" i="40"/>
  <c r="I125" i="40" s="1"/>
  <c r="L121" i="40"/>
  <c r="I124" i="40" s="1"/>
  <c r="K121" i="40"/>
  <c r="I123" i="40" s="1"/>
  <c r="J121" i="40"/>
  <c r="I122" i="40" s="1"/>
  <c r="H121" i="40"/>
  <c r="G121" i="40"/>
  <c r="F121" i="40"/>
  <c r="E121" i="40"/>
  <c r="C121" i="40"/>
  <c r="P120" i="40"/>
  <c r="H128" i="40" s="1"/>
  <c r="N120" i="40"/>
  <c r="H126" i="40" s="1"/>
  <c r="M120" i="40"/>
  <c r="H125" i="40" s="1"/>
  <c r="L120" i="40"/>
  <c r="H124" i="40" s="1"/>
  <c r="K120" i="40"/>
  <c r="H123" i="40" s="1"/>
  <c r="J120" i="40"/>
  <c r="H122" i="40" s="1"/>
  <c r="G120" i="40"/>
  <c r="F120" i="40"/>
  <c r="E120" i="40"/>
  <c r="C120" i="40"/>
  <c r="P119" i="40"/>
  <c r="G128" i="40" s="1"/>
  <c r="N119" i="40"/>
  <c r="G126" i="40" s="1"/>
  <c r="M119" i="40"/>
  <c r="G125" i="40" s="1"/>
  <c r="L119" i="40"/>
  <c r="G124" i="40" s="1"/>
  <c r="K119" i="40"/>
  <c r="G123" i="40" s="1"/>
  <c r="J119" i="40"/>
  <c r="G122" i="40" s="1"/>
  <c r="F119" i="40"/>
  <c r="E119" i="40"/>
  <c r="C119" i="40"/>
  <c r="P117" i="40"/>
  <c r="E128" i="40" s="1"/>
  <c r="N117" i="40"/>
  <c r="E126" i="40" s="1"/>
  <c r="M117" i="40"/>
  <c r="E125" i="40" s="1"/>
  <c r="L117" i="40"/>
  <c r="E124" i="40" s="1"/>
  <c r="K117" i="40"/>
  <c r="E123" i="40" s="1"/>
  <c r="J117" i="40"/>
  <c r="E122" i="40" s="1"/>
  <c r="D117" i="40"/>
  <c r="C117" i="40"/>
  <c r="O116" i="40"/>
  <c r="D127" i="40" s="1"/>
  <c r="N116" i="40"/>
  <c r="D126" i="40" s="1"/>
  <c r="M116" i="40"/>
  <c r="D125" i="40" s="1"/>
  <c r="L116" i="40"/>
  <c r="D124" i="40" s="1"/>
  <c r="K116" i="40"/>
  <c r="D123" i="40" s="1"/>
  <c r="J116" i="40"/>
  <c r="D122" i="40" s="1"/>
  <c r="I116" i="40"/>
  <c r="D121" i="40" s="1"/>
  <c r="H116" i="40"/>
  <c r="D120" i="40" s="1"/>
  <c r="G116" i="40"/>
  <c r="D119" i="40" s="1"/>
  <c r="E116" i="40"/>
  <c r="P115" i="40"/>
  <c r="C128" i="40" s="1"/>
  <c r="N115" i="40"/>
  <c r="C126" i="40" s="1"/>
  <c r="M115" i="40"/>
  <c r="C125" i="40" s="1"/>
  <c r="L115" i="40"/>
  <c r="C124" i="40" s="1"/>
  <c r="K115" i="40"/>
  <c r="C123" i="40" s="1"/>
  <c r="J115" i="40"/>
  <c r="C122" i="40" s="1"/>
  <c r="D115" i="40"/>
  <c r="C116" i="40" s="1"/>
  <c r="A101" i="40"/>
  <c r="A102" i="40" s="1"/>
  <c r="A103" i="40" s="1"/>
  <c r="A104" i="40" s="1"/>
  <c r="A105" i="40" s="1"/>
  <c r="A106" i="40" s="1"/>
  <c r="A107" i="40" s="1"/>
  <c r="A108" i="40" s="1"/>
  <c r="A109" i="40" s="1"/>
  <c r="A110" i="40" s="1"/>
  <c r="A111" i="40" s="1"/>
  <c r="A112" i="40" s="1"/>
  <c r="A113" i="40" s="1"/>
  <c r="A114" i="40" s="1"/>
  <c r="F114" i="40"/>
  <c r="E114" i="40"/>
  <c r="D114" i="40"/>
  <c r="P113" i="40"/>
  <c r="O114" i="40" s="1"/>
  <c r="I113" i="40"/>
  <c r="H113" i="40"/>
  <c r="G113" i="40"/>
  <c r="F113" i="40"/>
  <c r="E113" i="40"/>
  <c r="C113" i="40"/>
  <c r="P112" i="40"/>
  <c r="N114" i="40" s="1"/>
  <c r="O112" i="40"/>
  <c r="N113" i="40" s="1"/>
  <c r="K112" i="40"/>
  <c r="I112" i="40"/>
  <c r="F112" i="40"/>
  <c r="P111" i="40"/>
  <c r="M114" i="40" s="1"/>
  <c r="O111" i="40"/>
  <c r="M113" i="40" s="1"/>
  <c r="N111" i="40"/>
  <c r="M112" i="40" s="1"/>
  <c r="L111" i="40"/>
  <c r="F111" i="40"/>
  <c r="P110" i="40"/>
  <c r="L114" i="40" s="1"/>
  <c r="O110" i="40"/>
  <c r="L113" i="40" s="1"/>
  <c r="N110" i="40"/>
  <c r="L112" i="40" s="1"/>
  <c r="M110" i="40"/>
  <c r="F110" i="40"/>
  <c r="P109" i="40"/>
  <c r="K114" i="40" s="1"/>
  <c r="O109" i="40"/>
  <c r="K113" i="40" s="1"/>
  <c r="N109" i="40"/>
  <c r="M109" i="40"/>
  <c r="K111" i="40" s="1"/>
  <c r="L109" i="40"/>
  <c r="K110" i="40" s="1"/>
  <c r="J109" i="40"/>
  <c r="H109" i="40"/>
  <c r="F109" i="40"/>
  <c r="P108" i="40"/>
  <c r="J114" i="40" s="1"/>
  <c r="O108" i="40"/>
  <c r="J113" i="40" s="1"/>
  <c r="N108" i="40"/>
  <c r="J112" i="40" s="1"/>
  <c r="M108" i="40"/>
  <c r="J111" i="40" s="1"/>
  <c r="L108" i="40"/>
  <c r="J110" i="40" s="1"/>
  <c r="F108" i="40"/>
  <c r="P107" i="40"/>
  <c r="I114" i="40" s="1"/>
  <c r="N107" i="40"/>
  <c r="M107" i="40"/>
  <c r="I111" i="40" s="1"/>
  <c r="L107" i="40"/>
  <c r="I110" i="40" s="1"/>
  <c r="K107" i="40"/>
  <c r="I109" i="40" s="1"/>
  <c r="J107" i="40"/>
  <c r="I108" i="40" s="1"/>
  <c r="H107" i="40"/>
  <c r="G107" i="40"/>
  <c r="F107" i="40"/>
  <c r="E107" i="40"/>
  <c r="C107" i="40"/>
  <c r="P106" i="40"/>
  <c r="H114" i="40" s="1"/>
  <c r="N106" i="40"/>
  <c r="H112" i="40" s="1"/>
  <c r="M106" i="40"/>
  <c r="H111" i="40" s="1"/>
  <c r="L106" i="40"/>
  <c r="H110" i="40" s="1"/>
  <c r="K106" i="40"/>
  <c r="J106" i="40"/>
  <c r="H108" i="40" s="1"/>
  <c r="G106" i="40"/>
  <c r="F106" i="40"/>
  <c r="E106" i="40"/>
  <c r="C106" i="40"/>
  <c r="P105" i="40"/>
  <c r="G114" i="40" s="1"/>
  <c r="N105" i="40"/>
  <c r="G112" i="40" s="1"/>
  <c r="M105" i="40"/>
  <c r="G111" i="40" s="1"/>
  <c r="L105" i="40"/>
  <c r="G110" i="40" s="1"/>
  <c r="K105" i="40"/>
  <c r="G109" i="40" s="1"/>
  <c r="J105" i="40"/>
  <c r="G108" i="40" s="1"/>
  <c r="F105" i="40"/>
  <c r="E105" i="40"/>
  <c r="C105" i="40"/>
  <c r="P103" i="40"/>
  <c r="N103" i="40"/>
  <c r="E112" i="40" s="1"/>
  <c r="M103" i="40"/>
  <c r="E111" i="40" s="1"/>
  <c r="L103" i="40"/>
  <c r="E110" i="40" s="1"/>
  <c r="K103" i="40"/>
  <c r="E109" i="40" s="1"/>
  <c r="J103" i="40"/>
  <c r="E108" i="40" s="1"/>
  <c r="D103" i="40"/>
  <c r="C103" i="40"/>
  <c r="O102" i="40"/>
  <c r="D113" i="40" s="1"/>
  <c r="N102" i="40"/>
  <c r="D112" i="40" s="1"/>
  <c r="M102" i="40"/>
  <c r="D111" i="40" s="1"/>
  <c r="L102" i="40"/>
  <c r="D110" i="40" s="1"/>
  <c r="K102" i="40"/>
  <c r="D109" i="40" s="1"/>
  <c r="J102" i="40"/>
  <c r="D108" i="40" s="1"/>
  <c r="I102" i="40"/>
  <c r="D107" i="40" s="1"/>
  <c r="H102" i="40"/>
  <c r="D106" i="40" s="1"/>
  <c r="G102" i="40"/>
  <c r="D105" i="40" s="1"/>
  <c r="E102" i="40"/>
  <c r="P101" i="40"/>
  <c r="C114" i="40" s="1"/>
  <c r="N101" i="40"/>
  <c r="C112" i="40" s="1"/>
  <c r="M101" i="40"/>
  <c r="C111" i="40" s="1"/>
  <c r="L101" i="40"/>
  <c r="C110" i="40" s="1"/>
  <c r="K101" i="40"/>
  <c r="C109" i="40" s="1"/>
  <c r="J101" i="40"/>
  <c r="C108" i="40" s="1"/>
  <c r="D101" i="40"/>
  <c r="C102" i="40" s="1"/>
  <c r="A87" i="40"/>
  <c r="A88" i="40" s="1"/>
  <c r="A89" i="40" s="1"/>
  <c r="A90" i="40" s="1"/>
  <c r="A91" i="40" s="1"/>
  <c r="A92" i="40" s="1"/>
  <c r="A93" i="40" s="1"/>
  <c r="A94" i="40" s="1"/>
  <c r="A95" i="40" s="1"/>
  <c r="A96" i="40" s="1"/>
  <c r="A97" i="40" s="1"/>
  <c r="A98" i="40" s="1"/>
  <c r="A99" i="40" s="1"/>
  <c r="A100" i="40" s="1"/>
  <c r="O100" i="40"/>
  <c r="F100" i="40"/>
  <c r="D100" i="40"/>
  <c r="P99" i="40"/>
  <c r="I99" i="40"/>
  <c r="H99" i="40"/>
  <c r="G99" i="40"/>
  <c r="F99" i="40"/>
  <c r="E99" i="40"/>
  <c r="C99" i="40"/>
  <c r="P98" i="40"/>
  <c r="N100" i="40" s="1"/>
  <c r="O98" i="40"/>
  <c r="N99" i="40" s="1"/>
  <c r="L98" i="40"/>
  <c r="F98" i="40"/>
  <c r="P97" i="40"/>
  <c r="M100" i="40" s="1"/>
  <c r="O97" i="40"/>
  <c r="M99" i="40" s="1"/>
  <c r="N97" i="40"/>
  <c r="M98" i="40" s="1"/>
  <c r="F97" i="40"/>
  <c r="P96" i="40"/>
  <c r="L100" i="40" s="1"/>
  <c r="O96" i="40"/>
  <c r="L99" i="40" s="1"/>
  <c r="N96" i="40"/>
  <c r="M96" i="40"/>
  <c r="L97" i="40" s="1"/>
  <c r="F96" i="40"/>
  <c r="P95" i="40"/>
  <c r="K100" i="40" s="1"/>
  <c r="O95" i="40"/>
  <c r="K99" i="40" s="1"/>
  <c r="N95" i="40"/>
  <c r="K98" i="40" s="1"/>
  <c r="M95" i="40"/>
  <c r="K97" i="40" s="1"/>
  <c r="L95" i="40"/>
  <c r="K96" i="40" s="1"/>
  <c r="J95" i="40"/>
  <c r="F95" i="40"/>
  <c r="P94" i="40"/>
  <c r="J100" i="40" s="1"/>
  <c r="O94" i="40"/>
  <c r="J99" i="40" s="1"/>
  <c r="N94" i="40"/>
  <c r="J98" i="40" s="1"/>
  <c r="M94" i="40"/>
  <c r="J97" i="40" s="1"/>
  <c r="L94" i="40"/>
  <c r="J96" i="40" s="1"/>
  <c r="F94" i="40"/>
  <c r="P93" i="40"/>
  <c r="I100" i="40" s="1"/>
  <c r="N93" i="40"/>
  <c r="I98" i="40" s="1"/>
  <c r="M93" i="40"/>
  <c r="I97" i="40" s="1"/>
  <c r="L93" i="40"/>
  <c r="I96" i="40" s="1"/>
  <c r="K93" i="40"/>
  <c r="I95" i="40" s="1"/>
  <c r="J93" i="40"/>
  <c r="I94" i="40" s="1"/>
  <c r="H93" i="40"/>
  <c r="G93" i="40"/>
  <c r="F93" i="40"/>
  <c r="E93" i="40"/>
  <c r="C93" i="40"/>
  <c r="P92" i="40"/>
  <c r="H100" i="40" s="1"/>
  <c r="N92" i="40"/>
  <c r="H98" i="40" s="1"/>
  <c r="M92" i="40"/>
  <c r="H97" i="40" s="1"/>
  <c r="L92" i="40"/>
  <c r="H96" i="40" s="1"/>
  <c r="K92" i="40"/>
  <c r="H95" i="40" s="1"/>
  <c r="J92" i="40"/>
  <c r="H94" i="40" s="1"/>
  <c r="G92" i="40"/>
  <c r="F92" i="40"/>
  <c r="E92" i="40"/>
  <c r="C92" i="40"/>
  <c r="P91" i="40"/>
  <c r="G100" i="40" s="1"/>
  <c r="N91" i="40"/>
  <c r="G98" i="40" s="1"/>
  <c r="M91" i="40"/>
  <c r="G97" i="40" s="1"/>
  <c r="L91" i="40"/>
  <c r="G96" i="40" s="1"/>
  <c r="K91" i="40"/>
  <c r="G95" i="40" s="1"/>
  <c r="J91" i="40"/>
  <c r="G94" i="40" s="1"/>
  <c r="F91" i="40"/>
  <c r="E91" i="40"/>
  <c r="C91" i="40"/>
  <c r="P89" i="40"/>
  <c r="E100" i="40" s="1"/>
  <c r="N89" i="40"/>
  <c r="E98" i="40" s="1"/>
  <c r="M89" i="40"/>
  <c r="E97" i="40" s="1"/>
  <c r="L89" i="40"/>
  <c r="E96" i="40" s="1"/>
  <c r="K89" i="40"/>
  <c r="E95" i="40" s="1"/>
  <c r="J89" i="40"/>
  <c r="E94" i="40" s="1"/>
  <c r="C89" i="40"/>
  <c r="O88" i="40"/>
  <c r="D99" i="40" s="1"/>
  <c r="N88" i="40"/>
  <c r="D98" i="40" s="1"/>
  <c r="M88" i="40"/>
  <c r="D97" i="40" s="1"/>
  <c r="L88" i="40"/>
  <c r="D96" i="40" s="1"/>
  <c r="K88" i="40"/>
  <c r="D95" i="40" s="1"/>
  <c r="J88" i="40"/>
  <c r="D94" i="40" s="1"/>
  <c r="I88" i="40"/>
  <c r="D93" i="40" s="1"/>
  <c r="H88" i="40"/>
  <c r="D92" i="40" s="1"/>
  <c r="G88" i="40"/>
  <c r="D91" i="40" s="1"/>
  <c r="E88" i="40"/>
  <c r="D89" i="40" s="1"/>
  <c r="P87" i="40"/>
  <c r="C100" i="40" s="1"/>
  <c r="N87" i="40"/>
  <c r="C98" i="40" s="1"/>
  <c r="M87" i="40"/>
  <c r="C97" i="40" s="1"/>
  <c r="L87" i="40"/>
  <c r="C96" i="40" s="1"/>
  <c r="K87" i="40"/>
  <c r="C95" i="40" s="1"/>
  <c r="J87" i="40"/>
  <c r="C94" i="40" s="1"/>
  <c r="D87" i="40"/>
  <c r="C88" i="40" s="1"/>
  <c r="A73" i="40"/>
  <c r="A74" i="40" s="1"/>
  <c r="A75" i="40" s="1"/>
  <c r="A76" i="40" s="1"/>
  <c r="A77" i="40" s="1"/>
  <c r="A78" i="40" s="1"/>
  <c r="A79" i="40" s="1"/>
  <c r="A80" i="40" s="1"/>
  <c r="A81" i="40" s="1"/>
  <c r="A82" i="40" s="1"/>
  <c r="A83" i="40" s="1"/>
  <c r="A84" i="40" s="1"/>
  <c r="A85" i="40" s="1"/>
  <c r="A86" i="40" s="1"/>
  <c r="F86" i="40"/>
  <c r="D86" i="40"/>
  <c r="P85" i="40"/>
  <c r="O86" i="40" s="1"/>
  <c r="I85" i="40"/>
  <c r="H85" i="40"/>
  <c r="G85" i="40"/>
  <c r="F85" i="40"/>
  <c r="E85" i="40"/>
  <c r="C85" i="40"/>
  <c r="P84" i="40"/>
  <c r="N86" i="40" s="1"/>
  <c r="O84" i="40"/>
  <c r="N85" i="40" s="1"/>
  <c r="F84" i="40"/>
  <c r="P83" i="40"/>
  <c r="M86" i="40" s="1"/>
  <c r="O83" i="40"/>
  <c r="M85" i="40" s="1"/>
  <c r="N83" i="40"/>
  <c r="M84" i="40" s="1"/>
  <c r="J83" i="40"/>
  <c r="F83" i="40"/>
  <c r="P82" i="40"/>
  <c r="L86" i="40" s="1"/>
  <c r="O82" i="40"/>
  <c r="L85" i="40" s="1"/>
  <c r="N82" i="40"/>
  <c r="L84" i="40" s="1"/>
  <c r="M82" i="40"/>
  <c r="L83" i="40" s="1"/>
  <c r="F82" i="40"/>
  <c r="P81" i="40"/>
  <c r="K86" i="40" s="1"/>
  <c r="O81" i="40"/>
  <c r="K85" i="40" s="1"/>
  <c r="N81" i="40"/>
  <c r="K84" i="40" s="1"/>
  <c r="M81" i="40"/>
  <c r="K83" i="40" s="1"/>
  <c r="L81" i="40"/>
  <c r="K82" i="40" s="1"/>
  <c r="J81" i="40"/>
  <c r="I81" i="40"/>
  <c r="F81" i="40"/>
  <c r="P80" i="40"/>
  <c r="J86" i="40" s="1"/>
  <c r="O80" i="40"/>
  <c r="J85" i="40" s="1"/>
  <c r="N80" i="40"/>
  <c r="J84" i="40" s="1"/>
  <c r="M80" i="40"/>
  <c r="L80" i="40"/>
  <c r="J82" i="40" s="1"/>
  <c r="I80" i="40"/>
  <c r="F80" i="40"/>
  <c r="P79" i="40"/>
  <c r="I86" i="40" s="1"/>
  <c r="N79" i="40"/>
  <c r="I84" i="40" s="1"/>
  <c r="M79" i="40"/>
  <c r="I83" i="40" s="1"/>
  <c r="L79" i="40"/>
  <c r="I82" i="40" s="1"/>
  <c r="K79" i="40"/>
  <c r="J79" i="40"/>
  <c r="H79" i="40"/>
  <c r="G79" i="40"/>
  <c r="F79" i="40"/>
  <c r="E79" i="40"/>
  <c r="C79" i="40"/>
  <c r="P78" i="40"/>
  <c r="H86" i="40" s="1"/>
  <c r="N78" i="40"/>
  <c r="H84" i="40" s="1"/>
  <c r="M78" i="40"/>
  <c r="H83" i="40" s="1"/>
  <c r="L78" i="40"/>
  <c r="H82" i="40" s="1"/>
  <c r="K78" i="40"/>
  <c r="H81" i="40" s="1"/>
  <c r="J78" i="40"/>
  <c r="H80" i="40" s="1"/>
  <c r="G78" i="40"/>
  <c r="F78" i="40"/>
  <c r="E78" i="40"/>
  <c r="C78" i="40"/>
  <c r="P77" i="40"/>
  <c r="G86" i="40" s="1"/>
  <c r="N77" i="40"/>
  <c r="G84" i="40" s="1"/>
  <c r="M77" i="40"/>
  <c r="G83" i="40" s="1"/>
  <c r="L77" i="40"/>
  <c r="G82" i="40" s="1"/>
  <c r="K77" i="40"/>
  <c r="G81" i="40" s="1"/>
  <c r="J77" i="40"/>
  <c r="G80" i="40" s="1"/>
  <c r="F77" i="40"/>
  <c r="E77" i="40"/>
  <c r="C77" i="40"/>
  <c r="P75" i="40"/>
  <c r="E86" i="40" s="1"/>
  <c r="N75" i="40"/>
  <c r="E84" i="40" s="1"/>
  <c r="M75" i="40"/>
  <c r="E83" i="40" s="1"/>
  <c r="L75" i="40"/>
  <c r="E82" i="40" s="1"/>
  <c r="K75" i="40"/>
  <c r="E81" i="40" s="1"/>
  <c r="J75" i="40"/>
  <c r="E80" i="40" s="1"/>
  <c r="C75" i="40"/>
  <c r="O74" i="40"/>
  <c r="D85" i="40" s="1"/>
  <c r="N74" i="40"/>
  <c r="D84" i="40" s="1"/>
  <c r="M74" i="40"/>
  <c r="D83" i="40" s="1"/>
  <c r="L74" i="40"/>
  <c r="D82" i="40" s="1"/>
  <c r="K74" i="40"/>
  <c r="D81" i="40" s="1"/>
  <c r="J74" i="40"/>
  <c r="D80" i="40" s="1"/>
  <c r="I74" i="40"/>
  <c r="D79" i="40" s="1"/>
  <c r="H74" i="40"/>
  <c r="D78" i="40" s="1"/>
  <c r="G74" i="40"/>
  <c r="D77" i="40" s="1"/>
  <c r="E74" i="40"/>
  <c r="D75" i="40" s="1"/>
  <c r="P73" i="40"/>
  <c r="C86" i="40" s="1"/>
  <c r="N73" i="40"/>
  <c r="C84" i="40" s="1"/>
  <c r="M73" i="40"/>
  <c r="C83" i="40" s="1"/>
  <c r="L73" i="40"/>
  <c r="C82" i="40" s="1"/>
  <c r="K73" i="40"/>
  <c r="C81" i="40" s="1"/>
  <c r="J73" i="40"/>
  <c r="C80" i="40" s="1"/>
  <c r="D73" i="40"/>
  <c r="C74" i="40" s="1"/>
  <c r="A59" i="40"/>
  <c r="F72" i="40"/>
  <c r="E72" i="40"/>
  <c r="D72" i="40"/>
  <c r="P71" i="40"/>
  <c r="O72" i="40" s="1"/>
  <c r="L71" i="40"/>
  <c r="I71" i="40"/>
  <c r="H71" i="40"/>
  <c r="G71" i="40"/>
  <c r="F71" i="40"/>
  <c r="E71" i="40"/>
  <c r="C71" i="40"/>
  <c r="P70" i="40"/>
  <c r="N72" i="40" s="1"/>
  <c r="O70" i="40"/>
  <c r="N71" i="40" s="1"/>
  <c r="F70" i="40"/>
  <c r="D70" i="40"/>
  <c r="P69" i="40"/>
  <c r="M72" i="40" s="1"/>
  <c r="O69" i="40"/>
  <c r="M71" i="40" s="1"/>
  <c r="N69" i="40"/>
  <c r="M70" i="40" s="1"/>
  <c r="F69" i="40"/>
  <c r="D69" i="40"/>
  <c r="C69" i="40"/>
  <c r="P68" i="40"/>
  <c r="L72" i="40" s="1"/>
  <c r="O68" i="40"/>
  <c r="N68" i="40"/>
  <c r="L70" i="40" s="1"/>
  <c r="M68" i="40"/>
  <c r="L69" i="40" s="1"/>
  <c r="F68" i="40"/>
  <c r="P67" i="40"/>
  <c r="K72" i="40" s="1"/>
  <c r="O67" i="40"/>
  <c r="K71" i="40" s="1"/>
  <c r="N67" i="40"/>
  <c r="K70" i="40" s="1"/>
  <c r="M67" i="40"/>
  <c r="K69" i="40" s="1"/>
  <c r="L67" i="40"/>
  <c r="K68" i="40" s="1"/>
  <c r="J67" i="40"/>
  <c r="H67" i="40"/>
  <c r="F67" i="40"/>
  <c r="P66" i="40"/>
  <c r="J72" i="40" s="1"/>
  <c r="O66" i="40"/>
  <c r="J71" i="40" s="1"/>
  <c r="N66" i="40"/>
  <c r="J70" i="40" s="1"/>
  <c r="M66" i="40"/>
  <c r="J69" i="40" s="1"/>
  <c r="L66" i="40"/>
  <c r="J68" i="40" s="1"/>
  <c r="F66" i="40"/>
  <c r="P65" i="40"/>
  <c r="I72" i="40" s="1"/>
  <c r="N65" i="40"/>
  <c r="I70" i="40" s="1"/>
  <c r="M65" i="40"/>
  <c r="I69" i="40" s="1"/>
  <c r="L65" i="40"/>
  <c r="I68" i="40" s="1"/>
  <c r="K65" i="40"/>
  <c r="I67" i="40" s="1"/>
  <c r="J65" i="40"/>
  <c r="I66" i="40" s="1"/>
  <c r="H65" i="40"/>
  <c r="G65" i="40"/>
  <c r="F65" i="40"/>
  <c r="E65" i="40"/>
  <c r="C65" i="40"/>
  <c r="P64" i="40"/>
  <c r="H72" i="40" s="1"/>
  <c r="N64" i="40"/>
  <c r="H70" i="40" s="1"/>
  <c r="M64" i="40"/>
  <c r="H69" i="40" s="1"/>
  <c r="L64" i="40"/>
  <c r="H68" i="40" s="1"/>
  <c r="K64" i="40"/>
  <c r="J64" i="40"/>
  <c r="H66" i="40" s="1"/>
  <c r="G64" i="40"/>
  <c r="F64" i="40"/>
  <c r="E64" i="40"/>
  <c r="C64" i="40"/>
  <c r="P63" i="40"/>
  <c r="G72" i="40" s="1"/>
  <c r="N63" i="40"/>
  <c r="G70" i="40" s="1"/>
  <c r="M63" i="40"/>
  <c r="G69" i="40" s="1"/>
  <c r="L63" i="40"/>
  <c r="G68" i="40" s="1"/>
  <c r="K63" i="40"/>
  <c r="G67" i="40" s="1"/>
  <c r="J63" i="40"/>
  <c r="G66" i="40" s="1"/>
  <c r="F63" i="40"/>
  <c r="E63" i="40"/>
  <c r="C63" i="40"/>
  <c r="P61" i="40"/>
  <c r="N61" i="40"/>
  <c r="E70" i="40" s="1"/>
  <c r="M61" i="40"/>
  <c r="E69" i="40" s="1"/>
  <c r="L61" i="40"/>
  <c r="E68" i="40" s="1"/>
  <c r="K61" i="40"/>
  <c r="E67" i="40" s="1"/>
  <c r="J61" i="40"/>
  <c r="E66" i="40" s="1"/>
  <c r="C61" i="40"/>
  <c r="O60" i="40"/>
  <c r="D71" i="40" s="1"/>
  <c r="N60" i="40"/>
  <c r="M60" i="40"/>
  <c r="L60" i="40"/>
  <c r="D68" i="40" s="1"/>
  <c r="K60" i="40"/>
  <c r="D67" i="40" s="1"/>
  <c r="J60" i="40"/>
  <c r="D66" i="40" s="1"/>
  <c r="I60" i="40"/>
  <c r="D65" i="40" s="1"/>
  <c r="H60" i="40"/>
  <c r="D64" i="40" s="1"/>
  <c r="G60" i="40"/>
  <c r="D63" i="40" s="1"/>
  <c r="E60" i="40"/>
  <c r="D61" i="40" s="1"/>
  <c r="C60" i="40"/>
  <c r="A60" i="40"/>
  <c r="A61" i="40" s="1"/>
  <c r="A62" i="40" s="1"/>
  <c r="A63" i="40" s="1"/>
  <c r="A64" i="40" s="1"/>
  <c r="A65" i="40" s="1"/>
  <c r="A66" i="40" s="1"/>
  <c r="A67" i="40" s="1"/>
  <c r="A68" i="40" s="1"/>
  <c r="A69" i="40" s="1"/>
  <c r="A70" i="40" s="1"/>
  <c r="A71" i="40" s="1"/>
  <c r="A72" i="40" s="1"/>
  <c r="P59" i="40"/>
  <c r="C72" i="40" s="1"/>
  <c r="N59" i="40"/>
  <c r="C70" i="40" s="1"/>
  <c r="M59" i="40"/>
  <c r="L59" i="40"/>
  <c r="C68" i="40" s="1"/>
  <c r="K59" i="40"/>
  <c r="C67" i="40" s="1"/>
  <c r="J59" i="40"/>
  <c r="C66" i="40" s="1"/>
  <c r="D59" i="40"/>
  <c r="A45" i="40"/>
  <c r="A46" i="40" s="1"/>
  <c r="A47" i="40" s="1"/>
  <c r="A48" i="40" s="1"/>
  <c r="A49" i="40" s="1"/>
  <c r="A50" i="40" s="1"/>
  <c r="A51" i="40" s="1"/>
  <c r="A52" i="40" s="1"/>
  <c r="A53" i="40" s="1"/>
  <c r="A54" i="40" s="1"/>
  <c r="A55" i="40" s="1"/>
  <c r="A56" i="40" s="1"/>
  <c r="A57" i="40" s="1"/>
  <c r="A58" i="40" s="1"/>
  <c r="F58" i="40"/>
  <c r="D58" i="40"/>
  <c r="P57" i="40"/>
  <c r="O58" i="40" s="1"/>
  <c r="J57" i="40"/>
  <c r="I57" i="40"/>
  <c r="H57" i="40"/>
  <c r="G57" i="40"/>
  <c r="F57" i="40"/>
  <c r="E57" i="40"/>
  <c r="C57" i="40"/>
  <c r="P56" i="40"/>
  <c r="N58" i="40" s="1"/>
  <c r="O56" i="40"/>
  <c r="N57" i="40" s="1"/>
  <c r="F56" i="40"/>
  <c r="P55" i="40"/>
  <c r="M58" i="40" s="1"/>
  <c r="O55" i="40"/>
  <c r="M57" i="40" s="1"/>
  <c r="N55" i="40"/>
  <c r="M56" i="40" s="1"/>
  <c r="L55" i="40"/>
  <c r="F55" i="40"/>
  <c r="C55" i="40"/>
  <c r="P54" i="40"/>
  <c r="L58" i="40" s="1"/>
  <c r="O54" i="40"/>
  <c r="L57" i="40" s="1"/>
  <c r="N54" i="40"/>
  <c r="L56" i="40" s="1"/>
  <c r="M54" i="40"/>
  <c r="G54" i="40"/>
  <c r="F54" i="40"/>
  <c r="D54" i="40"/>
  <c r="P53" i="40"/>
  <c r="K58" i="40" s="1"/>
  <c r="O53" i="40"/>
  <c r="K57" i="40" s="1"/>
  <c r="N53" i="40"/>
  <c r="K56" i="40" s="1"/>
  <c r="M53" i="40"/>
  <c r="K55" i="40" s="1"/>
  <c r="L53" i="40"/>
  <c r="K54" i="40" s="1"/>
  <c r="J53" i="40"/>
  <c r="F53" i="40"/>
  <c r="P52" i="40"/>
  <c r="J58" i="40" s="1"/>
  <c r="O52" i="40"/>
  <c r="N52" i="40"/>
  <c r="J56" i="40" s="1"/>
  <c r="M52" i="40"/>
  <c r="J55" i="40" s="1"/>
  <c r="L52" i="40"/>
  <c r="J54" i="40" s="1"/>
  <c r="F52" i="40"/>
  <c r="P51" i="40"/>
  <c r="I58" i="40" s="1"/>
  <c r="N51" i="40"/>
  <c r="I56" i="40" s="1"/>
  <c r="M51" i="40"/>
  <c r="I55" i="40" s="1"/>
  <c r="L51" i="40"/>
  <c r="I54" i="40" s="1"/>
  <c r="K51" i="40"/>
  <c r="I53" i="40" s="1"/>
  <c r="J51" i="40"/>
  <c r="I52" i="40" s="1"/>
  <c r="H51" i="40"/>
  <c r="G51" i="40"/>
  <c r="F51" i="40"/>
  <c r="E51" i="40"/>
  <c r="C51" i="40"/>
  <c r="P50" i="40"/>
  <c r="H58" i="40" s="1"/>
  <c r="N50" i="40"/>
  <c r="H56" i="40" s="1"/>
  <c r="M50" i="40"/>
  <c r="H55" i="40" s="1"/>
  <c r="L50" i="40"/>
  <c r="H54" i="40" s="1"/>
  <c r="K50" i="40"/>
  <c r="H53" i="40" s="1"/>
  <c r="J50" i="40"/>
  <c r="H52" i="40" s="1"/>
  <c r="G50" i="40"/>
  <c r="F50" i="40"/>
  <c r="E50" i="40"/>
  <c r="C50" i="40"/>
  <c r="P49" i="40"/>
  <c r="G58" i="40" s="1"/>
  <c r="N49" i="40"/>
  <c r="G56" i="40" s="1"/>
  <c r="M49" i="40"/>
  <c r="G55" i="40" s="1"/>
  <c r="L49" i="40"/>
  <c r="K49" i="40"/>
  <c r="G53" i="40" s="1"/>
  <c r="J49" i="40"/>
  <c r="G52" i="40" s="1"/>
  <c r="F49" i="40"/>
  <c r="E49" i="40"/>
  <c r="C49" i="40"/>
  <c r="P47" i="40"/>
  <c r="E58" i="40" s="1"/>
  <c r="N47" i="40"/>
  <c r="E56" i="40" s="1"/>
  <c r="M47" i="40"/>
  <c r="E55" i="40" s="1"/>
  <c r="L47" i="40"/>
  <c r="E54" i="40" s="1"/>
  <c r="K47" i="40"/>
  <c r="E53" i="40" s="1"/>
  <c r="J47" i="40"/>
  <c r="E52" i="40" s="1"/>
  <c r="C47" i="40"/>
  <c r="O46" i="40"/>
  <c r="D57" i="40" s="1"/>
  <c r="N46" i="40"/>
  <c r="D56" i="40" s="1"/>
  <c r="M46" i="40"/>
  <c r="D55" i="40" s="1"/>
  <c r="L46" i="40"/>
  <c r="K46" i="40"/>
  <c r="D53" i="40" s="1"/>
  <c r="J46" i="40"/>
  <c r="D52" i="40" s="1"/>
  <c r="I46" i="40"/>
  <c r="D51" i="40" s="1"/>
  <c r="H46" i="40"/>
  <c r="D50" i="40" s="1"/>
  <c r="G46" i="40"/>
  <c r="D49" i="40" s="1"/>
  <c r="E46" i="40"/>
  <c r="D47" i="40" s="1"/>
  <c r="P45" i="40"/>
  <c r="C58" i="40" s="1"/>
  <c r="N45" i="40"/>
  <c r="C56" i="40" s="1"/>
  <c r="M45" i="40"/>
  <c r="L45" i="40"/>
  <c r="C54" i="40" s="1"/>
  <c r="K45" i="40"/>
  <c r="C53" i="40" s="1"/>
  <c r="J45" i="40"/>
  <c r="C52" i="40" s="1"/>
  <c r="D45" i="40"/>
  <c r="C46" i="40" s="1"/>
  <c r="A31" i="40"/>
  <c r="A32" i="40" s="1"/>
  <c r="A33" i="40" s="1"/>
  <c r="A34" i="40" s="1"/>
  <c r="A35" i="40" s="1"/>
  <c r="A36" i="40" s="1"/>
  <c r="A37" i="40" s="1"/>
  <c r="A38" i="40" s="1"/>
  <c r="A39" i="40" s="1"/>
  <c r="A40" i="40" s="1"/>
  <c r="A41" i="40" s="1"/>
  <c r="A42" i="40" s="1"/>
  <c r="A43" i="40" s="1"/>
  <c r="A44" i="40" s="1"/>
  <c r="F44" i="40"/>
  <c r="D44" i="40"/>
  <c r="P43" i="40"/>
  <c r="O44" i="40" s="1"/>
  <c r="L43" i="40"/>
  <c r="I43" i="40"/>
  <c r="H43" i="40"/>
  <c r="G43" i="40"/>
  <c r="F43" i="40"/>
  <c r="E43" i="40"/>
  <c r="C43" i="40"/>
  <c r="P42" i="40"/>
  <c r="N44" i="40" s="1"/>
  <c r="O42" i="40"/>
  <c r="N43" i="40" s="1"/>
  <c r="L42" i="40"/>
  <c r="G42" i="40"/>
  <c r="F42" i="40"/>
  <c r="P41" i="40"/>
  <c r="M44" i="40" s="1"/>
  <c r="O41" i="40"/>
  <c r="M43" i="40" s="1"/>
  <c r="N41" i="40"/>
  <c r="M42" i="40" s="1"/>
  <c r="F41" i="40"/>
  <c r="P40" i="40"/>
  <c r="L44" i="40" s="1"/>
  <c r="O40" i="40"/>
  <c r="N40" i="40"/>
  <c r="M40" i="40"/>
  <c r="L41" i="40" s="1"/>
  <c r="F40" i="40"/>
  <c r="P39" i="40"/>
  <c r="K44" i="40" s="1"/>
  <c r="O39" i="40"/>
  <c r="K43" i="40" s="1"/>
  <c r="N39" i="40"/>
  <c r="K42" i="40" s="1"/>
  <c r="M39" i="40"/>
  <c r="K41" i="40" s="1"/>
  <c r="L39" i="40"/>
  <c r="K40" i="40" s="1"/>
  <c r="J39" i="40"/>
  <c r="H39" i="40"/>
  <c r="F39" i="40"/>
  <c r="P38" i="40"/>
  <c r="J44" i="40" s="1"/>
  <c r="O38" i="40"/>
  <c r="J43" i="40" s="1"/>
  <c r="N38" i="40"/>
  <c r="J42" i="40" s="1"/>
  <c r="M38" i="40"/>
  <c r="J41" i="40" s="1"/>
  <c r="L38" i="40"/>
  <c r="J40" i="40" s="1"/>
  <c r="I38" i="40"/>
  <c r="F38" i="40"/>
  <c r="P37" i="40"/>
  <c r="I44" i="40" s="1"/>
  <c r="N37" i="40"/>
  <c r="I42" i="40" s="1"/>
  <c r="M37" i="40"/>
  <c r="I41" i="40" s="1"/>
  <c r="L37" i="40"/>
  <c r="I40" i="40" s="1"/>
  <c r="K37" i="40"/>
  <c r="I39" i="40" s="1"/>
  <c r="J37" i="40"/>
  <c r="H37" i="40"/>
  <c r="G37" i="40"/>
  <c r="F37" i="40"/>
  <c r="E37" i="40"/>
  <c r="C37" i="40"/>
  <c r="P36" i="40"/>
  <c r="H44" i="40" s="1"/>
  <c r="N36" i="40"/>
  <c r="H42" i="40" s="1"/>
  <c r="M36" i="40"/>
  <c r="H41" i="40" s="1"/>
  <c r="L36" i="40"/>
  <c r="H40" i="40" s="1"/>
  <c r="K36" i="40"/>
  <c r="J36" i="40"/>
  <c r="H38" i="40" s="1"/>
  <c r="G36" i="40"/>
  <c r="F36" i="40"/>
  <c r="E36" i="40"/>
  <c r="C36" i="40"/>
  <c r="P35" i="40"/>
  <c r="G44" i="40" s="1"/>
  <c r="N35" i="40"/>
  <c r="M35" i="40"/>
  <c r="G41" i="40" s="1"/>
  <c r="L35" i="40"/>
  <c r="G40" i="40" s="1"/>
  <c r="K35" i="40"/>
  <c r="G39" i="40" s="1"/>
  <c r="J35" i="40"/>
  <c r="G38" i="40" s="1"/>
  <c r="F35" i="40"/>
  <c r="E35" i="40"/>
  <c r="C35" i="40"/>
  <c r="P33" i="40"/>
  <c r="E44" i="40" s="1"/>
  <c r="N33" i="40"/>
  <c r="E42" i="40" s="1"/>
  <c r="M33" i="40"/>
  <c r="E41" i="40" s="1"/>
  <c r="L33" i="40"/>
  <c r="E40" i="40" s="1"/>
  <c r="K33" i="40"/>
  <c r="E39" i="40" s="1"/>
  <c r="J33" i="40"/>
  <c r="E38" i="40" s="1"/>
  <c r="C33" i="40"/>
  <c r="O32" i="40"/>
  <c r="D43" i="40" s="1"/>
  <c r="N32" i="40"/>
  <c r="D42" i="40" s="1"/>
  <c r="M32" i="40"/>
  <c r="D41" i="40" s="1"/>
  <c r="L32" i="40"/>
  <c r="D40" i="40" s="1"/>
  <c r="K32" i="40"/>
  <c r="D39" i="40" s="1"/>
  <c r="J32" i="40"/>
  <c r="D38" i="40" s="1"/>
  <c r="I32" i="40"/>
  <c r="D37" i="40" s="1"/>
  <c r="H32" i="40"/>
  <c r="D36" i="40" s="1"/>
  <c r="G32" i="40"/>
  <c r="D35" i="40" s="1"/>
  <c r="E32" i="40"/>
  <c r="D33" i="40" s="1"/>
  <c r="C32" i="40"/>
  <c r="P31" i="40"/>
  <c r="C44" i="40" s="1"/>
  <c r="N31" i="40"/>
  <c r="C42" i="40" s="1"/>
  <c r="M31" i="40"/>
  <c r="C41" i="40" s="1"/>
  <c r="L31" i="40"/>
  <c r="C40" i="40" s="1"/>
  <c r="K31" i="40"/>
  <c r="C39" i="40" s="1"/>
  <c r="J31" i="40"/>
  <c r="C38" i="40" s="1"/>
  <c r="D31" i="40"/>
  <c r="A17" i="40"/>
  <c r="A18" i="40" s="1"/>
  <c r="A19" i="40" s="1"/>
  <c r="A20" i="40" s="1"/>
  <c r="A21" i="40" s="1"/>
  <c r="A22" i="40" s="1"/>
  <c r="A23" i="40" s="1"/>
  <c r="A24" i="40" s="1"/>
  <c r="A25" i="40" s="1"/>
  <c r="A26" i="40" s="1"/>
  <c r="A27" i="40" s="1"/>
  <c r="A28" i="40" s="1"/>
  <c r="A29" i="40" s="1"/>
  <c r="A30" i="40" s="1"/>
  <c r="F30" i="40"/>
  <c r="D30" i="40"/>
  <c r="P29" i="40"/>
  <c r="O30" i="40" s="1"/>
  <c r="I29" i="40"/>
  <c r="H29" i="40"/>
  <c r="G29" i="40"/>
  <c r="F29" i="40"/>
  <c r="E29" i="40"/>
  <c r="C29" i="40"/>
  <c r="P28" i="40"/>
  <c r="N30" i="40" s="1"/>
  <c r="O28" i="40"/>
  <c r="N29" i="40" s="1"/>
  <c r="I28" i="40"/>
  <c r="F28" i="40"/>
  <c r="P27" i="40"/>
  <c r="M30" i="40" s="1"/>
  <c r="O27" i="40"/>
  <c r="M29" i="40" s="1"/>
  <c r="N27" i="40"/>
  <c r="M28" i="40" s="1"/>
  <c r="F27" i="40"/>
  <c r="P26" i="40"/>
  <c r="L30" i="40" s="1"/>
  <c r="O26" i="40"/>
  <c r="L29" i="40" s="1"/>
  <c r="N26" i="40"/>
  <c r="L28" i="40" s="1"/>
  <c r="M26" i="40"/>
  <c r="L27" i="40" s="1"/>
  <c r="F26" i="40"/>
  <c r="D26" i="40"/>
  <c r="P25" i="40"/>
  <c r="K30" i="40" s="1"/>
  <c r="O25" i="40"/>
  <c r="K29" i="40" s="1"/>
  <c r="N25" i="40"/>
  <c r="K28" i="40" s="1"/>
  <c r="M25" i="40"/>
  <c r="K27" i="40" s="1"/>
  <c r="L25" i="40"/>
  <c r="K26" i="40" s="1"/>
  <c r="J25" i="40"/>
  <c r="F25" i="40"/>
  <c r="P24" i="40"/>
  <c r="J30" i="40" s="1"/>
  <c r="O24" i="40"/>
  <c r="J29" i="40" s="1"/>
  <c r="N24" i="40"/>
  <c r="J28" i="40" s="1"/>
  <c r="M24" i="40"/>
  <c r="J27" i="40" s="1"/>
  <c r="L24" i="40"/>
  <c r="J26" i="40" s="1"/>
  <c r="F24" i="40"/>
  <c r="P23" i="40"/>
  <c r="I30" i="40" s="1"/>
  <c r="N23" i="40"/>
  <c r="M23" i="40"/>
  <c r="I27" i="40" s="1"/>
  <c r="L23" i="40"/>
  <c r="I26" i="40" s="1"/>
  <c r="K23" i="40"/>
  <c r="I25" i="40" s="1"/>
  <c r="J23" i="40"/>
  <c r="I24" i="40" s="1"/>
  <c r="H23" i="40"/>
  <c r="G23" i="40"/>
  <c r="F23" i="40"/>
  <c r="E23" i="40"/>
  <c r="C23" i="40"/>
  <c r="P22" i="40"/>
  <c r="H30" i="40" s="1"/>
  <c r="N22" i="40"/>
  <c r="H28" i="40" s="1"/>
  <c r="M22" i="40"/>
  <c r="H27" i="40" s="1"/>
  <c r="L22" i="40"/>
  <c r="H26" i="40" s="1"/>
  <c r="K22" i="40"/>
  <c r="H25" i="40" s="1"/>
  <c r="J22" i="40"/>
  <c r="H24" i="40" s="1"/>
  <c r="G22" i="40"/>
  <c r="F22" i="40"/>
  <c r="E22" i="40"/>
  <c r="C22" i="40"/>
  <c r="P21" i="40"/>
  <c r="G30" i="40" s="1"/>
  <c r="N21" i="40"/>
  <c r="G28" i="40" s="1"/>
  <c r="M21" i="40"/>
  <c r="G27" i="40" s="1"/>
  <c r="L21" i="40"/>
  <c r="G26" i="40" s="1"/>
  <c r="K21" i="40"/>
  <c r="G25" i="40" s="1"/>
  <c r="J21" i="40"/>
  <c r="G24" i="40" s="1"/>
  <c r="F21" i="40"/>
  <c r="E21" i="40"/>
  <c r="C21" i="40"/>
  <c r="P19" i="40"/>
  <c r="E30" i="40" s="1"/>
  <c r="N19" i="40"/>
  <c r="E28" i="40" s="1"/>
  <c r="M19" i="40"/>
  <c r="E27" i="40" s="1"/>
  <c r="L19" i="40"/>
  <c r="E26" i="40" s="1"/>
  <c r="K19" i="40"/>
  <c r="E25" i="40" s="1"/>
  <c r="J19" i="40"/>
  <c r="E24" i="40" s="1"/>
  <c r="C19" i="40"/>
  <c r="O18" i="40"/>
  <c r="D29" i="40" s="1"/>
  <c r="N18" i="40"/>
  <c r="D28" i="40" s="1"/>
  <c r="M18" i="40"/>
  <c r="D27" i="40" s="1"/>
  <c r="L18" i="40"/>
  <c r="K18" i="40"/>
  <c r="D25" i="40" s="1"/>
  <c r="J18" i="40"/>
  <c r="D24" i="40" s="1"/>
  <c r="I18" i="40"/>
  <c r="D23" i="40" s="1"/>
  <c r="H18" i="40"/>
  <c r="D22" i="40" s="1"/>
  <c r="G18" i="40"/>
  <c r="D21" i="40" s="1"/>
  <c r="E18" i="40"/>
  <c r="D19" i="40" s="1"/>
  <c r="P17" i="40"/>
  <c r="C30" i="40" s="1"/>
  <c r="N17" i="40"/>
  <c r="C28" i="40" s="1"/>
  <c r="M17" i="40"/>
  <c r="C27" i="40" s="1"/>
  <c r="L17" i="40"/>
  <c r="C26" i="40" s="1"/>
  <c r="K17" i="40"/>
  <c r="C25" i="40" s="1"/>
  <c r="J17" i="40"/>
  <c r="C24" i="40" s="1"/>
  <c r="D17" i="40"/>
  <c r="C18" i="40" s="1"/>
  <c r="F16" i="40"/>
  <c r="F15" i="40"/>
  <c r="F14" i="40"/>
  <c r="F13" i="40"/>
  <c r="F12" i="40"/>
  <c r="F11" i="40"/>
  <c r="F10" i="40"/>
  <c r="F9" i="40"/>
  <c r="F8" i="40"/>
  <c r="F7" i="40"/>
  <c r="A6" i="40"/>
  <c r="E2" i="38"/>
  <c r="B72" i="43"/>
  <c r="B71" i="43"/>
  <c r="B70" i="43"/>
  <c r="B69" i="43"/>
  <c r="B68" i="43"/>
  <c r="B67" i="43"/>
  <c r="B66" i="43"/>
  <c r="B65" i="43"/>
  <c r="B64" i="43"/>
  <c r="B63" i="43"/>
  <c r="B62" i="43"/>
  <c r="B61" i="43"/>
  <c r="B60" i="43"/>
  <c r="B59" i="43"/>
  <c r="B58" i="43"/>
  <c r="B57" i="43"/>
  <c r="B56" i="43"/>
  <c r="B55" i="43"/>
  <c r="B54" i="43"/>
  <c r="B53" i="43"/>
  <c r="B52" i="43"/>
  <c r="B51" i="43"/>
  <c r="B50" i="43"/>
  <c r="B49" i="43"/>
  <c r="B48" i="43"/>
  <c r="B47" i="43"/>
  <c r="B46" i="43"/>
  <c r="B45" i="43"/>
  <c r="B44" i="43"/>
  <c r="B43" i="43"/>
  <c r="B42" i="43"/>
  <c r="B41" i="43"/>
  <c r="B40" i="43"/>
  <c r="B39" i="43"/>
  <c r="B38" i="43"/>
  <c r="B37" i="43"/>
  <c r="B36" i="43"/>
  <c r="B35" i="43"/>
  <c r="B34" i="43"/>
  <c r="B33" i="43"/>
  <c r="B32" i="43"/>
  <c r="B31" i="43"/>
  <c r="B30" i="43"/>
  <c r="B29" i="43"/>
  <c r="B28" i="43"/>
  <c r="B27" i="43"/>
  <c r="B26" i="43"/>
  <c r="B25" i="43"/>
  <c r="B24" i="43"/>
  <c r="B23" i="43"/>
  <c r="B22" i="43"/>
  <c r="B21" i="43"/>
  <c r="B20" i="43"/>
  <c r="B19" i="43"/>
  <c r="B18" i="43"/>
  <c r="B17" i="43"/>
  <c r="B16" i="43"/>
  <c r="B15" i="43"/>
  <c r="B14" i="43"/>
  <c r="B13" i="43"/>
  <c r="B12" i="43"/>
  <c r="A12" i="43"/>
  <c r="A22" i="43" s="1"/>
  <c r="A32" i="43" s="1"/>
  <c r="A42" i="43" s="1"/>
  <c r="A52" i="43" s="1"/>
  <c r="A62" i="43" s="1"/>
  <c r="A72" i="43" s="1"/>
  <c r="B11" i="43"/>
  <c r="A11" i="43"/>
  <c r="A21" i="43" s="1"/>
  <c r="A31" i="43" s="1"/>
  <c r="A41" i="43" s="1"/>
  <c r="A51" i="43" s="1"/>
  <c r="A61" i="43" s="1"/>
  <c r="A71" i="43" s="1"/>
  <c r="B10" i="43"/>
  <c r="A10" i="43"/>
  <c r="A20" i="43" s="1"/>
  <c r="A30" i="43" s="1"/>
  <c r="A40" i="43" s="1"/>
  <c r="A50" i="43" s="1"/>
  <c r="A60" i="43" s="1"/>
  <c r="A70" i="43" s="1"/>
  <c r="B9" i="43"/>
  <c r="A9" i="43"/>
  <c r="A19" i="43" s="1"/>
  <c r="A29" i="43" s="1"/>
  <c r="A39" i="43" s="1"/>
  <c r="A49" i="43" s="1"/>
  <c r="A59" i="43" s="1"/>
  <c r="A69" i="43" s="1"/>
  <c r="B8" i="43"/>
  <c r="A8" i="43"/>
  <c r="A18" i="43" s="1"/>
  <c r="A28" i="43" s="1"/>
  <c r="A38" i="43" s="1"/>
  <c r="A48" i="43" s="1"/>
  <c r="A58" i="43" s="1"/>
  <c r="A68" i="43" s="1"/>
  <c r="B7" i="43"/>
  <c r="A7" i="43"/>
  <c r="A17" i="43" s="1"/>
  <c r="A27" i="43" s="1"/>
  <c r="A37" i="43" s="1"/>
  <c r="A47" i="43" s="1"/>
  <c r="A57" i="43" s="1"/>
  <c r="A67" i="43" s="1"/>
  <c r="B6" i="43"/>
  <c r="A6" i="43"/>
  <c r="A16" i="43" s="1"/>
  <c r="A26" i="43" s="1"/>
  <c r="A36" i="43" s="1"/>
  <c r="A46" i="43" s="1"/>
  <c r="A56" i="43" s="1"/>
  <c r="A66" i="43" s="1"/>
  <c r="B5" i="43"/>
  <c r="A5" i="43"/>
  <c r="A15" i="43" s="1"/>
  <c r="A25" i="43" s="1"/>
  <c r="A35" i="43" s="1"/>
  <c r="A45" i="43" s="1"/>
  <c r="A55" i="43" s="1"/>
  <c r="A65" i="43" s="1"/>
  <c r="B4" i="43"/>
  <c r="A4" i="43"/>
  <c r="A14" i="43" s="1"/>
  <c r="A24" i="43" s="1"/>
  <c r="A34" i="43" s="1"/>
  <c r="A44" i="43" s="1"/>
  <c r="A54" i="43" s="1"/>
  <c r="A64" i="43" s="1"/>
  <c r="B3" i="43"/>
  <c r="A3" i="43"/>
  <c r="A13" i="43" s="1"/>
  <c r="A23" i="43" s="1"/>
  <c r="A33" i="43" s="1"/>
  <c r="A43" i="43" s="1"/>
  <c r="A53" i="43" s="1"/>
  <c r="A63" i="43" s="1"/>
  <c r="B552" i="25"/>
  <c r="N551" i="25"/>
  <c r="B551" i="25"/>
  <c r="N550" i="25"/>
  <c r="M550" i="25"/>
  <c r="B550" i="25"/>
  <c r="N549" i="25"/>
  <c r="M549" i="25"/>
  <c r="L549" i="25"/>
  <c r="B549" i="25"/>
  <c r="N548" i="25"/>
  <c r="M548" i="25"/>
  <c r="L548" i="25"/>
  <c r="K548" i="25"/>
  <c r="B548" i="25"/>
  <c r="N547" i="25"/>
  <c r="M547" i="25"/>
  <c r="L547" i="25"/>
  <c r="K547" i="25"/>
  <c r="J547" i="25"/>
  <c r="B547" i="25"/>
  <c r="N546" i="25"/>
  <c r="M546" i="25"/>
  <c r="L546" i="25"/>
  <c r="K546" i="25"/>
  <c r="J546" i="25"/>
  <c r="I546" i="25"/>
  <c r="B546" i="25"/>
  <c r="N545" i="25"/>
  <c r="M545" i="25"/>
  <c r="L545" i="25"/>
  <c r="K545" i="25"/>
  <c r="J545" i="25"/>
  <c r="I545" i="25"/>
  <c r="H545" i="25"/>
  <c r="B545" i="25"/>
  <c r="N544" i="25"/>
  <c r="M544" i="25"/>
  <c r="L544" i="25"/>
  <c r="K544" i="25"/>
  <c r="J544" i="25"/>
  <c r="I544" i="25"/>
  <c r="H544" i="25"/>
  <c r="G544" i="25"/>
  <c r="B544" i="25"/>
  <c r="N543" i="25"/>
  <c r="M543" i="25"/>
  <c r="L543" i="25"/>
  <c r="K543" i="25"/>
  <c r="J543" i="25"/>
  <c r="I543" i="25"/>
  <c r="H543" i="25"/>
  <c r="G543" i="25"/>
  <c r="F543" i="25"/>
  <c r="B543" i="25"/>
  <c r="B542" i="25"/>
  <c r="N541" i="25"/>
  <c r="B541" i="25"/>
  <c r="N540" i="25"/>
  <c r="M540" i="25"/>
  <c r="B540" i="25"/>
  <c r="N539" i="25"/>
  <c r="M539" i="25"/>
  <c r="L539" i="25"/>
  <c r="B539" i="25"/>
  <c r="N538" i="25"/>
  <c r="M538" i="25"/>
  <c r="L538" i="25"/>
  <c r="K538" i="25"/>
  <c r="B538" i="25"/>
  <c r="N537" i="25"/>
  <c r="M537" i="25"/>
  <c r="L537" i="25"/>
  <c r="K537" i="25"/>
  <c r="J537" i="25"/>
  <c r="B537" i="25"/>
  <c r="N536" i="25"/>
  <c r="M536" i="25"/>
  <c r="L536" i="25"/>
  <c r="K536" i="25"/>
  <c r="J536" i="25"/>
  <c r="I536" i="25"/>
  <c r="B536" i="25"/>
  <c r="N535" i="25"/>
  <c r="M535" i="25"/>
  <c r="L535" i="25"/>
  <c r="K535" i="25"/>
  <c r="J535" i="25"/>
  <c r="I535" i="25"/>
  <c r="H535" i="25"/>
  <c r="B535" i="25"/>
  <c r="N534" i="25"/>
  <c r="M534" i="25"/>
  <c r="L534" i="25"/>
  <c r="K534" i="25"/>
  <c r="J534" i="25"/>
  <c r="I534" i="25"/>
  <c r="H534" i="25"/>
  <c r="G534" i="25"/>
  <c r="B534" i="25"/>
  <c r="N533" i="25"/>
  <c r="M533" i="25"/>
  <c r="L533" i="25"/>
  <c r="K533" i="25"/>
  <c r="J533" i="25"/>
  <c r="I533" i="25"/>
  <c r="H533" i="25"/>
  <c r="G533" i="25"/>
  <c r="F533" i="25"/>
  <c r="B533" i="25"/>
  <c r="B532" i="25"/>
  <c r="N531" i="25"/>
  <c r="B531" i="25"/>
  <c r="N530" i="25"/>
  <c r="M530" i="25"/>
  <c r="B530" i="25"/>
  <c r="N529" i="25"/>
  <c r="M529" i="25"/>
  <c r="L529" i="25"/>
  <c r="B529" i="25"/>
  <c r="N528" i="25"/>
  <c r="M528" i="25"/>
  <c r="L528" i="25"/>
  <c r="K528" i="25"/>
  <c r="B528" i="25"/>
  <c r="N527" i="25"/>
  <c r="M527" i="25"/>
  <c r="L527" i="25"/>
  <c r="K527" i="25"/>
  <c r="J527" i="25"/>
  <c r="B527" i="25"/>
  <c r="N526" i="25"/>
  <c r="M526" i="25"/>
  <c r="L526" i="25"/>
  <c r="K526" i="25"/>
  <c r="J526" i="25"/>
  <c r="I526" i="25"/>
  <c r="B526" i="25"/>
  <c r="N525" i="25"/>
  <c r="M525" i="25"/>
  <c r="L525" i="25"/>
  <c r="K525" i="25"/>
  <c r="J525" i="25"/>
  <c r="I525" i="25"/>
  <c r="H525" i="25"/>
  <c r="B525" i="25"/>
  <c r="N524" i="25"/>
  <c r="M524" i="25"/>
  <c r="L524" i="25"/>
  <c r="K524" i="25"/>
  <c r="J524" i="25"/>
  <c r="I524" i="25"/>
  <c r="H524" i="25"/>
  <c r="G524" i="25"/>
  <c r="B524" i="25"/>
  <c r="N523" i="25"/>
  <c r="M523" i="25"/>
  <c r="L523" i="25"/>
  <c r="K523" i="25"/>
  <c r="J523" i="25"/>
  <c r="I523" i="25"/>
  <c r="H523" i="25"/>
  <c r="G523" i="25"/>
  <c r="F523" i="25"/>
  <c r="B523" i="25"/>
  <c r="B522" i="25"/>
  <c r="N521" i="25"/>
  <c r="B521" i="25"/>
  <c r="N520" i="25"/>
  <c r="M520" i="25"/>
  <c r="B520" i="25"/>
  <c r="N519" i="25"/>
  <c r="M519" i="25"/>
  <c r="L519" i="25"/>
  <c r="B519" i="25"/>
  <c r="N518" i="25"/>
  <c r="M518" i="25"/>
  <c r="L518" i="25"/>
  <c r="K518" i="25"/>
  <c r="B518" i="25"/>
  <c r="N517" i="25"/>
  <c r="M517" i="25"/>
  <c r="L517" i="25"/>
  <c r="K517" i="25"/>
  <c r="J517" i="25"/>
  <c r="B517" i="25"/>
  <c r="N516" i="25"/>
  <c r="M516" i="25"/>
  <c r="L516" i="25"/>
  <c r="K516" i="25"/>
  <c r="J516" i="25"/>
  <c r="I516" i="25"/>
  <c r="B516" i="25"/>
  <c r="N515" i="25"/>
  <c r="M515" i="25"/>
  <c r="L515" i="25"/>
  <c r="K515" i="25"/>
  <c r="J515" i="25"/>
  <c r="I515" i="25"/>
  <c r="H515" i="25"/>
  <c r="B515" i="25"/>
  <c r="N514" i="25"/>
  <c r="M514" i="25"/>
  <c r="L514" i="25"/>
  <c r="K514" i="25"/>
  <c r="J514" i="25"/>
  <c r="I514" i="25"/>
  <c r="H514" i="25"/>
  <c r="G514" i="25"/>
  <c r="B514" i="25"/>
  <c r="N513" i="25"/>
  <c r="M513" i="25"/>
  <c r="L513" i="25"/>
  <c r="K513" i="25"/>
  <c r="J513" i="25"/>
  <c r="I513" i="25"/>
  <c r="H513" i="25"/>
  <c r="G513" i="25"/>
  <c r="F513" i="25"/>
  <c r="B513" i="25"/>
  <c r="B512" i="25"/>
  <c r="N511" i="25"/>
  <c r="B511" i="25"/>
  <c r="N510" i="25"/>
  <c r="M510" i="25"/>
  <c r="B510" i="25"/>
  <c r="N509" i="25"/>
  <c r="M509" i="25"/>
  <c r="L509" i="25"/>
  <c r="B509" i="25"/>
  <c r="N508" i="25"/>
  <c r="M508" i="25"/>
  <c r="L508" i="25"/>
  <c r="K508" i="25"/>
  <c r="B508" i="25"/>
  <c r="N507" i="25"/>
  <c r="M507" i="25"/>
  <c r="L507" i="25"/>
  <c r="K507" i="25"/>
  <c r="J507" i="25"/>
  <c r="B507" i="25"/>
  <c r="N506" i="25"/>
  <c r="M506" i="25"/>
  <c r="L506" i="25"/>
  <c r="K506" i="25"/>
  <c r="J506" i="25"/>
  <c r="I506" i="25"/>
  <c r="B506" i="25"/>
  <c r="N505" i="25"/>
  <c r="M505" i="25"/>
  <c r="L505" i="25"/>
  <c r="K505" i="25"/>
  <c r="J505" i="25"/>
  <c r="I505" i="25"/>
  <c r="H505" i="25"/>
  <c r="B505" i="25"/>
  <c r="N504" i="25"/>
  <c r="M504" i="25"/>
  <c r="L504" i="25"/>
  <c r="K504" i="25"/>
  <c r="J504" i="25"/>
  <c r="I504" i="25"/>
  <c r="H504" i="25"/>
  <c r="G504" i="25"/>
  <c r="B504" i="25"/>
  <c r="N503" i="25"/>
  <c r="M503" i="25"/>
  <c r="L503" i="25"/>
  <c r="K503" i="25"/>
  <c r="J503" i="25"/>
  <c r="I503" i="25"/>
  <c r="H503" i="25"/>
  <c r="G503" i="25"/>
  <c r="F503" i="25"/>
  <c r="B503" i="25"/>
  <c r="B502" i="25"/>
  <c r="N501" i="25"/>
  <c r="B501" i="25"/>
  <c r="N500" i="25"/>
  <c r="M500" i="25"/>
  <c r="B500" i="25"/>
  <c r="N499" i="25"/>
  <c r="M499" i="25"/>
  <c r="L499" i="25"/>
  <c r="B499" i="25"/>
  <c r="N498" i="25"/>
  <c r="M498" i="25"/>
  <c r="L498" i="25"/>
  <c r="K498" i="25"/>
  <c r="B498" i="25"/>
  <c r="N497" i="25"/>
  <c r="M497" i="25"/>
  <c r="L497" i="25"/>
  <c r="K497" i="25"/>
  <c r="J497" i="25"/>
  <c r="B497" i="25"/>
  <c r="N496" i="25"/>
  <c r="M496" i="25"/>
  <c r="L496" i="25"/>
  <c r="K496" i="25"/>
  <c r="J496" i="25"/>
  <c r="I496" i="25"/>
  <c r="B496" i="25"/>
  <c r="N495" i="25"/>
  <c r="M495" i="25"/>
  <c r="L495" i="25"/>
  <c r="K495" i="25"/>
  <c r="J495" i="25"/>
  <c r="I495" i="25"/>
  <c r="H495" i="25"/>
  <c r="B495" i="25"/>
  <c r="N494" i="25"/>
  <c r="M494" i="25"/>
  <c r="L494" i="25"/>
  <c r="K494" i="25"/>
  <c r="J494" i="25"/>
  <c r="I494" i="25"/>
  <c r="H494" i="25"/>
  <c r="G494" i="25"/>
  <c r="B494" i="25"/>
  <c r="N493" i="25"/>
  <c r="M493" i="25"/>
  <c r="L493" i="25"/>
  <c r="K493" i="25"/>
  <c r="J493" i="25"/>
  <c r="I493" i="25"/>
  <c r="H493" i="25"/>
  <c r="G493" i="25"/>
  <c r="F493" i="25"/>
  <c r="B493" i="25"/>
  <c r="B492" i="25"/>
  <c r="N491" i="25"/>
  <c r="B491" i="25"/>
  <c r="N490" i="25"/>
  <c r="M490" i="25"/>
  <c r="B490" i="25"/>
  <c r="N489" i="25"/>
  <c r="M489" i="25"/>
  <c r="L489" i="25"/>
  <c r="B489" i="25"/>
  <c r="N488" i="25"/>
  <c r="M488" i="25"/>
  <c r="L488" i="25"/>
  <c r="K488" i="25"/>
  <c r="B488" i="25"/>
  <c r="N487" i="25"/>
  <c r="M487" i="25"/>
  <c r="L487" i="25"/>
  <c r="K487" i="25"/>
  <c r="J487" i="25"/>
  <c r="B487" i="25"/>
  <c r="N486" i="25"/>
  <c r="M486" i="25"/>
  <c r="L486" i="25"/>
  <c r="K486" i="25"/>
  <c r="J486" i="25"/>
  <c r="I486" i="25"/>
  <c r="B486" i="25"/>
  <c r="N485" i="25"/>
  <c r="M485" i="25"/>
  <c r="L485" i="25"/>
  <c r="K485" i="25"/>
  <c r="J485" i="25"/>
  <c r="I485" i="25"/>
  <c r="H485" i="25"/>
  <c r="B485" i="25"/>
  <c r="N484" i="25"/>
  <c r="M484" i="25"/>
  <c r="L484" i="25"/>
  <c r="K484" i="25"/>
  <c r="J484" i="25"/>
  <c r="I484" i="25"/>
  <c r="H484" i="25"/>
  <c r="G484" i="25"/>
  <c r="B484" i="25"/>
  <c r="N483" i="25"/>
  <c r="M483" i="25"/>
  <c r="L483" i="25"/>
  <c r="K483" i="25"/>
  <c r="J483" i="25"/>
  <c r="I483" i="25"/>
  <c r="H483" i="25"/>
  <c r="G483" i="25"/>
  <c r="F483" i="25"/>
  <c r="B483" i="25"/>
  <c r="B482" i="25"/>
  <c r="N481" i="25"/>
  <c r="B481" i="25"/>
  <c r="N480" i="25"/>
  <c r="M480" i="25"/>
  <c r="B480" i="25"/>
  <c r="N479" i="25"/>
  <c r="M479" i="25"/>
  <c r="L479" i="25"/>
  <c r="B479" i="25"/>
  <c r="N478" i="25"/>
  <c r="M478" i="25"/>
  <c r="L478" i="25"/>
  <c r="K478" i="25"/>
  <c r="B478" i="25"/>
  <c r="N477" i="25"/>
  <c r="M477" i="25"/>
  <c r="L477" i="25"/>
  <c r="K477" i="25"/>
  <c r="J477" i="25"/>
  <c r="B477" i="25"/>
  <c r="N476" i="25"/>
  <c r="M476" i="25"/>
  <c r="L476" i="25"/>
  <c r="K476" i="25"/>
  <c r="J476" i="25"/>
  <c r="I476" i="25"/>
  <c r="B476" i="25"/>
  <c r="N475" i="25"/>
  <c r="M475" i="25"/>
  <c r="L475" i="25"/>
  <c r="K475" i="25"/>
  <c r="J475" i="25"/>
  <c r="I475" i="25"/>
  <c r="H475" i="25"/>
  <c r="B475" i="25"/>
  <c r="N474" i="25"/>
  <c r="M474" i="25"/>
  <c r="L474" i="25"/>
  <c r="K474" i="25"/>
  <c r="J474" i="25"/>
  <c r="I474" i="25"/>
  <c r="H474" i="25"/>
  <c r="G474" i="25"/>
  <c r="B474" i="25"/>
  <c r="N473" i="25"/>
  <c r="M473" i="25"/>
  <c r="L473" i="25"/>
  <c r="K473" i="25"/>
  <c r="J473" i="25"/>
  <c r="I473" i="25"/>
  <c r="H473" i="25"/>
  <c r="G473" i="25"/>
  <c r="F473" i="25"/>
  <c r="B473" i="25"/>
  <c r="B472" i="25"/>
  <c r="N471" i="25"/>
  <c r="B471" i="25"/>
  <c r="N470" i="25"/>
  <c r="M470" i="25"/>
  <c r="B470" i="25"/>
  <c r="N469" i="25"/>
  <c r="M469" i="25"/>
  <c r="L469" i="25"/>
  <c r="B469" i="25"/>
  <c r="N468" i="25"/>
  <c r="M468" i="25"/>
  <c r="L468" i="25"/>
  <c r="K468" i="25"/>
  <c r="B468" i="25"/>
  <c r="N467" i="25"/>
  <c r="M467" i="25"/>
  <c r="L467" i="25"/>
  <c r="K467" i="25"/>
  <c r="J467" i="25"/>
  <c r="B467" i="25"/>
  <c r="N466" i="25"/>
  <c r="M466" i="25"/>
  <c r="L466" i="25"/>
  <c r="K466" i="25"/>
  <c r="J466" i="25"/>
  <c r="I466" i="25"/>
  <c r="B466" i="25"/>
  <c r="N465" i="25"/>
  <c r="M465" i="25"/>
  <c r="L465" i="25"/>
  <c r="K465" i="25"/>
  <c r="J465" i="25"/>
  <c r="I465" i="25"/>
  <c r="H465" i="25"/>
  <c r="B465" i="25"/>
  <c r="N464" i="25"/>
  <c r="M464" i="25"/>
  <c r="L464" i="25"/>
  <c r="K464" i="25"/>
  <c r="J464" i="25"/>
  <c r="I464" i="25"/>
  <c r="H464" i="25"/>
  <c r="G464" i="25"/>
  <c r="B464" i="25"/>
  <c r="N463" i="25"/>
  <c r="M463" i="25"/>
  <c r="L463" i="25"/>
  <c r="K463" i="25"/>
  <c r="J463" i="25"/>
  <c r="I463" i="25"/>
  <c r="H463" i="25"/>
  <c r="G463" i="25"/>
  <c r="F463" i="25"/>
  <c r="B463" i="25"/>
  <c r="B462" i="25"/>
  <c r="N461" i="25"/>
  <c r="B461" i="25"/>
  <c r="N460" i="25"/>
  <c r="M460" i="25"/>
  <c r="B460" i="25"/>
  <c r="N459" i="25"/>
  <c r="M459" i="25"/>
  <c r="L459" i="25"/>
  <c r="B459" i="25"/>
  <c r="N458" i="25"/>
  <c r="M458" i="25"/>
  <c r="L458" i="25"/>
  <c r="K458" i="25"/>
  <c r="B458" i="25"/>
  <c r="N457" i="25"/>
  <c r="M457" i="25"/>
  <c r="L457" i="25"/>
  <c r="K457" i="25"/>
  <c r="J457" i="25"/>
  <c r="B457" i="25"/>
  <c r="N456" i="25"/>
  <c r="M456" i="25"/>
  <c r="L456" i="25"/>
  <c r="K456" i="25"/>
  <c r="J456" i="25"/>
  <c r="I456" i="25"/>
  <c r="B456" i="25"/>
  <c r="N455" i="25"/>
  <c r="M455" i="25"/>
  <c r="L455" i="25"/>
  <c r="K455" i="25"/>
  <c r="J455" i="25"/>
  <c r="I455" i="25"/>
  <c r="H455" i="25"/>
  <c r="B455" i="25"/>
  <c r="N454" i="25"/>
  <c r="M454" i="25"/>
  <c r="L454" i="25"/>
  <c r="K454" i="25"/>
  <c r="J454" i="25"/>
  <c r="I454" i="25"/>
  <c r="H454" i="25"/>
  <c r="G454" i="25"/>
  <c r="B454" i="25"/>
  <c r="N453" i="25"/>
  <c r="M453" i="25"/>
  <c r="L453" i="25"/>
  <c r="K453" i="25"/>
  <c r="J453" i="25"/>
  <c r="I453" i="25"/>
  <c r="H453" i="25"/>
  <c r="G453" i="25"/>
  <c r="F453" i="25"/>
  <c r="B453" i="25"/>
  <c r="B452" i="25"/>
  <c r="N451" i="25"/>
  <c r="B451" i="25"/>
  <c r="N450" i="25"/>
  <c r="M450" i="25"/>
  <c r="B450" i="25"/>
  <c r="N449" i="25"/>
  <c r="M449" i="25"/>
  <c r="L449" i="25"/>
  <c r="B449" i="25"/>
  <c r="N448" i="25"/>
  <c r="M448" i="25"/>
  <c r="L448" i="25"/>
  <c r="K448" i="25"/>
  <c r="B448" i="25"/>
  <c r="N447" i="25"/>
  <c r="M447" i="25"/>
  <c r="L447" i="25"/>
  <c r="K447" i="25"/>
  <c r="J447" i="25"/>
  <c r="B447" i="25"/>
  <c r="N446" i="25"/>
  <c r="M446" i="25"/>
  <c r="L446" i="25"/>
  <c r="K446" i="25"/>
  <c r="J446" i="25"/>
  <c r="I446" i="25"/>
  <c r="B446" i="25"/>
  <c r="N445" i="25"/>
  <c r="M445" i="25"/>
  <c r="L445" i="25"/>
  <c r="K445" i="25"/>
  <c r="J445" i="25"/>
  <c r="I445" i="25"/>
  <c r="H445" i="25"/>
  <c r="B445" i="25"/>
  <c r="N444" i="25"/>
  <c r="M444" i="25"/>
  <c r="L444" i="25"/>
  <c r="K444" i="25"/>
  <c r="J444" i="25"/>
  <c r="I444" i="25"/>
  <c r="H444" i="25"/>
  <c r="G444" i="25"/>
  <c r="B444" i="25"/>
  <c r="N443" i="25"/>
  <c r="M443" i="25"/>
  <c r="L443" i="25"/>
  <c r="K443" i="25"/>
  <c r="J443" i="25"/>
  <c r="I443" i="25"/>
  <c r="H443" i="25"/>
  <c r="G443" i="25"/>
  <c r="F443" i="25"/>
  <c r="B443" i="25"/>
  <c r="N441" i="25"/>
  <c r="N440" i="25"/>
  <c r="M440" i="25"/>
  <c r="N439" i="25"/>
  <c r="M439" i="25"/>
  <c r="L439" i="25"/>
  <c r="N438" i="25"/>
  <c r="M438" i="25"/>
  <c r="L438" i="25"/>
  <c r="K438" i="25"/>
  <c r="N437" i="25"/>
  <c r="M437" i="25"/>
  <c r="L437" i="25"/>
  <c r="K437" i="25"/>
  <c r="J437" i="25"/>
  <c r="N436" i="25"/>
  <c r="M436" i="25"/>
  <c r="L436" i="25"/>
  <c r="K436" i="25"/>
  <c r="J436" i="25"/>
  <c r="I436" i="25"/>
  <c r="N435" i="25"/>
  <c r="M435" i="25"/>
  <c r="L435" i="25"/>
  <c r="K435" i="25"/>
  <c r="J435" i="25"/>
  <c r="I435" i="25"/>
  <c r="H435" i="25"/>
  <c r="N434" i="25"/>
  <c r="M434" i="25"/>
  <c r="L434" i="25"/>
  <c r="K434" i="25"/>
  <c r="J434" i="25"/>
  <c r="I434" i="25"/>
  <c r="H434" i="25"/>
  <c r="G434" i="25"/>
  <c r="N433" i="25"/>
  <c r="M433" i="25"/>
  <c r="L433" i="25"/>
  <c r="K433" i="25"/>
  <c r="J433" i="25"/>
  <c r="I433" i="25"/>
  <c r="H433" i="25"/>
  <c r="G433" i="25"/>
  <c r="F433" i="25"/>
  <c r="B432" i="25"/>
  <c r="N431" i="25"/>
  <c r="B431" i="25"/>
  <c r="N430" i="25"/>
  <c r="M430" i="25"/>
  <c r="B430" i="25"/>
  <c r="N429" i="25"/>
  <c r="M429" i="25"/>
  <c r="L429" i="25"/>
  <c r="B429" i="25"/>
  <c r="N428" i="25"/>
  <c r="M428" i="25"/>
  <c r="L428" i="25"/>
  <c r="K428" i="25"/>
  <c r="B428" i="25"/>
  <c r="N427" i="25"/>
  <c r="M427" i="25"/>
  <c r="L427" i="25"/>
  <c r="K427" i="25"/>
  <c r="J427" i="25"/>
  <c r="B427" i="25"/>
  <c r="N426" i="25"/>
  <c r="M426" i="25"/>
  <c r="L426" i="25"/>
  <c r="K426" i="25"/>
  <c r="J426" i="25"/>
  <c r="I426" i="25"/>
  <c r="B426" i="25"/>
  <c r="N425" i="25"/>
  <c r="M425" i="25"/>
  <c r="L425" i="25"/>
  <c r="K425" i="25"/>
  <c r="J425" i="25"/>
  <c r="I425" i="25"/>
  <c r="H425" i="25"/>
  <c r="B425" i="25"/>
  <c r="N424" i="25"/>
  <c r="M424" i="25"/>
  <c r="L424" i="25"/>
  <c r="K424" i="25"/>
  <c r="J424" i="25"/>
  <c r="I424" i="25"/>
  <c r="H424" i="25"/>
  <c r="G424" i="25"/>
  <c r="B424" i="25"/>
  <c r="N423" i="25"/>
  <c r="M423" i="25"/>
  <c r="L423" i="25"/>
  <c r="K423" i="25"/>
  <c r="J423" i="25"/>
  <c r="I423" i="25"/>
  <c r="H423" i="25"/>
  <c r="G423" i="25"/>
  <c r="F423" i="25"/>
  <c r="B423" i="25"/>
  <c r="B422" i="25"/>
  <c r="N421" i="25"/>
  <c r="B421" i="25"/>
  <c r="N420" i="25"/>
  <c r="M420" i="25"/>
  <c r="B420" i="25"/>
  <c r="N419" i="25"/>
  <c r="M419" i="25"/>
  <c r="L419" i="25"/>
  <c r="B419" i="25"/>
  <c r="N418" i="25"/>
  <c r="M418" i="25"/>
  <c r="L418" i="25"/>
  <c r="K418" i="25"/>
  <c r="B418" i="25"/>
  <c r="N417" i="25"/>
  <c r="M417" i="25"/>
  <c r="L417" i="25"/>
  <c r="K417" i="25"/>
  <c r="J417" i="25"/>
  <c r="B417" i="25"/>
  <c r="N416" i="25"/>
  <c r="M416" i="25"/>
  <c r="L416" i="25"/>
  <c r="K416" i="25"/>
  <c r="J416" i="25"/>
  <c r="I416" i="25"/>
  <c r="B416" i="25"/>
  <c r="N415" i="25"/>
  <c r="M415" i="25"/>
  <c r="L415" i="25"/>
  <c r="K415" i="25"/>
  <c r="J415" i="25"/>
  <c r="I415" i="25"/>
  <c r="H415" i="25"/>
  <c r="B415" i="25"/>
  <c r="N414" i="25"/>
  <c r="M414" i="25"/>
  <c r="L414" i="25"/>
  <c r="K414" i="25"/>
  <c r="J414" i="25"/>
  <c r="I414" i="25"/>
  <c r="H414" i="25"/>
  <c r="G414" i="25"/>
  <c r="B414" i="25"/>
  <c r="N413" i="25"/>
  <c r="M413" i="25"/>
  <c r="L413" i="25"/>
  <c r="K413" i="25"/>
  <c r="J413" i="25"/>
  <c r="I413" i="25"/>
  <c r="H413" i="25"/>
  <c r="G413" i="25"/>
  <c r="F413" i="25"/>
  <c r="B413" i="25"/>
  <c r="B412" i="25"/>
  <c r="N411" i="25"/>
  <c r="B411" i="25"/>
  <c r="N410" i="25"/>
  <c r="M410" i="25"/>
  <c r="B410" i="25"/>
  <c r="N409" i="25"/>
  <c r="M409" i="25"/>
  <c r="L409" i="25"/>
  <c r="B409" i="25"/>
  <c r="N408" i="25"/>
  <c r="M408" i="25"/>
  <c r="L408" i="25"/>
  <c r="K408" i="25"/>
  <c r="B408" i="25"/>
  <c r="N407" i="25"/>
  <c r="M407" i="25"/>
  <c r="L407" i="25"/>
  <c r="K407" i="25"/>
  <c r="J407" i="25"/>
  <c r="B407" i="25"/>
  <c r="N406" i="25"/>
  <c r="M406" i="25"/>
  <c r="L406" i="25"/>
  <c r="K406" i="25"/>
  <c r="J406" i="25"/>
  <c r="I406" i="25"/>
  <c r="B406" i="25"/>
  <c r="N405" i="25"/>
  <c r="M405" i="25"/>
  <c r="L405" i="25"/>
  <c r="K405" i="25"/>
  <c r="J405" i="25"/>
  <c r="I405" i="25"/>
  <c r="H405" i="25"/>
  <c r="B405" i="25"/>
  <c r="N404" i="25"/>
  <c r="M404" i="25"/>
  <c r="L404" i="25"/>
  <c r="K404" i="25"/>
  <c r="J404" i="25"/>
  <c r="I404" i="25"/>
  <c r="H404" i="25"/>
  <c r="G404" i="25"/>
  <c r="B404" i="25"/>
  <c r="N403" i="25"/>
  <c r="M403" i="25"/>
  <c r="L403" i="25"/>
  <c r="K403" i="25"/>
  <c r="J403" i="25"/>
  <c r="I403" i="25"/>
  <c r="H403" i="25"/>
  <c r="G403" i="25"/>
  <c r="F403" i="25"/>
  <c r="B403" i="25"/>
  <c r="B402" i="25"/>
  <c r="N401" i="25"/>
  <c r="B401" i="25"/>
  <c r="N400" i="25"/>
  <c r="M400" i="25"/>
  <c r="B400" i="25"/>
  <c r="N399" i="25"/>
  <c r="M399" i="25"/>
  <c r="L399" i="25"/>
  <c r="B399" i="25"/>
  <c r="N398" i="25"/>
  <c r="M398" i="25"/>
  <c r="L398" i="25"/>
  <c r="K398" i="25"/>
  <c r="B398" i="25"/>
  <c r="N397" i="25"/>
  <c r="M397" i="25"/>
  <c r="L397" i="25"/>
  <c r="K397" i="25"/>
  <c r="J397" i="25"/>
  <c r="B397" i="25"/>
  <c r="N396" i="25"/>
  <c r="M396" i="25"/>
  <c r="L396" i="25"/>
  <c r="K396" i="25"/>
  <c r="J396" i="25"/>
  <c r="I396" i="25"/>
  <c r="B396" i="25"/>
  <c r="N395" i="25"/>
  <c r="M395" i="25"/>
  <c r="L395" i="25"/>
  <c r="K395" i="25"/>
  <c r="J395" i="25"/>
  <c r="I395" i="25"/>
  <c r="H395" i="25"/>
  <c r="B395" i="25"/>
  <c r="N394" i="25"/>
  <c r="M394" i="25"/>
  <c r="L394" i="25"/>
  <c r="K394" i="25"/>
  <c r="J394" i="25"/>
  <c r="I394" i="25"/>
  <c r="H394" i="25"/>
  <c r="G394" i="25"/>
  <c r="B394" i="25"/>
  <c r="N393" i="25"/>
  <c r="M393" i="25"/>
  <c r="L393" i="25"/>
  <c r="K393" i="25"/>
  <c r="J393" i="25"/>
  <c r="I393" i="25"/>
  <c r="H393" i="25"/>
  <c r="G393" i="25"/>
  <c r="F393" i="25"/>
  <c r="B393" i="25"/>
  <c r="B392" i="25"/>
  <c r="N391" i="25"/>
  <c r="B391" i="25"/>
  <c r="N390" i="25"/>
  <c r="M390" i="25"/>
  <c r="B390" i="25"/>
  <c r="N389" i="25"/>
  <c r="M389" i="25"/>
  <c r="L389" i="25"/>
  <c r="B389" i="25"/>
  <c r="N388" i="25"/>
  <c r="M388" i="25"/>
  <c r="L388" i="25"/>
  <c r="K388" i="25"/>
  <c r="B388" i="25"/>
  <c r="N387" i="25"/>
  <c r="M387" i="25"/>
  <c r="L387" i="25"/>
  <c r="K387" i="25"/>
  <c r="J387" i="25"/>
  <c r="B387" i="25"/>
  <c r="N386" i="25"/>
  <c r="M386" i="25"/>
  <c r="L386" i="25"/>
  <c r="K386" i="25"/>
  <c r="J386" i="25"/>
  <c r="I386" i="25"/>
  <c r="B386" i="25"/>
  <c r="N385" i="25"/>
  <c r="M385" i="25"/>
  <c r="L385" i="25"/>
  <c r="K385" i="25"/>
  <c r="J385" i="25"/>
  <c r="I385" i="25"/>
  <c r="H385" i="25"/>
  <c r="B385" i="25"/>
  <c r="N384" i="25"/>
  <c r="M384" i="25"/>
  <c r="L384" i="25"/>
  <c r="K384" i="25"/>
  <c r="J384" i="25"/>
  <c r="I384" i="25"/>
  <c r="H384" i="25"/>
  <c r="G384" i="25"/>
  <c r="B384" i="25"/>
  <c r="N383" i="25"/>
  <c r="M383" i="25"/>
  <c r="L383" i="25"/>
  <c r="K383" i="25"/>
  <c r="J383" i="25"/>
  <c r="I383" i="25"/>
  <c r="H383" i="25"/>
  <c r="G383" i="25"/>
  <c r="F383" i="25"/>
  <c r="B383" i="25"/>
  <c r="B382" i="25"/>
  <c r="N381" i="25"/>
  <c r="B381" i="25"/>
  <c r="N380" i="25"/>
  <c r="M380" i="25"/>
  <c r="B380" i="25"/>
  <c r="N379" i="25"/>
  <c r="M379" i="25"/>
  <c r="L379" i="25"/>
  <c r="B379" i="25"/>
  <c r="N378" i="25"/>
  <c r="M378" i="25"/>
  <c r="L378" i="25"/>
  <c r="K378" i="25"/>
  <c r="B378" i="25"/>
  <c r="N377" i="25"/>
  <c r="M377" i="25"/>
  <c r="L377" i="25"/>
  <c r="K377" i="25"/>
  <c r="J377" i="25"/>
  <c r="B377" i="25"/>
  <c r="N376" i="25"/>
  <c r="M376" i="25"/>
  <c r="L376" i="25"/>
  <c r="K376" i="25"/>
  <c r="J376" i="25"/>
  <c r="I376" i="25"/>
  <c r="B376" i="25"/>
  <c r="N375" i="25"/>
  <c r="M375" i="25"/>
  <c r="L375" i="25"/>
  <c r="K375" i="25"/>
  <c r="J375" i="25"/>
  <c r="I375" i="25"/>
  <c r="H375" i="25"/>
  <c r="B375" i="25"/>
  <c r="N374" i="25"/>
  <c r="M374" i="25"/>
  <c r="L374" i="25"/>
  <c r="K374" i="25"/>
  <c r="J374" i="25"/>
  <c r="I374" i="25"/>
  <c r="H374" i="25"/>
  <c r="G374" i="25"/>
  <c r="B374" i="25"/>
  <c r="N373" i="25"/>
  <c r="M373" i="25"/>
  <c r="L373" i="25"/>
  <c r="K373" i="25"/>
  <c r="J373" i="25"/>
  <c r="I373" i="25"/>
  <c r="H373" i="25"/>
  <c r="G373" i="25"/>
  <c r="F373" i="25"/>
  <c r="B373" i="25"/>
  <c r="B372" i="25"/>
  <c r="N371" i="25"/>
  <c r="B371" i="25"/>
  <c r="N370" i="25"/>
  <c r="M370" i="25"/>
  <c r="B370" i="25"/>
  <c r="N369" i="25"/>
  <c r="M369" i="25"/>
  <c r="L369" i="25"/>
  <c r="B369" i="25"/>
  <c r="N368" i="25"/>
  <c r="M368" i="25"/>
  <c r="L368" i="25"/>
  <c r="K368" i="25"/>
  <c r="B368" i="25"/>
  <c r="N367" i="25"/>
  <c r="M367" i="25"/>
  <c r="L367" i="25"/>
  <c r="K367" i="25"/>
  <c r="J367" i="25"/>
  <c r="B367" i="25"/>
  <c r="N366" i="25"/>
  <c r="M366" i="25"/>
  <c r="L366" i="25"/>
  <c r="K366" i="25"/>
  <c r="J366" i="25"/>
  <c r="I366" i="25"/>
  <c r="B366" i="25"/>
  <c r="N365" i="25"/>
  <c r="M365" i="25"/>
  <c r="L365" i="25"/>
  <c r="K365" i="25"/>
  <c r="J365" i="25"/>
  <c r="I365" i="25"/>
  <c r="H365" i="25"/>
  <c r="B365" i="25"/>
  <c r="N364" i="25"/>
  <c r="M364" i="25"/>
  <c r="L364" i="25"/>
  <c r="K364" i="25"/>
  <c r="J364" i="25"/>
  <c r="I364" i="25"/>
  <c r="H364" i="25"/>
  <c r="G364" i="25"/>
  <c r="B364" i="25"/>
  <c r="N363" i="25"/>
  <c r="M363" i="25"/>
  <c r="L363" i="25"/>
  <c r="K363" i="25"/>
  <c r="J363" i="25"/>
  <c r="I363" i="25"/>
  <c r="H363" i="25"/>
  <c r="G363" i="25"/>
  <c r="F363" i="25"/>
  <c r="B363" i="25"/>
  <c r="B362" i="25"/>
  <c r="N361" i="25"/>
  <c r="B361" i="25"/>
  <c r="N360" i="25"/>
  <c r="M360" i="25"/>
  <c r="B360" i="25"/>
  <c r="N359" i="25"/>
  <c r="M359" i="25"/>
  <c r="L359" i="25"/>
  <c r="B359" i="25"/>
  <c r="N358" i="25"/>
  <c r="M358" i="25"/>
  <c r="L358" i="25"/>
  <c r="K358" i="25"/>
  <c r="B358" i="25"/>
  <c r="N357" i="25"/>
  <c r="M357" i="25"/>
  <c r="L357" i="25"/>
  <c r="K357" i="25"/>
  <c r="J357" i="25"/>
  <c r="B357" i="25"/>
  <c r="N356" i="25"/>
  <c r="M356" i="25"/>
  <c r="L356" i="25"/>
  <c r="K356" i="25"/>
  <c r="J356" i="25"/>
  <c r="I356" i="25"/>
  <c r="B356" i="25"/>
  <c r="N355" i="25"/>
  <c r="M355" i="25"/>
  <c r="L355" i="25"/>
  <c r="K355" i="25"/>
  <c r="J355" i="25"/>
  <c r="I355" i="25"/>
  <c r="H355" i="25"/>
  <c r="B355" i="25"/>
  <c r="N354" i="25"/>
  <c r="M354" i="25"/>
  <c r="L354" i="25"/>
  <c r="K354" i="25"/>
  <c r="J354" i="25"/>
  <c r="I354" i="25"/>
  <c r="H354" i="25"/>
  <c r="G354" i="25"/>
  <c r="B354" i="25"/>
  <c r="N353" i="25"/>
  <c r="M353" i="25"/>
  <c r="L353" i="25"/>
  <c r="K353" i="25"/>
  <c r="J353" i="25"/>
  <c r="I353" i="25"/>
  <c r="H353" i="25"/>
  <c r="G353" i="25"/>
  <c r="F353" i="25"/>
  <c r="B353" i="25"/>
  <c r="B352" i="25"/>
  <c r="N351" i="25"/>
  <c r="B351" i="25"/>
  <c r="N350" i="25"/>
  <c r="M350" i="25"/>
  <c r="B350" i="25"/>
  <c r="N349" i="25"/>
  <c r="M349" i="25"/>
  <c r="L349" i="25"/>
  <c r="B349" i="25"/>
  <c r="N348" i="25"/>
  <c r="M348" i="25"/>
  <c r="L348" i="25"/>
  <c r="K348" i="25"/>
  <c r="B348" i="25"/>
  <c r="N347" i="25"/>
  <c r="M347" i="25"/>
  <c r="L347" i="25"/>
  <c r="K347" i="25"/>
  <c r="J347" i="25"/>
  <c r="B347" i="25"/>
  <c r="N346" i="25"/>
  <c r="M346" i="25"/>
  <c r="L346" i="25"/>
  <c r="K346" i="25"/>
  <c r="J346" i="25"/>
  <c r="I346" i="25"/>
  <c r="B346" i="25"/>
  <c r="N345" i="25"/>
  <c r="M345" i="25"/>
  <c r="L345" i="25"/>
  <c r="K345" i="25"/>
  <c r="J345" i="25"/>
  <c r="I345" i="25"/>
  <c r="H345" i="25"/>
  <c r="B345" i="25"/>
  <c r="N344" i="25"/>
  <c r="M344" i="25"/>
  <c r="L344" i="25"/>
  <c r="K344" i="25"/>
  <c r="J344" i="25"/>
  <c r="I344" i="25"/>
  <c r="H344" i="25"/>
  <c r="G344" i="25"/>
  <c r="B344" i="25"/>
  <c r="N343" i="25"/>
  <c r="M343" i="25"/>
  <c r="L343" i="25"/>
  <c r="K343" i="25"/>
  <c r="J343" i="25"/>
  <c r="I343" i="25"/>
  <c r="H343" i="25"/>
  <c r="G343" i="25"/>
  <c r="F343" i="25"/>
  <c r="B343" i="25"/>
  <c r="B342" i="25"/>
  <c r="N341" i="25"/>
  <c r="B341" i="25"/>
  <c r="N340" i="25"/>
  <c r="M340" i="25"/>
  <c r="B340" i="25"/>
  <c r="N339" i="25"/>
  <c r="M339" i="25"/>
  <c r="L339" i="25"/>
  <c r="B339" i="25"/>
  <c r="N338" i="25"/>
  <c r="M338" i="25"/>
  <c r="L338" i="25"/>
  <c r="K338" i="25"/>
  <c r="B338" i="25"/>
  <c r="N337" i="25"/>
  <c r="M337" i="25"/>
  <c r="L337" i="25"/>
  <c r="K337" i="25"/>
  <c r="J337" i="25"/>
  <c r="B337" i="25"/>
  <c r="N336" i="25"/>
  <c r="M336" i="25"/>
  <c r="L336" i="25"/>
  <c r="K336" i="25"/>
  <c r="J336" i="25"/>
  <c r="I336" i="25"/>
  <c r="B336" i="25"/>
  <c r="N335" i="25"/>
  <c r="M335" i="25"/>
  <c r="L335" i="25"/>
  <c r="K335" i="25"/>
  <c r="J335" i="25"/>
  <c r="I335" i="25"/>
  <c r="H335" i="25"/>
  <c r="B335" i="25"/>
  <c r="N334" i="25"/>
  <c r="M334" i="25"/>
  <c r="L334" i="25"/>
  <c r="K334" i="25"/>
  <c r="J334" i="25"/>
  <c r="I334" i="25"/>
  <c r="H334" i="25"/>
  <c r="G334" i="25"/>
  <c r="B334" i="25"/>
  <c r="N333" i="25"/>
  <c r="M333" i="25"/>
  <c r="L333" i="25"/>
  <c r="K333" i="25"/>
  <c r="J333" i="25"/>
  <c r="I333" i="25"/>
  <c r="H333" i="25"/>
  <c r="G333" i="25"/>
  <c r="F333" i="25"/>
  <c r="B333" i="25"/>
  <c r="B332" i="25"/>
  <c r="N331" i="25"/>
  <c r="B331" i="25"/>
  <c r="N330" i="25"/>
  <c r="M330" i="25"/>
  <c r="B330" i="25"/>
  <c r="N329" i="25"/>
  <c r="M329" i="25"/>
  <c r="L329" i="25"/>
  <c r="B329" i="25"/>
  <c r="N328" i="25"/>
  <c r="M328" i="25"/>
  <c r="L328" i="25"/>
  <c r="K328" i="25"/>
  <c r="B328" i="25"/>
  <c r="N327" i="25"/>
  <c r="M327" i="25"/>
  <c r="L327" i="25"/>
  <c r="K327" i="25"/>
  <c r="J327" i="25"/>
  <c r="B327" i="25"/>
  <c r="N326" i="25"/>
  <c r="M326" i="25"/>
  <c r="L326" i="25"/>
  <c r="K326" i="25"/>
  <c r="J326" i="25"/>
  <c r="I326" i="25"/>
  <c r="B326" i="25"/>
  <c r="N325" i="25"/>
  <c r="M325" i="25"/>
  <c r="L325" i="25"/>
  <c r="K325" i="25"/>
  <c r="J325" i="25"/>
  <c r="I325" i="25"/>
  <c r="H325" i="25"/>
  <c r="B325" i="25"/>
  <c r="N324" i="25"/>
  <c r="M324" i="25"/>
  <c r="L324" i="25"/>
  <c r="K324" i="25"/>
  <c r="J324" i="25"/>
  <c r="I324" i="25"/>
  <c r="H324" i="25"/>
  <c r="G324" i="25"/>
  <c r="B324" i="25"/>
  <c r="N323" i="25"/>
  <c r="M323" i="25"/>
  <c r="L323" i="25"/>
  <c r="K323" i="25"/>
  <c r="J323" i="25"/>
  <c r="I323" i="25"/>
  <c r="H323" i="25"/>
  <c r="G323" i="25"/>
  <c r="F323" i="25"/>
  <c r="B323" i="25"/>
  <c r="B312" i="25"/>
  <c r="N311" i="25"/>
  <c r="B311" i="25"/>
  <c r="N310" i="25"/>
  <c r="M310" i="25"/>
  <c r="B310" i="25"/>
  <c r="N309" i="25"/>
  <c r="M309" i="25"/>
  <c r="L309" i="25"/>
  <c r="B309" i="25"/>
  <c r="N308" i="25"/>
  <c r="M308" i="25"/>
  <c r="L308" i="25"/>
  <c r="K308" i="25"/>
  <c r="B308" i="25"/>
  <c r="N307" i="25"/>
  <c r="M307" i="25"/>
  <c r="L307" i="25"/>
  <c r="K307" i="25"/>
  <c r="J307" i="25"/>
  <c r="B307" i="25"/>
  <c r="N306" i="25"/>
  <c r="M306" i="25"/>
  <c r="L306" i="25"/>
  <c r="K306" i="25"/>
  <c r="J306" i="25"/>
  <c r="I306" i="25"/>
  <c r="B306" i="25"/>
  <c r="N305" i="25"/>
  <c r="M305" i="25"/>
  <c r="L305" i="25"/>
  <c r="K305" i="25"/>
  <c r="J305" i="25"/>
  <c r="I305" i="25"/>
  <c r="H305" i="25"/>
  <c r="B305" i="25"/>
  <c r="N304" i="25"/>
  <c r="M304" i="25"/>
  <c r="L304" i="25"/>
  <c r="K304" i="25"/>
  <c r="J304" i="25"/>
  <c r="I304" i="25"/>
  <c r="H304" i="25"/>
  <c r="G304" i="25"/>
  <c r="B304" i="25"/>
  <c r="N303" i="25"/>
  <c r="M303" i="25"/>
  <c r="L303" i="25"/>
  <c r="K303" i="25"/>
  <c r="J303" i="25"/>
  <c r="I303" i="25"/>
  <c r="H303" i="25"/>
  <c r="G303" i="25"/>
  <c r="F303" i="25"/>
  <c r="B303" i="25"/>
  <c r="B302" i="25"/>
  <c r="N301" i="25"/>
  <c r="B301" i="25"/>
  <c r="N300" i="25"/>
  <c r="M300" i="25"/>
  <c r="B300" i="25"/>
  <c r="N299" i="25"/>
  <c r="M299" i="25"/>
  <c r="L299" i="25"/>
  <c r="B299" i="25"/>
  <c r="N298" i="25"/>
  <c r="M298" i="25"/>
  <c r="L298" i="25"/>
  <c r="K298" i="25"/>
  <c r="B298" i="25"/>
  <c r="N297" i="25"/>
  <c r="M297" i="25"/>
  <c r="L297" i="25"/>
  <c r="K297" i="25"/>
  <c r="J297" i="25"/>
  <c r="B297" i="25"/>
  <c r="N296" i="25"/>
  <c r="M296" i="25"/>
  <c r="L296" i="25"/>
  <c r="K296" i="25"/>
  <c r="J296" i="25"/>
  <c r="I296" i="25"/>
  <c r="B296" i="25"/>
  <c r="N295" i="25"/>
  <c r="M295" i="25"/>
  <c r="L295" i="25"/>
  <c r="K295" i="25"/>
  <c r="J295" i="25"/>
  <c r="I295" i="25"/>
  <c r="H295" i="25"/>
  <c r="B295" i="25"/>
  <c r="N294" i="25"/>
  <c r="M294" i="25"/>
  <c r="L294" i="25"/>
  <c r="K294" i="25"/>
  <c r="J294" i="25"/>
  <c r="I294" i="25"/>
  <c r="H294" i="25"/>
  <c r="G294" i="25"/>
  <c r="B294" i="25"/>
  <c r="N293" i="25"/>
  <c r="M293" i="25"/>
  <c r="L293" i="25"/>
  <c r="K293" i="25"/>
  <c r="J293" i="25"/>
  <c r="I293" i="25"/>
  <c r="H293" i="25"/>
  <c r="G293" i="25"/>
  <c r="F293" i="25"/>
  <c r="B293" i="25"/>
  <c r="B292" i="25"/>
  <c r="N291" i="25"/>
  <c r="B291" i="25"/>
  <c r="N290" i="25"/>
  <c r="M290" i="25"/>
  <c r="B290" i="25"/>
  <c r="N289" i="25"/>
  <c r="M289" i="25"/>
  <c r="L289" i="25"/>
  <c r="B289" i="25"/>
  <c r="N288" i="25"/>
  <c r="M288" i="25"/>
  <c r="L288" i="25"/>
  <c r="K288" i="25"/>
  <c r="B288" i="25"/>
  <c r="N287" i="25"/>
  <c r="M287" i="25"/>
  <c r="L287" i="25"/>
  <c r="K287" i="25"/>
  <c r="J287" i="25"/>
  <c r="B287" i="25"/>
  <c r="N286" i="25"/>
  <c r="M286" i="25"/>
  <c r="L286" i="25"/>
  <c r="K286" i="25"/>
  <c r="J286" i="25"/>
  <c r="I286" i="25"/>
  <c r="B286" i="25"/>
  <c r="N285" i="25"/>
  <c r="M285" i="25"/>
  <c r="L285" i="25"/>
  <c r="K285" i="25"/>
  <c r="J285" i="25"/>
  <c r="I285" i="25"/>
  <c r="H285" i="25"/>
  <c r="B285" i="25"/>
  <c r="N284" i="25"/>
  <c r="M284" i="25"/>
  <c r="L284" i="25"/>
  <c r="K284" i="25"/>
  <c r="J284" i="25"/>
  <c r="I284" i="25"/>
  <c r="H284" i="25"/>
  <c r="G284" i="25"/>
  <c r="B284" i="25"/>
  <c r="N283" i="25"/>
  <c r="M283" i="25"/>
  <c r="L283" i="25"/>
  <c r="K283" i="25"/>
  <c r="J283" i="25"/>
  <c r="I283" i="25"/>
  <c r="H283" i="25"/>
  <c r="G283" i="25"/>
  <c r="F283" i="25"/>
  <c r="B283" i="25"/>
  <c r="M562" i="24"/>
  <c r="L562" i="24"/>
  <c r="N560" i="24" s="1"/>
  <c r="K562" i="24"/>
  <c r="J562" i="24"/>
  <c r="N558" i="24" s="1"/>
  <c r="I562" i="24"/>
  <c r="N557" i="24" s="1"/>
  <c r="H562" i="24"/>
  <c r="N556" i="24" s="1"/>
  <c r="G562" i="24"/>
  <c r="N555" i="24" s="1"/>
  <c r="F562" i="24"/>
  <c r="N554" i="24" s="1"/>
  <c r="E562" i="24"/>
  <c r="B562" i="24"/>
  <c r="N561" i="24"/>
  <c r="L561" i="24"/>
  <c r="M560" i="24" s="1"/>
  <c r="K561" i="24"/>
  <c r="M559" i="24" s="1"/>
  <c r="J561" i="24"/>
  <c r="I561" i="24"/>
  <c r="H561" i="24"/>
  <c r="M556" i="24" s="1"/>
  <c r="G561" i="24"/>
  <c r="M555" i="24" s="1"/>
  <c r="F561" i="24"/>
  <c r="M554" i="24" s="1"/>
  <c r="E561" i="24"/>
  <c r="M553" i="24" s="1"/>
  <c r="B561" i="24"/>
  <c r="K560" i="24"/>
  <c r="J560" i="24"/>
  <c r="L558" i="24" s="1"/>
  <c r="I560" i="24"/>
  <c r="L557" i="24" s="1"/>
  <c r="H560" i="24"/>
  <c r="L556" i="24" s="1"/>
  <c r="G560" i="24"/>
  <c r="F560" i="24"/>
  <c r="L554" i="24" s="1"/>
  <c r="E560" i="24"/>
  <c r="L553" i="24" s="1"/>
  <c r="B560" i="24"/>
  <c r="N559" i="24"/>
  <c r="L559" i="24"/>
  <c r="J559" i="24"/>
  <c r="K558" i="24" s="1"/>
  <c r="I559" i="24"/>
  <c r="K557" i="24" s="1"/>
  <c r="H559" i="24"/>
  <c r="G559" i="24"/>
  <c r="K555" i="24" s="1"/>
  <c r="F559" i="24"/>
  <c r="K554" i="24" s="1"/>
  <c r="E559" i="24"/>
  <c r="K553" i="24" s="1"/>
  <c r="B559" i="24"/>
  <c r="M558" i="24"/>
  <c r="I558" i="24"/>
  <c r="J557" i="24" s="1"/>
  <c r="H558" i="24"/>
  <c r="J556" i="24" s="1"/>
  <c r="G558" i="24"/>
  <c r="J555" i="24" s="1"/>
  <c r="F558" i="24"/>
  <c r="J554" i="24" s="1"/>
  <c r="E558" i="24"/>
  <c r="J553" i="24" s="1"/>
  <c r="B558" i="24"/>
  <c r="M557" i="24"/>
  <c r="H557" i="24"/>
  <c r="I556" i="24" s="1"/>
  <c r="G557" i="24"/>
  <c r="I555" i="24" s="1"/>
  <c r="F557" i="24"/>
  <c r="I554" i="24" s="1"/>
  <c r="E557" i="24"/>
  <c r="I553" i="24" s="1"/>
  <c r="B557" i="24"/>
  <c r="K556" i="24"/>
  <c r="G556" i="24"/>
  <c r="H555" i="24" s="1"/>
  <c r="F556" i="24"/>
  <c r="H554" i="24" s="1"/>
  <c r="E556" i="24"/>
  <c r="H553" i="24" s="1"/>
  <c r="B556" i="24"/>
  <c r="L555" i="24"/>
  <c r="F555" i="24"/>
  <c r="G554" i="24" s="1"/>
  <c r="E555" i="24"/>
  <c r="G553" i="24" s="1"/>
  <c r="B555" i="24"/>
  <c r="E554" i="24"/>
  <c r="F553" i="24" s="1"/>
  <c r="B554" i="24"/>
  <c r="N553" i="24"/>
  <c r="B553" i="24"/>
  <c r="M552" i="24"/>
  <c r="N551" i="24" s="1"/>
  <c r="L552" i="24"/>
  <c r="N550" i="24" s="1"/>
  <c r="K552" i="24"/>
  <c r="N549" i="24" s="1"/>
  <c r="J552" i="24"/>
  <c r="N548" i="24" s="1"/>
  <c r="I552" i="24"/>
  <c r="N547" i="24" s="1"/>
  <c r="H552" i="24"/>
  <c r="N546" i="24" s="1"/>
  <c r="G552" i="24"/>
  <c r="F552" i="24"/>
  <c r="N544" i="24" s="1"/>
  <c r="E552" i="24"/>
  <c r="N543" i="24" s="1"/>
  <c r="B552" i="24"/>
  <c r="L551" i="24"/>
  <c r="K551" i="24"/>
  <c r="M549" i="24" s="1"/>
  <c r="J551" i="24"/>
  <c r="M548" i="24" s="1"/>
  <c r="I551" i="24"/>
  <c r="M547" i="24" s="1"/>
  <c r="H551" i="24"/>
  <c r="M546" i="24" s="1"/>
  <c r="G551" i="24"/>
  <c r="M545" i="24" s="1"/>
  <c r="F551" i="24"/>
  <c r="M544" i="24" s="1"/>
  <c r="E551" i="24"/>
  <c r="B551" i="24"/>
  <c r="M550" i="24"/>
  <c r="K550" i="24"/>
  <c r="L549" i="24" s="1"/>
  <c r="J550" i="24"/>
  <c r="I550" i="24"/>
  <c r="L547" i="24" s="1"/>
  <c r="H550" i="24"/>
  <c r="L546" i="24" s="1"/>
  <c r="G550" i="24"/>
  <c r="L545" i="24" s="1"/>
  <c r="F550" i="24"/>
  <c r="L544" i="24" s="1"/>
  <c r="E550" i="24"/>
  <c r="L543" i="24" s="1"/>
  <c r="B550" i="24"/>
  <c r="J549" i="24"/>
  <c r="K548" i="24" s="1"/>
  <c r="I549" i="24"/>
  <c r="K547" i="24" s="1"/>
  <c r="H549" i="24"/>
  <c r="G549" i="24"/>
  <c r="K545" i="24" s="1"/>
  <c r="F549" i="24"/>
  <c r="K544" i="24" s="1"/>
  <c r="E549" i="24"/>
  <c r="K543" i="24" s="1"/>
  <c r="B549" i="24"/>
  <c r="L548" i="24"/>
  <c r="I548" i="24"/>
  <c r="J547" i="24" s="1"/>
  <c r="H548" i="24"/>
  <c r="J546" i="24" s="1"/>
  <c r="G548" i="24"/>
  <c r="F548" i="24"/>
  <c r="J544" i="24" s="1"/>
  <c r="E548" i="24"/>
  <c r="J543" i="24" s="1"/>
  <c r="B548" i="24"/>
  <c r="H547" i="24"/>
  <c r="I546" i="24" s="1"/>
  <c r="G547" i="24"/>
  <c r="I545" i="24" s="1"/>
  <c r="F547" i="24"/>
  <c r="I544" i="24" s="1"/>
  <c r="E547" i="24"/>
  <c r="I543" i="24" s="1"/>
  <c r="B547" i="24"/>
  <c r="K546" i="24"/>
  <c r="G546" i="24"/>
  <c r="F546" i="24"/>
  <c r="H544" i="24" s="1"/>
  <c r="E546" i="24"/>
  <c r="H543" i="24" s="1"/>
  <c r="B546" i="24"/>
  <c r="N545" i="24"/>
  <c r="J545" i="24"/>
  <c r="H545" i="24"/>
  <c r="F545" i="24"/>
  <c r="G544" i="24" s="1"/>
  <c r="E545" i="24"/>
  <c r="G543" i="24" s="1"/>
  <c r="B545" i="24"/>
  <c r="E544" i="24"/>
  <c r="F543" i="24" s="1"/>
  <c r="B544" i="24"/>
  <c r="M543" i="24"/>
  <c r="B543" i="24"/>
  <c r="M542" i="24"/>
  <c r="N541" i="24" s="1"/>
  <c r="L542" i="24"/>
  <c r="N540" i="24" s="1"/>
  <c r="K542" i="24"/>
  <c r="N539" i="24" s="1"/>
  <c r="J542" i="24"/>
  <c r="N538" i="24" s="1"/>
  <c r="I542" i="24"/>
  <c r="N537" i="24" s="1"/>
  <c r="H542" i="24"/>
  <c r="N536" i="24" s="1"/>
  <c r="G542" i="24"/>
  <c r="N535" i="24" s="1"/>
  <c r="F542" i="24"/>
  <c r="N534" i="24" s="1"/>
  <c r="E542" i="24"/>
  <c r="N533" i="24" s="1"/>
  <c r="B542" i="24"/>
  <c r="L541" i="24"/>
  <c r="M540" i="24" s="1"/>
  <c r="K541" i="24"/>
  <c r="M539" i="24" s="1"/>
  <c r="J541" i="24"/>
  <c r="M538" i="24" s="1"/>
  <c r="I541" i="24"/>
  <c r="M537" i="24" s="1"/>
  <c r="H541" i="24"/>
  <c r="M536" i="24" s="1"/>
  <c r="G541" i="24"/>
  <c r="M535" i="24" s="1"/>
  <c r="F541" i="24"/>
  <c r="M534" i="24" s="1"/>
  <c r="E541" i="24"/>
  <c r="M533" i="24" s="1"/>
  <c r="B541" i="24"/>
  <c r="K540" i="24"/>
  <c r="L539" i="24" s="1"/>
  <c r="J540" i="24"/>
  <c r="L538" i="24" s="1"/>
  <c r="I540" i="24"/>
  <c r="L537" i="24" s="1"/>
  <c r="H540" i="24"/>
  <c r="L536" i="24" s="1"/>
  <c r="G540" i="24"/>
  <c r="F540" i="24"/>
  <c r="L534" i="24" s="1"/>
  <c r="E540" i="24"/>
  <c r="L533" i="24" s="1"/>
  <c r="B540" i="24"/>
  <c r="J539" i="24"/>
  <c r="K538" i="24" s="1"/>
  <c r="I539" i="24"/>
  <c r="K537" i="24" s="1"/>
  <c r="H539" i="24"/>
  <c r="K536" i="24" s="1"/>
  <c r="G539" i="24"/>
  <c r="K535" i="24" s="1"/>
  <c r="F539" i="24"/>
  <c r="E539" i="24"/>
  <c r="B539" i="24"/>
  <c r="I538" i="24"/>
  <c r="J537" i="24" s="1"/>
  <c r="H538" i="24"/>
  <c r="J536" i="24" s="1"/>
  <c r="G538" i="24"/>
  <c r="J535" i="24" s="1"/>
  <c r="F538" i="24"/>
  <c r="J534" i="24" s="1"/>
  <c r="E538" i="24"/>
  <c r="J533" i="24" s="1"/>
  <c r="B538" i="24"/>
  <c r="H537" i="24"/>
  <c r="I536" i="24" s="1"/>
  <c r="G537" i="24"/>
  <c r="I535" i="24" s="1"/>
  <c r="F537" i="24"/>
  <c r="I534" i="24" s="1"/>
  <c r="E537" i="24"/>
  <c r="I533" i="24" s="1"/>
  <c r="B537" i="24"/>
  <c r="G536" i="24"/>
  <c r="H535" i="24" s="1"/>
  <c r="F536" i="24"/>
  <c r="H534" i="24" s="1"/>
  <c r="E536" i="24"/>
  <c r="H533" i="24" s="1"/>
  <c r="B536" i="24"/>
  <c r="L535" i="24"/>
  <c r="F535" i="24"/>
  <c r="G534" i="24" s="1"/>
  <c r="E535" i="24"/>
  <c r="G533" i="24" s="1"/>
  <c r="B535" i="24"/>
  <c r="K534" i="24"/>
  <c r="E534" i="24"/>
  <c r="F533" i="24" s="1"/>
  <c r="B534" i="24"/>
  <c r="K533" i="24"/>
  <c r="B533" i="24"/>
  <c r="M532" i="24"/>
  <c r="N531" i="24" s="1"/>
  <c r="L532" i="24"/>
  <c r="N530" i="24" s="1"/>
  <c r="K532" i="24"/>
  <c r="N529" i="24" s="1"/>
  <c r="J532" i="24"/>
  <c r="N528" i="24" s="1"/>
  <c r="I532" i="24"/>
  <c r="N527" i="24" s="1"/>
  <c r="H532" i="24"/>
  <c r="N526" i="24" s="1"/>
  <c r="G532" i="24"/>
  <c r="F532" i="24"/>
  <c r="N524" i="24" s="1"/>
  <c r="E532" i="24"/>
  <c r="N523" i="24" s="1"/>
  <c r="B532" i="24"/>
  <c r="L531" i="24"/>
  <c r="K531" i="24"/>
  <c r="M529" i="24" s="1"/>
  <c r="J531" i="24"/>
  <c r="M528" i="24" s="1"/>
  <c r="I531" i="24"/>
  <c r="M527" i="24" s="1"/>
  <c r="H531" i="24"/>
  <c r="M526" i="24" s="1"/>
  <c r="G531" i="24"/>
  <c r="M525" i="24" s="1"/>
  <c r="F531" i="24"/>
  <c r="M524" i="24" s="1"/>
  <c r="E531" i="24"/>
  <c r="M523" i="24" s="1"/>
  <c r="B531" i="24"/>
  <c r="M530" i="24"/>
  <c r="K530" i="24"/>
  <c r="L529" i="24" s="1"/>
  <c r="J530" i="24"/>
  <c r="L528" i="24" s="1"/>
  <c r="I530" i="24"/>
  <c r="L527" i="24" s="1"/>
  <c r="H530" i="24"/>
  <c r="L526" i="24" s="1"/>
  <c r="G530" i="24"/>
  <c r="L525" i="24" s="1"/>
  <c r="F530" i="24"/>
  <c r="L524" i="24" s="1"/>
  <c r="E530" i="24"/>
  <c r="L523" i="24" s="1"/>
  <c r="B530" i="24"/>
  <c r="J529" i="24"/>
  <c r="K528" i="24" s="1"/>
  <c r="I529" i="24"/>
  <c r="K527" i="24" s="1"/>
  <c r="H529" i="24"/>
  <c r="K526" i="24" s="1"/>
  <c r="G529" i="24"/>
  <c r="K525" i="24" s="1"/>
  <c r="F529" i="24"/>
  <c r="K524" i="24" s="1"/>
  <c r="E529" i="24"/>
  <c r="K523" i="24" s="1"/>
  <c r="B529" i="24"/>
  <c r="I528" i="24"/>
  <c r="J527" i="24" s="1"/>
  <c r="H528" i="24"/>
  <c r="J526" i="24" s="1"/>
  <c r="G528" i="24"/>
  <c r="J525" i="24" s="1"/>
  <c r="F528" i="24"/>
  <c r="E528" i="24"/>
  <c r="B528" i="24"/>
  <c r="H527" i="24"/>
  <c r="I526" i="24" s="1"/>
  <c r="G527" i="24"/>
  <c r="I525" i="24" s="1"/>
  <c r="F527" i="24"/>
  <c r="I524" i="24" s="1"/>
  <c r="E527" i="24"/>
  <c r="I523" i="24" s="1"/>
  <c r="B527" i="24"/>
  <c r="G526" i="24"/>
  <c r="H525" i="24" s="1"/>
  <c r="F526" i="24"/>
  <c r="H524" i="24" s="1"/>
  <c r="E526" i="24"/>
  <c r="H523" i="24" s="1"/>
  <c r="B526" i="24"/>
  <c r="N525" i="24"/>
  <c r="F525" i="24"/>
  <c r="G524" i="24" s="1"/>
  <c r="E525" i="24"/>
  <c r="G523" i="24" s="1"/>
  <c r="B525" i="24"/>
  <c r="J524" i="24"/>
  <c r="E524" i="24"/>
  <c r="F523" i="24" s="1"/>
  <c r="B524" i="24"/>
  <c r="J523" i="24"/>
  <c r="B523" i="24"/>
  <c r="M522" i="24"/>
  <c r="N521" i="24" s="1"/>
  <c r="L522" i="24"/>
  <c r="N520" i="24" s="1"/>
  <c r="K522" i="24"/>
  <c r="N519" i="24" s="1"/>
  <c r="J522" i="24"/>
  <c r="N518" i="24" s="1"/>
  <c r="I522" i="24"/>
  <c r="N517" i="24" s="1"/>
  <c r="H522" i="24"/>
  <c r="N516" i="24" s="1"/>
  <c r="G522" i="24"/>
  <c r="N515" i="24" s="1"/>
  <c r="F522" i="24"/>
  <c r="N514" i="24" s="1"/>
  <c r="E522" i="24"/>
  <c r="N513" i="24" s="1"/>
  <c r="B522" i="24"/>
  <c r="L521" i="24"/>
  <c r="M520" i="24" s="1"/>
  <c r="K521" i="24"/>
  <c r="M519" i="24" s="1"/>
  <c r="J521" i="24"/>
  <c r="M518" i="24" s="1"/>
  <c r="I521" i="24"/>
  <c r="M517" i="24" s="1"/>
  <c r="H521" i="24"/>
  <c r="M516" i="24" s="1"/>
  <c r="G521" i="24"/>
  <c r="M515" i="24" s="1"/>
  <c r="F521" i="24"/>
  <c r="M514" i="24" s="1"/>
  <c r="E521" i="24"/>
  <c r="M513" i="24" s="1"/>
  <c r="B521" i="24"/>
  <c r="K520" i="24"/>
  <c r="L519" i="24" s="1"/>
  <c r="J520" i="24"/>
  <c r="L518" i="24" s="1"/>
  <c r="I520" i="24"/>
  <c r="L517" i="24" s="1"/>
  <c r="H520" i="24"/>
  <c r="L516" i="24" s="1"/>
  <c r="G520" i="24"/>
  <c r="L515" i="24" s="1"/>
  <c r="F520" i="24"/>
  <c r="L514" i="24" s="1"/>
  <c r="E520" i="24"/>
  <c r="L513" i="24" s="1"/>
  <c r="B520" i="24"/>
  <c r="J519" i="24"/>
  <c r="I519" i="24"/>
  <c r="K517" i="24" s="1"/>
  <c r="H519" i="24"/>
  <c r="K516" i="24" s="1"/>
  <c r="G519" i="24"/>
  <c r="K515" i="24" s="1"/>
  <c r="F519" i="24"/>
  <c r="K514" i="24" s="1"/>
  <c r="E519" i="24"/>
  <c r="K513" i="24" s="1"/>
  <c r="B519" i="24"/>
  <c r="K518" i="24"/>
  <c r="I518" i="24"/>
  <c r="J517" i="24" s="1"/>
  <c r="H518" i="24"/>
  <c r="J516" i="24" s="1"/>
  <c r="G518" i="24"/>
  <c r="J515" i="24" s="1"/>
  <c r="F518" i="24"/>
  <c r="J514" i="24" s="1"/>
  <c r="E518" i="24"/>
  <c r="J513" i="24" s="1"/>
  <c r="B518" i="24"/>
  <c r="H517" i="24"/>
  <c r="I516" i="24" s="1"/>
  <c r="G517" i="24"/>
  <c r="I515" i="24" s="1"/>
  <c r="F517" i="24"/>
  <c r="I514" i="24" s="1"/>
  <c r="E517" i="24"/>
  <c r="I513" i="24" s="1"/>
  <c r="B517" i="24"/>
  <c r="G516" i="24"/>
  <c r="H515" i="24" s="1"/>
  <c r="F516" i="24"/>
  <c r="H514" i="24" s="1"/>
  <c r="E516" i="24"/>
  <c r="H513" i="24" s="1"/>
  <c r="B516" i="24"/>
  <c r="F515" i="24"/>
  <c r="G514" i="24" s="1"/>
  <c r="E515" i="24"/>
  <c r="G513" i="24" s="1"/>
  <c r="B515" i="24"/>
  <c r="E514" i="24"/>
  <c r="F513" i="24" s="1"/>
  <c r="B514" i="24"/>
  <c r="B513" i="24"/>
  <c r="M512" i="24"/>
  <c r="N511" i="24" s="1"/>
  <c r="L512" i="24"/>
  <c r="N510" i="24" s="1"/>
  <c r="K512" i="24"/>
  <c r="N509" i="24" s="1"/>
  <c r="J512" i="24"/>
  <c r="N508" i="24" s="1"/>
  <c r="I512" i="24"/>
  <c r="N507" i="24" s="1"/>
  <c r="H512" i="24"/>
  <c r="G512" i="24"/>
  <c r="N505" i="24" s="1"/>
  <c r="F512" i="24"/>
  <c r="N504" i="24" s="1"/>
  <c r="E512" i="24"/>
  <c r="B512" i="24"/>
  <c r="L511" i="24"/>
  <c r="M510" i="24" s="1"/>
  <c r="K511" i="24"/>
  <c r="M509" i="24" s="1"/>
  <c r="J511" i="24"/>
  <c r="M508" i="24" s="1"/>
  <c r="I511" i="24"/>
  <c r="M507" i="24" s="1"/>
  <c r="H511" i="24"/>
  <c r="M506" i="24" s="1"/>
  <c r="G511" i="24"/>
  <c r="M505" i="24" s="1"/>
  <c r="F511" i="24"/>
  <c r="M504" i="24" s="1"/>
  <c r="E511" i="24"/>
  <c r="M503" i="24" s="1"/>
  <c r="B511" i="24"/>
  <c r="K510" i="24"/>
  <c r="L509" i="24" s="1"/>
  <c r="J510" i="24"/>
  <c r="L508" i="24" s="1"/>
  <c r="I510" i="24"/>
  <c r="L507" i="24" s="1"/>
  <c r="H510" i="24"/>
  <c r="L506" i="24" s="1"/>
  <c r="G510" i="24"/>
  <c r="L505" i="24" s="1"/>
  <c r="F510" i="24"/>
  <c r="L504" i="24" s="1"/>
  <c r="E510" i="24"/>
  <c r="L503" i="24" s="1"/>
  <c r="B510" i="24"/>
  <c r="J509" i="24"/>
  <c r="K508" i="24" s="1"/>
  <c r="I509" i="24"/>
  <c r="K507" i="24" s="1"/>
  <c r="H509" i="24"/>
  <c r="K506" i="24" s="1"/>
  <c r="G509" i="24"/>
  <c r="K505" i="24" s="1"/>
  <c r="F509" i="24"/>
  <c r="K504" i="24" s="1"/>
  <c r="E509" i="24"/>
  <c r="K503" i="24" s="1"/>
  <c r="B509" i="24"/>
  <c r="I508" i="24"/>
  <c r="J507" i="24" s="1"/>
  <c r="H508" i="24"/>
  <c r="J506" i="24" s="1"/>
  <c r="G508" i="24"/>
  <c r="J505" i="24" s="1"/>
  <c r="F508" i="24"/>
  <c r="J504" i="24" s="1"/>
  <c r="E508" i="24"/>
  <c r="J503" i="24" s="1"/>
  <c r="B508" i="24"/>
  <c r="H507" i="24"/>
  <c r="I506" i="24" s="1"/>
  <c r="G507" i="24"/>
  <c r="I505" i="24" s="1"/>
  <c r="F507" i="24"/>
  <c r="I504" i="24" s="1"/>
  <c r="E507" i="24"/>
  <c r="I503" i="24" s="1"/>
  <c r="B507" i="24"/>
  <c r="N506" i="24"/>
  <c r="G506" i="24"/>
  <c r="H505" i="24" s="1"/>
  <c r="F506" i="24"/>
  <c r="H504" i="24" s="1"/>
  <c r="E506" i="24"/>
  <c r="H503" i="24" s="1"/>
  <c r="B506" i="24"/>
  <c r="F505" i="24"/>
  <c r="G504" i="24" s="1"/>
  <c r="E505" i="24"/>
  <c r="G503" i="24" s="1"/>
  <c r="B505" i="24"/>
  <c r="E504" i="24"/>
  <c r="F503" i="24" s="1"/>
  <c r="B504" i="24"/>
  <c r="N503" i="24"/>
  <c r="B503" i="24"/>
  <c r="M502" i="24"/>
  <c r="N501" i="24" s="1"/>
  <c r="L502" i="24"/>
  <c r="N500" i="24" s="1"/>
  <c r="K502" i="24"/>
  <c r="N499" i="24" s="1"/>
  <c r="J502" i="24"/>
  <c r="N498" i="24" s="1"/>
  <c r="I502" i="24"/>
  <c r="N497" i="24" s="1"/>
  <c r="H502" i="24"/>
  <c r="N496" i="24" s="1"/>
  <c r="G502" i="24"/>
  <c r="F502" i="24"/>
  <c r="N494" i="24" s="1"/>
  <c r="E502" i="24"/>
  <c r="N493" i="24" s="1"/>
  <c r="B502" i="24"/>
  <c r="L501" i="24"/>
  <c r="M500" i="24" s="1"/>
  <c r="K501" i="24"/>
  <c r="M499" i="24" s="1"/>
  <c r="J501" i="24"/>
  <c r="M498" i="24" s="1"/>
  <c r="I501" i="24"/>
  <c r="M497" i="24" s="1"/>
  <c r="H501" i="24"/>
  <c r="M496" i="24" s="1"/>
  <c r="G501" i="24"/>
  <c r="M495" i="24" s="1"/>
  <c r="F501" i="24"/>
  <c r="E501" i="24"/>
  <c r="M493" i="24" s="1"/>
  <c r="B501" i="24"/>
  <c r="K500" i="24"/>
  <c r="L499" i="24" s="1"/>
  <c r="J500" i="24"/>
  <c r="L498" i="24" s="1"/>
  <c r="I500" i="24"/>
  <c r="H500" i="24"/>
  <c r="L496" i="24" s="1"/>
  <c r="G500" i="24"/>
  <c r="L495" i="24" s="1"/>
  <c r="F500" i="24"/>
  <c r="L494" i="24" s="1"/>
  <c r="E500" i="24"/>
  <c r="L493" i="24" s="1"/>
  <c r="B500" i="24"/>
  <c r="J499" i="24"/>
  <c r="K498" i="24" s="1"/>
  <c r="I499" i="24"/>
  <c r="K497" i="24" s="1"/>
  <c r="H499" i="24"/>
  <c r="K496" i="24" s="1"/>
  <c r="G499" i="24"/>
  <c r="K495" i="24" s="1"/>
  <c r="F499" i="24"/>
  <c r="E499" i="24"/>
  <c r="K493" i="24" s="1"/>
  <c r="B499" i="24"/>
  <c r="I498" i="24"/>
  <c r="J497" i="24" s="1"/>
  <c r="H498" i="24"/>
  <c r="J496" i="24" s="1"/>
  <c r="G498" i="24"/>
  <c r="J495" i="24" s="1"/>
  <c r="F498" i="24"/>
  <c r="J494" i="24" s="1"/>
  <c r="E498" i="24"/>
  <c r="B498" i="24"/>
  <c r="L497" i="24"/>
  <c r="H497" i="24"/>
  <c r="I496" i="24" s="1"/>
  <c r="G497" i="24"/>
  <c r="I495" i="24" s="1"/>
  <c r="F497" i="24"/>
  <c r="I494" i="24" s="1"/>
  <c r="E497" i="24"/>
  <c r="I493" i="24" s="1"/>
  <c r="B497" i="24"/>
  <c r="G496" i="24"/>
  <c r="H495" i="24" s="1"/>
  <c r="F496" i="24"/>
  <c r="H494" i="24" s="1"/>
  <c r="E496" i="24"/>
  <c r="H493" i="24" s="1"/>
  <c r="B496" i="24"/>
  <c r="N495" i="24"/>
  <c r="F495" i="24"/>
  <c r="G494" i="24" s="1"/>
  <c r="E495" i="24"/>
  <c r="G493" i="24" s="1"/>
  <c r="B495" i="24"/>
  <c r="M494" i="24"/>
  <c r="K494" i="24"/>
  <c r="E494" i="24"/>
  <c r="B494" i="24"/>
  <c r="J493" i="24"/>
  <c r="F493" i="24"/>
  <c r="B493" i="24"/>
  <c r="M492" i="24"/>
  <c r="N491" i="24" s="1"/>
  <c r="L492" i="24"/>
  <c r="N490" i="24" s="1"/>
  <c r="K492" i="24"/>
  <c r="N489" i="24" s="1"/>
  <c r="J492" i="24"/>
  <c r="N488" i="24" s="1"/>
  <c r="I492" i="24"/>
  <c r="N487" i="24" s="1"/>
  <c r="H492" i="24"/>
  <c r="N486" i="24" s="1"/>
  <c r="G492" i="24"/>
  <c r="N485" i="24" s="1"/>
  <c r="F492" i="24"/>
  <c r="E492" i="24"/>
  <c r="N483" i="24" s="1"/>
  <c r="B492" i="24"/>
  <c r="L491" i="24"/>
  <c r="M490" i="24" s="1"/>
  <c r="K491" i="24"/>
  <c r="M489" i="24" s="1"/>
  <c r="J491" i="24"/>
  <c r="M488" i="24" s="1"/>
  <c r="I491" i="24"/>
  <c r="M487" i="24" s="1"/>
  <c r="H491" i="24"/>
  <c r="M486" i="24" s="1"/>
  <c r="G491" i="24"/>
  <c r="M485" i="24" s="1"/>
  <c r="F491" i="24"/>
  <c r="M484" i="24" s="1"/>
  <c r="E491" i="24"/>
  <c r="M483" i="24" s="1"/>
  <c r="B491" i="24"/>
  <c r="K490" i="24"/>
  <c r="J490" i="24"/>
  <c r="L488" i="24" s="1"/>
  <c r="I490" i="24"/>
  <c r="L487" i="24" s="1"/>
  <c r="H490" i="24"/>
  <c r="L486" i="24" s="1"/>
  <c r="G490" i="24"/>
  <c r="L485" i="24" s="1"/>
  <c r="F490" i="24"/>
  <c r="L484" i="24" s="1"/>
  <c r="E490" i="24"/>
  <c r="B490" i="24"/>
  <c r="L489" i="24"/>
  <c r="J489" i="24"/>
  <c r="K488" i="24" s="1"/>
  <c r="I489" i="24"/>
  <c r="K487" i="24" s="1"/>
  <c r="H489" i="24"/>
  <c r="K486" i="24" s="1"/>
  <c r="G489" i="24"/>
  <c r="K485" i="24" s="1"/>
  <c r="F489" i="24"/>
  <c r="K484" i="24" s="1"/>
  <c r="E489" i="24"/>
  <c r="K483" i="24" s="1"/>
  <c r="B489" i="24"/>
  <c r="I488" i="24"/>
  <c r="J487" i="24" s="1"/>
  <c r="H488" i="24"/>
  <c r="J486" i="24" s="1"/>
  <c r="G488" i="24"/>
  <c r="J485" i="24" s="1"/>
  <c r="F488" i="24"/>
  <c r="J484" i="24" s="1"/>
  <c r="E488" i="24"/>
  <c r="J483" i="24" s="1"/>
  <c r="B488" i="24"/>
  <c r="H487" i="24"/>
  <c r="I486" i="24" s="1"/>
  <c r="G487" i="24"/>
  <c r="I485" i="24" s="1"/>
  <c r="F487" i="24"/>
  <c r="I484" i="24" s="1"/>
  <c r="E487" i="24"/>
  <c r="I483" i="24" s="1"/>
  <c r="B487" i="24"/>
  <c r="G486" i="24"/>
  <c r="H485" i="24" s="1"/>
  <c r="F486" i="24"/>
  <c r="E486" i="24"/>
  <c r="H483" i="24" s="1"/>
  <c r="B486" i="24"/>
  <c r="F485" i="24"/>
  <c r="G484" i="24" s="1"/>
  <c r="E485" i="24"/>
  <c r="G483" i="24" s="1"/>
  <c r="B485" i="24"/>
  <c r="N484" i="24"/>
  <c r="H484" i="24"/>
  <c r="E484" i="24"/>
  <c r="F483" i="24" s="1"/>
  <c r="B484" i="24"/>
  <c r="L483" i="24"/>
  <c r="B483" i="24"/>
  <c r="M482" i="24"/>
  <c r="N481" i="24" s="1"/>
  <c r="L482" i="24"/>
  <c r="N480" i="24" s="1"/>
  <c r="K482" i="24"/>
  <c r="N479" i="24" s="1"/>
  <c r="J482" i="24"/>
  <c r="N478" i="24" s="1"/>
  <c r="I482" i="24"/>
  <c r="N477" i="24" s="1"/>
  <c r="H482" i="24"/>
  <c r="N476" i="24" s="1"/>
  <c r="G482" i="24"/>
  <c r="N475" i="24" s="1"/>
  <c r="F482" i="24"/>
  <c r="N474" i="24" s="1"/>
  <c r="E482" i="24"/>
  <c r="N473" i="24" s="1"/>
  <c r="B482" i="24"/>
  <c r="L481" i="24"/>
  <c r="M480" i="24" s="1"/>
  <c r="K481" i="24"/>
  <c r="M479" i="24" s="1"/>
  <c r="J481" i="24"/>
  <c r="M478" i="24" s="1"/>
  <c r="I481" i="24"/>
  <c r="M477" i="24" s="1"/>
  <c r="H481" i="24"/>
  <c r="G481" i="24"/>
  <c r="M475" i="24" s="1"/>
  <c r="F481" i="24"/>
  <c r="E481" i="24"/>
  <c r="M473" i="24" s="1"/>
  <c r="B481" i="24"/>
  <c r="K480" i="24"/>
  <c r="L479" i="24" s="1"/>
  <c r="J480" i="24"/>
  <c r="L478" i="24" s="1"/>
  <c r="I480" i="24"/>
  <c r="L477" i="24" s="1"/>
  <c r="H480" i="24"/>
  <c r="L476" i="24" s="1"/>
  <c r="G480" i="24"/>
  <c r="L475" i="24" s="1"/>
  <c r="F480" i="24"/>
  <c r="L474" i="24" s="1"/>
  <c r="E480" i="24"/>
  <c r="L473" i="24" s="1"/>
  <c r="B480" i="24"/>
  <c r="J479" i="24"/>
  <c r="K478" i="24" s="1"/>
  <c r="I479" i="24"/>
  <c r="K477" i="24" s="1"/>
  <c r="H479" i="24"/>
  <c r="K476" i="24" s="1"/>
  <c r="G479" i="24"/>
  <c r="K475" i="24" s="1"/>
  <c r="F479" i="24"/>
  <c r="K474" i="24" s="1"/>
  <c r="E479" i="24"/>
  <c r="B479" i="24"/>
  <c r="I478" i="24"/>
  <c r="J477" i="24" s="1"/>
  <c r="H478" i="24"/>
  <c r="J476" i="24" s="1"/>
  <c r="G478" i="24"/>
  <c r="J475" i="24" s="1"/>
  <c r="F478" i="24"/>
  <c r="J474" i="24" s="1"/>
  <c r="E478" i="24"/>
  <c r="B478" i="24"/>
  <c r="H477" i="24"/>
  <c r="I476" i="24" s="1"/>
  <c r="G477" i="24"/>
  <c r="I475" i="24" s="1"/>
  <c r="F477" i="24"/>
  <c r="I474" i="24" s="1"/>
  <c r="E477" i="24"/>
  <c r="I473" i="24" s="1"/>
  <c r="B477" i="24"/>
  <c r="M476" i="24"/>
  <c r="G476" i="24"/>
  <c r="H475" i="24" s="1"/>
  <c r="F476" i="24"/>
  <c r="H474" i="24" s="1"/>
  <c r="E476" i="24"/>
  <c r="H473" i="24" s="1"/>
  <c r="B476" i="24"/>
  <c r="F475" i="24"/>
  <c r="G474" i="24" s="1"/>
  <c r="E475" i="24"/>
  <c r="G473" i="24" s="1"/>
  <c r="B475" i="24"/>
  <c r="M474" i="24"/>
  <c r="E474" i="24"/>
  <c r="F473" i="24" s="1"/>
  <c r="B474" i="24"/>
  <c r="K473" i="24"/>
  <c r="J473" i="24"/>
  <c r="B473" i="24"/>
  <c r="M472" i="24"/>
  <c r="L472" i="24"/>
  <c r="N470" i="24" s="1"/>
  <c r="K472" i="24"/>
  <c r="N469" i="24" s="1"/>
  <c r="J472" i="24"/>
  <c r="I472" i="24"/>
  <c r="N467" i="24" s="1"/>
  <c r="H472" i="24"/>
  <c r="N466" i="24" s="1"/>
  <c r="G472" i="24"/>
  <c r="F472" i="24"/>
  <c r="N464" i="24" s="1"/>
  <c r="E472" i="24"/>
  <c r="N463" i="24" s="1"/>
  <c r="B472" i="24"/>
  <c r="N471" i="24"/>
  <c r="L471" i="24"/>
  <c r="M470" i="24" s="1"/>
  <c r="K471" i="24"/>
  <c r="M469" i="24" s="1"/>
  <c r="J471" i="24"/>
  <c r="M468" i="24" s="1"/>
  <c r="I471" i="24"/>
  <c r="M467" i="24" s="1"/>
  <c r="H471" i="24"/>
  <c r="M466" i="24" s="1"/>
  <c r="G471" i="24"/>
  <c r="M465" i="24" s="1"/>
  <c r="F471" i="24"/>
  <c r="M464" i="24" s="1"/>
  <c r="E471" i="24"/>
  <c r="M463" i="24" s="1"/>
  <c r="B471" i="24"/>
  <c r="K470" i="24"/>
  <c r="L469" i="24" s="1"/>
  <c r="J470" i="24"/>
  <c r="L468" i="24" s="1"/>
  <c r="I470" i="24"/>
  <c r="L467" i="24" s="1"/>
  <c r="H470" i="24"/>
  <c r="L466" i="24" s="1"/>
  <c r="G470" i="24"/>
  <c r="L465" i="24" s="1"/>
  <c r="F470" i="24"/>
  <c r="L464" i="24" s="1"/>
  <c r="E470" i="24"/>
  <c r="L463" i="24" s="1"/>
  <c r="B470" i="24"/>
  <c r="J469" i="24"/>
  <c r="K468" i="24" s="1"/>
  <c r="I469" i="24"/>
  <c r="K467" i="24" s="1"/>
  <c r="H469" i="24"/>
  <c r="K466" i="24" s="1"/>
  <c r="G469" i="24"/>
  <c r="K465" i="24" s="1"/>
  <c r="F469" i="24"/>
  <c r="K464" i="24" s="1"/>
  <c r="E469" i="24"/>
  <c r="K463" i="24" s="1"/>
  <c r="B469" i="24"/>
  <c r="N468" i="24"/>
  <c r="I468" i="24"/>
  <c r="J467" i="24" s="1"/>
  <c r="H468" i="24"/>
  <c r="J466" i="24" s="1"/>
  <c r="G468" i="24"/>
  <c r="F468" i="24"/>
  <c r="J464" i="24" s="1"/>
  <c r="E468" i="24"/>
  <c r="J463" i="24" s="1"/>
  <c r="B468" i="24"/>
  <c r="H467" i="24"/>
  <c r="I466" i="24" s="1"/>
  <c r="G467" i="24"/>
  <c r="I465" i="24" s="1"/>
  <c r="F467" i="24"/>
  <c r="I464" i="24" s="1"/>
  <c r="E467" i="24"/>
  <c r="I463" i="24" s="1"/>
  <c r="B467" i="24"/>
  <c r="G466" i="24"/>
  <c r="H465" i="24" s="1"/>
  <c r="F466" i="24"/>
  <c r="H464" i="24" s="1"/>
  <c r="E466" i="24"/>
  <c r="H463" i="24" s="1"/>
  <c r="B466" i="24"/>
  <c r="N465" i="24"/>
  <c r="J465" i="24"/>
  <c r="F465" i="24"/>
  <c r="G464" i="24" s="1"/>
  <c r="E465" i="24"/>
  <c r="G463" i="24" s="1"/>
  <c r="B465" i="24"/>
  <c r="E464" i="24"/>
  <c r="F463" i="24" s="1"/>
  <c r="B464" i="24"/>
  <c r="B463" i="24"/>
  <c r="M452" i="24"/>
  <c r="N451" i="24" s="1"/>
  <c r="L452" i="24"/>
  <c r="N450" i="24" s="1"/>
  <c r="K452" i="24"/>
  <c r="N449" i="24" s="1"/>
  <c r="J452" i="24"/>
  <c r="N448" i="24" s="1"/>
  <c r="I452" i="24"/>
  <c r="N447" i="24" s="1"/>
  <c r="H452" i="24"/>
  <c r="N446" i="24" s="1"/>
  <c r="G452" i="24"/>
  <c r="N445" i="24" s="1"/>
  <c r="F452" i="24"/>
  <c r="E452" i="24"/>
  <c r="B452" i="24"/>
  <c r="L451" i="24"/>
  <c r="K451" i="24"/>
  <c r="M449" i="24" s="1"/>
  <c r="J451" i="24"/>
  <c r="M448" i="24" s="1"/>
  <c r="I451" i="24"/>
  <c r="M447" i="24" s="1"/>
  <c r="H451" i="24"/>
  <c r="M446" i="24" s="1"/>
  <c r="G451" i="24"/>
  <c r="M445" i="24" s="1"/>
  <c r="F451" i="24"/>
  <c r="E451" i="24"/>
  <c r="M443" i="24" s="1"/>
  <c r="B451" i="24"/>
  <c r="M450" i="24"/>
  <c r="K450" i="24"/>
  <c r="L449" i="24" s="1"/>
  <c r="J450" i="24"/>
  <c r="I450" i="24"/>
  <c r="L447" i="24" s="1"/>
  <c r="H450" i="24"/>
  <c r="L446" i="24" s="1"/>
  <c r="G450" i="24"/>
  <c r="L445" i="24" s="1"/>
  <c r="F450" i="24"/>
  <c r="L444" i="24" s="1"/>
  <c r="E450" i="24"/>
  <c r="L443" i="24" s="1"/>
  <c r="B450" i="24"/>
  <c r="J449" i="24"/>
  <c r="K448" i="24" s="1"/>
  <c r="I449" i="24"/>
  <c r="H449" i="24"/>
  <c r="K446" i="24" s="1"/>
  <c r="G449" i="24"/>
  <c r="K445" i="24" s="1"/>
  <c r="F449" i="24"/>
  <c r="K444" i="24" s="1"/>
  <c r="E449" i="24"/>
  <c r="K443" i="24" s="1"/>
  <c r="B449" i="24"/>
  <c r="L448" i="24"/>
  <c r="I448" i="24"/>
  <c r="J447" i="24" s="1"/>
  <c r="H448" i="24"/>
  <c r="J446" i="24" s="1"/>
  <c r="G448" i="24"/>
  <c r="J445" i="24" s="1"/>
  <c r="F448" i="24"/>
  <c r="J444" i="24" s="1"/>
  <c r="E448" i="24"/>
  <c r="J443" i="24" s="1"/>
  <c r="B448" i="24"/>
  <c r="K447" i="24"/>
  <c r="H447" i="24"/>
  <c r="I446" i="24" s="1"/>
  <c r="G447" i="24"/>
  <c r="F447" i="24"/>
  <c r="I444" i="24" s="1"/>
  <c r="E447" i="24"/>
  <c r="I443" i="24" s="1"/>
  <c r="B447" i="24"/>
  <c r="G446" i="24"/>
  <c r="H445" i="24" s="1"/>
  <c r="F446" i="24"/>
  <c r="H444" i="24" s="1"/>
  <c r="E446" i="24"/>
  <c r="B446" i="24"/>
  <c r="I445" i="24"/>
  <c r="F445" i="24"/>
  <c r="G444" i="24" s="1"/>
  <c r="E445" i="24"/>
  <c r="G443" i="24" s="1"/>
  <c r="B445" i="24"/>
  <c r="N444" i="24"/>
  <c r="M444" i="24"/>
  <c r="E444" i="24"/>
  <c r="F443" i="24" s="1"/>
  <c r="B444" i="24"/>
  <c r="N443" i="24"/>
  <c r="H443" i="24"/>
  <c r="B443" i="24"/>
  <c r="M442" i="24"/>
  <c r="N441" i="24" s="1"/>
  <c r="L442" i="24"/>
  <c r="N440" i="24" s="1"/>
  <c r="K442" i="24"/>
  <c r="N439" i="24" s="1"/>
  <c r="J442" i="24"/>
  <c r="I442" i="24"/>
  <c r="N437" i="24" s="1"/>
  <c r="H442" i="24"/>
  <c r="N436" i="24" s="1"/>
  <c r="G442" i="24"/>
  <c r="N435" i="24" s="1"/>
  <c r="F442" i="24"/>
  <c r="N434" i="24" s="1"/>
  <c r="E442" i="24"/>
  <c r="N433" i="24" s="1"/>
  <c r="B442" i="24"/>
  <c r="L441" i="24"/>
  <c r="K441" i="24"/>
  <c r="M439" i="24" s="1"/>
  <c r="J441" i="24"/>
  <c r="M438" i="24" s="1"/>
  <c r="I441" i="24"/>
  <c r="M437" i="24" s="1"/>
  <c r="H441" i="24"/>
  <c r="M436" i="24" s="1"/>
  <c r="G441" i="24"/>
  <c r="M435" i="24" s="1"/>
  <c r="F441" i="24"/>
  <c r="M434" i="24" s="1"/>
  <c r="E441" i="24"/>
  <c r="M433" i="24" s="1"/>
  <c r="B441" i="24"/>
  <c r="M440" i="24"/>
  <c r="K440" i="24"/>
  <c r="L439" i="24" s="1"/>
  <c r="J440" i="24"/>
  <c r="L438" i="24" s="1"/>
  <c r="I440" i="24"/>
  <c r="H440" i="24"/>
  <c r="G440" i="24"/>
  <c r="L435" i="24" s="1"/>
  <c r="F440" i="24"/>
  <c r="E440" i="24"/>
  <c r="B440" i="24"/>
  <c r="J439" i="24"/>
  <c r="K438" i="24" s="1"/>
  <c r="I439" i="24"/>
  <c r="K437" i="24" s="1"/>
  <c r="H439" i="24"/>
  <c r="K436" i="24" s="1"/>
  <c r="G439" i="24"/>
  <c r="K435" i="24" s="1"/>
  <c r="F439" i="24"/>
  <c r="K434" i="24" s="1"/>
  <c r="E439" i="24"/>
  <c r="K433" i="24" s="1"/>
  <c r="B439" i="24"/>
  <c r="N438" i="24"/>
  <c r="I438" i="24"/>
  <c r="J437" i="24" s="1"/>
  <c r="H438" i="24"/>
  <c r="J436" i="24" s="1"/>
  <c r="G438" i="24"/>
  <c r="J435" i="24" s="1"/>
  <c r="F438" i="24"/>
  <c r="J434" i="24" s="1"/>
  <c r="E438" i="24"/>
  <c r="J433" i="24" s="1"/>
  <c r="B438" i="24"/>
  <c r="L437" i="24"/>
  <c r="H437" i="24"/>
  <c r="I436" i="24" s="1"/>
  <c r="G437" i="24"/>
  <c r="I435" i="24" s="1"/>
  <c r="F437" i="24"/>
  <c r="I434" i="24" s="1"/>
  <c r="E437" i="24"/>
  <c r="B437" i="24"/>
  <c r="L436" i="24"/>
  <c r="G436" i="24"/>
  <c r="H435" i="24" s="1"/>
  <c r="F436" i="24"/>
  <c r="H434" i="24" s="1"/>
  <c r="E436" i="24"/>
  <c r="H433" i="24" s="1"/>
  <c r="B436" i="24"/>
  <c r="F435" i="24"/>
  <c r="G434" i="24" s="1"/>
  <c r="E435" i="24"/>
  <c r="G433" i="24" s="1"/>
  <c r="B435" i="24"/>
  <c r="L434" i="24"/>
  <c r="E434" i="24"/>
  <c r="F433" i="24" s="1"/>
  <c r="B434" i="24"/>
  <c r="L433" i="24"/>
  <c r="I433" i="24"/>
  <c r="B433" i="24"/>
  <c r="M432" i="24"/>
  <c r="N431" i="24" s="1"/>
  <c r="L432" i="24"/>
  <c r="N430" i="24" s="1"/>
  <c r="K432" i="24"/>
  <c r="N429" i="24" s="1"/>
  <c r="J432" i="24"/>
  <c r="N428" i="24" s="1"/>
  <c r="I432" i="24"/>
  <c r="N427" i="24" s="1"/>
  <c r="H432" i="24"/>
  <c r="N426" i="24" s="1"/>
  <c r="G432" i="24"/>
  <c r="F432" i="24"/>
  <c r="N424" i="24" s="1"/>
  <c r="E432" i="24"/>
  <c r="N423" i="24" s="1"/>
  <c r="B432" i="24"/>
  <c r="L431" i="24"/>
  <c r="M430" i="24" s="1"/>
  <c r="K431" i="24"/>
  <c r="M429" i="24" s="1"/>
  <c r="J431" i="24"/>
  <c r="M428" i="24" s="1"/>
  <c r="I431" i="24"/>
  <c r="M427" i="24" s="1"/>
  <c r="H431" i="24"/>
  <c r="M426" i="24" s="1"/>
  <c r="G431" i="24"/>
  <c r="M425" i="24" s="1"/>
  <c r="F431" i="24"/>
  <c r="M424" i="24" s="1"/>
  <c r="E431" i="24"/>
  <c r="M423" i="24" s="1"/>
  <c r="B431" i="24"/>
  <c r="K430" i="24"/>
  <c r="L429" i="24" s="1"/>
  <c r="J430" i="24"/>
  <c r="L428" i="24" s="1"/>
  <c r="I430" i="24"/>
  <c r="L427" i="24" s="1"/>
  <c r="H430" i="24"/>
  <c r="G430" i="24"/>
  <c r="L425" i="24" s="1"/>
  <c r="F430" i="24"/>
  <c r="L424" i="24" s="1"/>
  <c r="E430" i="24"/>
  <c r="L423" i="24" s="1"/>
  <c r="B430" i="24"/>
  <c r="J429" i="24"/>
  <c r="K428" i="24" s="1"/>
  <c r="I429" i="24"/>
  <c r="K427" i="24" s="1"/>
  <c r="H429" i="24"/>
  <c r="K426" i="24" s="1"/>
  <c r="G429" i="24"/>
  <c r="K425" i="24" s="1"/>
  <c r="F429" i="24"/>
  <c r="K424" i="24" s="1"/>
  <c r="E429" i="24"/>
  <c r="B429" i="24"/>
  <c r="I428" i="24"/>
  <c r="J427" i="24" s="1"/>
  <c r="H428" i="24"/>
  <c r="J426" i="24" s="1"/>
  <c r="G428" i="24"/>
  <c r="J425" i="24" s="1"/>
  <c r="F428" i="24"/>
  <c r="E428" i="24"/>
  <c r="J423" i="24" s="1"/>
  <c r="B428" i="24"/>
  <c r="H427" i="24"/>
  <c r="I426" i="24" s="1"/>
  <c r="G427" i="24"/>
  <c r="I425" i="24" s="1"/>
  <c r="F427" i="24"/>
  <c r="I424" i="24" s="1"/>
  <c r="E427" i="24"/>
  <c r="I423" i="24" s="1"/>
  <c r="B427" i="24"/>
  <c r="L426" i="24"/>
  <c r="G426" i="24"/>
  <c r="H425" i="24" s="1"/>
  <c r="F426" i="24"/>
  <c r="H424" i="24" s="1"/>
  <c r="E426" i="24"/>
  <c r="H423" i="24" s="1"/>
  <c r="B426" i="24"/>
  <c r="N425" i="24"/>
  <c r="F425" i="24"/>
  <c r="G424" i="24" s="1"/>
  <c r="E425" i="24"/>
  <c r="G423" i="24" s="1"/>
  <c r="B425" i="24"/>
  <c r="J424" i="24"/>
  <c r="E424" i="24"/>
  <c r="F423" i="24" s="1"/>
  <c r="B424" i="24"/>
  <c r="K423" i="24"/>
  <c r="B423" i="24"/>
  <c r="M422" i="24"/>
  <c r="N421" i="24" s="1"/>
  <c r="L422" i="24"/>
  <c r="N420" i="24" s="1"/>
  <c r="K422" i="24"/>
  <c r="N419" i="24" s="1"/>
  <c r="J422" i="24"/>
  <c r="N418" i="24" s="1"/>
  <c r="I422" i="24"/>
  <c r="N417" i="24" s="1"/>
  <c r="H422" i="24"/>
  <c r="N416" i="24" s="1"/>
  <c r="G422" i="24"/>
  <c r="N415" i="24" s="1"/>
  <c r="F422" i="24"/>
  <c r="E422" i="24"/>
  <c r="N413" i="24" s="1"/>
  <c r="B422" i="24"/>
  <c r="L421" i="24"/>
  <c r="M420" i="24" s="1"/>
  <c r="K421" i="24"/>
  <c r="M419" i="24" s="1"/>
  <c r="J421" i="24"/>
  <c r="I421" i="24"/>
  <c r="M417" i="24" s="1"/>
  <c r="H421" i="24"/>
  <c r="M416" i="24" s="1"/>
  <c r="G421" i="24"/>
  <c r="M415" i="24" s="1"/>
  <c r="F421" i="24"/>
  <c r="M414" i="24" s="1"/>
  <c r="E421" i="24"/>
  <c r="M413" i="24" s="1"/>
  <c r="B421" i="24"/>
  <c r="K420" i="24"/>
  <c r="L419" i="24" s="1"/>
  <c r="J420" i="24"/>
  <c r="L418" i="24" s="1"/>
  <c r="I420" i="24"/>
  <c r="L417" i="24" s="1"/>
  <c r="H420" i="24"/>
  <c r="L416" i="24" s="1"/>
  <c r="G420" i="24"/>
  <c r="L415" i="24" s="1"/>
  <c r="F420" i="24"/>
  <c r="L414" i="24" s="1"/>
  <c r="E420" i="24"/>
  <c r="L413" i="24" s="1"/>
  <c r="B420" i="24"/>
  <c r="J419" i="24"/>
  <c r="K418" i="24" s="1"/>
  <c r="I419" i="24"/>
  <c r="K417" i="24" s="1"/>
  <c r="H419" i="24"/>
  <c r="G419" i="24"/>
  <c r="K415" i="24" s="1"/>
  <c r="F419" i="24"/>
  <c r="K414" i="24" s="1"/>
  <c r="E419" i="24"/>
  <c r="B419" i="24"/>
  <c r="M418" i="24"/>
  <c r="I418" i="24"/>
  <c r="J417" i="24" s="1"/>
  <c r="H418" i="24"/>
  <c r="J416" i="24" s="1"/>
  <c r="G418" i="24"/>
  <c r="J415" i="24" s="1"/>
  <c r="F418" i="24"/>
  <c r="J414" i="24" s="1"/>
  <c r="E418" i="24"/>
  <c r="J413" i="24" s="1"/>
  <c r="B418" i="24"/>
  <c r="H417" i="24"/>
  <c r="I416" i="24" s="1"/>
  <c r="G417" i="24"/>
  <c r="F417" i="24"/>
  <c r="I414" i="24" s="1"/>
  <c r="E417" i="24"/>
  <c r="I413" i="24" s="1"/>
  <c r="B417" i="24"/>
  <c r="K416" i="24"/>
  <c r="G416" i="24"/>
  <c r="H415" i="24" s="1"/>
  <c r="F416" i="24"/>
  <c r="H414" i="24" s="1"/>
  <c r="E416" i="24"/>
  <c r="H413" i="24" s="1"/>
  <c r="B416" i="24"/>
  <c r="I415" i="24"/>
  <c r="F415" i="24"/>
  <c r="G414" i="24" s="1"/>
  <c r="E415" i="24"/>
  <c r="G413" i="24" s="1"/>
  <c r="B415" i="24"/>
  <c r="N414" i="24"/>
  <c r="E414" i="24"/>
  <c r="F413" i="24" s="1"/>
  <c r="B414" i="24"/>
  <c r="K413" i="24"/>
  <c r="B413" i="24"/>
  <c r="M412" i="24"/>
  <c r="N411" i="24" s="1"/>
  <c r="L412" i="24"/>
  <c r="N410" i="24" s="1"/>
  <c r="K412" i="24"/>
  <c r="N409" i="24" s="1"/>
  <c r="J412" i="24"/>
  <c r="N408" i="24" s="1"/>
  <c r="I412" i="24"/>
  <c r="N407" i="24" s="1"/>
  <c r="H412" i="24"/>
  <c r="N406" i="24" s="1"/>
  <c r="G412" i="24"/>
  <c r="N405" i="24" s="1"/>
  <c r="F412" i="24"/>
  <c r="N404" i="24" s="1"/>
  <c r="E412" i="24"/>
  <c r="N403" i="24" s="1"/>
  <c r="B412" i="24"/>
  <c r="L411" i="24"/>
  <c r="M410" i="24" s="1"/>
  <c r="K411" i="24"/>
  <c r="M409" i="24" s="1"/>
  <c r="J411" i="24"/>
  <c r="M408" i="24" s="1"/>
  <c r="I411" i="24"/>
  <c r="M407" i="24" s="1"/>
  <c r="H411" i="24"/>
  <c r="M406" i="24" s="1"/>
  <c r="G411" i="24"/>
  <c r="M405" i="24" s="1"/>
  <c r="F411" i="24"/>
  <c r="M404" i="24" s="1"/>
  <c r="E411" i="24"/>
  <c r="B411" i="24"/>
  <c r="K410" i="24"/>
  <c r="L409" i="24" s="1"/>
  <c r="J410" i="24"/>
  <c r="L408" i="24" s="1"/>
  <c r="I410" i="24"/>
  <c r="L407" i="24" s="1"/>
  <c r="H410" i="24"/>
  <c r="L406" i="24" s="1"/>
  <c r="G410" i="24"/>
  <c r="L405" i="24" s="1"/>
  <c r="F410" i="24"/>
  <c r="L404" i="24" s="1"/>
  <c r="E410" i="24"/>
  <c r="B410" i="24"/>
  <c r="J409" i="24"/>
  <c r="K408" i="24" s="1"/>
  <c r="I409" i="24"/>
  <c r="K407" i="24" s="1"/>
  <c r="H409" i="24"/>
  <c r="K406" i="24" s="1"/>
  <c r="G409" i="24"/>
  <c r="K405" i="24" s="1"/>
  <c r="F409" i="24"/>
  <c r="K404" i="24" s="1"/>
  <c r="E409" i="24"/>
  <c r="K403" i="24" s="1"/>
  <c r="B409" i="24"/>
  <c r="I408" i="24"/>
  <c r="J407" i="24" s="1"/>
  <c r="H408" i="24"/>
  <c r="J406" i="24" s="1"/>
  <c r="G408" i="24"/>
  <c r="J405" i="24" s="1"/>
  <c r="F408" i="24"/>
  <c r="J404" i="24" s="1"/>
  <c r="E408" i="24"/>
  <c r="J403" i="24" s="1"/>
  <c r="B408" i="24"/>
  <c r="H407" i="24"/>
  <c r="I406" i="24" s="1"/>
  <c r="G407" i="24"/>
  <c r="F407" i="24"/>
  <c r="I404" i="24" s="1"/>
  <c r="E407" i="24"/>
  <c r="I403" i="24" s="1"/>
  <c r="B407" i="24"/>
  <c r="G406" i="24"/>
  <c r="H405" i="24" s="1"/>
  <c r="F406" i="24"/>
  <c r="H404" i="24" s="1"/>
  <c r="E406" i="24"/>
  <c r="H403" i="24" s="1"/>
  <c r="B406" i="24"/>
  <c r="I405" i="24"/>
  <c r="F405" i="24"/>
  <c r="G404" i="24" s="1"/>
  <c r="E405" i="24"/>
  <c r="G403" i="24" s="1"/>
  <c r="B405" i="24"/>
  <c r="E404" i="24"/>
  <c r="F403" i="24" s="1"/>
  <c r="B404" i="24"/>
  <c r="M403" i="24"/>
  <c r="L403" i="24"/>
  <c r="B403" i="24"/>
  <c r="M402" i="24"/>
  <c r="N401" i="24" s="1"/>
  <c r="L402" i="24"/>
  <c r="N400" i="24" s="1"/>
  <c r="K402" i="24"/>
  <c r="N399" i="24" s="1"/>
  <c r="J402" i="24"/>
  <c r="N398" i="24" s="1"/>
  <c r="I402" i="24"/>
  <c r="N397" i="24" s="1"/>
  <c r="H402" i="24"/>
  <c r="N396" i="24" s="1"/>
  <c r="G402" i="24"/>
  <c r="N395" i="24" s="1"/>
  <c r="F402" i="24"/>
  <c r="N394" i="24" s="1"/>
  <c r="E402" i="24"/>
  <c r="N393" i="24" s="1"/>
  <c r="B402" i="24"/>
  <c r="L401" i="24"/>
  <c r="M400" i="24" s="1"/>
  <c r="K401" i="24"/>
  <c r="M399" i="24" s="1"/>
  <c r="J401" i="24"/>
  <c r="M398" i="24" s="1"/>
  <c r="I401" i="24"/>
  <c r="M397" i="24" s="1"/>
  <c r="H401" i="24"/>
  <c r="M396" i="24" s="1"/>
  <c r="G401" i="24"/>
  <c r="M395" i="24" s="1"/>
  <c r="F401" i="24"/>
  <c r="M394" i="24" s="1"/>
  <c r="E401" i="24"/>
  <c r="M393" i="24" s="1"/>
  <c r="B401" i="24"/>
  <c r="K400" i="24"/>
  <c r="L399" i="24" s="1"/>
  <c r="J400" i="24"/>
  <c r="L398" i="24" s="1"/>
  <c r="I400" i="24"/>
  <c r="L397" i="24" s="1"/>
  <c r="H400" i="24"/>
  <c r="L396" i="24" s="1"/>
  <c r="G400" i="24"/>
  <c r="L395" i="24" s="1"/>
  <c r="F400" i="24"/>
  <c r="L394" i="24" s="1"/>
  <c r="E400" i="24"/>
  <c r="L393" i="24" s="1"/>
  <c r="B400" i="24"/>
  <c r="J399" i="24"/>
  <c r="K398" i="24" s="1"/>
  <c r="I399" i="24"/>
  <c r="K397" i="24" s="1"/>
  <c r="H399" i="24"/>
  <c r="K396" i="24" s="1"/>
  <c r="G399" i="24"/>
  <c r="K395" i="24" s="1"/>
  <c r="F399" i="24"/>
  <c r="K394" i="24" s="1"/>
  <c r="E399" i="24"/>
  <c r="K393" i="24" s="1"/>
  <c r="B399" i="24"/>
  <c r="I398" i="24"/>
  <c r="J397" i="24" s="1"/>
  <c r="H398" i="24"/>
  <c r="J396" i="24" s="1"/>
  <c r="G398" i="24"/>
  <c r="J395" i="24" s="1"/>
  <c r="F398" i="24"/>
  <c r="J394" i="24" s="1"/>
  <c r="E398" i="24"/>
  <c r="J393" i="24" s="1"/>
  <c r="B398" i="24"/>
  <c r="H397" i="24"/>
  <c r="I396" i="24" s="1"/>
  <c r="G397" i="24"/>
  <c r="I395" i="24" s="1"/>
  <c r="F397" i="24"/>
  <c r="I394" i="24" s="1"/>
  <c r="E397" i="24"/>
  <c r="I393" i="24" s="1"/>
  <c r="B397" i="24"/>
  <c r="G396" i="24"/>
  <c r="H395" i="24" s="1"/>
  <c r="F396" i="24"/>
  <c r="H394" i="24" s="1"/>
  <c r="E396" i="24"/>
  <c r="H393" i="24" s="1"/>
  <c r="B396" i="24"/>
  <c r="F395" i="24"/>
  <c r="G394" i="24" s="1"/>
  <c r="E395" i="24"/>
  <c r="G393" i="24" s="1"/>
  <c r="B395" i="24"/>
  <c r="E394" i="24"/>
  <c r="F393" i="24" s="1"/>
  <c r="B394" i="24"/>
  <c r="B393" i="24"/>
  <c r="M392" i="24"/>
  <c r="N391" i="24" s="1"/>
  <c r="L392" i="24"/>
  <c r="N390" i="24" s="1"/>
  <c r="K392" i="24"/>
  <c r="N389" i="24" s="1"/>
  <c r="J392" i="24"/>
  <c r="N388" i="24" s="1"/>
  <c r="I392" i="24"/>
  <c r="N387" i="24" s="1"/>
  <c r="H392" i="24"/>
  <c r="N386" i="24" s="1"/>
  <c r="G392" i="24"/>
  <c r="N385" i="24" s="1"/>
  <c r="F392" i="24"/>
  <c r="E392" i="24"/>
  <c r="N383" i="24" s="1"/>
  <c r="B392" i="24"/>
  <c r="L391" i="24"/>
  <c r="M390" i="24" s="1"/>
  <c r="K391" i="24"/>
  <c r="J391" i="24"/>
  <c r="M388" i="24" s="1"/>
  <c r="I391" i="24"/>
  <c r="M387" i="24" s="1"/>
  <c r="H391" i="24"/>
  <c r="M386" i="24" s="1"/>
  <c r="G391" i="24"/>
  <c r="F391" i="24"/>
  <c r="M384" i="24" s="1"/>
  <c r="E391" i="24"/>
  <c r="M383" i="24" s="1"/>
  <c r="B391" i="24"/>
  <c r="K390" i="24"/>
  <c r="L389" i="24" s="1"/>
  <c r="J390" i="24"/>
  <c r="L388" i="24" s="1"/>
  <c r="I390" i="24"/>
  <c r="L387" i="24" s="1"/>
  <c r="H390" i="24"/>
  <c r="L386" i="24" s="1"/>
  <c r="G390" i="24"/>
  <c r="L385" i="24" s="1"/>
  <c r="F390" i="24"/>
  <c r="E390" i="24"/>
  <c r="L383" i="24" s="1"/>
  <c r="B390" i="24"/>
  <c r="M389" i="24"/>
  <c r="J389" i="24"/>
  <c r="K388" i="24" s="1"/>
  <c r="I389" i="24"/>
  <c r="H389" i="24"/>
  <c r="K386" i="24" s="1"/>
  <c r="G389" i="24"/>
  <c r="F389" i="24"/>
  <c r="K384" i="24" s="1"/>
  <c r="E389" i="24"/>
  <c r="K383" i="24" s="1"/>
  <c r="B389" i="24"/>
  <c r="I388" i="24"/>
  <c r="J387" i="24" s="1"/>
  <c r="H388" i="24"/>
  <c r="J386" i="24" s="1"/>
  <c r="G388" i="24"/>
  <c r="J385" i="24" s="1"/>
  <c r="F388" i="24"/>
  <c r="E388" i="24"/>
  <c r="J383" i="24" s="1"/>
  <c r="B388" i="24"/>
  <c r="K387" i="24"/>
  <c r="H387" i="24"/>
  <c r="I386" i="24" s="1"/>
  <c r="G387" i="24"/>
  <c r="I385" i="24" s="1"/>
  <c r="F387" i="24"/>
  <c r="I384" i="24" s="1"/>
  <c r="E387" i="24"/>
  <c r="I383" i="24" s="1"/>
  <c r="B387" i="24"/>
  <c r="G386" i="24"/>
  <c r="H385" i="24" s="1"/>
  <c r="F386" i="24"/>
  <c r="H384" i="24" s="1"/>
  <c r="E386" i="24"/>
  <c r="H383" i="24" s="1"/>
  <c r="B386" i="24"/>
  <c r="M385" i="24"/>
  <c r="K385" i="24"/>
  <c r="F385" i="24"/>
  <c r="G384" i="24" s="1"/>
  <c r="E385" i="24"/>
  <c r="G383" i="24" s="1"/>
  <c r="B385" i="24"/>
  <c r="N384" i="24"/>
  <c r="L384" i="24"/>
  <c r="J384" i="24"/>
  <c r="E384" i="24"/>
  <c r="F383" i="24" s="1"/>
  <c r="B384" i="24"/>
  <c r="B383" i="24"/>
  <c r="M382" i="24"/>
  <c r="N381" i="24" s="1"/>
  <c r="L382" i="24"/>
  <c r="N380" i="24" s="1"/>
  <c r="K382" i="24"/>
  <c r="N379" i="24" s="1"/>
  <c r="J382" i="24"/>
  <c r="N378" i="24" s="1"/>
  <c r="I382" i="24"/>
  <c r="N377" i="24" s="1"/>
  <c r="H382" i="24"/>
  <c r="N376" i="24" s="1"/>
  <c r="G382" i="24"/>
  <c r="N375" i="24" s="1"/>
  <c r="F382" i="24"/>
  <c r="N374" i="24" s="1"/>
  <c r="E382" i="24"/>
  <c r="B382" i="24"/>
  <c r="L381" i="24"/>
  <c r="M380" i="24" s="1"/>
  <c r="K381" i="24"/>
  <c r="M379" i="24" s="1"/>
  <c r="J381" i="24"/>
  <c r="M378" i="24" s="1"/>
  <c r="I381" i="24"/>
  <c r="M377" i="24" s="1"/>
  <c r="H381" i="24"/>
  <c r="M376" i="24" s="1"/>
  <c r="G381" i="24"/>
  <c r="M375" i="24" s="1"/>
  <c r="F381" i="24"/>
  <c r="E381" i="24"/>
  <c r="M373" i="24" s="1"/>
  <c r="B381" i="24"/>
  <c r="K380" i="24"/>
  <c r="L379" i="24" s="1"/>
  <c r="J380" i="24"/>
  <c r="L378" i="24" s="1"/>
  <c r="I380" i="24"/>
  <c r="L377" i="24" s="1"/>
  <c r="H380" i="24"/>
  <c r="L376" i="24" s="1"/>
  <c r="G380" i="24"/>
  <c r="L375" i="24" s="1"/>
  <c r="F380" i="24"/>
  <c r="L374" i="24" s="1"/>
  <c r="E380" i="24"/>
  <c r="B380" i="24"/>
  <c r="J379" i="24"/>
  <c r="K378" i="24" s="1"/>
  <c r="I379" i="24"/>
  <c r="K377" i="24" s="1"/>
  <c r="H379" i="24"/>
  <c r="K376" i="24" s="1"/>
  <c r="G379" i="24"/>
  <c r="K375" i="24" s="1"/>
  <c r="F379" i="24"/>
  <c r="K374" i="24" s="1"/>
  <c r="E379" i="24"/>
  <c r="K373" i="24" s="1"/>
  <c r="B379" i="24"/>
  <c r="I378" i="24"/>
  <c r="J377" i="24" s="1"/>
  <c r="H378" i="24"/>
  <c r="J376" i="24" s="1"/>
  <c r="G378" i="24"/>
  <c r="J375" i="24" s="1"/>
  <c r="F378" i="24"/>
  <c r="J374" i="24" s="1"/>
  <c r="E378" i="24"/>
  <c r="J373" i="24" s="1"/>
  <c r="B378" i="24"/>
  <c r="H377" i="24"/>
  <c r="I376" i="24" s="1"/>
  <c r="G377" i="24"/>
  <c r="I375" i="24" s="1"/>
  <c r="F377" i="24"/>
  <c r="I374" i="24" s="1"/>
  <c r="E377" i="24"/>
  <c r="I373" i="24" s="1"/>
  <c r="B377" i="24"/>
  <c r="G376" i="24"/>
  <c r="H375" i="24" s="1"/>
  <c r="F376" i="24"/>
  <c r="H374" i="24" s="1"/>
  <c r="E376" i="24"/>
  <c r="H373" i="24" s="1"/>
  <c r="B376" i="24"/>
  <c r="F375" i="24"/>
  <c r="G374" i="24" s="1"/>
  <c r="E375" i="24"/>
  <c r="G373" i="24" s="1"/>
  <c r="B375" i="24"/>
  <c r="M374" i="24"/>
  <c r="E374" i="24"/>
  <c r="F373" i="24" s="1"/>
  <c r="B374" i="24"/>
  <c r="N373" i="24"/>
  <c r="L373" i="24"/>
  <c r="B373" i="24"/>
  <c r="M372" i="24"/>
  <c r="N371" i="24" s="1"/>
  <c r="L372" i="24"/>
  <c r="N370" i="24" s="1"/>
  <c r="K372" i="24"/>
  <c r="N369" i="24" s="1"/>
  <c r="J372" i="24"/>
  <c r="N368" i="24" s="1"/>
  <c r="I372" i="24"/>
  <c r="H372" i="24"/>
  <c r="N366" i="24" s="1"/>
  <c r="G372" i="24"/>
  <c r="N365" i="24" s="1"/>
  <c r="F372" i="24"/>
  <c r="N364" i="24" s="1"/>
  <c r="E372" i="24"/>
  <c r="N363" i="24" s="1"/>
  <c r="B372" i="24"/>
  <c r="L371" i="24"/>
  <c r="M370" i="24" s="1"/>
  <c r="K371" i="24"/>
  <c r="M369" i="24" s="1"/>
  <c r="J371" i="24"/>
  <c r="M368" i="24" s="1"/>
  <c r="I371" i="24"/>
  <c r="M367" i="24" s="1"/>
  <c r="H371" i="24"/>
  <c r="M366" i="24" s="1"/>
  <c r="G371" i="24"/>
  <c r="M365" i="24" s="1"/>
  <c r="F371" i="24"/>
  <c r="M364" i="24" s="1"/>
  <c r="E371" i="24"/>
  <c r="M363" i="24" s="1"/>
  <c r="B371" i="24"/>
  <c r="K370" i="24"/>
  <c r="L369" i="24" s="1"/>
  <c r="J370" i="24"/>
  <c r="L368" i="24" s="1"/>
  <c r="I370" i="24"/>
  <c r="L367" i="24" s="1"/>
  <c r="H370" i="24"/>
  <c r="L366" i="24" s="1"/>
  <c r="G370" i="24"/>
  <c r="L365" i="24" s="1"/>
  <c r="F370" i="24"/>
  <c r="L364" i="24" s="1"/>
  <c r="E370" i="24"/>
  <c r="L363" i="24" s="1"/>
  <c r="B370" i="24"/>
  <c r="J369" i="24"/>
  <c r="K368" i="24" s="1"/>
  <c r="I369" i="24"/>
  <c r="K367" i="24" s="1"/>
  <c r="H369" i="24"/>
  <c r="K366" i="24" s="1"/>
  <c r="G369" i="24"/>
  <c r="K365" i="24" s="1"/>
  <c r="F369" i="24"/>
  <c r="K364" i="24" s="1"/>
  <c r="E369" i="24"/>
  <c r="B369" i="24"/>
  <c r="I368" i="24"/>
  <c r="J367" i="24" s="1"/>
  <c r="H368" i="24"/>
  <c r="J366" i="24" s="1"/>
  <c r="G368" i="24"/>
  <c r="J365" i="24" s="1"/>
  <c r="F368" i="24"/>
  <c r="J364" i="24" s="1"/>
  <c r="E368" i="24"/>
  <c r="J363" i="24" s="1"/>
  <c r="B368" i="24"/>
  <c r="N367" i="24"/>
  <c r="H367" i="24"/>
  <c r="I366" i="24" s="1"/>
  <c r="G367" i="24"/>
  <c r="I365" i="24" s="1"/>
  <c r="F367" i="24"/>
  <c r="I364" i="24" s="1"/>
  <c r="E367" i="24"/>
  <c r="B367" i="24"/>
  <c r="G366" i="24"/>
  <c r="H365" i="24" s="1"/>
  <c r="F366" i="24"/>
  <c r="H364" i="24" s="1"/>
  <c r="E366" i="24"/>
  <c r="H363" i="24" s="1"/>
  <c r="B366" i="24"/>
  <c r="F365" i="24"/>
  <c r="G364" i="24" s="1"/>
  <c r="E365" i="24"/>
  <c r="G363" i="24" s="1"/>
  <c r="B365" i="24"/>
  <c r="E364" i="24"/>
  <c r="F363" i="24" s="1"/>
  <c r="B364" i="24"/>
  <c r="K363" i="24"/>
  <c r="I363" i="24"/>
  <c r="B363" i="24"/>
  <c r="M362" i="24"/>
  <c r="N361" i="24" s="1"/>
  <c r="L362" i="24"/>
  <c r="N360" i="24" s="1"/>
  <c r="K362" i="24"/>
  <c r="J362" i="24"/>
  <c r="N358" i="24" s="1"/>
  <c r="I362" i="24"/>
  <c r="N357" i="24" s="1"/>
  <c r="H362" i="24"/>
  <c r="N356" i="24" s="1"/>
  <c r="G362" i="24"/>
  <c r="N355" i="24" s="1"/>
  <c r="F362" i="24"/>
  <c r="N354" i="24" s="1"/>
  <c r="E362" i="24"/>
  <c r="B362" i="24"/>
  <c r="L361" i="24"/>
  <c r="M360" i="24" s="1"/>
  <c r="K361" i="24"/>
  <c r="M359" i="24" s="1"/>
  <c r="J361" i="24"/>
  <c r="M358" i="24" s="1"/>
  <c r="I361" i="24"/>
  <c r="M357" i="24" s="1"/>
  <c r="H361" i="24"/>
  <c r="G361" i="24"/>
  <c r="M355" i="24" s="1"/>
  <c r="F361" i="24"/>
  <c r="M354" i="24" s="1"/>
  <c r="E361" i="24"/>
  <c r="B361" i="24"/>
  <c r="K360" i="24"/>
  <c r="L359" i="24" s="1"/>
  <c r="J360" i="24"/>
  <c r="L358" i="24" s="1"/>
  <c r="I360" i="24"/>
  <c r="L357" i="24" s="1"/>
  <c r="H360" i="24"/>
  <c r="L356" i="24" s="1"/>
  <c r="G360" i="24"/>
  <c r="L355" i="24" s="1"/>
  <c r="F360" i="24"/>
  <c r="L354" i="24" s="1"/>
  <c r="E360" i="24"/>
  <c r="L353" i="24" s="1"/>
  <c r="B360" i="24"/>
  <c r="N359" i="24"/>
  <c r="J359" i="24"/>
  <c r="K358" i="24" s="1"/>
  <c r="I359" i="24"/>
  <c r="K357" i="24" s="1"/>
  <c r="H359" i="24"/>
  <c r="K356" i="24" s="1"/>
  <c r="G359" i="24"/>
  <c r="K355" i="24" s="1"/>
  <c r="F359" i="24"/>
  <c r="K354" i="24" s="1"/>
  <c r="E359" i="24"/>
  <c r="K353" i="24" s="1"/>
  <c r="B359" i="24"/>
  <c r="I358" i="24"/>
  <c r="J357" i="24" s="1"/>
  <c r="H358" i="24"/>
  <c r="J356" i="24" s="1"/>
  <c r="G358" i="24"/>
  <c r="F358" i="24"/>
  <c r="J354" i="24" s="1"/>
  <c r="E358" i="24"/>
  <c r="J353" i="24" s="1"/>
  <c r="B358" i="24"/>
  <c r="H357" i="24"/>
  <c r="I356" i="24" s="1"/>
  <c r="G357" i="24"/>
  <c r="I355" i="24" s="1"/>
  <c r="F357" i="24"/>
  <c r="I354" i="24" s="1"/>
  <c r="E357" i="24"/>
  <c r="B357" i="24"/>
  <c r="M356" i="24"/>
  <c r="G356" i="24"/>
  <c r="H355" i="24" s="1"/>
  <c r="F356" i="24"/>
  <c r="H354" i="24" s="1"/>
  <c r="E356" i="24"/>
  <c r="H353" i="24" s="1"/>
  <c r="B356" i="24"/>
  <c r="J355" i="24"/>
  <c r="F355" i="24"/>
  <c r="G354" i="24" s="1"/>
  <c r="E355" i="24"/>
  <c r="G353" i="24" s="1"/>
  <c r="B355" i="24"/>
  <c r="E354" i="24"/>
  <c r="F353" i="24" s="1"/>
  <c r="B354" i="24"/>
  <c r="N353" i="24"/>
  <c r="M353" i="24"/>
  <c r="I353" i="24"/>
  <c r="B353" i="24"/>
  <c r="M352" i="24"/>
  <c r="N351" i="24" s="1"/>
  <c r="L352" i="24"/>
  <c r="K352" i="24"/>
  <c r="N349" i="24" s="1"/>
  <c r="J352" i="24"/>
  <c r="N348" i="24" s="1"/>
  <c r="I352" i="24"/>
  <c r="N347" i="24" s="1"/>
  <c r="H352" i="24"/>
  <c r="G352" i="24"/>
  <c r="N345" i="24" s="1"/>
  <c r="F352" i="24"/>
  <c r="N344" i="24" s="1"/>
  <c r="E352" i="24"/>
  <c r="N343" i="24" s="1"/>
  <c r="B352" i="24"/>
  <c r="L351" i="24"/>
  <c r="M350" i="24" s="1"/>
  <c r="K351" i="24"/>
  <c r="M349" i="24" s="1"/>
  <c r="J351" i="24"/>
  <c r="M348" i="24" s="1"/>
  <c r="I351" i="24"/>
  <c r="H351" i="24"/>
  <c r="M346" i="24" s="1"/>
  <c r="G351" i="24"/>
  <c r="M345" i="24" s="1"/>
  <c r="F351" i="24"/>
  <c r="E351" i="24"/>
  <c r="M343" i="24" s="1"/>
  <c r="B351" i="24"/>
  <c r="N350" i="24"/>
  <c r="K350" i="24"/>
  <c r="L349" i="24" s="1"/>
  <c r="J350" i="24"/>
  <c r="L348" i="24" s="1"/>
  <c r="I350" i="24"/>
  <c r="L347" i="24" s="1"/>
  <c r="H350" i="24"/>
  <c r="L346" i="24" s="1"/>
  <c r="G350" i="24"/>
  <c r="L345" i="24" s="1"/>
  <c r="F350" i="24"/>
  <c r="L344" i="24" s="1"/>
  <c r="E350" i="24"/>
  <c r="B350" i="24"/>
  <c r="J349" i="24"/>
  <c r="K348" i="24" s="1"/>
  <c r="I349" i="24"/>
  <c r="K347" i="24" s="1"/>
  <c r="H349" i="24"/>
  <c r="K346" i="24" s="1"/>
  <c r="G349" i="24"/>
  <c r="K345" i="24" s="1"/>
  <c r="F349" i="24"/>
  <c r="K344" i="24" s="1"/>
  <c r="E349" i="24"/>
  <c r="K343" i="24" s="1"/>
  <c r="B349" i="24"/>
  <c r="I348" i="24"/>
  <c r="J347" i="24" s="1"/>
  <c r="H348" i="24"/>
  <c r="J346" i="24" s="1"/>
  <c r="G348" i="24"/>
  <c r="J345" i="24" s="1"/>
  <c r="F348" i="24"/>
  <c r="J344" i="24" s="1"/>
  <c r="E348" i="24"/>
  <c r="J343" i="24" s="1"/>
  <c r="B348" i="24"/>
  <c r="M347" i="24"/>
  <c r="H347" i="24"/>
  <c r="I346" i="24" s="1"/>
  <c r="G347" i="24"/>
  <c r="I345" i="24" s="1"/>
  <c r="F347" i="24"/>
  <c r="I344" i="24" s="1"/>
  <c r="E347" i="24"/>
  <c r="B347" i="24"/>
  <c r="N346" i="24"/>
  <c r="G346" i="24"/>
  <c r="H345" i="24" s="1"/>
  <c r="F346" i="24"/>
  <c r="H344" i="24" s="1"/>
  <c r="E346" i="24"/>
  <c r="H343" i="24" s="1"/>
  <c r="B346" i="24"/>
  <c r="F345" i="24"/>
  <c r="E345" i="24"/>
  <c r="G343" i="24" s="1"/>
  <c r="B345" i="24"/>
  <c r="M344" i="24"/>
  <c r="G344" i="24"/>
  <c r="E344" i="24"/>
  <c r="F343" i="24" s="1"/>
  <c r="B344" i="24"/>
  <c r="L343" i="24"/>
  <c r="I343" i="24"/>
  <c r="B343" i="24"/>
  <c r="M342" i="24"/>
  <c r="N341" i="24" s="1"/>
  <c r="L342" i="24"/>
  <c r="N340" i="24" s="1"/>
  <c r="K342" i="24"/>
  <c r="N339" i="24" s="1"/>
  <c r="J342" i="24"/>
  <c r="N338" i="24" s="1"/>
  <c r="I342" i="24"/>
  <c r="N337" i="24" s="1"/>
  <c r="H342" i="24"/>
  <c r="N336" i="24" s="1"/>
  <c r="G342" i="24"/>
  <c r="N335" i="24" s="1"/>
  <c r="F342" i="24"/>
  <c r="N334" i="24" s="1"/>
  <c r="E342" i="24"/>
  <c r="N333" i="24" s="1"/>
  <c r="B342" i="24"/>
  <c r="L341" i="24"/>
  <c r="M340" i="24" s="1"/>
  <c r="K341" i="24"/>
  <c r="M339" i="24" s="1"/>
  <c r="J341" i="24"/>
  <c r="M338" i="24" s="1"/>
  <c r="I341" i="24"/>
  <c r="M337" i="24" s="1"/>
  <c r="H341" i="24"/>
  <c r="G341" i="24"/>
  <c r="M335" i="24" s="1"/>
  <c r="F341" i="24"/>
  <c r="M334" i="24" s="1"/>
  <c r="E341" i="24"/>
  <c r="M333" i="24" s="1"/>
  <c r="B341" i="24"/>
  <c r="K340" i="24"/>
  <c r="L339" i="24" s="1"/>
  <c r="J340" i="24"/>
  <c r="L338" i="24" s="1"/>
  <c r="I340" i="24"/>
  <c r="H340" i="24"/>
  <c r="L336" i="24" s="1"/>
  <c r="G340" i="24"/>
  <c r="L335" i="24" s="1"/>
  <c r="F340" i="24"/>
  <c r="L334" i="24" s="1"/>
  <c r="E340" i="24"/>
  <c r="L333" i="24" s="1"/>
  <c r="B340" i="24"/>
  <c r="J339" i="24"/>
  <c r="K338" i="24" s="1"/>
  <c r="I339" i="24"/>
  <c r="K337" i="24" s="1"/>
  <c r="H339" i="24"/>
  <c r="K336" i="24" s="1"/>
  <c r="G339" i="24"/>
  <c r="K335" i="24" s="1"/>
  <c r="F339" i="24"/>
  <c r="E339" i="24"/>
  <c r="B339" i="24"/>
  <c r="I338" i="24"/>
  <c r="J337" i="24" s="1"/>
  <c r="H338" i="24"/>
  <c r="J336" i="24" s="1"/>
  <c r="G338" i="24"/>
  <c r="J335" i="24" s="1"/>
  <c r="F338" i="24"/>
  <c r="J334" i="24" s="1"/>
  <c r="E338" i="24"/>
  <c r="B338" i="24"/>
  <c r="L337" i="24"/>
  <c r="H337" i="24"/>
  <c r="I336" i="24" s="1"/>
  <c r="G337" i="24"/>
  <c r="I335" i="24" s="1"/>
  <c r="F337" i="24"/>
  <c r="I334" i="24" s="1"/>
  <c r="E337" i="24"/>
  <c r="I333" i="24" s="1"/>
  <c r="B337" i="24"/>
  <c r="M336" i="24"/>
  <c r="G336" i="24"/>
  <c r="H335" i="24" s="1"/>
  <c r="F336" i="24"/>
  <c r="H334" i="24" s="1"/>
  <c r="E336" i="24"/>
  <c r="H333" i="24" s="1"/>
  <c r="B336" i="24"/>
  <c r="F335" i="24"/>
  <c r="G334" i="24" s="1"/>
  <c r="E335" i="24"/>
  <c r="G333" i="24" s="1"/>
  <c r="B335" i="24"/>
  <c r="K334" i="24"/>
  <c r="E334" i="24"/>
  <c r="F333" i="24" s="1"/>
  <c r="B334" i="24"/>
  <c r="K333" i="24"/>
  <c r="J333" i="24"/>
  <c r="B333" i="24"/>
  <c r="M332" i="24"/>
  <c r="N331" i="24" s="1"/>
  <c r="L332" i="24"/>
  <c r="N330" i="24" s="1"/>
  <c r="K332" i="24"/>
  <c r="N329" i="24" s="1"/>
  <c r="J332" i="24"/>
  <c r="N328" i="24" s="1"/>
  <c r="I332" i="24"/>
  <c r="H332" i="24"/>
  <c r="N326" i="24" s="1"/>
  <c r="G332" i="24"/>
  <c r="F332" i="24"/>
  <c r="N324" i="24" s="1"/>
  <c r="E332" i="24"/>
  <c r="N323" i="24" s="1"/>
  <c r="B332" i="24"/>
  <c r="L331" i="24"/>
  <c r="M330" i="24" s="1"/>
  <c r="K331" i="24"/>
  <c r="M329" i="24" s="1"/>
  <c r="J331" i="24"/>
  <c r="M328" i="24" s="1"/>
  <c r="I331" i="24"/>
  <c r="M327" i="24" s="1"/>
  <c r="H331" i="24"/>
  <c r="M326" i="24" s="1"/>
  <c r="G331" i="24"/>
  <c r="M325" i="24" s="1"/>
  <c r="F331" i="24"/>
  <c r="M324" i="24" s="1"/>
  <c r="E331" i="24"/>
  <c r="M323" i="24" s="1"/>
  <c r="B331" i="24"/>
  <c r="K330" i="24"/>
  <c r="L329" i="24" s="1"/>
  <c r="J330" i="24"/>
  <c r="L328" i="24" s="1"/>
  <c r="I330" i="24"/>
  <c r="L327" i="24" s="1"/>
  <c r="H330" i="24"/>
  <c r="L326" i="24" s="1"/>
  <c r="G330" i="24"/>
  <c r="L325" i="24" s="1"/>
  <c r="F330" i="24"/>
  <c r="L324" i="24" s="1"/>
  <c r="E330" i="24"/>
  <c r="L323" i="24" s="1"/>
  <c r="B330" i="24"/>
  <c r="J329" i="24"/>
  <c r="K328" i="24" s="1"/>
  <c r="I329" i="24"/>
  <c r="K327" i="24" s="1"/>
  <c r="H329" i="24"/>
  <c r="K326" i="24" s="1"/>
  <c r="G329" i="24"/>
  <c r="F329" i="24"/>
  <c r="E329" i="24"/>
  <c r="K323" i="24" s="1"/>
  <c r="B329" i="24"/>
  <c r="I328" i="24"/>
  <c r="J327" i="24" s="1"/>
  <c r="H328" i="24"/>
  <c r="J326" i="24" s="1"/>
  <c r="G328" i="24"/>
  <c r="J325" i="24" s="1"/>
  <c r="F328" i="24"/>
  <c r="E328" i="24"/>
  <c r="J323" i="24" s="1"/>
  <c r="B328" i="24"/>
  <c r="N327" i="24"/>
  <c r="H327" i="24"/>
  <c r="I326" i="24" s="1"/>
  <c r="G327" i="24"/>
  <c r="I325" i="24" s="1"/>
  <c r="F327" i="24"/>
  <c r="I324" i="24" s="1"/>
  <c r="E327" i="24"/>
  <c r="I323" i="24" s="1"/>
  <c r="B327" i="24"/>
  <c r="G326" i="24"/>
  <c r="H325" i="24" s="1"/>
  <c r="F326" i="24"/>
  <c r="H324" i="24" s="1"/>
  <c r="E326" i="24"/>
  <c r="H323" i="24" s="1"/>
  <c r="B326" i="24"/>
  <c r="N325" i="24"/>
  <c r="K325" i="24"/>
  <c r="F325" i="24"/>
  <c r="G324" i="24" s="1"/>
  <c r="E325" i="24"/>
  <c r="G323" i="24" s="1"/>
  <c r="B325" i="24"/>
  <c r="K324" i="24"/>
  <c r="J324" i="24"/>
  <c r="E324" i="24"/>
  <c r="F323" i="24" s="1"/>
  <c r="B324" i="24"/>
  <c r="B323" i="24"/>
  <c r="M312" i="24"/>
  <c r="N311" i="24" s="1"/>
  <c r="L312" i="24"/>
  <c r="N310" i="24" s="1"/>
  <c r="K312" i="24"/>
  <c r="N309" i="24" s="1"/>
  <c r="J312" i="24"/>
  <c r="N308" i="24" s="1"/>
  <c r="I312" i="24"/>
  <c r="N307" i="24" s="1"/>
  <c r="H312" i="24"/>
  <c r="N306" i="24" s="1"/>
  <c r="G312" i="24"/>
  <c r="N305" i="24" s="1"/>
  <c r="F312" i="24"/>
  <c r="N304" i="24" s="1"/>
  <c r="E312" i="24"/>
  <c r="N303" i="24" s="1"/>
  <c r="B312" i="24"/>
  <c r="L311" i="24"/>
  <c r="M310" i="24" s="1"/>
  <c r="K311" i="24"/>
  <c r="M309" i="24" s="1"/>
  <c r="J311" i="24"/>
  <c r="I311" i="24"/>
  <c r="M307" i="24" s="1"/>
  <c r="H311" i="24"/>
  <c r="G311" i="24"/>
  <c r="M305" i="24" s="1"/>
  <c r="F311" i="24"/>
  <c r="E311" i="24"/>
  <c r="M303" i="24" s="1"/>
  <c r="B311" i="24"/>
  <c r="K310" i="24"/>
  <c r="L309" i="24" s="1"/>
  <c r="J310" i="24"/>
  <c r="L308" i="24" s="1"/>
  <c r="I310" i="24"/>
  <c r="H310" i="24"/>
  <c r="L306" i="24" s="1"/>
  <c r="G310" i="24"/>
  <c r="F310" i="24"/>
  <c r="L304" i="24" s="1"/>
  <c r="E310" i="24"/>
  <c r="L303" i="24" s="1"/>
  <c r="B310" i="24"/>
  <c r="J309" i="24"/>
  <c r="K308" i="24" s="1"/>
  <c r="I309" i="24"/>
  <c r="K307" i="24" s="1"/>
  <c r="H309" i="24"/>
  <c r="K306" i="24" s="1"/>
  <c r="G309" i="24"/>
  <c r="K305" i="24" s="1"/>
  <c r="F309" i="24"/>
  <c r="K304" i="24" s="1"/>
  <c r="E309" i="24"/>
  <c r="K303" i="24" s="1"/>
  <c r="B309" i="24"/>
  <c r="M308" i="24"/>
  <c r="I308" i="24"/>
  <c r="J307" i="24" s="1"/>
  <c r="H308" i="24"/>
  <c r="J306" i="24" s="1"/>
  <c r="G308" i="24"/>
  <c r="J305" i="24" s="1"/>
  <c r="F308" i="24"/>
  <c r="J304" i="24" s="1"/>
  <c r="E308" i="24"/>
  <c r="J303" i="24" s="1"/>
  <c r="B308" i="24"/>
  <c r="L307" i="24"/>
  <c r="H307" i="24"/>
  <c r="I306" i="24" s="1"/>
  <c r="G307" i="24"/>
  <c r="I305" i="24" s="1"/>
  <c r="F307" i="24"/>
  <c r="I304" i="24" s="1"/>
  <c r="E307" i="24"/>
  <c r="I303" i="24" s="1"/>
  <c r="B307" i="24"/>
  <c r="M306" i="24"/>
  <c r="G306" i="24"/>
  <c r="H305" i="24" s="1"/>
  <c r="F306" i="24"/>
  <c r="H304" i="24" s="1"/>
  <c r="E306" i="24"/>
  <c r="H303" i="24" s="1"/>
  <c r="B306" i="24"/>
  <c r="L305" i="24"/>
  <c r="F305" i="24"/>
  <c r="G304" i="24" s="1"/>
  <c r="E305" i="24"/>
  <c r="G303" i="24" s="1"/>
  <c r="B305" i="24"/>
  <c r="M304" i="24"/>
  <c r="E304" i="24"/>
  <c r="F303" i="24" s="1"/>
  <c r="B304" i="24"/>
  <c r="B303" i="24"/>
  <c r="M302" i="24"/>
  <c r="N301" i="24" s="1"/>
  <c r="L302" i="24"/>
  <c r="N300" i="24" s="1"/>
  <c r="K302" i="24"/>
  <c r="N299" i="24" s="1"/>
  <c r="J302" i="24"/>
  <c r="N298" i="24" s="1"/>
  <c r="I302" i="24"/>
  <c r="H302" i="24"/>
  <c r="N296" i="24" s="1"/>
  <c r="G302" i="24"/>
  <c r="N295" i="24" s="1"/>
  <c r="F302" i="24"/>
  <c r="N294" i="24" s="1"/>
  <c r="E302" i="24"/>
  <c r="B302" i="24"/>
  <c r="L301" i="24"/>
  <c r="M300" i="24" s="1"/>
  <c r="K301" i="24"/>
  <c r="M299" i="24" s="1"/>
  <c r="J301" i="24"/>
  <c r="M298" i="24" s="1"/>
  <c r="I301" i="24"/>
  <c r="M297" i="24" s="1"/>
  <c r="H301" i="24"/>
  <c r="M296" i="24" s="1"/>
  <c r="G301" i="24"/>
  <c r="M295" i="24" s="1"/>
  <c r="F301" i="24"/>
  <c r="M294" i="24" s="1"/>
  <c r="E301" i="24"/>
  <c r="M293" i="24" s="1"/>
  <c r="B301" i="24"/>
  <c r="K300" i="24"/>
  <c r="L299" i="24" s="1"/>
  <c r="J300" i="24"/>
  <c r="L298" i="24" s="1"/>
  <c r="I300" i="24"/>
  <c r="H300" i="24"/>
  <c r="L296" i="24" s="1"/>
  <c r="G300" i="24"/>
  <c r="L295" i="24" s="1"/>
  <c r="F300" i="24"/>
  <c r="L294" i="24" s="1"/>
  <c r="E300" i="24"/>
  <c r="L293" i="24" s="1"/>
  <c r="B300" i="24"/>
  <c r="J299" i="24"/>
  <c r="K298" i="24" s="1"/>
  <c r="I299" i="24"/>
  <c r="K297" i="24" s="1"/>
  <c r="H299" i="24"/>
  <c r="K296" i="24" s="1"/>
  <c r="G299" i="24"/>
  <c r="K295" i="24" s="1"/>
  <c r="F299" i="24"/>
  <c r="K294" i="24" s="1"/>
  <c r="E299" i="24"/>
  <c r="K293" i="24" s="1"/>
  <c r="B299" i="24"/>
  <c r="I298" i="24"/>
  <c r="J297" i="24" s="1"/>
  <c r="H298" i="24"/>
  <c r="J296" i="24" s="1"/>
  <c r="G298" i="24"/>
  <c r="J295" i="24" s="1"/>
  <c r="F298" i="24"/>
  <c r="J294" i="24" s="1"/>
  <c r="E298" i="24"/>
  <c r="J293" i="24" s="1"/>
  <c r="B298" i="24"/>
  <c r="N297" i="24"/>
  <c r="L297" i="24"/>
  <c r="H297" i="24"/>
  <c r="I296" i="24" s="1"/>
  <c r="G297" i="24"/>
  <c r="I295" i="24" s="1"/>
  <c r="F297" i="24"/>
  <c r="I294" i="24" s="1"/>
  <c r="E297" i="24"/>
  <c r="I293" i="24" s="1"/>
  <c r="B297" i="24"/>
  <c r="G296" i="24"/>
  <c r="H295" i="24" s="1"/>
  <c r="F296" i="24"/>
  <c r="H294" i="24" s="1"/>
  <c r="E296" i="24"/>
  <c r="H293" i="24" s="1"/>
  <c r="B296" i="24"/>
  <c r="F295" i="24"/>
  <c r="G294" i="24" s="1"/>
  <c r="E295" i="24"/>
  <c r="G293" i="24" s="1"/>
  <c r="B295" i="24"/>
  <c r="E294" i="24"/>
  <c r="F293" i="24" s="1"/>
  <c r="B294" i="24"/>
  <c r="N293" i="24"/>
  <c r="B293" i="24"/>
  <c r="M292" i="24"/>
  <c r="N291" i="24" s="1"/>
  <c r="L292" i="24"/>
  <c r="N290" i="24" s="1"/>
  <c r="K292" i="24"/>
  <c r="N289" i="24" s="1"/>
  <c r="J292" i="24"/>
  <c r="N288" i="24" s="1"/>
  <c r="I292" i="24"/>
  <c r="N287" i="24" s="1"/>
  <c r="H292" i="24"/>
  <c r="N286" i="24" s="1"/>
  <c r="G292" i="24"/>
  <c r="N285" i="24" s="1"/>
  <c r="F292" i="24"/>
  <c r="N284" i="24" s="1"/>
  <c r="E292" i="24"/>
  <c r="N283" i="24" s="1"/>
  <c r="B292" i="24"/>
  <c r="L291" i="24"/>
  <c r="M290" i="24" s="1"/>
  <c r="K291" i="24"/>
  <c r="M289" i="24" s="1"/>
  <c r="J291" i="24"/>
  <c r="M288" i="24" s="1"/>
  <c r="I291" i="24"/>
  <c r="M287" i="24" s="1"/>
  <c r="H291" i="24"/>
  <c r="M286" i="24" s="1"/>
  <c r="G291" i="24"/>
  <c r="M285" i="24" s="1"/>
  <c r="F291" i="24"/>
  <c r="E291" i="24"/>
  <c r="M283" i="24" s="1"/>
  <c r="B291" i="24"/>
  <c r="K290" i="24"/>
  <c r="L289" i="24" s="1"/>
  <c r="J290" i="24"/>
  <c r="L288" i="24" s="1"/>
  <c r="I290" i="24"/>
  <c r="L287" i="24" s="1"/>
  <c r="H290" i="24"/>
  <c r="L286" i="24" s="1"/>
  <c r="G290" i="24"/>
  <c r="L285" i="24" s="1"/>
  <c r="F290" i="24"/>
  <c r="L284" i="24" s="1"/>
  <c r="E290" i="24"/>
  <c r="L283" i="24" s="1"/>
  <c r="B290" i="24"/>
  <c r="J289" i="24"/>
  <c r="K288" i="24" s="1"/>
  <c r="I289" i="24"/>
  <c r="K287" i="24" s="1"/>
  <c r="H289" i="24"/>
  <c r="K286" i="24" s="1"/>
  <c r="G289" i="24"/>
  <c r="K285" i="24" s="1"/>
  <c r="F289" i="24"/>
  <c r="K284" i="24" s="1"/>
  <c r="E289" i="24"/>
  <c r="K283" i="24" s="1"/>
  <c r="B289" i="24"/>
  <c r="I288" i="24"/>
  <c r="J287" i="24" s="1"/>
  <c r="H288" i="24"/>
  <c r="J286" i="24" s="1"/>
  <c r="G288" i="24"/>
  <c r="J285" i="24" s="1"/>
  <c r="F288" i="24"/>
  <c r="E288" i="24"/>
  <c r="J283" i="24" s="1"/>
  <c r="B288" i="24"/>
  <c r="H287" i="24"/>
  <c r="I286" i="24" s="1"/>
  <c r="G287" i="24"/>
  <c r="I285" i="24" s="1"/>
  <c r="F287" i="24"/>
  <c r="I284" i="24" s="1"/>
  <c r="E287" i="24"/>
  <c r="I283" i="24" s="1"/>
  <c r="B287" i="24"/>
  <c r="G286" i="24"/>
  <c r="H285" i="24" s="1"/>
  <c r="F286" i="24"/>
  <c r="H284" i="24" s="1"/>
  <c r="E286" i="24"/>
  <c r="H283" i="24" s="1"/>
  <c r="B286" i="24"/>
  <c r="F285" i="24"/>
  <c r="G284" i="24" s="1"/>
  <c r="E285" i="24"/>
  <c r="G283" i="24" s="1"/>
  <c r="B285" i="24"/>
  <c r="M284" i="24"/>
  <c r="J284" i="24"/>
  <c r="E284" i="24"/>
  <c r="F283" i="24" s="1"/>
  <c r="B284" i="24"/>
  <c r="B283" i="24"/>
  <c r="B562" i="22"/>
  <c r="N561" i="22"/>
  <c r="B561" i="22"/>
  <c r="N560" i="22"/>
  <c r="M560" i="22"/>
  <c r="B560" i="22"/>
  <c r="N559" i="22"/>
  <c r="M559" i="22"/>
  <c r="L559" i="22"/>
  <c r="B559" i="22"/>
  <c r="N558" i="22"/>
  <c r="M558" i="22"/>
  <c r="L558" i="22"/>
  <c r="K558" i="22"/>
  <c r="B558" i="22"/>
  <c r="N557" i="22"/>
  <c r="M557" i="22"/>
  <c r="L557" i="22"/>
  <c r="K557" i="22"/>
  <c r="J557" i="22"/>
  <c r="B557" i="22"/>
  <c r="N556" i="22"/>
  <c r="M556" i="22"/>
  <c r="L556" i="22"/>
  <c r="K556" i="22"/>
  <c r="J556" i="22"/>
  <c r="I556" i="22"/>
  <c r="B556" i="22"/>
  <c r="N555" i="22"/>
  <c r="M555" i="22"/>
  <c r="L555" i="22"/>
  <c r="K555" i="22"/>
  <c r="J555" i="22"/>
  <c r="I555" i="22"/>
  <c r="H555" i="22"/>
  <c r="B555" i="22"/>
  <c r="N554" i="22"/>
  <c r="M554" i="22"/>
  <c r="L554" i="22"/>
  <c r="K554" i="22"/>
  <c r="J554" i="22"/>
  <c r="I554" i="22"/>
  <c r="H554" i="22"/>
  <c r="G554" i="22"/>
  <c r="B554" i="22"/>
  <c r="N553" i="22"/>
  <c r="M553" i="22"/>
  <c r="L553" i="22"/>
  <c r="K553" i="22"/>
  <c r="J553" i="22"/>
  <c r="I553" i="22"/>
  <c r="H553" i="22"/>
  <c r="G553" i="22"/>
  <c r="F553" i="22"/>
  <c r="B553" i="22"/>
  <c r="B552" i="22"/>
  <c r="N551" i="22"/>
  <c r="B551" i="22"/>
  <c r="N550" i="22"/>
  <c r="M550" i="22"/>
  <c r="B550" i="22"/>
  <c r="N549" i="22"/>
  <c r="M549" i="22"/>
  <c r="L549" i="22"/>
  <c r="B549" i="22"/>
  <c r="N548" i="22"/>
  <c r="M548" i="22"/>
  <c r="L548" i="22"/>
  <c r="K548" i="22"/>
  <c r="B548" i="22"/>
  <c r="N547" i="22"/>
  <c r="M547" i="22"/>
  <c r="L547" i="22"/>
  <c r="K547" i="22"/>
  <c r="J547" i="22"/>
  <c r="B547" i="22"/>
  <c r="N546" i="22"/>
  <c r="M546" i="22"/>
  <c r="L546" i="22"/>
  <c r="K546" i="22"/>
  <c r="J546" i="22"/>
  <c r="I546" i="22"/>
  <c r="B546" i="22"/>
  <c r="N545" i="22"/>
  <c r="M545" i="22"/>
  <c r="L545" i="22"/>
  <c r="K545" i="22"/>
  <c r="J545" i="22"/>
  <c r="I545" i="22"/>
  <c r="H545" i="22"/>
  <c r="B545" i="22"/>
  <c r="N544" i="22"/>
  <c r="M544" i="22"/>
  <c r="L544" i="22"/>
  <c r="K544" i="22"/>
  <c r="J544" i="22"/>
  <c r="I544" i="22"/>
  <c r="H544" i="22"/>
  <c r="G544" i="22"/>
  <c r="B544" i="22"/>
  <c r="N543" i="22"/>
  <c r="M543" i="22"/>
  <c r="L543" i="22"/>
  <c r="K543" i="22"/>
  <c r="J543" i="22"/>
  <c r="I543" i="22"/>
  <c r="H543" i="22"/>
  <c r="G543" i="22"/>
  <c r="F543" i="22"/>
  <c r="B543" i="22"/>
  <c r="B542" i="22"/>
  <c r="N541" i="22"/>
  <c r="B541" i="22"/>
  <c r="N540" i="22"/>
  <c r="M540" i="22"/>
  <c r="B540" i="22"/>
  <c r="N539" i="22"/>
  <c r="M539" i="22"/>
  <c r="L539" i="22"/>
  <c r="B539" i="22"/>
  <c r="N538" i="22"/>
  <c r="M538" i="22"/>
  <c r="L538" i="22"/>
  <c r="K538" i="22"/>
  <c r="B538" i="22"/>
  <c r="N537" i="22"/>
  <c r="M537" i="22"/>
  <c r="L537" i="22"/>
  <c r="K537" i="22"/>
  <c r="J537" i="22"/>
  <c r="B537" i="22"/>
  <c r="N536" i="22"/>
  <c r="M536" i="22"/>
  <c r="L536" i="22"/>
  <c r="K536" i="22"/>
  <c r="J536" i="22"/>
  <c r="I536" i="22"/>
  <c r="B536" i="22"/>
  <c r="N535" i="22"/>
  <c r="M535" i="22"/>
  <c r="L535" i="22"/>
  <c r="K535" i="22"/>
  <c r="J535" i="22"/>
  <c r="I535" i="22"/>
  <c r="H535" i="22"/>
  <c r="B535" i="22"/>
  <c r="N534" i="22"/>
  <c r="M534" i="22"/>
  <c r="L534" i="22"/>
  <c r="K534" i="22"/>
  <c r="J534" i="22"/>
  <c r="I534" i="22"/>
  <c r="H534" i="22"/>
  <c r="G534" i="22"/>
  <c r="B534" i="22"/>
  <c r="N533" i="22"/>
  <c r="M533" i="22"/>
  <c r="L533" i="22"/>
  <c r="K533" i="22"/>
  <c r="J533" i="22"/>
  <c r="I533" i="22"/>
  <c r="H533" i="22"/>
  <c r="G533" i="22"/>
  <c r="F533" i="22"/>
  <c r="B533" i="22"/>
  <c r="B532" i="22"/>
  <c r="N531" i="22"/>
  <c r="B531" i="22"/>
  <c r="N530" i="22"/>
  <c r="M530" i="22"/>
  <c r="B530" i="22"/>
  <c r="N529" i="22"/>
  <c r="M529" i="22"/>
  <c r="L529" i="22"/>
  <c r="B529" i="22"/>
  <c r="N528" i="22"/>
  <c r="M528" i="22"/>
  <c r="L528" i="22"/>
  <c r="K528" i="22"/>
  <c r="B528" i="22"/>
  <c r="N527" i="22"/>
  <c r="M527" i="22"/>
  <c r="L527" i="22"/>
  <c r="K527" i="22"/>
  <c r="J527" i="22"/>
  <c r="B527" i="22"/>
  <c r="N526" i="22"/>
  <c r="M526" i="22"/>
  <c r="L526" i="22"/>
  <c r="K526" i="22"/>
  <c r="J526" i="22"/>
  <c r="I526" i="22"/>
  <c r="B526" i="22"/>
  <c r="N525" i="22"/>
  <c r="M525" i="22"/>
  <c r="L525" i="22"/>
  <c r="K525" i="22"/>
  <c r="J525" i="22"/>
  <c r="I525" i="22"/>
  <c r="H525" i="22"/>
  <c r="B525" i="22"/>
  <c r="N524" i="22"/>
  <c r="M524" i="22"/>
  <c r="L524" i="22"/>
  <c r="K524" i="22"/>
  <c r="J524" i="22"/>
  <c r="I524" i="22"/>
  <c r="H524" i="22"/>
  <c r="G524" i="22"/>
  <c r="B524" i="22"/>
  <c r="N523" i="22"/>
  <c r="M523" i="22"/>
  <c r="L523" i="22"/>
  <c r="K523" i="22"/>
  <c r="J523" i="22"/>
  <c r="I523" i="22"/>
  <c r="H523" i="22"/>
  <c r="G523" i="22"/>
  <c r="F523" i="22"/>
  <c r="B523" i="22"/>
  <c r="B522" i="22"/>
  <c r="N521" i="22"/>
  <c r="B521" i="22"/>
  <c r="N520" i="22"/>
  <c r="M520" i="22"/>
  <c r="B520" i="22"/>
  <c r="N519" i="22"/>
  <c r="M519" i="22"/>
  <c r="L519" i="22"/>
  <c r="B519" i="22"/>
  <c r="N518" i="22"/>
  <c r="M518" i="22"/>
  <c r="L518" i="22"/>
  <c r="K518" i="22"/>
  <c r="B518" i="22"/>
  <c r="N517" i="22"/>
  <c r="M517" i="22"/>
  <c r="L517" i="22"/>
  <c r="K517" i="22"/>
  <c r="J517" i="22"/>
  <c r="B517" i="22"/>
  <c r="N516" i="22"/>
  <c r="M516" i="22"/>
  <c r="L516" i="22"/>
  <c r="K516" i="22"/>
  <c r="J516" i="22"/>
  <c r="I516" i="22"/>
  <c r="B516" i="22"/>
  <c r="N515" i="22"/>
  <c r="M515" i="22"/>
  <c r="L515" i="22"/>
  <c r="K515" i="22"/>
  <c r="J515" i="22"/>
  <c r="I515" i="22"/>
  <c r="H515" i="22"/>
  <c r="B515" i="22"/>
  <c r="N514" i="22"/>
  <c r="M514" i="22"/>
  <c r="L514" i="22"/>
  <c r="K514" i="22"/>
  <c r="J514" i="22"/>
  <c r="I514" i="22"/>
  <c r="H514" i="22"/>
  <c r="G514" i="22"/>
  <c r="B514" i="22"/>
  <c r="N513" i="22"/>
  <c r="M513" i="22"/>
  <c r="L513" i="22"/>
  <c r="K513" i="22"/>
  <c r="J513" i="22"/>
  <c r="I513" i="22"/>
  <c r="H513" i="22"/>
  <c r="G513" i="22"/>
  <c r="F513" i="22"/>
  <c r="B513" i="22"/>
  <c r="B512" i="22"/>
  <c r="N511" i="22"/>
  <c r="B511" i="22"/>
  <c r="N510" i="22"/>
  <c r="M510" i="22"/>
  <c r="B510" i="22"/>
  <c r="N509" i="22"/>
  <c r="M509" i="22"/>
  <c r="L509" i="22"/>
  <c r="B509" i="22"/>
  <c r="N508" i="22"/>
  <c r="M508" i="22"/>
  <c r="L508" i="22"/>
  <c r="K508" i="22"/>
  <c r="B508" i="22"/>
  <c r="N507" i="22"/>
  <c r="M507" i="22"/>
  <c r="L507" i="22"/>
  <c r="K507" i="22"/>
  <c r="J507" i="22"/>
  <c r="B507" i="22"/>
  <c r="N506" i="22"/>
  <c r="M506" i="22"/>
  <c r="L506" i="22"/>
  <c r="K506" i="22"/>
  <c r="J506" i="22"/>
  <c r="I506" i="22"/>
  <c r="B506" i="22"/>
  <c r="N505" i="22"/>
  <c r="M505" i="22"/>
  <c r="L505" i="22"/>
  <c r="K505" i="22"/>
  <c r="J505" i="22"/>
  <c r="I505" i="22"/>
  <c r="H505" i="22"/>
  <c r="B505" i="22"/>
  <c r="N504" i="22"/>
  <c r="M504" i="22"/>
  <c r="L504" i="22"/>
  <c r="K504" i="22"/>
  <c r="J504" i="22"/>
  <c r="I504" i="22"/>
  <c r="H504" i="22"/>
  <c r="G504" i="22"/>
  <c r="B504" i="22"/>
  <c r="N503" i="22"/>
  <c r="M503" i="22"/>
  <c r="L503" i="22"/>
  <c r="K503" i="22"/>
  <c r="J503" i="22"/>
  <c r="I503" i="22"/>
  <c r="H503" i="22"/>
  <c r="G503" i="22"/>
  <c r="F503" i="22"/>
  <c r="B503" i="22"/>
  <c r="B502" i="22"/>
  <c r="N501" i="22"/>
  <c r="B501" i="22"/>
  <c r="N500" i="22"/>
  <c r="M500" i="22"/>
  <c r="B500" i="22"/>
  <c r="N499" i="22"/>
  <c r="M499" i="22"/>
  <c r="L499" i="22"/>
  <c r="B499" i="22"/>
  <c r="N498" i="22"/>
  <c r="M498" i="22"/>
  <c r="L498" i="22"/>
  <c r="K498" i="22"/>
  <c r="B498" i="22"/>
  <c r="N497" i="22"/>
  <c r="M497" i="22"/>
  <c r="L497" i="22"/>
  <c r="K497" i="22"/>
  <c r="J497" i="22"/>
  <c r="B497" i="22"/>
  <c r="N496" i="22"/>
  <c r="M496" i="22"/>
  <c r="L496" i="22"/>
  <c r="K496" i="22"/>
  <c r="J496" i="22"/>
  <c r="I496" i="22"/>
  <c r="B496" i="22"/>
  <c r="N495" i="22"/>
  <c r="M495" i="22"/>
  <c r="L495" i="22"/>
  <c r="K495" i="22"/>
  <c r="J495" i="22"/>
  <c r="I495" i="22"/>
  <c r="H495" i="22"/>
  <c r="B495" i="22"/>
  <c r="N494" i="22"/>
  <c r="M494" i="22"/>
  <c r="L494" i="22"/>
  <c r="K494" i="22"/>
  <c r="J494" i="22"/>
  <c r="I494" i="22"/>
  <c r="H494" i="22"/>
  <c r="G494" i="22"/>
  <c r="B494" i="22"/>
  <c r="N493" i="22"/>
  <c r="M493" i="22"/>
  <c r="L493" i="22"/>
  <c r="K493" i="22"/>
  <c r="J493" i="22"/>
  <c r="I493" i="22"/>
  <c r="H493" i="22"/>
  <c r="G493" i="22"/>
  <c r="F493" i="22"/>
  <c r="B493" i="22"/>
  <c r="B492" i="22"/>
  <c r="N491" i="22"/>
  <c r="B491" i="22"/>
  <c r="N490" i="22"/>
  <c r="M490" i="22"/>
  <c r="B490" i="22"/>
  <c r="N489" i="22"/>
  <c r="M489" i="22"/>
  <c r="L489" i="22"/>
  <c r="B489" i="22"/>
  <c r="N488" i="22"/>
  <c r="M488" i="22"/>
  <c r="L488" i="22"/>
  <c r="K488" i="22"/>
  <c r="B488" i="22"/>
  <c r="N487" i="22"/>
  <c r="M487" i="22"/>
  <c r="L487" i="22"/>
  <c r="K487" i="22"/>
  <c r="J487" i="22"/>
  <c r="B487" i="22"/>
  <c r="N486" i="22"/>
  <c r="M486" i="22"/>
  <c r="L486" i="22"/>
  <c r="K486" i="22"/>
  <c r="J486" i="22"/>
  <c r="I486" i="22"/>
  <c r="B486" i="22"/>
  <c r="N485" i="22"/>
  <c r="M485" i="22"/>
  <c r="L485" i="22"/>
  <c r="K485" i="22"/>
  <c r="J485" i="22"/>
  <c r="I485" i="22"/>
  <c r="H485" i="22"/>
  <c r="B485" i="22"/>
  <c r="N484" i="22"/>
  <c r="M484" i="22"/>
  <c r="L484" i="22"/>
  <c r="K484" i="22"/>
  <c r="J484" i="22"/>
  <c r="I484" i="22"/>
  <c r="H484" i="22"/>
  <c r="G484" i="22"/>
  <c r="B484" i="22"/>
  <c r="N483" i="22"/>
  <c r="M483" i="22"/>
  <c r="L483" i="22"/>
  <c r="K483" i="22"/>
  <c r="J483" i="22"/>
  <c r="I483" i="22"/>
  <c r="H483" i="22"/>
  <c r="G483" i="22"/>
  <c r="F483" i="22"/>
  <c r="B483" i="22"/>
  <c r="B482" i="22"/>
  <c r="N481" i="22"/>
  <c r="B481" i="22"/>
  <c r="N480" i="22"/>
  <c r="M480" i="22"/>
  <c r="B480" i="22"/>
  <c r="N479" i="22"/>
  <c r="M479" i="22"/>
  <c r="L479" i="22"/>
  <c r="B479" i="22"/>
  <c r="N478" i="22"/>
  <c r="M478" i="22"/>
  <c r="L478" i="22"/>
  <c r="K478" i="22"/>
  <c r="B478" i="22"/>
  <c r="N477" i="22"/>
  <c r="M477" i="22"/>
  <c r="L477" i="22"/>
  <c r="K477" i="22"/>
  <c r="J477" i="22"/>
  <c r="B477" i="22"/>
  <c r="N476" i="22"/>
  <c r="M476" i="22"/>
  <c r="L476" i="22"/>
  <c r="K476" i="22"/>
  <c r="J476" i="22"/>
  <c r="I476" i="22"/>
  <c r="B476" i="22"/>
  <c r="N475" i="22"/>
  <c r="M475" i="22"/>
  <c r="L475" i="22"/>
  <c r="K475" i="22"/>
  <c r="J475" i="22"/>
  <c r="I475" i="22"/>
  <c r="H475" i="22"/>
  <c r="B475" i="22"/>
  <c r="N474" i="22"/>
  <c r="M474" i="22"/>
  <c r="L474" i="22"/>
  <c r="K474" i="22"/>
  <c r="J474" i="22"/>
  <c r="I474" i="22"/>
  <c r="H474" i="22"/>
  <c r="G474" i="22"/>
  <c r="B474" i="22"/>
  <c r="N473" i="22"/>
  <c r="M473" i="22"/>
  <c r="L473" i="22"/>
  <c r="K473" i="22"/>
  <c r="J473" i="22"/>
  <c r="I473" i="22"/>
  <c r="H473" i="22"/>
  <c r="G473" i="22"/>
  <c r="F473" i="22"/>
  <c r="B473" i="22"/>
  <c r="B472" i="22"/>
  <c r="N471" i="22"/>
  <c r="B471" i="22"/>
  <c r="N470" i="22"/>
  <c r="M470" i="22"/>
  <c r="B470" i="22"/>
  <c r="N469" i="22"/>
  <c r="M469" i="22"/>
  <c r="L469" i="22"/>
  <c r="B469" i="22"/>
  <c r="N468" i="22"/>
  <c r="M468" i="22"/>
  <c r="L468" i="22"/>
  <c r="K468" i="22"/>
  <c r="B468" i="22"/>
  <c r="N467" i="22"/>
  <c r="M467" i="22"/>
  <c r="L467" i="22"/>
  <c r="K467" i="22"/>
  <c r="J467" i="22"/>
  <c r="B467" i="22"/>
  <c r="N466" i="22"/>
  <c r="M466" i="22"/>
  <c r="L466" i="22"/>
  <c r="K466" i="22"/>
  <c r="J466" i="22"/>
  <c r="I466" i="22"/>
  <c r="B466" i="22"/>
  <c r="N465" i="22"/>
  <c r="M465" i="22"/>
  <c r="L465" i="22"/>
  <c r="K465" i="22"/>
  <c r="J465" i="22"/>
  <c r="I465" i="22"/>
  <c r="H465" i="22"/>
  <c r="B465" i="22"/>
  <c r="N464" i="22"/>
  <c r="M464" i="22"/>
  <c r="L464" i="22"/>
  <c r="K464" i="22"/>
  <c r="J464" i="22"/>
  <c r="I464" i="22"/>
  <c r="H464" i="22"/>
  <c r="G464" i="22"/>
  <c r="B464" i="22"/>
  <c r="N463" i="22"/>
  <c r="M463" i="22"/>
  <c r="L463" i="22"/>
  <c r="K463" i="22"/>
  <c r="J463" i="22"/>
  <c r="I463" i="22"/>
  <c r="H463" i="22"/>
  <c r="G463" i="22"/>
  <c r="F463" i="22"/>
  <c r="B463" i="22"/>
  <c r="B462" i="22"/>
  <c r="N461" i="22"/>
  <c r="B461" i="22"/>
  <c r="N460" i="22"/>
  <c r="M460" i="22"/>
  <c r="B460" i="22"/>
  <c r="N459" i="22"/>
  <c r="M459" i="22"/>
  <c r="L459" i="22"/>
  <c r="B459" i="22"/>
  <c r="N458" i="22"/>
  <c r="M458" i="22"/>
  <c r="L458" i="22"/>
  <c r="K458" i="22"/>
  <c r="B458" i="22"/>
  <c r="N457" i="22"/>
  <c r="M457" i="22"/>
  <c r="L457" i="22"/>
  <c r="K457" i="22"/>
  <c r="J457" i="22"/>
  <c r="B457" i="22"/>
  <c r="N456" i="22"/>
  <c r="M456" i="22"/>
  <c r="L456" i="22"/>
  <c r="K456" i="22"/>
  <c r="J456" i="22"/>
  <c r="I456" i="22"/>
  <c r="B456" i="22"/>
  <c r="N455" i="22"/>
  <c r="M455" i="22"/>
  <c r="L455" i="22"/>
  <c r="K455" i="22"/>
  <c r="J455" i="22"/>
  <c r="I455" i="22"/>
  <c r="H455" i="22"/>
  <c r="B455" i="22"/>
  <c r="N454" i="22"/>
  <c r="M454" i="22"/>
  <c r="L454" i="22"/>
  <c r="K454" i="22"/>
  <c r="J454" i="22"/>
  <c r="I454" i="22"/>
  <c r="H454" i="22"/>
  <c r="G454" i="22"/>
  <c r="B454" i="22"/>
  <c r="N453" i="22"/>
  <c r="M453" i="22"/>
  <c r="L453" i="22"/>
  <c r="K453" i="22"/>
  <c r="J453" i="22"/>
  <c r="I453" i="22"/>
  <c r="H453" i="22"/>
  <c r="G453" i="22"/>
  <c r="F453" i="22"/>
  <c r="B453" i="22"/>
  <c r="B442" i="22"/>
  <c r="N441" i="22"/>
  <c r="B441" i="22"/>
  <c r="N440" i="22"/>
  <c r="M440" i="22"/>
  <c r="B440" i="22"/>
  <c r="N439" i="22"/>
  <c r="M439" i="22"/>
  <c r="L439" i="22"/>
  <c r="B439" i="22"/>
  <c r="N438" i="22"/>
  <c r="M438" i="22"/>
  <c r="L438" i="22"/>
  <c r="K438" i="22"/>
  <c r="B438" i="22"/>
  <c r="N437" i="22"/>
  <c r="M437" i="22"/>
  <c r="L437" i="22"/>
  <c r="K437" i="22"/>
  <c r="J437" i="22"/>
  <c r="B437" i="22"/>
  <c r="N436" i="22"/>
  <c r="M436" i="22"/>
  <c r="L436" i="22"/>
  <c r="K436" i="22"/>
  <c r="J436" i="22"/>
  <c r="I436" i="22"/>
  <c r="B436" i="22"/>
  <c r="N435" i="22"/>
  <c r="M435" i="22"/>
  <c r="L435" i="22"/>
  <c r="K435" i="22"/>
  <c r="J435" i="22"/>
  <c r="I435" i="22"/>
  <c r="H435" i="22"/>
  <c r="B435" i="22"/>
  <c r="N434" i="22"/>
  <c r="M434" i="22"/>
  <c r="L434" i="22"/>
  <c r="K434" i="22"/>
  <c r="J434" i="22"/>
  <c r="I434" i="22"/>
  <c r="H434" i="22"/>
  <c r="G434" i="22"/>
  <c r="B434" i="22"/>
  <c r="N433" i="22"/>
  <c r="M433" i="22"/>
  <c r="L433" i="22"/>
  <c r="K433" i="22"/>
  <c r="J433" i="22"/>
  <c r="I433" i="22"/>
  <c r="H433" i="22"/>
  <c r="G433" i="22"/>
  <c r="F433" i="22"/>
  <c r="B433" i="22"/>
  <c r="B432" i="22"/>
  <c r="N431" i="22"/>
  <c r="B431" i="22"/>
  <c r="N430" i="22"/>
  <c r="M430" i="22"/>
  <c r="B430" i="22"/>
  <c r="N429" i="22"/>
  <c r="M429" i="22"/>
  <c r="L429" i="22"/>
  <c r="B429" i="22"/>
  <c r="N428" i="22"/>
  <c r="M428" i="22"/>
  <c r="L428" i="22"/>
  <c r="K428" i="22"/>
  <c r="B428" i="22"/>
  <c r="N427" i="22"/>
  <c r="M427" i="22"/>
  <c r="L427" i="22"/>
  <c r="K427" i="22"/>
  <c r="J427" i="22"/>
  <c r="B427" i="22"/>
  <c r="N426" i="22"/>
  <c r="M426" i="22"/>
  <c r="L426" i="22"/>
  <c r="K426" i="22"/>
  <c r="J426" i="22"/>
  <c r="I426" i="22"/>
  <c r="B426" i="22"/>
  <c r="N425" i="22"/>
  <c r="M425" i="22"/>
  <c r="L425" i="22"/>
  <c r="K425" i="22"/>
  <c r="J425" i="22"/>
  <c r="I425" i="22"/>
  <c r="H425" i="22"/>
  <c r="B425" i="22"/>
  <c r="N424" i="22"/>
  <c r="M424" i="22"/>
  <c r="L424" i="22"/>
  <c r="K424" i="22"/>
  <c r="J424" i="22"/>
  <c r="I424" i="22"/>
  <c r="H424" i="22"/>
  <c r="G424" i="22"/>
  <c r="B424" i="22"/>
  <c r="N423" i="22"/>
  <c r="M423" i="22"/>
  <c r="L423" i="22"/>
  <c r="K423" i="22"/>
  <c r="J423" i="22"/>
  <c r="I423" i="22"/>
  <c r="H423" i="22"/>
  <c r="G423" i="22"/>
  <c r="F423" i="22"/>
  <c r="B423" i="22"/>
  <c r="B422" i="22"/>
  <c r="N421" i="22"/>
  <c r="B421" i="22"/>
  <c r="N420" i="22"/>
  <c r="M420" i="22"/>
  <c r="B420" i="22"/>
  <c r="N419" i="22"/>
  <c r="M419" i="22"/>
  <c r="L419" i="22"/>
  <c r="B419" i="22"/>
  <c r="N418" i="22"/>
  <c r="M418" i="22"/>
  <c r="L418" i="22"/>
  <c r="K418" i="22"/>
  <c r="B418" i="22"/>
  <c r="N417" i="22"/>
  <c r="M417" i="22"/>
  <c r="L417" i="22"/>
  <c r="K417" i="22"/>
  <c r="J417" i="22"/>
  <c r="B417" i="22"/>
  <c r="N416" i="22"/>
  <c r="M416" i="22"/>
  <c r="L416" i="22"/>
  <c r="K416" i="22"/>
  <c r="J416" i="22"/>
  <c r="I416" i="22"/>
  <c r="B416" i="22"/>
  <c r="N415" i="22"/>
  <c r="M415" i="22"/>
  <c r="L415" i="22"/>
  <c r="K415" i="22"/>
  <c r="J415" i="22"/>
  <c r="I415" i="22"/>
  <c r="H415" i="22"/>
  <c r="B415" i="22"/>
  <c r="N414" i="22"/>
  <c r="M414" i="22"/>
  <c r="L414" i="22"/>
  <c r="K414" i="22"/>
  <c r="J414" i="22"/>
  <c r="I414" i="22"/>
  <c r="H414" i="22"/>
  <c r="G414" i="22"/>
  <c r="B414" i="22"/>
  <c r="N413" i="22"/>
  <c r="M413" i="22"/>
  <c r="L413" i="22"/>
  <c r="K413" i="22"/>
  <c r="J413" i="22"/>
  <c r="I413" i="22"/>
  <c r="H413" i="22"/>
  <c r="G413" i="22"/>
  <c r="F413" i="22"/>
  <c r="B413" i="22"/>
  <c r="B412" i="22"/>
  <c r="N411" i="22"/>
  <c r="B411" i="22"/>
  <c r="N410" i="22"/>
  <c r="M410" i="22"/>
  <c r="B410" i="22"/>
  <c r="N409" i="22"/>
  <c r="M409" i="22"/>
  <c r="L409" i="22"/>
  <c r="B409" i="22"/>
  <c r="N408" i="22"/>
  <c r="M408" i="22"/>
  <c r="L408" i="22"/>
  <c r="K408" i="22"/>
  <c r="B408" i="22"/>
  <c r="N407" i="22"/>
  <c r="M407" i="22"/>
  <c r="L407" i="22"/>
  <c r="K407" i="22"/>
  <c r="J407" i="22"/>
  <c r="B407" i="22"/>
  <c r="N406" i="22"/>
  <c r="M406" i="22"/>
  <c r="L406" i="22"/>
  <c r="K406" i="22"/>
  <c r="J406" i="22"/>
  <c r="I406" i="22"/>
  <c r="B406" i="22"/>
  <c r="N405" i="22"/>
  <c r="M405" i="22"/>
  <c r="L405" i="22"/>
  <c r="K405" i="22"/>
  <c r="J405" i="22"/>
  <c r="I405" i="22"/>
  <c r="H405" i="22"/>
  <c r="B405" i="22"/>
  <c r="N404" i="22"/>
  <c r="M404" i="22"/>
  <c r="L404" i="22"/>
  <c r="K404" i="22"/>
  <c r="J404" i="22"/>
  <c r="I404" i="22"/>
  <c r="H404" i="22"/>
  <c r="G404" i="22"/>
  <c r="B404" i="22"/>
  <c r="N403" i="22"/>
  <c r="M403" i="22"/>
  <c r="L403" i="22"/>
  <c r="K403" i="22"/>
  <c r="J403" i="22"/>
  <c r="I403" i="22"/>
  <c r="H403" i="22"/>
  <c r="G403" i="22"/>
  <c r="F403" i="22"/>
  <c r="B403" i="22"/>
  <c r="B402" i="22"/>
  <c r="N401" i="22"/>
  <c r="B401" i="22"/>
  <c r="N400" i="22"/>
  <c r="M400" i="22"/>
  <c r="B400" i="22"/>
  <c r="N399" i="22"/>
  <c r="M399" i="22"/>
  <c r="L399" i="22"/>
  <c r="B399" i="22"/>
  <c r="N398" i="22"/>
  <c r="M398" i="22"/>
  <c r="L398" i="22"/>
  <c r="K398" i="22"/>
  <c r="B398" i="22"/>
  <c r="N397" i="22"/>
  <c r="M397" i="22"/>
  <c r="L397" i="22"/>
  <c r="K397" i="22"/>
  <c r="J397" i="22"/>
  <c r="B397" i="22"/>
  <c r="N396" i="22"/>
  <c r="M396" i="22"/>
  <c r="L396" i="22"/>
  <c r="K396" i="22"/>
  <c r="J396" i="22"/>
  <c r="I396" i="22"/>
  <c r="B396" i="22"/>
  <c r="N395" i="22"/>
  <c r="M395" i="22"/>
  <c r="L395" i="22"/>
  <c r="K395" i="22"/>
  <c r="J395" i="22"/>
  <c r="I395" i="22"/>
  <c r="H395" i="22"/>
  <c r="B395" i="22"/>
  <c r="N394" i="22"/>
  <c r="M394" i="22"/>
  <c r="L394" i="22"/>
  <c r="K394" i="22"/>
  <c r="J394" i="22"/>
  <c r="I394" i="22"/>
  <c r="H394" i="22"/>
  <c r="G394" i="22"/>
  <c r="B394" i="22"/>
  <c r="N393" i="22"/>
  <c r="M393" i="22"/>
  <c r="L393" i="22"/>
  <c r="K393" i="22"/>
  <c r="J393" i="22"/>
  <c r="I393" i="22"/>
  <c r="H393" i="22"/>
  <c r="G393" i="22"/>
  <c r="F393" i="22"/>
  <c r="B393" i="22"/>
  <c r="B392" i="22"/>
  <c r="N391" i="22"/>
  <c r="B391" i="22"/>
  <c r="N390" i="22"/>
  <c r="M390" i="22"/>
  <c r="B390" i="22"/>
  <c r="N389" i="22"/>
  <c r="M389" i="22"/>
  <c r="L389" i="22"/>
  <c r="B389" i="22"/>
  <c r="N388" i="22"/>
  <c r="M388" i="22"/>
  <c r="L388" i="22"/>
  <c r="K388" i="22"/>
  <c r="B388" i="22"/>
  <c r="N387" i="22"/>
  <c r="M387" i="22"/>
  <c r="L387" i="22"/>
  <c r="K387" i="22"/>
  <c r="J387" i="22"/>
  <c r="B387" i="22"/>
  <c r="N386" i="22"/>
  <c r="M386" i="22"/>
  <c r="L386" i="22"/>
  <c r="K386" i="22"/>
  <c r="J386" i="22"/>
  <c r="I386" i="22"/>
  <c r="B386" i="22"/>
  <c r="N385" i="22"/>
  <c r="M385" i="22"/>
  <c r="L385" i="22"/>
  <c r="K385" i="22"/>
  <c r="J385" i="22"/>
  <c r="I385" i="22"/>
  <c r="H385" i="22"/>
  <c r="B385" i="22"/>
  <c r="N384" i="22"/>
  <c r="M384" i="22"/>
  <c r="L384" i="22"/>
  <c r="K384" i="22"/>
  <c r="J384" i="22"/>
  <c r="I384" i="22"/>
  <c r="H384" i="22"/>
  <c r="G384" i="22"/>
  <c r="B384" i="22"/>
  <c r="N383" i="22"/>
  <c r="M383" i="22"/>
  <c r="L383" i="22"/>
  <c r="K383" i="22"/>
  <c r="J383" i="22"/>
  <c r="I383" i="22"/>
  <c r="H383" i="22"/>
  <c r="G383" i="22"/>
  <c r="F383" i="22"/>
  <c r="B383" i="22"/>
  <c r="B382" i="22"/>
  <c r="N381" i="22"/>
  <c r="B381" i="22"/>
  <c r="N380" i="22"/>
  <c r="M380" i="22"/>
  <c r="B380" i="22"/>
  <c r="N379" i="22"/>
  <c r="M379" i="22"/>
  <c r="L379" i="22"/>
  <c r="B379" i="22"/>
  <c r="N378" i="22"/>
  <c r="M378" i="22"/>
  <c r="L378" i="22"/>
  <c r="K378" i="22"/>
  <c r="B378" i="22"/>
  <c r="N377" i="22"/>
  <c r="M377" i="22"/>
  <c r="L377" i="22"/>
  <c r="K377" i="22"/>
  <c r="J377" i="22"/>
  <c r="B377" i="22"/>
  <c r="N376" i="22"/>
  <c r="M376" i="22"/>
  <c r="L376" i="22"/>
  <c r="K376" i="22"/>
  <c r="J376" i="22"/>
  <c r="I376" i="22"/>
  <c r="B376" i="22"/>
  <c r="N375" i="22"/>
  <c r="M375" i="22"/>
  <c r="L375" i="22"/>
  <c r="K375" i="22"/>
  <c r="J375" i="22"/>
  <c r="I375" i="22"/>
  <c r="H375" i="22"/>
  <c r="B375" i="22"/>
  <c r="N374" i="22"/>
  <c r="M374" i="22"/>
  <c r="L374" i="22"/>
  <c r="K374" i="22"/>
  <c r="J374" i="22"/>
  <c r="I374" i="22"/>
  <c r="H374" i="22"/>
  <c r="G374" i="22"/>
  <c r="B374" i="22"/>
  <c r="N373" i="22"/>
  <c r="M373" i="22"/>
  <c r="L373" i="22"/>
  <c r="K373" i="22"/>
  <c r="J373" i="22"/>
  <c r="I373" i="22"/>
  <c r="H373" i="22"/>
  <c r="G373" i="22"/>
  <c r="F373" i="22"/>
  <c r="B373" i="22"/>
  <c r="B372" i="22"/>
  <c r="N371" i="22"/>
  <c r="B371" i="22"/>
  <c r="N370" i="22"/>
  <c r="M370" i="22"/>
  <c r="B370" i="22"/>
  <c r="N369" i="22"/>
  <c r="M369" i="22"/>
  <c r="L369" i="22"/>
  <c r="B369" i="22"/>
  <c r="N368" i="22"/>
  <c r="M368" i="22"/>
  <c r="L368" i="22"/>
  <c r="K368" i="22"/>
  <c r="B368" i="22"/>
  <c r="N367" i="22"/>
  <c r="M367" i="22"/>
  <c r="L367" i="22"/>
  <c r="K367" i="22"/>
  <c r="J367" i="22"/>
  <c r="B367" i="22"/>
  <c r="N366" i="22"/>
  <c r="M366" i="22"/>
  <c r="L366" i="22"/>
  <c r="K366" i="22"/>
  <c r="J366" i="22"/>
  <c r="I366" i="22"/>
  <c r="B366" i="22"/>
  <c r="N365" i="22"/>
  <c r="M365" i="22"/>
  <c r="L365" i="22"/>
  <c r="K365" i="22"/>
  <c r="J365" i="22"/>
  <c r="I365" i="22"/>
  <c r="H365" i="22"/>
  <c r="B365" i="22"/>
  <c r="N364" i="22"/>
  <c r="M364" i="22"/>
  <c r="L364" i="22"/>
  <c r="K364" i="22"/>
  <c r="J364" i="22"/>
  <c r="I364" i="22"/>
  <c r="H364" i="22"/>
  <c r="G364" i="22"/>
  <c r="B364" i="22"/>
  <c r="N363" i="22"/>
  <c r="M363" i="22"/>
  <c r="L363" i="22"/>
  <c r="K363" i="22"/>
  <c r="J363" i="22"/>
  <c r="I363" i="22"/>
  <c r="H363" i="22"/>
  <c r="G363" i="22"/>
  <c r="F363" i="22"/>
  <c r="B363" i="22"/>
  <c r="B362" i="22"/>
  <c r="N361" i="22"/>
  <c r="B361" i="22"/>
  <c r="N360" i="22"/>
  <c r="M360" i="22"/>
  <c r="B360" i="22"/>
  <c r="N359" i="22"/>
  <c r="M359" i="22"/>
  <c r="L359" i="22"/>
  <c r="B359" i="22"/>
  <c r="N358" i="22"/>
  <c r="M358" i="22"/>
  <c r="L358" i="22"/>
  <c r="K358" i="22"/>
  <c r="B358" i="22"/>
  <c r="N357" i="22"/>
  <c r="M357" i="22"/>
  <c r="L357" i="22"/>
  <c r="K357" i="22"/>
  <c r="J357" i="22"/>
  <c r="B357" i="22"/>
  <c r="N356" i="22"/>
  <c r="M356" i="22"/>
  <c r="L356" i="22"/>
  <c r="K356" i="22"/>
  <c r="J356" i="22"/>
  <c r="I356" i="22"/>
  <c r="B356" i="22"/>
  <c r="N355" i="22"/>
  <c r="M355" i="22"/>
  <c r="L355" i="22"/>
  <c r="K355" i="22"/>
  <c r="J355" i="22"/>
  <c r="I355" i="22"/>
  <c r="H355" i="22"/>
  <c r="B355" i="22"/>
  <c r="N354" i="22"/>
  <c r="M354" i="22"/>
  <c r="L354" i="22"/>
  <c r="K354" i="22"/>
  <c r="J354" i="22"/>
  <c r="I354" i="22"/>
  <c r="H354" i="22"/>
  <c r="G354" i="22"/>
  <c r="B354" i="22"/>
  <c r="N353" i="22"/>
  <c r="M353" i="22"/>
  <c r="L353" i="22"/>
  <c r="K353" i="22"/>
  <c r="J353" i="22"/>
  <c r="I353" i="22"/>
  <c r="H353" i="22"/>
  <c r="G353" i="22"/>
  <c r="F353" i="22"/>
  <c r="B353" i="22"/>
  <c r="B352" i="22"/>
  <c r="N351" i="22"/>
  <c r="B351" i="22"/>
  <c r="N350" i="22"/>
  <c r="M350" i="22"/>
  <c r="B350" i="22"/>
  <c r="N349" i="22"/>
  <c r="M349" i="22"/>
  <c r="L349" i="22"/>
  <c r="B349" i="22"/>
  <c r="N348" i="22"/>
  <c r="M348" i="22"/>
  <c r="L348" i="22"/>
  <c r="K348" i="22"/>
  <c r="B348" i="22"/>
  <c r="N347" i="22"/>
  <c r="M347" i="22"/>
  <c r="L347" i="22"/>
  <c r="K347" i="22"/>
  <c r="J347" i="22"/>
  <c r="B347" i="22"/>
  <c r="N346" i="22"/>
  <c r="M346" i="22"/>
  <c r="L346" i="22"/>
  <c r="K346" i="22"/>
  <c r="J346" i="22"/>
  <c r="I346" i="22"/>
  <c r="B346" i="22"/>
  <c r="N345" i="22"/>
  <c r="M345" i="22"/>
  <c r="L345" i="22"/>
  <c r="K345" i="22"/>
  <c r="J345" i="22"/>
  <c r="I345" i="22"/>
  <c r="H345" i="22"/>
  <c r="B345" i="22"/>
  <c r="N344" i="22"/>
  <c r="M344" i="22"/>
  <c r="L344" i="22"/>
  <c r="K344" i="22"/>
  <c r="J344" i="22"/>
  <c r="I344" i="22"/>
  <c r="H344" i="22"/>
  <c r="G344" i="22"/>
  <c r="B344" i="22"/>
  <c r="N343" i="22"/>
  <c r="M343" i="22"/>
  <c r="L343" i="22"/>
  <c r="K343" i="22"/>
  <c r="J343" i="22"/>
  <c r="I343" i="22"/>
  <c r="H343" i="22"/>
  <c r="G343" i="22"/>
  <c r="F343" i="22"/>
  <c r="B343" i="22"/>
  <c r="B342" i="22"/>
  <c r="N341" i="22"/>
  <c r="B341" i="22"/>
  <c r="N340" i="22"/>
  <c r="M340" i="22"/>
  <c r="B340" i="22"/>
  <c r="N339" i="22"/>
  <c r="M339" i="22"/>
  <c r="L339" i="22"/>
  <c r="B339" i="22"/>
  <c r="N338" i="22"/>
  <c r="M338" i="22"/>
  <c r="L338" i="22"/>
  <c r="K338" i="22"/>
  <c r="B338" i="22"/>
  <c r="N337" i="22"/>
  <c r="M337" i="22"/>
  <c r="L337" i="22"/>
  <c r="K337" i="22"/>
  <c r="J337" i="22"/>
  <c r="B337" i="22"/>
  <c r="N336" i="22"/>
  <c r="M336" i="22"/>
  <c r="L336" i="22"/>
  <c r="K336" i="22"/>
  <c r="J336" i="22"/>
  <c r="I336" i="22"/>
  <c r="B336" i="22"/>
  <c r="N335" i="22"/>
  <c r="M335" i="22"/>
  <c r="L335" i="22"/>
  <c r="K335" i="22"/>
  <c r="J335" i="22"/>
  <c r="I335" i="22"/>
  <c r="H335" i="22"/>
  <c r="B335" i="22"/>
  <c r="N334" i="22"/>
  <c r="M334" i="22"/>
  <c r="L334" i="22"/>
  <c r="K334" i="22"/>
  <c r="J334" i="22"/>
  <c r="I334" i="22"/>
  <c r="H334" i="22"/>
  <c r="G334" i="22"/>
  <c r="B334" i="22"/>
  <c r="N333" i="22"/>
  <c r="M333" i="22"/>
  <c r="L333" i="22"/>
  <c r="K333" i="22"/>
  <c r="J333" i="22"/>
  <c r="I333" i="22"/>
  <c r="H333" i="22"/>
  <c r="G333" i="22"/>
  <c r="F333" i="22"/>
  <c r="B333" i="22"/>
  <c r="B332" i="22"/>
  <c r="N331" i="22"/>
  <c r="B331" i="22"/>
  <c r="N330" i="22"/>
  <c r="M330" i="22"/>
  <c r="B330" i="22"/>
  <c r="N329" i="22"/>
  <c r="M329" i="22"/>
  <c r="L329" i="22"/>
  <c r="B329" i="22"/>
  <c r="N328" i="22"/>
  <c r="M328" i="22"/>
  <c r="L328" i="22"/>
  <c r="K328" i="22"/>
  <c r="B328" i="22"/>
  <c r="N327" i="22"/>
  <c r="M327" i="22"/>
  <c r="L327" i="22"/>
  <c r="K327" i="22"/>
  <c r="J327" i="22"/>
  <c r="B327" i="22"/>
  <c r="N326" i="22"/>
  <c r="M326" i="22"/>
  <c r="L326" i="22"/>
  <c r="K326" i="22"/>
  <c r="J326" i="22"/>
  <c r="I326" i="22"/>
  <c r="B326" i="22"/>
  <c r="N325" i="22"/>
  <c r="M325" i="22"/>
  <c r="L325" i="22"/>
  <c r="K325" i="22"/>
  <c r="J325" i="22"/>
  <c r="I325" i="22"/>
  <c r="H325" i="22"/>
  <c r="B325" i="22"/>
  <c r="N324" i="22"/>
  <c r="M324" i="22"/>
  <c r="L324" i="22"/>
  <c r="K324" i="22"/>
  <c r="J324" i="22"/>
  <c r="I324" i="22"/>
  <c r="H324" i="22"/>
  <c r="G324" i="22"/>
  <c r="B324" i="22"/>
  <c r="N323" i="22"/>
  <c r="M323" i="22"/>
  <c r="L323" i="22"/>
  <c r="K323" i="22"/>
  <c r="J323" i="22"/>
  <c r="I323" i="22"/>
  <c r="H323" i="22"/>
  <c r="G323" i="22"/>
  <c r="F323" i="22"/>
  <c r="B323" i="22"/>
  <c r="B312" i="22"/>
  <c r="N311" i="22"/>
  <c r="B311" i="22"/>
  <c r="N310" i="22"/>
  <c r="M310" i="22"/>
  <c r="B310" i="22"/>
  <c r="N309" i="22"/>
  <c r="M309" i="22"/>
  <c r="L309" i="22"/>
  <c r="B309" i="22"/>
  <c r="N308" i="22"/>
  <c r="M308" i="22"/>
  <c r="L308" i="22"/>
  <c r="K308" i="22"/>
  <c r="B308" i="22"/>
  <c r="N307" i="22"/>
  <c r="M307" i="22"/>
  <c r="L307" i="22"/>
  <c r="K307" i="22"/>
  <c r="J307" i="22"/>
  <c r="B307" i="22"/>
  <c r="N306" i="22"/>
  <c r="M306" i="22"/>
  <c r="L306" i="22"/>
  <c r="K306" i="22"/>
  <c r="J306" i="22"/>
  <c r="I306" i="22"/>
  <c r="B306" i="22"/>
  <c r="N305" i="22"/>
  <c r="M305" i="22"/>
  <c r="L305" i="22"/>
  <c r="K305" i="22"/>
  <c r="J305" i="22"/>
  <c r="I305" i="22"/>
  <c r="H305" i="22"/>
  <c r="B305" i="22"/>
  <c r="N304" i="22"/>
  <c r="M304" i="22"/>
  <c r="L304" i="22"/>
  <c r="K304" i="22"/>
  <c r="J304" i="22"/>
  <c r="I304" i="22"/>
  <c r="H304" i="22"/>
  <c r="G304" i="22"/>
  <c r="B304" i="22"/>
  <c r="N303" i="22"/>
  <c r="M303" i="22"/>
  <c r="L303" i="22"/>
  <c r="K303" i="22"/>
  <c r="J303" i="22"/>
  <c r="I303" i="22"/>
  <c r="H303" i="22"/>
  <c r="G303" i="22"/>
  <c r="F303" i="22"/>
  <c r="B303" i="22"/>
  <c r="B302" i="22"/>
  <c r="N301" i="22"/>
  <c r="B301" i="22"/>
  <c r="N300" i="22"/>
  <c r="M300" i="22"/>
  <c r="B300" i="22"/>
  <c r="N299" i="22"/>
  <c r="M299" i="22"/>
  <c r="L299" i="22"/>
  <c r="B299" i="22"/>
  <c r="N298" i="22"/>
  <c r="M298" i="22"/>
  <c r="L298" i="22"/>
  <c r="K298" i="22"/>
  <c r="B298" i="22"/>
  <c r="N297" i="22"/>
  <c r="M297" i="22"/>
  <c r="L297" i="22"/>
  <c r="K297" i="22"/>
  <c r="J297" i="22"/>
  <c r="B297" i="22"/>
  <c r="N296" i="22"/>
  <c r="M296" i="22"/>
  <c r="L296" i="22"/>
  <c r="K296" i="22"/>
  <c r="J296" i="22"/>
  <c r="I296" i="22"/>
  <c r="B296" i="22"/>
  <c r="N295" i="22"/>
  <c r="M295" i="22"/>
  <c r="L295" i="22"/>
  <c r="K295" i="22"/>
  <c r="J295" i="22"/>
  <c r="I295" i="22"/>
  <c r="H295" i="22"/>
  <c r="B295" i="22"/>
  <c r="N294" i="22"/>
  <c r="M294" i="22"/>
  <c r="L294" i="22"/>
  <c r="K294" i="22"/>
  <c r="J294" i="22"/>
  <c r="I294" i="22"/>
  <c r="H294" i="22"/>
  <c r="G294" i="22"/>
  <c r="B294" i="22"/>
  <c r="N293" i="22"/>
  <c r="M293" i="22"/>
  <c r="L293" i="22"/>
  <c r="K293" i="22"/>
  <c r="J293" i="22"/>
  <c r="I293" i="22"/>
  <c r="H293" i="22"/>
  <c r="G293" i="22"/>
  <c r="F293" i="22"/>
  <c r="B293" i="22"/>
  <c r="B292" i="22"/>
  <c r="N291" i="22"/>
  <c r="B291" i="22"/>
  <c r="N290" i="22"/>
  <c r="M290" i="22"/>
  <c r="B290" i="22"/>
  <c r="N289" i="22"/>
  <c r="M289" i="22"/>
  <c r="L289" i="22"/>
  <c r="B289" i="22"/>
  <c r="N288" i="22"/>
  <c r="M288" i="22"/>
  <c r="L288" i="22"/>
  <c r="K288" i="22"/>
  <c r="B288" i="22"/>
  <c r="N287" i="22"/>
  <c r="M287" i="22"/>
  <c r="L287" i="22"/>
  <c r="K287" i="22"/>
  <c r="J287" i="22"/>
  <c r="B287" i="22"/>
  <c r="N286" i="22"/>
  <c r="M286" i="22"/>
  <c r="L286" i="22"/>
  <c r="K286" i="22"/>
  <c r="J286" i="22"/>
  <c r="I286" i="22"/>
  <c r="B286" i="22"/>
  <c r="N285" i="22"/>
  <c r="M285" i="22"/>
  <c r="L285" i="22"/>
  <c r="K285" i="22"/>
  <c r="J285" i="22"/>
  <c r="I285" i="22"/>
  <c r="H285" i="22"/>
  <c r="B285" i="22"/>
  <c r="N284" i="22"/>
  <c r="M284" i="22"/>
  <c r="L284" i="22"/>
  <c r="K284" i="22"/>
  <c r="J284" i="22"/>
  <c r="I284" i="22"/>
  <c r="H284" i="22"/>
  <c r="G284" i="22"/>
  <c r="B284" i="22"/>
  <c r="N283" i="22"/>
  <c r="M283" i="22"/>
  <c r="L283" i="22"/>
  <c r="K283" i="22"/>
  <c r="J283" i="22"/>
  <c r="I283" i="22"/>
  <c r="H283" i="22"/>
  <c r="G283" i="22"/>
  <c r="F283" i="22"/>
  <c r="B283" i="22"/>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B19" i="19"/>
  <c r="B18" i="19"/>
  <c r="B17" i="19"/>
  <c r="B16" i="19"/>
  <c r="B15" i="19"/>
  <c r="B14" i="19"/>
  <c r="B13" i="19"/>
  <c r="B12" i="19"/>
  <c r="B11" i="19"/>
  <c r="B10" i="19"/>
  <c r="B9" i="19"/>
  <c r="B8" i="19"/>
  <c r="B7" i="19"/>
  <c r="B6" i="19"/>
  <c r="B5" i="19"/>
  <c r="B4" i="19"/>
  <c r="B3" i="19"/>
  <c r="A4" i="41"/>
  <c r="A5" i="41"/>
  <c r="A6" i="41"/>
  <c r="A7" i="41"/>
  <c r="A8" i="41"/>
  <c r="A9" i="41"/>
  <c r="A10" i="41"/>
  <c r="A11" i="41"/>
  <c r="A12" i="41"/>
  <c r="A3" i="41"/>
  <c r="E34" i="40" l="1"/>
  <c r="E48" i="40"/>
  <c r="E132" i="40"/>
  <c r="E20" i="40"/>
  <c r="E90" i="40"/>
  <c r="E62" i="40"/>
  <c r="E76" i="40"/>
  <c r="E104" i="40"/>
  <c r="F7" i="47"/>
  <c r="E7" i="47"/>
  <c r="H6" i="47"/>
  <c r="F6" i="47"/>
  <c r="B7" i="47"/>
  <c r="E6" i="47"/>
  <c r="H5" i="47"/>
  <c r="D6" i="47"/>
  <c r="G5" i="47"/>
  <c r="C6" i="47"/>
  <c r="F5" i="47"/>
  <c r="B6" i="47"/>
  <c r="E5" i="47"/>
  <c r="H4" i="47"/>
  <c r="G4" i="47"/>
  <c r="F3" i="47"/>
  <c r="C5" i="47"/>
  <c r="E3" i="47"/>
  <c r="B5" i="47"/>
  <c r="E118" i="40"/>
  <c r="A7" i="29"/>
  <c r="C7" i="40" l="1"/>
  <c r="E7" i="40"/>
  <c r="C8" i="40"/>
  <c r="E8" i="40"/>
  <c r="G8" i="40"/>
  <c r="C9" i="40"/>
  <c r="E9" i="40"/>
  <c r="G9" i="40"/>
  <c r="H9" i="40"/>
  <c r="J11" i="40"/>
  <c r="C15" i="40"/>
  <c r="E15" i="40"/>
  <c r="G15" i="40"/>
  <c r="H15" i="40"/>
  <c r="I15" i="40"/>
  <c r="G2" i="39" l="1"/>
  <c r="C5" i="40" l="1"/>
  <c r="M3" i="40"/>
  <c r="C13" i="40" s="1"/>
  <c r="L3" i="40"/>
  <c r="C12" i="40" s="1"/>
  <c r="P3" i="40"/>
  <c r="C16" i="40" s="1"/>
  <c r="D3" i="40"/>
  <c r="C4" i="40" s="1"/>
  <c r="P15" i="40" l="1"/>
  <c r="O16" i="40" s="1"/>
  <c r="P14" i="40"/>
  <c r="N16" i="40" s="1"/>
  <c r="O14" i="40"/>
  <c r="N15" i="40" s="1"/>
  <c r="P13" i="40"/>
  <c r="M16" i="40" s="1"/>
  <c r="O13" i="40"/>
  <c r="M15" i="40" s="1"/>
  <c r="N13" i="40"/>
  <c r="M14" i="40" s="1"/>
  <c r="P12" i="40"/>
  <c r="L16" i="40" s="1"/>
  <c r="O12" i="40"/>
  <c r="L15" i="40" s="1"/>
  <c r="N12" i="40"/>
  <c r="L14" i="40" s="1"/>
  <c r="M12" i="40"/>
  <c r="L13" i="40" s="1"/>
  <c r="P11" i="40"/>
  <c r="K16" i="40" s="1"/>
  <c r="O11" i="40"/>
  <c r="K15" i="40" s="1"/>
  <c r="N11" i="40"/>
  <c r="K14" i="40" s="1"/>
  <c r="M11" i="40"/>
  <c r="K13" i="40" s="1"/>
  <c r="L11" i="40"/>
  <c r="K12" i="40" s="1"/>
  <c r="P10" i="40"/>
  <c r="J16" i="40" s="1"/>
  <c r="O10" i="40"/>
  <c r="J15" i="40" s="1"/>
  <c r="N10" i="40"/>
  <c r="J14" i="40" s="1"/>
  <c r="M10" i="40"/>
  <c r="J13" i="40" s="1"/>
  <c r="L10" i="40"/>
  <c r="J12" i="40" s="1"/>
  <c r="P9" i="40"/>
  <c r="I16" i="40" s="1"/>
  <c r="N9" i="40"/>
  <c r="I14" i="40" s="1"/>
  <c r="M9" i="40"/>
  <c r="I13" i="40" s="1"/>
  <c r="L9" i="40"/>
  <c r="I12" i="40" s="1"/>
  <c r="K9" i="40"/>
  <c r="I11" i="40" s="1"/>
  <c r="J9" i="40"/>
  <c r="I10" i="40" s="1"/>
  <c r="P8" i="40"/>
  <c r="H16" i="40" s="1"/>
  <c r="N8" i="40"/>
  <c r="H14" i="40" s="1"/>
  <c r="M8" i="40"/>
  <c r="H13" i="40" s="1"/>
  <c r="L8" i="40"/>
  <c r="H12" i="40" s="1"/>
  <c r="K8" i="40"/>
  <c r="H11" i="40" s="1"/>
  <c r="J8" i="40"/>
  <c r="H10" i="40" s="1"/>
  <c r="P7" i="40"/>
  <c r="G16" i="40" s="1"/>
  <c r="N7" i="40"/>
  <c r="G14" i="40" s="1"/>
  <c r="M7" i="40"/>
  <c r="G13" i="40" s="1"/>
  <c r="L7" i="40"/>
  <c r="G12" i="40" s="1"/>
  <c r="K7" i="40"/>
  <c r="G11" i="40" s="1"/>
  <c r="J7" i="40"/>
  <c r="G10" i="40" s="1"/>
  <c r="P5" i="40"/>
  <c r="E16" i="40" s="1"/>
  <c r="N5" i="40"/>
  <c r="E14" i="40" s="1"/>
  <c r="M5" i="40"/>
  <c r="E13" i="40" s="1"/>
  <c r="L5" i="40"/>
  <c r="E12" i="40" s="1"/>
  <c r="K5" i="40"/>
  <c r="E11" i="40" s="1"/>
  <c r="J5" i="40"/>
  <c r="E10" i="40" s="1"/>
  <c r="D16" i="40"/>
  <c r="O4" i="40"/>
  <c r="D15" i="40" s="1"/>
  <c r="N4" i="40"/>
  <c r="D14" i="40" s="1"/>
  <c r="M4" i="40"/>
  <c r="D13" i="40" s="1"/>
  <c r="L4" i="40"/>
  <c r="D12" i="40" s="1"/>
  <c r="K4" i="40"/>
  <c r="D11" i="40" s="1"/>
  <c r="J4" i="40"/>
  <c r="D10" i="40" s="1"/>
  <c r="I4" i="40"/>
  <c r="D9" i="40" s="1"/>
  <c r="H4" i="40"/>
  <c r="D8" i="40" s="1"/>
  <c r="G4" i="40"/>
  <c r="E4" i="40"/>
  <c r="D5" i="40" s="1"/>
  <c r="N3" i="40"/>
  <c r="C14" i="40" s="1"/>
  <c r="K3" i="40"/>
  <c r="C11" i="40" s="1"/>
  <c r="J3" i="40"/>
  <c r="C10" i="40" s="1"/>
  <c r="B4" i="40"/>
  <c r="B18" i="40" s="1"/>
  <c r="B32" i="40" s="1"/>
  <c r="B46" i="40" s="1"/>
  <c r="B60" i="40" s="1"/>
  <c r="B74" i="40" s="1"/>
  <c r="B88" i="40" s="1"/>
  <c r="B102" i="40" s="1"/>
  <c r="B116" i="40" s="1"/>
  <c r="B130" i="40" s="1"/>
  <c r="B5" i="40"/>
  <c r="B19" i="40" s="1"/>
  <c r="B33" i="40" s="1"/>
  <c r="B47" i="40" s="1"/>
  <c r="B61" i="40" s="1"/>
  <c r="B75" i="40" s="1"/>
  <c r="B89" i="40" s="1"/>
  <c r="B103" i="40" s="1"/>
  <c r="B117" i="40" s="1"/>
  <c r="B131" i="40" s="1"/>
  <c r="B7" i="40"/>
  <c r="B21" i="40" s="1"/>
  <c r="B35" i="40" s="1"/>
  <c r="B49" i="40" s="1"/>
  <c r="B63" i="40" s="1"/>
  <c r="B77" i="40" s="1"/>
  <c r="B91" i="40" s="1"/>
  <c r="B105" i="40" s="1"/>
  <c r="B119" i="40" s="1"/>
  <c r="B133" i="40" s="1"/>
  <c r="B8" i="40"/>
  <c r="B22" i="40" s="1"/>
  <c r="B36" i="40" s="1"/>
  <c r="B50" i="40" s="1"/>
  <c r="B64" i="40" s="1"/>
  <c r="B78" i="40" s="1"/>
  <c r="B92" i="40" s="1"/>
  <c r="B106" i="40" s="1"/>
  <c r="B120" i="40" s="1"/>
  <c r="B134" i="40" s="1"/>
  <c r="B9" i="40"/>
  <c r="B23" i="40" s="1"/>
  <c r="B37" i="40" s="1"/>
  <c r="B51" i="40" s="1"/>
  <c r="B65" i="40" s="1"/>
  <c r="B79" i="40" s="1"/>
  <c r="B93" i="40" s="1"/>
  <c r="B107" i="40" s="1"/>
  <c r="B121" i="40" s="1"/>
  <c r="B135" i="40" s="1"/>
  <c r="B10" i="40"/>
  <c r="B24" i="40" s="1"/>
  <c r="B38" i="40" s="1"/>
  <c r="B52" i="40" s="1"/>
  <c r="B66" i="40" s="1"/>
  <c r="B80" i="40" s="1"/>
  <c r="B94" i="40" s="1"/>
  <c r="B108" i="40" s="1"/>
  <c r="B122" i="40" s="1"/>
  <c r="B136" i="40" s="1"/>
  <c r="B11" i="40"/>
  <c r="B25" i="40" s="1"/>
  <c r="B39" i="40" s="1"/>
  <c r="B53" i="40" s="1"/>
  <c r="B67" i="40" s="1"/>
  <c r="B81" i="40" s="1"/>
  <c r="B95" i="40" s="1"/>
  <c r="B109" i="40" s="1"/>
  <c r="B123" i="40" s="1"/>
  <c r="B137" i="40" s="1"/>
  <c r="B12" i="40"/>
  <c r="B26" i="40" s="1"/>
  <c r="B40" i="40" s="1"/>
  <c r="B54" i="40" s="1"/>
  <c r="B68" i="40" s="1"/>
  <c r="B82" i="40" s="1"/>
  <c r="B96" i="40" s="1"/>
  <c r="B110" i="40" s="1"/>
  <c r="B124" i="40" s="1"/>
  <c r="B138" i="40" s="1"/>
  <c r="B13" i="40"/>
  <c r="B27" i="40" s="1"/>
  <c r="B41" i="40" s="1"/>
  <c r="B55" i="40" s="1"/>
  <c r="B69" i="40" s="1"/>
  <c r="B83" i="40" s="1"/>
  <c r="B97" i="40" s="1"/>
  <c r="B111" i="40" s="1"/>
  <c r="B125" i="40" s="1"/>
  <c r="B139" i="40" s="1"/>
  <c r="B14" i="40"/>
  <c r="B28" i="40" s="1"/>
  <c r="B42" i="40" s="1"/>
  <c r="B56" i="40" s="1"/>
  <c r="B70" i="40" s="1"/>
  <c r="B84" i="40" s="1"/>
  <c r="B98" i="40" s="1"/>
  <c r="B112" i="40" s="1"/>
  <c r="B126" i="40" s="1"/>
  <c r="B140" i="40" s="1"/>
  <c r="B15" i="40"/>
  <c r="B29" i="40" s="1"/>
  <c r="B43" i="40" s="1"/>
  <c r="B57" i="40" s="1"/>
  <c r="B71" i="40" s="1"/>
  <c r="B85" i="40" s="1"/>
  <c r="B99" i="40" s="1"/>
  <c r="B113" i="40" s="1"/>
  <c r="B127" i="40" s="1"/>
  <c r="B141" i="40" s="1"/>
  <c r="B16" i="40"/>
  <c r="B30" i="40" s="1"/>
  <c r="B44" i="40" s="1"/>
  <c r="B58" i="40" s="1"/>
  <c r="B72" i="40" s="1"/>
  <c r="B86" i="40" s="1"/>
  <c r="B100" i="40" s="1"/>
  <c r="B114" i="40" s="1"/>
  <c r="B128" i="40" s="1"/>
  <c r="B142" i="40" s="1"/>
  <c r="B3" i="40"/>
  <c r="B17" i="40" s="1"/>
  <c r="B31" i="40" s="1"/>
  <c r="B45" i="40" s="1"/>
  <c r="B59" i="40" s="1"/>
  <c r="B73" i="40" s="1"/>
  <c r="B87" i="40" s="1"/>
  <c r="B101" i="40" s="1"/>
  <c r="B115" i="40" s="1"/>
  <c r="B129" i="40" s="1"/>
  <c r="A4" i="40"/>
  <c r="A5" i="40"/>
  <c r="A7" i="40"/>
  <c r="A8" i="40"/>
  <c r="A9" i="40"/>
  <c r="A10" i="40"/>
  <c r="A11" i="40"/>
  <c r="A12" i="40"/>
  <c r="A13" i="40"/>
  <c r="A14" i="40"/>
  <c r="A15" i="40"/>
  <c r="A16" i="40"/>
  <c r="A3" i="40"/>
  <c r="D7" i="40" l="1"/>
  <c r="E6" i="40"/>
  <c r="C2" i="39"/>
  <c r="N281" i="25" l="1"/>
  <c r="N280" i="25"/>
  <c r="M280" i="25"/>
  <c r="N279" i="25"/>
  <c r="M279" i="25"/>
  <c r="L279" i="25"/>
  <c r="N278" i="25"/>
  <c r="M278" i="25"/>
  <c r="L278" i="25"/>
  <c r="K278" i="25"/>
  <c r="N277" i="25"/>
  <c r="M277" i="25"/>
  <c r="L277" i="25"/>
  <c r="K277" i="25"/>
  <c r="J277" i="25"/>
  <c r="N276" i="25"/>
  <c r="M276" i="25"/>
  <c r="L276" i="25"/>
  <c r="K276" i="25"/>
  <c r="J276" i="25"/>
  <c r="I276" i="25"/>
  <c r="N275" i="25"/>
  <c r="M275" i="25"/>
  <c r="L275" i="25"/>
  <c r="K275" i="25"/>
  <c r="J275" i="25"/>
  <c r="I275" i="25"/>
  <c r="H275" i="25"/>
  <c r="N274" i="25"/>
  <c r="M274" i="25"/>
  <c r="L274" i="25"/>
  <c r="K274" i="25"/>
  <c r="J274" i="25"/>
  <c r="I274" i="25"/>
  <c r="H274" i="25"/>
  <c r="G274" i="25"/>
  <c r="N273" i="25"/>
  <c r="M273" i="25"/>
  <c r="L273" i="25"/>
  <c r="K273" i="25"/>
  <c r="J273" i="25"/>
  <c r="I273" i="25"/>
  <c r="H273" i="25"/>
  <c r="G273" i="25"/>
  <c r="F273" i="25"/>
  <c r="N271" i="25"/>
  <c r="N270" i="25"/>
  <c r="M270" i="25"/>
  <c r="N269" i="25"/>
  <c r="M269" i="25"/>
  <c r="L269" i="25"/>
  <c r="N268" i="25"/>
  <c r="M268" i="25"/>
  <c r="L268" i="25"/>
  <c r="K268" i="25"/>
  <c r="N267" i="25"/>
  <c r="M267" i="25"/>
  <c r="L267" i="25"/>
  <c r="K267" i="25"/>
  <c r="J267" i="25"/>
  <c r="N266" i="25"/>
  <c r="M266" i="25"/>
  <c r="L266" i="25"/>
  <c r="K266" i="25"/>
  <c r="J266" i="25"/>
  <c r="I266" i="25"/>
  <c r="N265" i="25"/>
  <c r="M265" i="25"/>
  <c r="L265" i="25"/>
  <c r="K265" i="25"/>
  <c r="J265" i="25"/>
  <c r="I265" i="25"/>
  <c r="H265" i="25"/>
  <c r="N264" i="25"/>
  <c r="M264" i="25"/>
  <c r="L264" i="25"/>
  <c r="K264" i="25"/>
  <c r="J264" i="25"/>
  <c r="I264" i="25"/>
  <c r="H264" i="25"/>
  <c r="G264" i="25"/>
  <c r="N263" i="25"/>
  <c r="M263" i="25"/>
  <c r="L263" i="25"/>
  <c r="K263" i="25"/>
  <c r="J263" i="25"/>
  <c r="I263" i="25"/>
  <c r="H263" i="25"/>
  <c r="G263" i="25"/>
  <c r="F263" i="25"/>
  <c r="N261" i="25"/>
  <c r="N260" i="25"/>
  <c r="M260" i="25"/>
  <c r="N259" i="25"/>
  <c r="M259" i="25"/>
  <c r="L259" i="25"/>
  <c r="N258" i="25"/>
  <c r="M258" i="25"/>
  <c r="L258" i="25"/>
  <c r="K258" i="25"/>
  <c r="N257" i="25"/>
  <c r="M257" i="25"/>
  <c r="L257" i="25"/>
  <c r="K257" i="25"/>
  <c r="J257" i="25"/>
  <c r="N256" i="25"/>
  <c r="M256" i="25"/>
  <c r="L256" i="25"/>
  <c r="K256" i="25"/>
  <c r="J256" i="25"/>
  <c r="I256" i="25"/>
  <c r="N255" i="25"/>
  <c r="M255" i="25"/>
  <c r="L255" i="25"/>
  <c r="K255" i="25"/>
  <c r="J255" i="25"/>
  <c r="I255" i="25"/>
  <c r="H255" i="25"/>
  <c r="N254" i="25"/>
  <c r="M254" i="25"/>
  <c r="L254" i="25"/>
  <c r="K254" i="25"/>
  <c r="J254" i="25"/>
  <c r="I254" i="25"/>
  <c r="H254" i="25"/>
  <c r="G254" i="25"/>
  <c r="N253" i="25"/>
  <c r="M253" i="25"/>
  <c r="L253" i="25"/>
  <c r="K253" i="25"/>
  <c r="J253" i="25"/>
  <c r="I253" i="25"/>
  <c r="H253" i="25"/>
  <c r="G253" i="25"/>
  <c r="F253" i="25"/>
  <c r="N251" i="25"/>
  <c r="N250" i="25"/>
  <c r="M250" i="25"/>
  <c r="N249" i="25"/>
  <c r="M249" i="25"/>
  <c r="L249" i="25"/>
  <c r="N248" i="25"/>
  <c r="M248" i="25"/>
  <c r="L248" i="25"/>
  <c r="K248" i="25"/>
  <c r="N247" i="25"/>
  <c r="M247" i="25"/>
  <c r="L247" i="25"/>
  <c r="K247" i="25"/>
  <c r="J247" i="25"/>
  <c r="N246" i="25"/>
  <c r="M246" i="25"/>
  <c r="L246" i="25"/>
  <c r="K246" i="25"/>
  <c r="J246" i="25"/>
  <c r="I246" i="25"/>
  <c r="N245" i="25"/>
  <c r="M245" i="25"/>
  <c r="L245" i="25"/>
  <c r="K245" i="25"/>
  <c r="J245" i="25"/>
  <c r="I245" i="25"/>
  <c r="H245" i="25"/>
  <c r="N244" i="25"/>
  <c r="M244" i="25"/>
  <c r="L244" i="25"/>
  <c r="K244" i="25"/>
  <c r="J244" i="25"/>
  <c r="I244" i="25"/>
  <c r="H244" i="25"/>
  <c r="G244" i="25"/>
  <c r="N243" i="25"/>
  <c r="M243" i="25"/>
  <c r="L243" i="25"/>
  <c r="K243" i="25"/>
  <c r="J243" i="25"/>
  <c r="I243" i="25"/>
  <c r="H243" i="25"/>
  <c r="G243" i="25"/>
  <c r="F243" i="25"/>
  <c r="N241" i="25"/>
  <c r="N240" i="25"/>
  <c r="M240" i="25"/>
  <c r="N239" i="25"/>
  <c r="M239" i="25"/>
  <c r="L239" i="25"/>
  <c r="N238" i="25"/>
  <c r="M238" i="25"/>
  <c r="L238" i="25"/>
  <c r="K238" i="25"/>
  <c r="N237" i="25"/>
  <c r="M237" i="25"/>
  <c r="L237" i="25"/>
  <c r="K237" i="25"/>
  <c r="J237" i="25"/>
  <c r="N236" i="25"/>
  <c r="M236" i="25"/>
  <c r="L236" i="25"/>
  <c r="K236" i="25"/>
  <c r="J236" i="25"/>
  <c r="I236" i="25"/>
  <c r="N235" i="25"/>
  <c r="M235" i="25"/>
  <c r="L235" i="25"/>
  <c r="K235" i="25"/>
  <c r="J235" i="25"/>
  <c r="I235" i="25"/>
  <c r="H235" i="25"/>
  <c r="N234" i="25"/>
  <c r="M234" i="25"/>
  <c r="L234" i="25"/>
  <c r="K234" i="25"/>
  <c r="J234" i="25"/>
  <c r="I234" i="25"/>
  <c r="H234" i="25"/>
  <c r="G234" i="25"/>
  <c r="N233" i="25"/>
  <c r="M233" i="25"/>
  <c r="L233" i="25"/>
  <c r="K233" i="25"/>
  <c r="J233" i="25"/>
  <c r="I233" i="25"/>
  <c r="H233" i="25"/>
  <c r="G233" i="25"/>
  <c r="F233" i="25"/>
  <c r="N231" i="25"/>
  <c r="N230" i="25"/>
  <c r="M230" i="25"/>
  <c r="N229" i="25"/>
  <c r="M229" i="25"/>
  <c r="L229" i="25"/>
  <c r="N228" i="25"/>
  <c r="M228" i="25"/>
  <c r="L228" i="25"/>
  <c r="K228" i="25"/>
  <c r="N227" i="25"/>
  <c r="M227" i="25"/>
  <c r="L227" i="25"/>
  <c r="K227" i="25"/>
  <c r="J227" i="25"/>
  <c r="N226" i="25"/>
  <c r="M226" i="25"/>
  <c r="L226" i="25"/>
  <c r="K226" i="25"/>
  <c r="J226" i="25"/>
  <c r="I226" i="25"/>
  <c r="N225" i="25"/>
  <c r="M225" i="25"/>
  <c r="L225" i="25"/>
  <c r="K225" i="25"/>
  <c r="J225" i="25"/>
  <c r="I225" i="25"/>
  <c r="H225" i="25"/>
  <c r="N224" i="25"/>
  <c r="M224" i="25"/>
  <c r="L224" i="25"/>
  <c r="K224" i="25"/>
  <c r="J224" i="25"/>
  <c r="I224" i="25"/>
  <c r="H224" i="25"/>
  <c r="G224" i="25"/>
  <c r="N223" i="25"/>
  <c r="M223" i="25"/>
  <c r="L223" i="25"/>
  <c r="K223" i="25"/>
  <c r="J223" i="25"/>
  <c r="I223" i="25"/>
  <c r="H223" i="25"/>
  <c r="G223" i="25"/>
  <c r="F223" i="25"/>
  <c r="N221" i="25"/>
  <c r="N220" i="25"/>
  <c r="M220" i="25"/>
  <c r="N219" i="25"/>
  <c r="M219" i="25"/>
  <c r="L219" i="25"/>
  <c r="N218" i="25"/>
  <c r="M218" i="25"/>
  <c r="L218" i="25"/>
  <c r="K218" i="25"/>
  <c r="N217" i="25"/>
  <c r="M217" i="25"/>
  <c r="L217" i="25"/>
  <c r="K217" i="25"/>
  <c r="J217" i="25"/>
  <c r="N216" i="25"/>
  <c r="M216" i="25"/>
  <c r="L216" i="25"/>
  <c r="K216" i="25"/>
  <c r="J216" i="25"/>
  <c r="I216" i="25"/>
  <c r="N215" i="25"/>
  <c r="M215" i="25"/>
  <c r="L215" i="25"/>
  <c r="K215" i="25"/>
  <c r="J215" i="25"/>
  <c r="I215" i="25"/>
  <c r="H215" i="25"/>
  <c r="N214" i="25"/>
  <c r="M214" i="25"/>
  <c r="L214" i="25"/>
  <c r="K214" i="25"/>
  <c r="J214" i="25"/>
  <c r="I214" i="25"/>
  <c r="H214" i="25"/>
  <c r="G214" i="25"/>
  <c r="N213" i="25"/>
  <c r="M213" i="25"/>
  <c r="L213" i="25"/>
  <c r="K213" i="25"/>
  <c r="J213" i="25"/>
  <c r="I213" i="25"/>
  <c r="H213" i="25"/>
  <c r="G213" i="25"/>
  <c r="F213" i="25"/>
  <c r="N211" i="25"/>
  <c r="N210" i="25"/>
  <c r="M210" i="25"/>
  <c r="N209" i="25"/>
  <c r="M209" i="25"/>
  <c r="L209" i="25"/>
  <c r="N208" i="25"/>
  <c r="M208" i="25"/>
  <c r="L208" i="25"/>
  <c r="K208" i="25"/>
  <c r="N207" i="25"/>
  <c r="M207" i="25"/>
  <c r="L207" i="25"/>
  <c r="K207" i="25"/>
  <c r="J207" i="25"/>
  <c r="N206" i="25"/>
  <c r="M206" i="25"/>
  <c r="L206" i="25"/>
  <c r="K206" i="25"/>
  <c r="J206" i="25"/>
  <c r="I206" i="25"/>
  <c r="N205" i="25"/>
  <c r="M205" i="25"/>
  <c r="L205" i="25"/>
  <c r="K205" i="25"/>
  <c r="J205" i="25"/>
  <c r="I205" i="25"/>
  <c r="H205" i="25"/>
  <c r="N204" i="25"/>
  <c r="M204" i="25"/>
  <c r="L204" i="25"/>
  <c r="K204" i="25"/>
  <c r="J204" i="25"/>
  <c r="I204" i="25"/>
  <c r="H204" i="25"/>
  <c r="G204" i="25"/>
  <c r="N203" i="25"/>
  <c r="M203" i="25"/>
  <c r="L203" i="25"/>
  <c r="K203" i="25"/>
  <c r="J203" i="25"/>
  <c r="I203" i="25"/>
  <c r="H203" i="25"/>
  <c r="G203" i="25"/>
  <c r="F203" i="25"/>
  <c r="N201" i="25"/>
  <c r="N200" i="25"/>
  <c r="M200" i="25"/>
  <c r="N199" i="25"/>
  <c r="M199" i="25"/>
  <c r="L199" i="25"/>
  <c r="N198" i="25"/>
  <c r="M198" i="25"/>
  <c r="L198" i="25"/>
  <c r="K198" i="25"/>
  <c r="N197" i="25"/>
  <c r="M197" i="25"/>
  <c r="L197" i="25"/>
  <c r="K197" i="25"/>
  <c r="J197" i="25"/>
  <c r="N196" i="25"/>
  <c r="M196" i="25"/>
  <c r="L196" i="25"/>
  <c r="K196" i="25"/>
  <c r="J196" i="25"/>
  <c r="I196" i="25"/>
  <c r="N195" i="25"/>
  <c r="M195" i="25"/>
  <c r="L195" i="25"/>
  <c r="K195" i="25"/>
  <c r="J195" i="25"/>
  <c r="I195" i="25"/>
  <c r="H195" i="25"/>
  <c r="N194" i="25"/>
  <c r="M194" i="25"/>
  <c r="L194" i="25"/>
  <c r="K194" i="25"/>
  <c r="J194" i="25"/>
  <c r="I194" i="25"/>
  <c r="H194" i="25"/>
  <c r="G194" i="25"/>
  <c r="N193" i="25"/>
  <c r="M193" i="25"/>
  <c r="L193" i="25"/>
  <c r="K193" i="25"/>
  <c r="J193" i="25"/>
  <c r="I193" i="25"/>
  <c r="H193" i="25"/>
  <c r="G193" i="25"/>
  <c r="F193" i="25"/>
  <c r="N191" i="25"/>
  <c r="N190" i="25"/>
  <c r="M190" i="25"/>
  <c r="N189" i="25"/>
  <c r="M189" i="25"/>
  <c r="L189" i="25"/>
  <c r="N188" i="25"/>
  <c r="M188" i="25"/>
  <c r="L188" i="25"/>
  <c r="K188" i="25"/>
  <c r="N187" i="25"/>
  <c r="M187" i="25"/>
  <c r="L187" i="25"/>
  <c r="K187" i="25"/>
  <c r="J187" i="25"/>
  <c r="N186" i="25"/>
  <c r="M186" i="25"/>
  <c r="L186" i="25"/>
  <c r="K186" i="25"/>
  <c r="J186" i="25"/>
  <c r="I186" i="25"/>
  <c r="N185" i="25"/>
  <c r="M185" i="25"/>
  <c r="L185" i="25"/>
  <c r="K185" i="25"/>
  <c r="J185" i="25"/>
  <c r="I185" i="25"/>
  <c r="H185" i="25"/>
  <c r="N184" i="25"/>
  <c r="M184" i="25"/>
  <c r="L184" i="25"/>
  <c r="K184" i="25"/>
  <c r="J184" i="25"/>
  <c r="I184" i="25"/>
  <c r="H184" i="25"/>
  <c r="G184" i="25"/>
  <c r="N183" i="25"/>
  <c r="M183" i="25"/>
  <c r="L183" i="25"/>
  <c r="K183" i="25"/>
  <c r="J183" i="25"/>
  <c r="I183" i="25"/>
  <c r="H183" i="25"/>
  <c r="G183" i="25"/>
  <c r="F183" i="25"/>
  <c r="N171" i="25"/>
  <c r="N170" i="25"/>
  <c r="M170" i="25"/>
  <c r="N169" i="25"/>
  <c r="M169" i="25"/>
  <c r="L169" i="25"/>
  <c r="N168" i="25"/>
  <c r="M168" i="25"/>
  <c r="L168" i="25"/>
  <c r="K168" i="25"/>
  <c r="N167" i="25"/>
  <c r="M167" i="25"/>
  <c r="L167" i="25"/>
  <c r="K167" i="25"/>
  <c r="J167" i="25"/>
  <c r="N166" i="25"/>
  <c r="M166" i="25"/>
  <c r="L166" i="25"/>
  <c r="K166" i="25"/>
  <c r="J166" i="25"/>
  <c r="I166" i="25"/>
  <c r="N165" i="25"/>
  <c r="M165" i="25"/>
  <c r="L165" i="25"/>
  <c r="K165" i="25"/>
  <c r="J165" i="25"/>
  <c r="I165" i="25"/>
  <c r="H165" i="25"/>
  <c r="N164" i="25"/>
  <c r="M164" i="25"/>
  <c r="L164" i="25"/>
  <c r="K164" i="25"/>
  <c r="J164" i="25"/>
  <c r="I164" i="25"/>
  <c r="H164" i="25"/>
  <c r="G164" i="25"/>
  <c r="N163" i="25"/>
  <c r="M163" i="25"/>
  <c r="L163" i="25"/>
  <c r="K163" i="25"/>
  <c r="J163" i="25"/>
  <c r="I163" i="25"/>
  <c r="H163" i="25"/>
  <c r="G163" i="25"/>
  <c r="F163" i="25"/>
  <c r="N161" i="25"/>
  <c r="N160" i="25"/>
  <c r="M160" i="25"/>
  <c r="N159" i="25"/>
  <c r="M159" i="25"/>
  <c r="L159" i="25"/>
  <c r="N158" i="25"/>
  <c r="M158" i="25"/>
  <c r="L158" i="25"/>
  <c r="K158" i="25"/>
  <c r="N157" i="25"/>
  <c r="M157" i="25"/>
  <c r="L157" i="25"/>
  <c r="K157" i="25"/>
  <c r="J157" i="25"/>
  <c r="N156" i="25"/>
  <c r="M156" i="25"/>
  <c r="L156" i="25"/>
  <c r="K156" i="25"/>
  <c r="J156" i="25"/>
  <c r="I156" i="25"/>
  <c r="N155" i="25"/>
  <c r="M155" i="25"/>
  <c r="L155" i="25"/>
  <c r="K155" i="25"/>
  <c r="J155" i="25"/>
  <c r="I155" i="25"/>
  <c r="H155" i="25"/>
  <c r="N154" i="25"/>
  <c r="M154" i="25"/>
  <c r="L154" i="25"/>
  <c r="K154" i="25"/>
  <c r="J154" i="25"/>
  <c r="I154" i="25"/>
  <c r="H154" i="25"/>
  <c r="G154" i="25"/>
  <c r="N153" i="25"/>
  <c r="M153" i="25"/>
  <c r="L153" i="25"/>
  <c r="K153" i="25"/>
  <c r="J153" i="25"/>
  <c r="I153" i="25"/>
  <c r="H153" i="25"/>
  <c r="G153" i="25"/>
  <c r="F153" i="25"/>
  <c r="N151" i="25"/>
  <c r="N150" i="25"/>
  <c r="M150" i="25"/>
  <c r="N149" i="25"/>
  <c r="M149" i="25"/>
  <c r="L149" i="25"/>
  <c r="N148" i="25"/>
  <c r="M148" i="25"/>
  <c r="L148" i="25"/>
  <c r="K148" i="25"/>
  <c r="N147" i="25"/>
  <c r="M147" i="25"/>
  <c r="L147" i="25"/>
  <c r="K147" i="25"/>
  <c r="J147" i="25"/>
  <c r="N146" i="25"/>
  <c r="M146" i="25"/>
  <c r="L146" i="25"/>
  <c r="K146" i="25"/>
  <c r="J146" i="25"/>
  <c r="I146" i="25"/>
  <c r="N145" i="25"/>
  <c r="M145" i="25"/>
  <c r="L145" i="25"/>
  <c r="K145" i="25"/>
  <c r="J145" i="25"/>
  <c r="I145" i="25"/>
  <c r="H145" i="25"/>
  <c r="N144" i="25"/>
  <c r="M144" i="25"/>
  <c r="L144" i="25"/>
  <c r="K144" i="25"/>
  <c r="J144" i="25"/>
  <c r="I144" i="25"/>
  <c r="H144" i="25"/>
  <c r="G144" i="25"/>
  <c r="N143" i="25"/>
  <c r="M143" i="25"/>
  <c r="L143" i="25"/>
  <c r="K143" i="25"/>
  <c r="J143" i="25"/>
  <c r="I143" i="25"/>
  <c r="H143" i="25"/>
  <c r="G143" i="25"/>
  <c r="F143" i="25"/>
  <c r="B282" i="25"/>
  <c r="B281" i="25"/>
  <c r="B280" i="25"/>
  <c r="B279" i="25"/>
  <c r="B278" i="25"/>
  <c r="B277" i="25"/>
  <c r="B276" i="25"/>
  <c r="B275" i="25"/>
  <c r="B274" i="25"/>
  <c r="B273" i="25"/>
  <c r="B272" i="25"/>
  <c r="B271" i="25"/>
  <c r="B270" i="25"/>
  <c r="B269" i="25"/>
  <c r="B268" i="25"/>
  <c r="B267" i="25"/>
  <c r="B266" i="25"/>
  <c r="B265" i="25"/>
  <c r="B264" i="25"/>
  <c r="B263" i="25"/>
  <c r="B262" i="25"/>
  <c r="B261" i="25"/>
  <c r="B260" i="25"/>
  <c r="B259" i="25"/>
  <c r="B258" i="25"/>
  <c r="B257" i="25"/>
  <c r="B256" i="25"/>
  <c r="B255" i="25"/>
  <c r="B254" i="25"/>
  <c r="B253" i="25"/>
  <c r="B252" i="25"/>
  <c r="B251" i="25"/>
  <c r="B250" i="25"/>
  <c r="B249" i="25"/>
  <c r="B248" i="25"/>
  <c r="B247" i="25"/>
  <c r="B246" i="25"/>
  <c r="B245" i="25"/>
  <c r="B244" i="25"/>
  <c r="B243" i="25"/>
  <c r="B242" i="25"/>
  <c r="B241" i="25"/>
  <c r="B240" i="25"/>
  <c r="B239" i="25"/>
  <c r="B238" i="25"/>
  <c r="B237" i="25"/>
  <c r="B236" i="25"/>
  <c r="B235" i="25"/>
  <c r="B234" i="25"/>
  <c r="B233" i="25"/>
  <c r="B232" i="25"/>
  <c r="B231" i="25"/>
  <c r="B230" i="25"/>
  <c r="B229" i="25"/>
  <c r="B228" i="25"/>
  <c r="B227" i="25"/>
  <c r="B226" i="25"/>
  <c r="B225" i="25"/>
  <c r="B224" i="25"/>
  <c r="B223" i="25"/>
  <c r="B222" i="25"/>
  <c r="B221" i="25"/>
  <c r="B220" i="25"/>
  <c r="B219" i="25"/>
  <c r="B218" i="25"/>
  <c r="B217" i="25"/>
  <c r="B216" i="25"/>
  <c r="B215" i="25"/>
  <c r="B214" i="25"/>
  <c r="B213" i="25"/>
  <c r="B212" i="25"/>
  <c r="B211" i="25"/>
  <c r="B210" i="25"/>
  <c r="B209" i="25"/>
  <c r="B208" i="25"/>
  <c r="B207" i="25"/>
  <c r="B206" i="25"/>
  <c r="B205" i="25"/>
  <c r="B204" i="25"/>
  <c r="B203" i="25"/>
  <c r="B202" i="25"/>
  <c r="B201" i="25"/>
  <c r="B200" i="25"/>
  <c r="B199" i="25"/>
  <c r="B198" i="25"/>
  <c r="B197" i="25"/>
  <c r="B196" i="25"/>
  <c r="B195" i="25"/>
  <c r="B194" i="25"/>
  <c r="B193" i="25"/>
  <c r="B192" i="25"/>
  <c r="B191" i="25"/>
  <c r="B190" i="25"/>
  <c r="B189" i="25"/>
  <c r="B188" i="25"/>
  <c r="B187" i="25"/>
  <c r="B186" i="25"/>
  <c r="B185" i="25"/>
  <c r="B184" i="25"/>
  <c r="B183" i="25"/>
  <c r="B172" i="25"/>
  <c r="B171" i="25"/>
  <c r="B170" i="25"/>
  <c r="B169" i="25"/>
  <c r="B168" i="25"/>
  <c r="B167" i="25"/>
  <c r="B166" i="25"/>
  <c r="B165" i="25"/>
  <c r="B164" i="25"/>
  <c r="B163" i="25"/>
  <c r="B162" i="25"/>
  <c r="B161" i="25"/>
  <c r="B160" i="25"/>
  <c r="B159" i="25"/>
  <c r="B158" i="25"/>
  <c r="B157" i="25"/>
  <c r="B156" i="25"/>
  <c r="B155" i="25"/>
  <c r="B154" i="25"/>
  <c r="B153" i="25"/>
  <c r="B152" i="25"/>
  <c r="B151" i="25"/>
  <c r="B150" i="25"/>
  <c r="B149" i="25"/>
  <c r="B148" i="25"/>
  <c r="B147" i="25"/>
  <c r="B146" i="25"/>
  <c r="B145" i="25"/>
  <c r="B144" i="25"/>
  <c r="B143" i="25"/>
  <c r="M282" i="24"/>
  <c r="N281" i="24" s="1"/>
  <c r="L282" i="24"/>
  <c r="N280" i="24" s="1"/>
  <c r="K282" i="24"/>
  <c r="N279" i="24" s="1"/>
  <c r="J282" i="24"/>
  <c r="N278" i="24" s="1"/>
  <c r="I282" i="24"/>
  <c r="N277" i="24" s="1"/>
  <c r="H282" i="24"/>
  <c r="N276" i="24" s="1"/>
  <c r="G282" i="24"/>
  <c r="N275" i="24" s="1"/>
  <c r="F282" i="24"/>
  <c r="N274" i="24" s="1"/>
  <c r="E282" i="24"/>
  <c r="N273" i="24" s="1"/>
  <c r="L281" i="24"/>
  <c r="M280" i="24" s="1"/>
  <c r="K281" i="24"/>
  <c r="M279" i="24" s="1"/>
  <c r="J281" i="24"/>
  <c r="M278" i="24" s="1"/>
  <c r="I281" i="24"/>
  <c r="M277" i="24" s="1"/>
  <c r="H281" i="24"/>
  <c r="M276" i="24" s="1"/>
  <c r="G281" i="24"/>
  <c r="M275" i="24" s="1"/>
  <c r="F281" i="24"/>
  <c r="M274" i="24" s="1"/>
  <c r="E281" i="24"/>
  <c r="M273" i="24" s="1"/>
  <c r="K280" i="24"/>
  <c r="L279" i="24" s="1"/>
  <c r="J280" i="24"/>
  <c r="L278" i="24" s="1"/>
  <c r="I280" i="24"/>
  <c r="H280" i="24"/>
  <c r="L276" i="24" s="1"/>
  <c r="G280" i="24"/>
  <c r="L275" i="24" s="1"/>
  <c r="F280" i="24"/>
  <c r="L274" i="24" s="1"/>
  <c r="E280" i="24"/>
  <c r="L273" i="24" s="1"/>
  <c r="J279" i="24"/>
  <c r="K278" i="24" s="1"/>
  <c r="I279" i="24"/>
  <c r="K277" i="24" s="1"/>
  <c r="H279" i="24"/>
  <c r="K276" i="24" s="1"/>
  <c r="G279" i="24"/>
  <c r="K275" i="24" s="1"/>
  <c r="F279" i="24"/>
  <c r="K274" i="24" s="1"/>
  <c r="E279" i="24"/>
  <c r="K273" i="24" s="1"/>
  <c r="I278" i="24"/>
  <c r="J277" i="24" s="1"/>
  <c r="H278" i="24"/>
  <c r="J276" i="24" s="1"/>
  <c r="G278" i="24"/>
  <c r="J275" i="24" s="1"/>
  <c r="F278" i="24"/>
  <c r="J274" i="24" s="1"/>
  <c r="E278" i="24"/>
  <c r="J273" i="24" s="1"/>
  <c r="L277" i="24"/>
  <c r="H277" i="24"/>
  <c r="I276" i="24" s="1"/>
  <c r="G277" i="24"/>
  <c r="I275" i="24" s="1"/>
  <c r="F277" i="24"/>
  <c r="I274" i="24" s="1"/>
  <c r="E277" i="24"/>
  <c r="I273" i="24" s="1"/>
  <c r="G276" i="24"/>
  <c r="H275" i="24" s="1"/>
  <c r="F276" i="24"/>
  <c r="H274" i="24" s="1"/>
  <c r="E276" i="24"/>
  <c r="H273" i="24" s="1"/>
  <c r="F275" i="24"/>
  <c r="G274" i="24" s="1"/>
  <c r="E275" i="24"/>
  <c r="G273" i="24" s="1"/>
  <c r="E274" i="24"/>
  <c r="F273" i="24" s="1"/>
  <c r="M272" i="24"/>
  <c r="N271" i="24" s="1"/>
  <c r="L272" i="24"/>
  <c r="N270" i="24" s="1"/>
  <c r="K272" i="24"/>
  <c r="N269" i="24" s="1"/>
  <c r="J272" i="24"/>
  <c r="N268" i="24" s="1"/>
  <c r="I272" i="24"/>
  <c r="N267" i="24" s="1"/>
  <c r="H272" i="24"/>
  <c r="N266" i="24" s="1"/>
  <c r="G272" i="24"/>
  <c r="N265" i="24" s="1"/>
  <c r="F272" i="24"/>
  <c r="N264" i="24" s="1"/>
  <c r="E272" i="24"/>
  <c r="N263" i="24" s="1"/>
  <c r="L271" i="24"/>
  <c r="M270" i="24" s="1"/>
  <c r="K271" i="24"/>
  <c r="M269" i="24" s="1"/>
  <c r="J271" i="24"/>
  <c r="I271" i="24"/>
  <c r="M267" i="24" s="1"/>
  <c r="H271" i="24"/>
  <c r="M266" i="24" s="1"/>
  <c r="G271" i="24"/>
  <c r="M265" i="24" s="1"/>
  <c r="F271" i="24"/>
  <c r="M264" i="24" s="1"/>
  <c r="E271" i="24"/>
  <c r="M263" i="24" s="1"/>
  <c r="K270" i="24"/>
  <c r="L269" i="24" s="1"/>
  <c r="J270" i="24"/>
  <c r="L268" i="24" s="1"/>
  <c r="I270" i="24"/>
  <c r="L267" i="24" s="1"/>
  <c r="H270" i="24"/>
  <c r="L266" i="24" s="1"/>
  <c r="G270" i="24"/>
  <c r="L265" i="24" s="1"/>
  <c r="F270" i="24"/>
  <c r="L264" i="24" s="1"/>
  <c r="E270" i="24"/>
  <c r="L263" i="24" s="1"/>
  <c r="J269" i="24"/>
  <c r="K268" i="24" s="1"/>
  <c r="I269" i="24"/>
  <c r="K267" i="24" s="1"/>
  <c r="H269" i="24"/>
  <c r="K266" i="24" s="1"/>
  <c r="G269" i="24"/>
  <c r="K265" i="24" s="1"/>
  <c r="F269" i="24"/>
  <c r="K264" i="24" s="1"/>
  <c r="E269" i="24"/>
  <c r="K263" i="24" s="1"/>
  <c r="M268" i="24"/>
  <c r="I268" i="24"/>
  <c r="J267" i="24" s="1"/>
  <c r="H268" i="24"/>
  <c r="J266" i="24" s="1"/>
  <c r="G268" i="24"/>
  <c r="J265" i="24" s="1"/>
  <c r="F268" i="24"/>
  <c r="J264" i="24" s="1"/>
  <c r="E268" i="24"/>
  <c r="J263" i="24" s="1"/>
  <c r="H267" i="24"/>
  <c r="I266" i="24" s="1"/>
  <c r="G267" i="24"/>
  <c r="I265" i="24" s="1"/>
  <c r="F267" i="24"/>
  <c r="I264" i="24" s="1"/>
  <c r="E267" i="24"/>
  <c r="I263" i="24" s="1"/>
  <c r="G266" i="24"/>
  <c r="H265" i="24" s="1"/>
  <c r="F266" i="24"/>
  <c r="H264" i="24" s="1"/>
  <c r="E266" i="24"/>
  <c r="H263" i="24" s="1"/>
  <c r="F265" i="24"/>
  <c r="G264" i="24" s="1"/>
  <c r="E265" i="24"/>
  <c r="G263" i="24" s="1"/>
  <c r="E264" i="24"/>
  <c r="F263" i="24" s="1"/>
  <c r="M262" i="24"/>
  <c r="N261" i="24" s="1"/>
  <c r="L262" i="24"/>
  <c r="N260" i="24" s="1"/>
  <c r="K262" i="24"/>
  <c r="N259" i="24" s="1"/>
  <c r="J262" i="24"/>
  <c r="N258" i="24" s="1"/>
  <c r="I262" i="24"/>
  <c r="N257" i="24" s="1"/>
  <c r="H262" i="24"/>
  <c r="N256" i="24" s="1"/>
  <c r="G262" i="24"/>
  <c r="N255" i="24" s="1"/>
  <c r="F262" i="24"/>
  <c r="N254" i="24" s="1"/>
  <c r="E262" i="24"/>
  <c r="L261" i="24"/>
  <c r="M260" i="24" s="1"/>
  <c r="K261" i="24"/>
  <c r="M259" i="24" s="1"/>
  <c r="J261" i="24"/>
  <c r="M258" i="24" s="1"/>
  <c r="I261" i="24"/>
  <c r="H261" i="24"/>
  <c r="M256" i="24" s="1"/>
  <c r="G261" i="24"/>
  <c r="M255" i="24" s="1"/>
  <c r="F261" i="24"/>
  <c r="M254" i="24" s="1"/>
  <c r="E261" i="24"/>
  <c r="M253" i="24" s="1"/>
  <c r="K260" i="24"/>
  <c r="L259" i="24" s="1"/>
  <c r="J260" i="24"/>
  <c r="L258" i="24" s="1"/>
  <c r="I260" i="24"/>
  <c r="L257" i="24" s="1"/>
  <c r="H260" i="24"/>
  <c r="L256" i="24" s="1"/>
  <c r="G260" i="24"/>
  <c r="L255" i="24" s="1"/>
  <c r="F260" i="24"/>
  <c r="L254" i="24" s="1"/>
  <c r="E260" i="24"/>
  <c r="L253" i="24" s="1"/>
  <c r="J259" i="24"/>
  <c r="K258" i="24" s="1"/>
  <c r="I259" i="24"/>
  <c r="K257" i="24" s="1"/>
  <c r="H259" i="24"/>
  <c r="K256" i="24" s="1"/>
  <c r="G259" i="24"/>
  <c r="K255" i="24" s="1"/>
  <c r="F259" i="24"/>
  <c r="K254" i="24" s="1"/>
  <c r="E259" i="24"/>
  <c r="K253" i="24" s="1"/>
  <c r="I258" i="24"/>
  <c r="J257" i="24" s="1"/>
  <c r="H258" i="24"/>
  <c r="J256" i="24" s="1"/>
  <c r="G258" i="24"/>
  <c r="J255" i="24" s="1"/>
  <c r="F258" i="24"/>
  <c r="J254" i="24" s="1"/>
  <c r="E258" i="24"/>
  <c r="J253" i="24" s="1"/>
  <c r="M257" i="24"/>
  <c r="H257" i="24"/>
  <c r="I256" i="24" s="1"/>
  <c r="G257" i="24"/>
  <c r="I255" i="24" s="1"/>
  <c r="F257" i="24"/>
  <c r="I254" i="24" s="1"/>
  <c r="E257" i="24"/>
  <c r="I253" i="24" s="1"/>
  <c r="G256" i="24"/>
  <c r="H255" i="24" s="1"/>
  <c r="F256" i="24"/>
  <c r="H254" i="24" s="1"/>
  <c r="E256" i="24"/>
  <c r="H253" i="24" s="1"/>
  <c r="F255" i="24"/>
  <c r="G254" i="24" s="1"/>
  <c r="E255" i="24"/>
  <c r="G253" i="24" s="1"/>
  <c r="E254" i="24"/>
  <c r="F253" i="24" s="1"/>
  <c r="N253" i="24"/>
  <c r="M252" i="24"/>
  <c r="N251" i="24" s="1"/>
  <c r="L252" i="24"/>
  <c r="N250" i="24" s="1"/>
  <c r="K252" i="24"/>
  <c r="N249" i="24" s="1"/>
  <c r="J252" i="24"/>
  <c r="N248" i="24" s="1"/>
  <c r="I252" i="24"/>
  <c r="N247" i="24" s="1"/>
  <c r="H252" i="24"/>
  <c r="N246" i="24" s="1"/>
  <c r="G252" i="24"/>
  <c r="N245" i="24" s="1"/>
  <c r="F252" i="24"/>
  <c r="N244" i="24" s="1"/>
  <c r="E252" i="24"/>
  <c r="N243" i="24" s="1"/>
  <c r="L251" i="24"/>
  <c r="M250" i="24" s="1"/>
  <c r="K251" i="24"/>
  <c r="M249" i="24" s="1"/>
  <c r="J251" i="24"/>
  <c r="M248" i="24" s="1"/>
  <c r="I251" i="24"/>
  <c r="M247" i="24" s="1"/>
  <c r="H251" i="24"/>
  <c r="M246" i="24" s="1"/>
  <c r="G251" i="24"/>
  <c r="M245" i="24" s="1"/>
  <c r="F251" i="24"/>
  <c r="M244" i="24" s="1"/>
  <c r="E251" i="24"/>
  <c r="M243" i="24" s="1"/>
  <c r="K250" i="24"/>
  <c r="L249" i="24" s="1"/>
  <c r="J250" i="24"/>
  <c r="L248" i="24" s="1"/>
  <c r="I250" i="24"/>
  <c r="L247" i="24" s="1"/>
  <c r="H250" i="24"/>
  <c r="L246" i="24" s="1"/>
  <c r="G250" i="24"/>
  <c r="L245" i="24" s="1"/>
  <c r="F250" i="24"/>
  <c r="L244" i="24" s="1"/>
  <c r="E250" i="24"/>
  <c r="L243" i="24" s="1"/>
  <c r="J249" i="24"/>
  <c r="K248" i="24" s="1"/>
  <c r="I249" i="24"/>
  <c r="K247" i="24" s="1"/>
  <c r="H249" i="24"/>
  <c r="K246" i="24" s="1"/>
  <c r="G249" i="24"/>
  <c r="K245" i="24" s="1"/>
  <c r="F249" i="24"/>
  <c r="K244" i="24" s="1"/>
  <c r="E249" i="24"/>
  <c r="K243" i="24" s="1"/>
  <c r="I248" i="24"/>
  <c r="J247" i="24" s="1"/>
  <c r="H248" i="24"/>
  <c r="J246" i="24" s="1"/>
  <c r="G248" i="24"/>
  <c r="J245" i="24" s="1"/>
  <c r="F248" i="24"/>
  <c r="J244" i="24" s="1"/>
  <c r="E248" i="24"/>
  <c r="J243" i="24" s="1"/>
  <c r="H247" i="24"/>
  <c r="I246" i="24" s="1"/>
  <c r="G247" i="24"/>
  <c r="I245" i="24" s="1"/>
  <c r="F247" i="24"/>
  <c r="I244" i="24" s="1"/>
  <c r="E247" i="24"/>
  <c r="I243" i="24" s="1"/>
  <c r="G246" i="24"/>
  <c r="H245" i="24" s="1"/>
  <c r="F246" i="24"/>
  <c r="H244" i="24" s="1"/>
  <c r="E246" i="24"/>
  <c r="H243" i="24" s="1"/>
  <c r="F245" i="24"/>
  <c r="G244" i="24" s="1"/>
  <c r="E245" i="24"/>
  <c r="G243" i="24" s="1"/>
  <c r="E244" i="24"/>
  <c r="F243" i="24" s="1"/>
  <c r="M242" i="24"/>
  <c r="N241" i="24" s="1"/>
  <c r="L242" i="24"/>
  <c r="N240" i="24" s="1"/>
  <c r="K242" i="24"/>
  <c r="N239" i="24" s="1"/>
  <c r="J242" i="24"/>
  <c r="N238" i="24" s="1"/>
  <c r="I242" i="24"/>
  <c r="N237" i="24" s="1"/>
  <c r="H242" i="24"/>
  <c r="N236" i="24" s="1"/>
  <c r="G242" i="24"/>
  <c r="N235" i="24" s="1"/>
  <c r="F242" i="24"/>
  <c r="N234" i="24" s="1"/>
  <c r="E242" i="24"/>
  <c r="L241" i="24"/>
  <c r="M240" i="24" s="1"/>
  <c r="K241" i="24"/>
  <c r="M239" i="24" s="1"/>
  <c r="J241" i="24"/>
  <c r="M238" i="24" s="1"/>
  <c r="I241" i="24"/>
  <c r="M237" i="24" s="1"/>
  <c r="H241" i="24"/>
  <c r="M236" i="24" s="1"/>
  <c r="G241" i="24"/>
  <c r="M235" i="24" s="1"/>
  <c r="F241" i="24"/>
  <c r="M234" i="24" s="1"/>
  <c r="E241" i="24"/>
  <c r="M233" i="24" s="1"/>
  <c r="K240" i="24"/>
  <c r="L239" i="24" s="1"/>
  <c r="J240" i="24"/>
  <c r="L238" i="24" s="1"/>
  <c r="I240" i="24"/>
  <c r="L237" i="24" s="1"/>
  <c r="H240" i="24"/>
  <c r="L236" i="24" s="1"/>
  <c r="G240" i="24"/>
  <c r="L235" i="24" s="1"/>
  <c r="F240" i="24"/>
  <c r="L234" i="24" s="1"/>
  <c r="E240" i="24"/>
  <c r="L233" i="24" s="1"/>
  <c r="J239" i="24"/>
  <c r="K238" i="24" s="1"/>
  <c r="I239" i="24"/>
  <c r="K237" i="24" s="1"/>
  <c r="H239" i="24"/>
  <c r="K236" i="24" s="1"/>
  <c r="G239" i="24"/>
  <c r="K235" i="24" s="1"/>
  <c r="F239" i="24"/>
  <c r="K234" i="24" s="1"/>
  <c r="E239" i="24"/>
  <c r="I238" i="24"/>
  <c r="J237" i="24" s="1"/>
  <c r="H238" i="24"/>
  <c r="J236" i="24" s="1"/>
  <c r="G238" i="24"/>
  <c r="J235" i="24" s="1"/>
  <c r="F238" i="24"/>
  <c r="J234" i="24" s="1"/>
  <c r="E238" i="24"/>
  <c r="J233" i="24" s="1"/>
  <c r="H237" i="24"/>
  <c r="I236" i="24" s="1"/>
  <c r="G237" i="24"/>
  <c r="I235" i="24" s="1"/>
  <c r="F237" i="24"/>
  <c r="I234" i="24" s="1"/>
  <c r="E237" i="24"/>
  <c r="I233" i="24" s="1"/>
  <c r="G236" i="24"/>
  <c r="H235" i="24" s="1"/>
  <c r="F236" i="24"/>
  <c r="H234" i="24" s="1"/>
  <c r="E236" i="24"/>
  <c r="H233" i="24" s="1"/>
  <c r="F235" i="24"/>
  <c r="G234" i="24" s="1"/>
  <c r="E235" i="24"/>
  <c r="G233" i="24" s="1"/>
  <c r="E234" i="24"/>
  <c r="F233" i="24" s="1"/>
  <c r="N233" i="24"/>
  <c r="K233" i="24"/>
  <c r="M232" i="24"/>
  <c r="N231" i="24" s="1"/>
  <c r="L232" i="24"/>
  <c r="N230" i="24" s="1"/>
  <c r="K232" i="24"/>
  <c r="N229" i="24" s="1"/>
  <c r="J232" i="24"/>
  <c r="N228" i="24" s="1"/>
  <c r="I232" i="24"/>
  <c r="N227" i="24" s="1"/>
  <c r="H232" i="24"/>
  <c r="N226" i="24" s="1"/>
  <c r="G232" i="24"/>
  <c r="N225" i="24" s="1"/>
  <c r="F232" i="24"/>
  <c r="N224" i="24" s="1"/>
  <c r="E232" i="24"/>
  <c r="N223" i="24" s="1"/>
  <c r="L231" i="24"/>
  <c r="M230" i="24" s="1"/>
  <c r="K231" i="24"/>
  <c r="M229" i="24" s="1"/>
  <c r="J231" i="24"/>
  <c r="M228" i="24" s="1"/>
  <c r="I231" i="24"/>
  <c r="M227" i="24" s="1"/>
  <c r="H231" i="24"/>
  <c r="M226" i="24" s="1"/>
  <c r="G231" i="24"/>
  <c r="M225" i="24" s="1"/>
  <c r="F231" i="24"/>
  <c r="E231" i="24"/>
  <c r="M223" i="24" s="1"/>
  <c r="K230" i="24"/>
  <c r="L229" i="24" s="1"/>
  <c r="J230" i="24"/>
  <c r="L228" i="24" s="1"/>
  <c r="I230" i="24"/>
  <c r="L227" i="24" s="1"/>
  <c r="H230" i="24"/>
  <c r="L226" i="24" s="1"/>
  <c r="G230" i="24"/>
  <c r="L225" i="24" s="1"/>
  <c r="F230" i="24"/>
  <c r="L224" i="24" s="1"/>
  <c r="E230" i="24"/>
  <c r="L223" i="24" s="1"/>
  <c r="J229" i="24"/>
  <c r="K228" i="24" s="1"/>
  <c r="I229" i="24"/>
  <c r="K227" i="24" s="1"/>
  <c r="H229" i="24"/>
  <c r="K226" i="24" s="1"/>
  <c r="G229" i="24"/>
  <c r="K225" i="24" s="1"/>
  <c r="F229" i="24"/>
  <c r="K224" i="24" s="1"/>
  <c r="E229" i="24"/>
  <c r="K223" i="24" s="1"/>
  <c r="I228" i="24"/>
  <c r="J227" i="24" s="1"/>
  <c r="H228" i="24"/>
  <c r="J226" i="24" s="1"/>
  <c r="G228" i="24"/>
  <c r="J225" i="24" s="1"/>
  <c r="F228" i="24"/>
  <c r="J224" i="24" s="1"/>
  <c r="E228" i="24"/>
  <c r="J223" i="24" s="1"/>
  <c r="H227" i="24"/>
  <c r="I226" i="24" s="1"/>
  <c r="G227" i="24"/>
  <c r="I225" i="24" s="1"/>
  <c r="F227" i="24"/>
  <c r="I224" i="24" s="1"/>
  <c r="E227" i="24"/>
  <c r="I223" i="24" s="1"/>
  <c r="G226" i="24"/>
  <c r="H225" i="24" s="1"/>
  <c r="F226" i="24"/>
  <c r="H224" i="24" s="1"/>
  <c r="E226" i="24"/>
  <c r="H223" i="24" s="1"/>
  <c r="F225" i="24"/>
  <c r="G224" i="24" s="1"/>
  <c r="E225" i="24"/>
  <c r="G223" i="24" s="1"/>
  <c r="M224" i="24"/>
  <c r="E224" i="24"/>
  <c r="F223" i="24" s="1"/>
  <c r="M222" i="24"/>
  <c r="N221" i="24" s="1"/>
  <c r="L222" i="24"/>
  <c r="N220" i="24" s="1"/>
  <c r="K222" i="24"/>
  <c r="N219" i="24" s="1"/>
  <c r="J222" i="24"/>
  <c r="N218" i="24" s="1"/>
  <c r="I222" i="24"/>
  <c r="N217" i="24" s="1"/>
  <c r="H222" i="24"/>
  <c r="N216" i="24" s="1"/>
  <c r="G222" i="24"/>
  <c r="N215" i="24" s="1"/>
  <c r="F222" i="24"/>
  <c r="N214" i="24" s="1"/>
  <c r="E222" i="24"/>
  <c r="N213" i="24" s="1"/>
  <c r="L221" i="24"/>
  <c r="M220" i="24" s="1"/>
  <c r="K221" i="24"/>
  <c r="M219" i="24" s="1"/>
  <c r="J221" i="24"/>
  <c r="M218" i="24" s="1"/>
  <c r="I221" i="24"/>
  <c r="M217" i="24" s="1"/>
  <c r="H221" i="24"/>
  <c r="M216" i="24" s="1"/>
  <c r="G221" i="24"/>
  <c r="M215" i="24" s="1"/>
  <c r="F221" i="24"/>
  <c r="M214" i="24" s="1"/>
  <c r="E221" i="24"/>
  <c r="M213" i="24" s="1"/>
  <c r="K220" i="24"/>
  <c r="L219" i="24" s="1"/>
  <c r="J220" i="24"/>
  <c r="L218" i="24" s="1"/>
  <c r="I220" i="24"/>
  <c r="L217" i="24" s="1"/>
  <c r="H220" i="24"/>
  <c r="G220" i="24"/>
  <c r="L215" i="24" s="1"/>
  <c r="F220" i="24"/>
  <c r="L214" i="24" s="1"/>
  <c r="E220" i="24"/>
  <c r="L213" i="24" s="1"/>
  <c r="J219" i="24"/>
  <c r="K218" i="24" s="1"/>
  <c r="I219" i="24"/>
  <c r="K217" i="24" s="1"/>
  <c r="H219" i="24"/>
  <c r="K216" i="24" s="1"/>
  <c r="G219" i="24"/>
  <c r="K215" i="24" s="1"/>
  <c r="F219" i="24"/>
  <c r="K214" i="24" s="1"/>
  <c r="E219" i="24"/>
  <c r="K213" i="24" s="1"/>
  <c r="I218" i="24"/>
  <c r="J217" i="24" s="1"/>
  <c r="H218" i="24"/>
  <c r="J216" i="24" s="1"/>
  <c r="G218" i="24"/>
  <c r="J215" i="24" s="1"/>
  <c r="F218" i="24"/>
  <c r="J214" i="24" s="1"/>
  <c r="E218" i="24"/>
  <c r="J213" i="24" s="1"/>
  <c r="H217" i="24"/>
  <c r="I216" i="24" s="1"/>
  <c r="G217" i="24"/>
  <c r="I215" i="24" s="1"/>
  <c r="F217" i="24"/>
  <c r="I214" i="24" s="1"/>
  <c r="E217" i="24"/>
  <c r="I213" i="24" s="1"/>
  <c r="L216" i="24"/>
  <c r="G216" i="24"/>
  <c r="H215" i="24" s="1"/>
  <c r="F216" i="24"/>
  <c r="H214" i="24" s="1"/>
  <c r="E216" i="24"/>
  <c r="H213" i="24" s="1"/>
  <c r="F215" i="24"/>
  <c r="G214" i="24" s="1"/>
  <c r="E215" i="24"/>
  <c r="G213" i="24" s="1"/>
  <c r="E214" i="24"/>
  <c r="F213" i="24" s="1"/>
  <c r="M212" i="24"/>
  <c r="N211" i="24" s="1"/>
  <c r="L212" i="24"/>
  <c r="N210" i="24" s="1"/>
  <c r="K212" i="24"/>
  <c r="N209" i="24" s="1"/>
  <c r="J212" i="24"/>
  <c r="N208" i="24" s="1"/>
  <c r="I212" i="24"/>
  <c r="N207" i="24" s="1"/>
  <c r="H212" i="24"/>
  <c r="N206" i="24" s="1"/>
  <c r="G212" i="24"/>
  <c r="N205" i="24" s="1"/>
  <c r="F212" i="24"/>
  <c r="N204" i="24" s="1"/>
  <c r="E212" i="24"/>
  <c r="N203" i="24" s="1"/>
  <c r="L211" i="24"/>
  <c r="M210" i="24" s="1"/>
  <c r="K211" i="24"/>
  <c r="M209" i="24" s="1"/>
  <c r="J211" i="24"/>
  <c r="M208" i="24" s="1"/>
  <c r="I211" i="24"/>
  <c r="M207" i="24" s="1"/>
  <c r="H211" i="24"/>
  <c r="M206" i="24" s="1"/>
  <c r="G211" i="24"/>
  <c r="M205" i="24" s="1"/>
  <c r="F211" i="24"/>
  <c r="M204" i="24" s="1"/>
  <c r="E211" i="24"/>
  <c r="M203" i="24" s="1"/>
  <c r="K210" i="24"/>
  <c r="L209" i="24" s="1"/>
  <c r="J210" i="24"/>
  <c r="L208" i="24" s="1"/>
  <c r="I210" i="24"/>
  <c r="L207" i="24" s="1"/>
  <c r="H210" i="24"/>
  <c r="L206" i="24" s="1"/>
  <c r="G210" i="24"/>
  <c r="L205" i="24" s="1"/>
  <c r="F210" i="24"/>
  <c r="L204" i="24" s="1"/>
  <c r="E210" i="24"/>
  <c r="L203" i="24" s="1"/>
  <c r="J209" i="24"/>
  <c r="I209" i="24"/>
  <c r="K207" i="24" s="1"/>
  <c r="H209" i="24"/>
  <c r="K206" i="24" s="1"/>
  <c r="G209" i="24"/>
  <c r="K205" i="24" s="1"/>
  <c r="F209" i="24"/>
  <c r="K204" i="24" s="1"/>
  <c r="E209" i="24"/>
  <c r="K203" i="24" s="1"/>
  <c r="K208" i="24"/>
  <c r="I208" i="24"/>
  <c r="J207" i="24" s="1"/>
  <c r="H208" i="24"/>
  <c r="J206" i="24" s="1"/>
  <c r="G208" i="24"/>
  <c r="J205" i="24" s="1"/>
  <c r="F208" i="24"/>
  <c r="J204" i="24" s="1"/>
  <c r="E208" i="24"/>
  <c r="J203" i="24" s="1"/>
  <c r="H207" i="24"/>
  <c r="I206" i="24" s="1"/>
  <c r="G207" i="24"/>
  <c r="I205" i="24" s="1"/>
  <c r="F207" i="24"/>
  <c r="I204" i="24" s="1"/>
  <c r="E207" i="24"/>
  <c r="I203" i="24" s="1"/>
  <c r="G206" i="24"/>
  <c r="H205" i="24" s="1"/>
  <c r="F206" i="24"/>
  <c r="H204" i="24" s="1"/>
  <c r="E206" i="24"/>
  <c r="H203" i="24" s="1"/>
  <c r="F205" i="24"/>
  <c r="G204" i="24" s="1"/>
  <c r="E205" i="24"/>
  <c r="G203" i="24" s="1"/>
  <c r="E204" i="24"/>
  <c r="F203" i="24" s="1"/>
  <c r="M202" i="24"/>
  <c r="N201" i="24" s="1"/>
  <c r="L202" i="24"/>
  <c r="N200" i="24" s="1"/>
  <c r="K202" i="24"/>
  <c r="N199" i="24" s="1"/>
  <c r="J202" i="24"/>
  <c r="N198" i="24" s="1"/>
  <c r="I202" i="24"/>
  <c r="N197" i="24" s="1"/>
  <c r="H202" i="24"/>
  <c r="N196" i="24" s="1"/>
  <c r="G202" i="24"/>
  <c r="F202" i="24"/>
  <c r="N194" i="24" s="1"/>
  <c r="E202" i="24"/>
  <c r="N193" i="24" s="1"/>
  <c r="L201" i="24"/>
  <c r="M200" i="24" s="1"/>
  <c r="K201" i="24"/>
  <c r="M199" i="24" s="1"/>
  <c r="J201" i="24"/>
  <c r="M198" i="24" s="1"/>
  <c r="I201" i="24"/>
  <c r="M197" i="24" s="1"/>
  <c r="H201" i="24"/>
  <c r="M196" i="24" s="1"/>
  <c r="G201" i="24"/>
  <c r="M195" i="24" s="1"/>
  <c r="F201" i="24"/>
  <c r="M194" i="24" s="1"/>
  <c r="E201" i="24"/>
  <c r="M193" i="24" s="1"/>
  <c r="K200" i="24"/>
  <c r="L199" i="24" s="1"/>
  <c r="J200" i="24"/>
  <c r="L198" i="24" s="1"/>
  <c r="I200" i="24"/>
  <c r="L197" i="24" s="1"/>
  <c r="H200" i="24"/>
  <c r="L196" i="24" s="1"/>
  <c r="G200" i="24"/>
  <c r="L195" i="24" s="1"/>
  <c r="F200" i="24"/>
  <c r="E200" i="24"/>
  <c r="L193" i="24" s="1"/>
  <c r="J199" i="24"/>
  <c r="K198" i="24" s="1"/>
  <c r="I199" i="24"/>
  <c r="K197" i="24" s="1"/>
  <c r="H199" i="24"/>
  <c r="K196" i="24" s="1"/>
  <c r="G199" i="24"/>
  <c r="K195" i="24" s="1"/>
  <c r="F199" i="24"/>
  <c r="K194" i="24" s="1"/>
  <c r="E199" i="24"/>
  <c r="K193" i="24" s="1"/>
  <c r="I198" i="24"/>
  <c r="J197" i="24" s="1"/>
  <c r="H198" i="24"/>
  <c r="J196" i="24" s="1"/>
  <c r="G198" i="24"/>
  <c r="J195" i="24" s="1"/>
  <c r="F198" i="24"/>
  <c r="J194" i="24" s="1"/>
  <c r="E198" i="24"/>
  <c r="H197" i="24"/>
  <c r="I196" i="24" s="1"/>
  <c r="G197" i="24"/>
  <c r="I195" i="24" s="1"/>
  <c r="F197" i="24"/>
  <c r="I194" i="24" s="1"/>
  <c r="E197" i="24"/>
  <c r="I193" i="24" s="1"/>
  <c r="G196" i="24"/>
  <c r="H195" i="24" s="1"/>
  <c r="F196" i="24"/>
  <c r="H194" i="24" s="1"/>
  <c r="E196" i="24"/>
  <c r="H193" i="24" s="1"/>
  <c r="N195" i="24"/>
  <c r="F195" i="24"/>
  <c r="G194" i="24" s="1"/>
  <c r="E195" i="24"/>
  <c r="G193" i="24" s="1"/>
  <c r="L194" i="24"/>
  <c r="E194" i="24"/>
  <c r="F193" i="24" s="1"/>
  <c r="J193" i="24"/>
  <c r="M192" i="24"/>
  <c r="N191" i="24" s="1"/>
  <c r="L192" i="24"/>
  <c r="N190" i="24" s="1"/>
  <c r="K192" i="24"/>
  <c r="N189" i="24" s="1"/>
  <c r="J192" i="24"/>
  <c r="N188" i="24" s="1"/>
  <c r="I192" i="24"/>
  <c r="N187" i="24" s="1"/>
  <c r="H192" i="24"/>
  <c r="N186" i="24" s="1"/>
  <c r="G192" i="24"/>
  <c r="N185" i="24" s="1"/>
  <c r="F192" i="24"/>
  <c r="N184" i="24" s="1"/>
  <c r="E192" i="24"/>
  <c r="N183" i="24" s="1"/>
  <c r="L191" i="24"/>
  <c r="M190" i="24" s="1"/>
  <c r="K191" i="24"/>
  <c r="J191" i="24"/>
  <c r="M188" i="24" s="1"/>
  <c r="I191" i="24"/>
  <c r="H191" i="24"/>
  <c r="M186" i="24" s="1"/>
  <c r="G191" i="24"/>
  <c r="M185" i="24" s="1"/>
  <c r="F191" i="24"/>
  <c r="M184" i="24" s="1"/>
  <c r="E191" i="24"/>
  <c r="M183" i="24" s="1"/>
  <c r="K190" i="24"/>
  <c r="L189" i="24" s="1"/>
  <c r="J190" i="24"/>
  <c r="L188" i="24" s="1"/>
  <c r="I190" i="24"/>
  <c r="L187" i="24" s="1"/>
  <c r="H190" i="24"/>
  <c r="L186" i="24" s="1"/>
  <c r="G190" i="24"/>
  <c r="L185" i="24" s="1"/>
  <c r="F190" i="24"/>
  <c r="L184" i="24" s="1"/>
  <c r="E190" i="24"/>
  <c r="L183" i="24" s="1"/>
  <c r="M189" i="24"/>
  <c r="J189" i="24"/>
  <c r="K188" i="24" s="1"/>
  <c r="I189" i="24"/>
  <c r="K187" i="24" s="1"/>
  <c r="H189" i="24"/>
  <c r="K186" i="24" s="1"/>
  <c r="G189" i="24"/>
  <c r="K185" i="24" s="1"/>
  <c r="F189" i="24"/>
  <c r="K184" i="24" s="1"/>
  <c r="E189" i="24"/>
  <c r="K183" i="24" s="1"/>
  <c r="I188" i="24"/>
  <c r="J187" i="24" s="1"/>
  <c r="H188" i="24"/>
  <c r="J186" i="24" s="1"/>
  <c r="G188" i="24"/>
  <c r="J185" i="24" s="1"/>
  <c r="F188" i="24"/>
  <c r="E188" i="24"/>
  <c r="J183" i="24" s="1"/>
  <c r="M187" i="24"/>
  <c r="H187" i="24"/>
  <c r="I186" i="24" s="1"/>
  <c r="G187" i="24"/>
  <c r="I185" i="24" s="1"/>
  <c r="F187" i="24"/>
  <c r="I184" i="24" s="1"/>
  <c r="E187" i="24"/>
  <c r="I183" i="24" s="1"/>
  <c r="G186" i="24"/>
  <c r="H185" i="24" s="1"/>
  <c r="F186" i="24"/>
  <c r="H184" i="24" s="1"/>
  <c r="E186" i="24"/>
  <c r="H183" i="24" s="1"/>
  <c r="F185" i="24"/>
  <c r="G184" i="24" s="1"/>
  <c r="E185" i="24"/>
  <c r="G183" i="24" s="1"/>
  <c r="J184" i="24"/>
  <c r="E184" i="24"/>
  <c r="F183" i="24" s="1"/>
  <c r="M172" i="24"/>
  <c r="N171" i="24" s="1"/>
  <c r="L172" i="24"/>
  <c r="N170" i="24" s="1"/>
  <c r="K172" i="24"/>
  <c r="N169" i="24" s="1"/>
  <c r="J172" i="24"/>
  <c r="N168" i="24" s="1"/>
  <c r="I172" i="24"/>
  <c r="N167" i="24" s="1"/>
  <c r="H172" i="24"/>
  <c r="G172" i="24"/>
  <c r="N165" i="24" s="1"/>
  <c r="F172" i="24"/>
  <c r="N164" i="24" s="1"/>
  <c r="E172" i="24"/>
  <c r="N163" i="24" s="1"/>
  <c r="L171" i="24"/>
  <c r="M170" i="24" s="1"/>
  <c r="K171" i="24"/>
  <c r="M169" i="24" s="1"/>
  <c r="J171" i="24"/>
  <c r="M168" i="24" s="1"/>
  <c r="I171" i="24"/>
  <c r="M167" i="24" s="1"/>
  <c r="H171" i="24"/>
  <c r="M166" i="24" s="1"/>
  <c r="G171" i="24"/>
  <c r="M165" i="24" s="1"/>
  <c r="F171" i="24"/>
  <c r="M164" i="24" s="1"/>
  <c r="E171" i="24"/>
  <c r="M163" i="24" s="1"/>
  <c r="K170" i="24"/>
  <c r="L169" i="24" s="1"/>
  <c r="J170" i="24"/>
  <c r="L168" i="24" s="1"/>
  <c r="I170" i="24"/>
  <c r="L167" i="24" s="1"/>
  <c r="H170" i="24"/>
  <c r="L166" i="24" s="1"/>
  <c r="G170" i="24"/>
  <c r="L165" i="24" s="1"/>
  <c r="F170" i="24"/>
  <c r="L164" i="24" s="1"/>
  <c r="E170" i="24"/>
  <c r="L163" i="24" s="1"/>
  <c r="J169" i="24"/>
  <c r="K168" i="24" s="1"/>
  <c r="I169" i="24"/>
  <c r="K167" i="24" s="1"/>
  <c r="H169" i="24"/>
  <c r="K166" i="24" s="1"/>
  <c r="G169" i="24"/>
  <c r="K165" i="24" s="1"/>
  <c r="F169" i="24"/>
  <c r="K164" i="24" s="1"/>
  <c r="E169" i="24"/>
  <c r="K163" i="24" s="1"/>
  <c r="I168" i="24"/>
  <c r="J167" i="24" s="1"/>
  <c r="H168" i="24"/>
  <c r="J166" i="24" s="1"/>
  <c r="G168" i="24"/>
  <c r="F168" i="24"/>
  <c r="J164" i="24" s="1"/>
  <c r="E168" i="24"/>
  <c r="J163" i="24" s="1"/>
  <c r="H167" i="24"/>
  <c r="I166" i="24" s="1"/>
  <c r="G167" i="24"/>
  <c r="I165" i="24" s="1"/>
  <c r="F167" i="24"/>
  <c r="I164" i="24" s="1"/>
  <c r="E167" i="24"/>
  <c r="I163" i="24" s="1"/>
  <c r="N166" i="24"/>
  <c r="G166" i="24"/>
  <c r="H165" i="24" s="1"/>
  <c r="F166" i="24"/>
  <c r="H164" i="24" s="1"/>
  <c r="E166" i="24"/>
  <c r="H163" i="24" s="1"/>
  <c r="J165" i="24"/>
  <c r="F165" i="24"/>
  <c r="G164" i="24" s="1"/>
  <c r="E165" i="24"/>
  <c r="G163" i="24" s="1"/>
  <c r="E164" i="24"/>
  <c r="F163" i="24" s="1"/>
  <c r="M162" i="24"/>
  <c r="N161" i="24" s="1"/>
  <c r="L162" i="24"/>
  <c r="N160" i="24" s="1"/>
  <c r="K162" i="24"/>
  <c r="N159" i="24" s="1"/>
  <c r="J162" i="24"/>
  <c r="N158" i="24" s="1"/>
  <c r="I162" i="24"/>
  <c r="N157" i="24" s="1"/>
  <c r="H162" i="24"/>
  <c r="N156" i="24" s="1"/>
  <c r="G162" i="24"/>
  <c r="N155" i="24" s="1"/>
  <c r="F162" i="24"/>
  <c r="N154" i="24" s="1"/>
  <c r="E162" i="24"/>
  <c r="N153" i="24" s="1"/>
  <c r="L161" i="24"/>
  <c r="M160" i="24" s="1"/>
  <c r="K161" i="24"/>
  <c r="M159" i="24" s="1"/>
  <c r="J161" i="24"/>
  <c r="M158" i="24" s="1"/>
  <c r="I161" i="24"/>
  <c r="M157" i="24" s="1"/>
  <c r="H161" i="24"/>
  <c r="M156" i="24" s="1"/>
  <c r="G161" i="24"/>
  <c r="M155" i="24" s="1"/>
  <c r="F161" i="24"/>
  <c r="M154" i="24" s="1"/>
  <c r="E161" i="24"/>
  <c r="M153" i="24" s="1"/>
  <c r="K160" i="24"/>
  <c r="L159" i="24" s="1"/>
  <c r="J160" i="24"/>
  <c r="L158" i="24" s="1"/>
  <c r="I160" i="24"/>
  <c r="L157" i="24" s="1"/>
  <c r="H160" i="24"/>
  <c r="L156" i="24" s="1"/>
  <c r="G160" i="24"/>
  <c r="L155" i="24" s="1"/>
  <c r="F160" i="24"/>
  <c r="L154" i="24" s="1"/>
  <c r="E160" i="24"/>
  <c r="L153" i="24" s="1"/>
  <c r="J159" i="24"/>
  <c r="K158" i="24" s="1"/>
  <c r="I159" i="24"/>
  <c r="K157" i="24" s="1"/>
  <c r="H159" i="24"/>
  <c r="K156" i="24" s="1"/>
  <c r="G159" i="24"/>
  <c r="K155" i="24" s="1"/>
  <c r="F159" i="24"/>
  <c r="K154" i="24" s="1"/>
  <c r="E159" i="24"/>
  <c r="K153" i="24" s="1"/>
  <c r="I158" i="24"/>
  <c r="J157" i="24" s="1"/>
  <c r="H158" i="24"/>
  <c r="J156" i="24" s="1"/>
  <c r="G158" i="24"/>
  <c r="J155" i="24" s="1"/>
  <c r="F158" i="24"/>
  <c r="J154" i="24" s="1"/>
  <c r="E158" i="24"/>
  <c r="J153" i="24" s="1"/>
  <c r="H157" i="24"/>
  <c r="I156" i="24" s="1"/>
  <c r="G157" i="24"/>
  <c r="I155" i="24" s="1"/>
  <c r="F157" i="24"/>
  <c r="I154" i="24" s="1"/>
  <c r="E157" i="24"/>
  <c r="I153" i="24" s="1"/>
  <c r="G156" i="24"/>
  <c r="H155" i="24" s="1"/>
  <c r="F156" i="24"/>
  <c r="H154" i="24" s="1"/>
  <c r="E156" i="24"/>
  <c r="H153" i="24" s="1"/>
  <c r="F155" i="24"/>
  <c r="G154" i="24" s="1"/>
  <c r="E155" i="24"/>
  <c r="G153" i="24" s="1"/>
  <c r="E154" i="24"/>
  <c r="F153" i="24" s="1"/>
  <c r="M152" i="24"/>
  <c r="N151" i="24" s="1"/>
  <c r="L152" i="24"/>
  <c r="N150" i="24" s="1"/>
  <c r="K152" i="24"/>
  <c r="N149" i="24" s="1"/>
  <c r="J152" i="24"/>
  <c r="N148" i="24" s="1"/>
  <c r="I152" i="24"/>
  <c r="N147" i="24" s="1"/>
  <c r="H152" i="24"/>
  <c r="N146" i="24" s="1"/>
  <c r="G152" i="24"/>
  <c r="N145" i="24" s="1"/>
  <c r="F152" i="24"/>
  <c r="N144" i="24" s="1"/>
  <c r="E152" i="24"/>
  <c r="N143" i="24" s="1"/>
  <c r="L151" i="24"/>
  <c r="M150" i="24" s="1"/>
  <c r="K151" i="24"/>
  <c r="M149" i="24" s="1"/>
  <c r="J151" i="24"/>
  <c r="M148" i="24" s="1"/>
  <c r="I151" i="24"/>
  <c r="M147" i="24" s="1"/>
  <c r="H151" i="24"/>
  <c r="M146" i="24" s="1"/>
  <c r="G151" i="24"/>
  <c r="M145" i="24" s="1"/>
  <c r="F151" i="24"/>
  <c r="M144" i="24" s="1"/>
  <c r="E151" i="24"/>
  <c r="M143" i="24" s="1"/>
  <c r="K150" i="24"/>
  <c r="L149" i="24" s="1"/>
  <c r="J150" i="24"/>
  <c r="L148" i="24" s="1"/>
  <c r="I150" i="24"/>
  <c r="L147" i="24" s="1"/>
  <c r="H150" i="24"/>
  <c r="L146" i="24" s="1"/>
  <c r="G150" i="24"/>
  <c r="L145" i="24" s="1"/>
  <c r="F150" i="24"/>
  <c r="L144" i="24" s="1"/>
  <c r="E150" i="24"/>
  <c r="L143" i="24" s="1"/>
  <c r="J149" i="24"/>
  <c r="K148" i="24" s="1"/>
  <c r="I149" i="24"/>
  <c r="K147" i="24" s="1"/>
  <c r="H149" i="24"/>
  <c r="K146" i="24" s="1"/>
  <c r="G149" i="24"/>
  <c r="K145" i="24" s="1"/>
  <c r="F149" i="24"/>
  <c r="K144" i="24" s="1"/>
  <c r="E149" i="24"/>
  <c r="K143" i="24" s="1"/>
  <c r="I148" i="24"/>
  <c r="J147" i="24" s="1"/>
  <c r="H148" i="24"/>
  <c r="J146" i="24" s="1"/>
  <c r="G148" i="24"/>
  <c r="J145" i="24" s="1"/>
  <c r="F148" i="24"/>
  <c r="J144" i="24" s="1"/>
  <c r="E148" i="24"/>
  <c r="J143" i="24" s="1"/>
  <c r="H147" i="24"/>
  <c r="I146" i="24" s="1"/>
  <c r="G147" i="24"/>
  <c r="I145" i="24" s="1"/>
  <c r="F147" i="24"/>
  <c r="I144" i="24" s="1"/>
  <c r="E147" i="24"/>
  <c r="I143" i="24" s="1"/>
  <c r="G146" i="24"/>
  <c r="H145" i="24" s="1"/>
  <c r="F146" i="24"/>
  <c r="H144" i="24" s="1"/>
  <c r="E146" i="24"/>
  <c r="H143" i="24" s="1"/>
  <c r="F145" i="24"/>
  <c r="G144" i="24" s="1"/>
  <c r="E145" i="24"/>
  <c r="G143" i="24" s="1"/>
  <c r="E144" i="24"/>
  <c r="F143" i="24" s="1"/>
  <c r="B282" i="24"/>
  <c r="B281" i="24"/>
  <c r="B280" i="24"/>
  <c r="B279" i="24"/>
  <c r="B278" i="24"/>
  <c r="B277" i="24"/>
  <c r="B276" i="24"/>
  <c r="B275" i="24"/>
  <c r="B274" i="24"/>
  <c r="B273" i="24"/>
  <c r="B272" i="24"/>
  <c r="B271" i="24"/>
  <c r="B270" i="24"/>
  <c r="B269" i="24"/>
  <c r="B268" i="24"/>
  <c r="B267" i="24"/>
  <c r="B266" i="24"/>
  <c r="B265" i="24"/>
  <c r="B264" i="24"/>
  <c r="B263" i="24"/>
  <c r="B262" i="24"/>
  <c r="B261" i="24"/>
  <c r="B260" i="24"/>
  <c r="B259" i="24"/>
  <c r="B258" i="24"/>
  <c r="B257" i="24"/>
  <c r="B256" i="24"/>
  <c r="B255" i="24"/>
  <c r="B254" i="24"/>
  <c r="B253" i="24"/>
  <c r="B252" i="24"/>
  <c r="B251" i="24"/>
  <c r="B250" i="24"/>
  <c r="B249" i="24"/>
  <c r="B248" i="24"/>
  <c r="B247" i="24"/>
  <c r="B246" i="24"/>
  <c r="B245" i="24"/>
  <c r="B244" i="24"/>
  <c r="B243" i="24"/>
  <c r="B242" i="24"/>
  <c r="B241" i="24"/>
  <c r="B240" i="24"/>
  <c r="B239" i="24"/>
  <c r="B238" i="24"/>
  <c r="B237" i="24"/>
  <c r="B236" i="24"/>
  <c r="B235" i="24"/>
  <c r="B234" i="24"/>
  <c r="B233" i="24"/>
  <c r="B232" i="24"/>
  <c r="B231" i="24"/>
  <c r="B230" i="24"/>
  <c r="B229" i="24"/>
  <c r="B228" i="24"/>
  <c r="B227" i="24"/>
  <c r="B226" i="24"/>
  <c r="B225" i="24"/>
  <c r="B224" i="24"/>
  <c r="B223" i="24"/>
  <c r="B222" i="24"/>
  <c r="B221" i="24"/>
  <c r="B220" i="24"/>
  <c r="B219" i="24"/>
  <c r="B218" i="24"/>
  <c r="B217" i="24"/>
  <c r="B216" i="24"/>
  <c r="B215" i="24"/>
  <c r="B214" i="24"/>
  <c r="B213" i="24"/>
  <c r="B212" i="24"/>
  <c r="B211" i="24"/>
  <c r="B210" i="24"/>
  <c r="B209" i="24"/>
  <c r="B208" i="24"/>
  <c r="B207" i="24"/>
  <c r="B206" i="24"/>
  <c r="B205" i="24"/>
  <c r="B204" i="24"/>
  <c r="B203" i="24"/>
  <c r="B202" i="24"/>
  <c r="B201" i="24"/>
  <c r="B200" i="24"/>
  <c r="B199" i="24"/>
  <c r="B198" i="24"/>
  <c r="B197" i="24"/>
  <c r="B196" i="24"/>
  <c r="B195" i="24"/>
  <c r="B194" i="24"/>
  <c r="B193" i="24"/>
  <c r="B192" i="24"/>
  <c r="B191" i="24"/>
  <c r="B190" i="24"/>
  <c r="B189" i="24"/>
  <c r="B188" i="24"/>
  <c r="B187" i="24"/>
  <c r="B186" i="24"/>
  <c r="B185" i="24"/>
  <c r="B184" i="24"/>
  <c r="B183" i="24"/>
  <c r="B172" i="24"/>
  <c r="B171" i="24"/>
  <c r="B170" i="24"/>
  <c r="B169" i="24"/>
  <c r="B168" i="24"/>
  <c r="B167" i="24"/>
  <c r="B166" i="24"/>
  <c r="B165" i="24"/>
  <c r="B164" i="24"/>
  <c r="B163" i="24"/>
  <c r="B162" i="24"/>
  <c r="B161" i="24"/>
  <c r="B160" i="24"/>
  <c r="B159" i="24"/>
  <c r="B158" i="24"/>
  <c r="B157" i="24"/>
  <c r="B156" i="24"/>
  <c r="B155" i="24"/>
  <c r="B154" i="24"/>
  <c r="B153" i="24"/>
  <c r="B152" i="24"/>
  <c r="B151" i="24"/>
  <c r="B150" i="24"/>
  <c r="B149" i="24"/>
  <c r="B148" i="24"/>
  <c r="B147" i="24"/>
  <c r="B146" i="24"/>
  <c r="B145" i="24"/>
  <c r="B144" i="24"/>
  <c r="B143" i="24"/>
  <c r="N281" i="22"/>
  <c r="N280" i="22"/>
  <c r="M280" i="22"/>
  <c r="N279" i="22"/>
  <c r="M279" i="22"/>
  <c r="L279" i="22"/>
  <c r="N278" i="22"/>
  <c r="M278" i="22"/>
  <c r="L278" i="22"/>
  <c r="K278" i="22"/>
  <c r="N277" i="22"/>
  <c r="M277" i="22"/>
  <c r="L277" i="22"/>
  <c r="K277" i="22"/>
  <c r="J277" i="22"/>
  <c r="N276" i="22"/>
  <c r="M276" i="22"/>
  <c r="L276" i="22"/>
  <c r="K276" i="22"/>
  <c r="J276" i="22"/>
  <c r="I276" i="22"/>
  <c r="N275" i="22"/>
  <c r="M275" i="22"/>
  <c r="L275" i="22"/>
  <c r="K275" i="22"/>
  <c r="J275" i="22"/>
  <c r="I275" i="22"/>
  <c r="H275" i="22"/>
  <c r="N274" i="22"/>
  <c r="M274" i="22"/>
  <c r="L274" i="22"/>
  <c r="K274" i="22"/>
  <c r="J274" i="22"/>
  <c r="I274" i="22"/>
  <c r="H274" i="22"/>
  <c r="G274" i="22"/>
  <c r="N273" i="22"/>
  <c r="M273" i="22"/>
  <c r="L273" i="22"/>
  <c r="K273" i="22"/>
  <c r="J273" i="22"/>
  <c r="I273" i="22"/>
  <c r="H273" i="22"/>
  <c r="G273" i="22"/>
  <c r="F273" i="22"/>
  <c r="N271" i="22"/>
  <c r="N270" i="22"/>
  <c r="M270" i="22"/>
  <c r="N269" i="22"/>
  <c r="M269" i="22"/>
  <c r="L269" i="22"/>
  <c r="N268" i="22"/>
  <c r="M268" i="22"/>
  <c r="L268" i="22"/>
  <c r="K268" i="22"/>
  <c r="N267" i="22"/>
  <c r="M267" i="22"/>
  <c r="L267" i="22"/>
  <c r="K267" i="22"/>
  <c r="J267" i="22"/>
  <c r="N266" i="22"/>
  <c r="M266" i="22"/>
  <c r="L266" i="22"/>
  <c r="K266" i="22"/>
  <c r="J266" i="22"/>
  <c r="I266" i="22"/>
  <c r="N265" i="22"/>
  <c r="M265" i="22"/>
  <c r="L265" i="22"/>
  <c r="K265" i="22"/>
  <c r="J265" i="22"/>
  <c r="I265" i="22"/>
  <c r="H265" i="22"/>
  <c r="N264" i="22"/>
  <c r="M264" i="22"/>
  <c r="L264" i="22"/>
  <c r="K264" i="22"/>
  <c r="J264" i="22"/>
  <c r="I264" i="22"/>
  <c r="H264" i="22"/>
  <c r="G264" i="22"/>
  <c r="N263" i="22"/>
  <c r="M263" i="22"/>
  <c r="L263" i="22"/>
  <c r="K263" i="22"/>
  <c r="J263" i="22"/>
  <c r="I263" i="22"/>
  <c r="H263" i="22"/>
  <c r="G263" i="22"/>
  <c r="F263" i="22"/>
  <c r="N261" i="22"/>
  <c r="N260" i="22"/>
  <c r="M260" i="22"/>
  <c r="N259" i="22"/>
  <c r="M259" i="22"/>
  <c r="L259" i="22"/>
  <c r="N258" i="22"/>
  <c r="M258" i="22"/>
  <c r="L258" i="22"/>
  <c r="K258" i="22"/>
  <c r="N257" i="22"/>
  <c r="M257" i="22"/>
  <c r="L257" i="22"/>
  <c r="K257" i="22"/>
  <c r="J257" i="22"/>
  <c r="N256" i="22"/>
  <c r="M256" i="22"/>
  <c r="L256" i="22"/>
  <c r="K256" i="22"/>
  <c r="J256" i="22"/>
  <c r="I256" i="22"/>
  <c r="N255" i="22"/>
  <c r="M255" i="22"/>
  <c r="L255" i="22"/>
  <c r="K255" i="22"/>
  <c r="J255" i="22"/>
  <c r="I255" i="22"/>
  <c r="H255" i="22"/>
  <c r="N254" i="22"/>
  <c r="M254" i="22"/>
  <c r="L254" i="22"/>
  <c r="K254" i="22"/>
  <c r="J254" i="22"/>
  <c r="I254" i="22"/>
  <c r="H254" i="22"/>
  <c r="G254" i="22"/>
  <c r="N253" i="22"/>
  <c r="M253" i="22"/>
  <c r="L253" i="22"/>
  <c r="K253" i="22"/>
  <c r="J253" i="22"/>
  <c r="I253" i="22"/>
  <c r="H253" i="22"/>
  <c r="G253" i="22"/>
  <c r="F253" i="22"/>
  <c r="N251" i="22"/>
  <c r="N250" i="22"/>
  <c r="M250" i="22"/>
  <c r="N249" i="22"/>
  <c r="M249" i="22"/>
  <c r="L249" i="22"/>
  <c r="N248" i="22"/>
  <c r="M248" i="22"/>
  <c r="L248" i="22"/>
  <c r="K248" i="22"/>
  <c r="N247" i="22"/>
  <c r="M247" i="22"/>
  <c r="L247" i="22"/>
  <c r="K247" i="22"/>
  <c r="J247" i="22"/>
  <c r="N246" i="22"/>
  <c r="M246" i="22"/>
  <c r="L246" i="22"/>
  <c r="K246" i="22"/>
  <c r="J246" i="22"/>
  <c r="I246" i="22"/>
  <c r="N245" i="22"/>
  <c r="M245" i="22"/>
  <c r="L245" i="22"/>
  <c r="K245" i="22"/>
  <c r="J245" i="22"/>
  <c r="I245" i="22"/>
  <c r="H245" i="22"/>
  <c r="N244" i="22"/>
  <c r="M244" i="22"/>
  <c r="L244" i="22"/>
  <c r="K244" i="22"/>
  <c r="J244" i="22"/>
  <c r="I244" i="22"/>
  <c r="H244" i="22"/>
  <c r="G244" i="22"/>
  <c r="N243" i="22"/>
  <c r="M243" i="22"/>
  <c r="L243" i="22"/>
  <c r="K243" i="22"/>
  <c r="J243" i="22"/>
  <c r="I243" i="22"/>
  <c r="H243" i="22"/>
  <c r="G243" i="22"/>
  <c r="F243" i="22"/>
  <c r="N241" i="22"/>
  <c r="N240" i="22"/>
  <c r="M240" i="22"/>
  <c r="N239" i="22"/>
  <c r="M239" i="22"/>
  <c r="L239" i="22"/>
  <c r="N238" i="22"/>
  <c r="M238" i="22"/>
  <c r="L238" i="22"/>
  <c r="K238" i="22"/>
  <c r="N237" i="22"/>
  <c r="M237" i="22"/>
  <c r="L237" i="22"/>
  <c r="K237" i="22"/>
  <c r="J237" i="22"/>
  <c r="N236" i="22"/>
  <c r="M236" i="22"/>
  <c r="L236" i="22"/>
  <c r="K236" i="22"/>
  <c r="J236" i="22"/>
  <c r="I236" i="22"/>
  <c r="N235" i="22"/>
  <c r="M235" i="22"/>
  <c r="L235" i="22"/>
  <c r="K235" i="22"/>
  <c r="J235" i="22"/>
  <c r="I235" i="22"/>
  <c r="H235" i="22"/>
  <c r="N234" i="22"/>
  <c r="M234" i="22"/>
  <c r="L234" i="22"/>
  <c r="K234" i="22"/>
  <c r="J234" i="22"/>
  <c r="I234" i="22"/>
  <c r="H234" i="22"/>
  <c r="G234" i="22"/>
  <c r="N233" i="22"/>
  <c r="M233" i="22"/>
  <c r="L233" i="22"/>
  <c r="K233" i="22"/>
  <c r="J233" i="22"/>
  <c r="I233" i="22"/>
  <c r="H233" i="22"/>
  <c r="G233" i="22"/>
  <c r="F233" i="22"/>
  <c r="N231" i="22"/>
  <c r="N230" i="22"/>
  <c r="M230" i="22"/>
  <c r="N229" i="22"/>
  <c r="M229" i="22"/>
  <c r="L229" i="22"/>
  <c r="N228" i="22"/>
  <c r="M228" i="22"/>
  <c r="L228" i="22"/>
  <c r="K228" i="22"/>
  <c r="N227" i="22"/>
  <c r="M227" i="22"/>
  <c r="L227" i="22"/>
  <c r="K227" i="22"/>
  <c r="J227" i="22"/>
  <c r="N226" i="22"/>
  <c r="M226" i="22"/>
  <c r="L226" i="22"/>
  <c r="K226" i="22"/>
  <c r="J226" i="22"/>
  <c r="I226" i="22"/>
  <c r="N225" i="22"/>
  <c r="M225" i="22"/>
  <c r="L225" i="22"/>
  <c r="K225" i="22"/>
  <c r="J225" i="22"/>
  <c r="I225" i="22"/>
  <c r="H225" i="22"/>
  <c r="N224" i="22"/>
  <c r="M224" i="22"/>
  <c r="L224" i="22"/>
  <c r="K224" i="22"/>
  <c r="J224" i="22"/>
  <c r="I224" i="22"/>
  <c r="H224" i="22"/>
  <c r="G224" i="22"/>
  <c r="N223" i="22"/>
  <c r="M223" i="22"/>
  <c r="L223" i="22"/>
  <c r="K223" i="22"/>
  <c r="J223" i="22"/>
  <c r="I223" i="22"/>
  <c r="H223" i="22"/>
  <c r="G223" i="22"/>
  <c r="F223" i="22"/>
  <c r="N221" i="22"/>
  <c r="N220" i="22"/>
  <c r="M220" i="22"/>
  <c r="N219" i="22"/>
  <c r="M219" i="22"/>
  <c r="L219" i="22"/>
  <c r="N218" i="22"/>
  <c r="M218" i="22"/>
  <c r="L218" i="22"/>
  <c r="K218" i="22"/>
  <c r="N217" i="22"/>
  <c r="M217" i="22"/>
  <c r="L217" i="22"/>
  <c r="K217" i="22"/>
  <c r="J217" i="22"/>
  <c r="N216" i="22"/>
  <c r="M216" i="22"/>
  <c r="L216" i="22"/>
  <c r="K216" i="22"/>
  <c r="J216" i="22"/>
  <c r="I216" i="22"/>
  <c r="N215" i="22"/>
  <c r="M215" i="22"/>
  <c r="L215" i="22"/>
  <c r="K215" i="22"/>
  <c r="J215" i="22"/>
  <c r="I215" i="22"/>
  <c r="H215" i="22"/>
  <c r="N214" i="22"/>
  <c r="M214" i="22"/>
  <c r="L214" i="22"/>
  <c r="K214" i="22"/>
  <c r="J214" i="22"/>
  <c r="I214" i="22"/>
  <c r="H214" i="22"/>
  <c r="G214" i="22"/>
  <c r="N213" i="22"/>
  <c r="M213" i="22"/>
  <c r="L213" i="22"/>
  <c r="K213" i="22"/>
  <c r="J213" i="22"/>
  <c r="I213" i="22"/>
  <c r="H213" i="22"/>
  <c r="G213" i="22"/>
  <c r="F213" i="22"/>
  <c r="N211" i="22"/>
  <c r="N210" i="22"/>
  <c r="M210" i="22"/>
  <c r="N209" i="22"/>
  <c r="M209" i="22"/>
  <c r="L209" i="22"/>
  <c r="N208" i="22"/>
  <c r="M208" i="22"/>
  <c r="L208" i="22"/>
  <c r="K208" i="22"/>
  <c r="N207" i="22"/>
  <c r="M207" i="22"/>
  <c r="L207" i="22"/>
  <c r="K207" i="22"/>
  <c r="J207" i="22"/>
  <c r="N206" i="22"/>
  <c r="M206" i="22"/>
  <c r="L206" i="22"/>
  <c r="K206" i="22"/>
  <c r="J206" i="22"/>
  <c r="I206" i="22"/>
  <c r="N205" i="22"/>
  <c r="M205" i="22"/>
  <c r="L205" i="22"/>
  <c r="K205" i="22"/>
  <c r="J205" i="22"/>
  <c r="I205" i="22"/>
  <c r="H205" i="22"/>
  <c r="N204" i="22"/>
  <c r="M204" i="22"/>
  <c r="L204" i="22"/>
  <c r="K204" i="22"/>
  <c r="J204" i="22"/>
  <c r="I204" i="22"/>
  <c r="H204" i="22"/>
  <c r="G204" i="22"/>
  <c r="N203" i="22"/>
  <c r="M203" i="22"/>
  <c r="L203" i="22"/>
  <c r="K203" i="22"/>
  <c r="J203" i="22"/>
  <c r="I203" i="22"/>
  <c r="H203" i="22"/>
  <c r="G203" i="22"/>
  <c r="F203" i="22"/>
  <c r="N201" i="22"/>
  <c r="N200" i="22"/>
  <c r="M200" i="22"/>
  <c r="N199" i="22"/>
  <c r="M199" i="22"/>
  <c r="L199" i="22"/>
  <c r="N198" i="22"/>
  <c r="M198" i="22"/>
  <c r="L198" i="22"/>
  <c r="K198" i="22"/>
  <c r="N197" i="22"/>
  <c r="M197" i="22"/>
  <c r="L197" i="22"/>
  <c r="K197" i="22"/>
  <c r="J197" i="22"/>
  <c r="N196" i="22"/>
  <c r="M196" i="22"/>
  <c r="L196" i="22"/>
  <c r="K196" i="22"/>
  <c r="J196" i="22"/>
  <c r="I196" i="22"/>
  <c r="N195" i="22"/>
  <c r="M195" i="22"/>
  <c r="L195" i="22"/>
  <c r="K195" i="22"/>
  <c r="J195" i="22"/>
  <c r="I195" i="22"/>
  <c r="H195" i="22"/>
  <c r="N194" i="22"/>
  <c r="M194" i="22"/>
  <c r="L194" i="22"/>
  <c r="K194" i="22"/>
  <c r="J194" i="22"/>
  <c r="I194" i="22"/>
  <c r="H194" i="22"/>
  <c r="G194" i="22"/>
  <c r="N193" i="22"/>
  <c r="M193" i="22"/>
  <c r="L193" i="22"/>
  <c r="K193" i="22"/>
  <c r="J193" i="22"/>
  <c r="I193" i="22"/>
  <c r="H193" i="22"/>
  <c r="G193" i="22"/>
  <c r="F193" i="22"/>
  <c r="N191" i="22"/>
  <c r="N190" i="22"/>
  <c r="M190" i="22"/>
  <c r="N189" i="22"/>
  <c r="M189" i="22"/>
  <c r="L189" i="22"/>
  <c r="N188" i="22"/>
  <c r="M188" i="22"/>
  <c r="L188" i="22"/>
  <c r="K188" i="22"/>
  <c r="N187" i="22"/>
  <c r="M187" i="22"/>
  <c r="L187" i="22"/>
  <c r="K187" i="22"/>
  <c r="J187" i="22"/>
  <c r="N186" i="22"/>
  <c r="M186" i="22"/>
  <c r="L186" i="22"/>
  <c r="K186" i="22"/>
  <c r="J186" i="22"/>
  <c r="I186" i="22"/>
  <c r="N185" i="22"/>
  <c r="M185" i="22"/>
  <c r="L185" i="22"/>
  <c r="K185" i="22"/>
  <c r="J185" i="22"/>
  <c r="I185" i="22"/>
  <c r="H185" i="22"/>
  <c r="N184" i="22"/>
  <c r="M184" i="22"/>
  <c r="L184" i="22"/>
  <c r="K184" i="22"/>
  <c r="J184" i="22"/>
  <c r="I184" i="22"/>
  <c r="H184" i="22"/>
  <c r="G184" i="22"/>
  <c r="N183" i="22"/>
  <c r="M183" i="22"/>
  <c r="L183" i="22"/>
  <c r="K183" i="22"/>
  <c r="J183" i="22"/>
  <c r="I183" i="22"/>
  <c r="H183" i="22"/>
  <c r="G183" i="22"/>
  <c r="F183" i="22"/>
  <c r="N171" i="22"/>
  <c r="N170" i="22"/>
  <c r="M170" i="22"/>
  <c r="N169" i="22"/>
  <c r="M169" i="22"/>
  <c r="L169" i="22"/>
  <c r="N168" i="22"/>
  <c r="M168" i="22"/>
  <c r="L168" i="22"/>
  <c r="K168" i="22"/>
  <c r="N167" i="22"/>
  <c r="M167" i="22"/>
  <c r="L167" i="22"/>
  <c r="K167" i="22"/>
  <c r="J167" i="22"/>
  <c r="N166" i="22"/>
  <c r="M166" i="22"/>
  <c r="L166" i="22"/>
  <c r="K166" i="22"/>
  <c r="J166" i="22"/>
  <c r="I166" i="22"/>
  <c r="N165" i="22"/>
  <c r="M165" i="22"/>
  <c r="L165" i="22"/>
  <c r="K165" i="22"/>
  <c r="J165" i="22"/>
  <c r="I165" i="22"/>
  <c r="H165" i="22"/>
  <c r="N164" i="22"/>
  <c r="M164" i="22"/>
  <c r="L164" i="22"/>
  <c r="K164" i="22"/>
  <c r="J164" i="22"/>
  <c r="I164" i="22"/>
  <c r="H164" i="22"/>
  <c r="G164" i="22"/>
  <c r="N163" i="22"/>
  <c r="M163" i="22"/>
  <c r="L163" i="22"/>
  <c r="K163" i="22"/>
  <c r="J163" i="22"/>
  <c r="I163" i="22"/>
  <c r="H163" i="22"/>
  <c r="G163" i="22"/>
  <c r="F163" i="22"/>
  <c r="N161" i="22"/>
  <c r="N160" i="22"/>
  <c r="M160" i="22"/>
  <c r="N159" i="22"/>
  <c r="M159" i="22"/>
  <c r="L159" i="22"/>
  <c r="N158" i="22"/>
  <c r="M158" i="22"/>
  <c r="L158" i="22"/>
  <c r="K158" i="22"/>
  <c r="N157" i="22"/>
  <c r="M157" i="22"/>
  <c r="L157" i="22"/>
  <c r="K157" i="22"/>
  <c r="J157" i="22"/>
  <c r="N156" i="22"/>
  <c r="M156" i="22"/>
  <c r="L156" i="22"/>
  <c r="K156" i="22"/>
  <c r="J156" i="22"/>
  <c r="I156" i="22"/>
  <c r="N155" i="22"/>
  <c r="M155" i="22"/>
  <c r="L155" i="22"/>
  <c r="K155" i="22"/>
  <c r="J155" i="22"/>
  <c r="I155" i="22"/>
  <c r="H155" i="22"/>
  <c r="N154" i="22"/>
  <c r="M154" i="22"/>
  <c r="L154" i="22"/>
  <c r="K154" i="22"/>
  <c r="J154" i="22"/>
  <c r="I154" i="22"/>
  <c r="H154" i="22"/>
  <c r="G154" i="22"/>
  <c r="N153" i="22"/>
  <c r="M153" i="22"/>
  <c r="L153" i="22"/>
  <c r="K153" i="22"/>
  <c r="J153" i="22"/>
  <c r="I153" i="22"/>
  <c r="H153" i="22"/>
  <c r="G153" i="22"/>
  <c r="F153" i="22"/>
  <c r="B282" i="22"/>
  <c r="B281" i="22"/>
  <c r="B280" i="22"/>
  <c r="B279" i="22"/>
  <c r="B278" i="22"/>
  <c r="B277" i="22"/>
  <c r="B276" i="22"/>
  <c r="B275" i="22"/>
  <c r="B274" i="22"/>
  <c r="B273" i="22"/>
  <c r="B272" i="22"/>
  <c r="B271" i="22"/>
  <c r="B270" i="22"/>
  <c r="B269" i="22"/>
  <c r="B268" i="22"/>
  <c r="B267" i="22"/>
  <c r="B266" i="22"/>
  <c r="B265" i="22"/>
  <c r="B264" i="22"/>
  <c r="B263" i="22"/>
  <c r="B262" i="22"/>
  <c r="B261" i="22"/>
  <c r="B260" i="22"/>
  <c r="B259" i="22"/>
  <c r="B258" i="22"/>
  <c r="B257" i="22"/>
  <c r="B256" i="22"/>
  <c r="B255" i="22"/>
  <c r="B254" i="22"/>
  <c r="B253" i="22"/>
  <c r="B252" i="22"/>
  <c r="B251" i="22"/>
  <c r="B250" i="22"/>
  <c r="B249" i="22"/>
  <c r="B248" i="22"/>
  <c r="B247" i="22"/>
  <c r="B246" i="22"/>
  <c r="B245" i="22"/>
  <c r="B244" i="22"/>
  <c r="B243" i="22"/>
  <c r="B242" i="22"/>
  <c r="B241" i="22"/>
  <c r="B240" i="22"/>
  <c r="B239" i="22"/>
  <c r="B238" i="22"/>
  <c r="B237" i="22"/>
  <c r="B236" i="22"/>
  <c r="B235" i="22"/>
  <c r="B234" i="22"/>
  <c r="B233" i="22"/>
  <c r="B232" i="22"/>
  <c r="B231" i="22"/>
  <c r="B230" i="22"/>
  <c r="B229" i="22"/>
  <c r="B228" i="22"/>
  <c r="B227" i="22"/>
  <c r="B226" i="22"/>
  <c r="B225" i="22"/>
  <c r="B224" i="22"/>
  <c r="B223" i="22"/>
  <c r="B222" i="22"/>
  <c r="B221" i="22"/>
  <c r="B220" i="22"/>
  <c r="B219" i="22"/>
  <c r="B218" i="22"/>
  <c r="B217" i="22"/>
  <c r="B216" i="22"/>
  <c r="B215" i="22"/>
  <c r="B214" i="22"/>
  <c r="B213" i="22"/>
  <c r="B212" i="22"/>
  <c r="B211" i="22"/>
  <c r="B210" i="22"/>
  <c r="B209" i="22"/>
  <c r="B208" i="22"/>
  <c r="B207" i="22"/>
  <c r="B206" i="22"/>
  <c r="B205" i="22"/>
  <c r="B204" i="22"/>
  <c r="B203" i="22"/>
  <c r="B202" i="22"/>
  <c r="B201" i="22"/>
  <c r="B200" i="22"/>
  <c r="B199" i="22"/>
  <c r="B198" i="22"/>
  <c r="B197" i="22"/>
  <c r="B196" i="22"/>
  <c r="B195" i="22"/>
  <c r="B194" i="22"/>
  <c r="B193" i="22"/>
  <c r="B192" i="22"/>
  <c r="B191" i="22"/>
  <c r="B190" i="22"/>
  <c r="B189" i="22"/>
  <c r="B188" i="22"/>
  <c r="B187" i="22"/>
  <c r="B186" i="22"/>
  <c r="B185" i="22"/>
  <c r="B184" i="22"/>
  <c r="B183" i="22"/>
  <c r="B172" i="22"/>
  <c r="B171" i="22"/>
  <c r="B170" i="22"/>
  <c r="B169" i="22"/>
  <c r="B168" i="22"/>
  <c r="B167" i="22"/>
  <c r="B166" i="22"/>
  <c r="B165" i="22"/>
  <c r="B164" i="22"/>
  <c r="B163" i="22"/>
  <c r="B162" i="22"/>
  <c r="B161" i="22"/>
  <c r="B160" i="22"/>
  <c r="B159" i="22"/>
  <c r="B158" i="22"/>
  <c r="B157" i="22"/>
  <c r="B156" i="22"/>
  <c r="B155" i="22"/>
  <c r="B154" i="22"/>
  <c r="B153" i="22"/>
  <c r="B152" i="22"/>
  <c r="N151" i="22"/>
  <c r="B151" i="22"/>
  <c r="N150" i="22"/>
  <c r="M150" i="22"/>
  <c r="B150" i="22"/>
  <c r="N149" i="22"/>
  <c r="M149" i="22"/>
  <c r="L149" i="22"/>
  <c r="B149" i="22"/>
  <c r="N148" i="22"/>
  <c r="M148" i="22"/>
  <c r="L148" i="22"/>
  <c r="K148" i="22"/>
  <c r="B148" i="22"/>
  <c r="N147" i="22"/>
  <c r="M147" i="22"/>
  <c r="L147" i="22"/>
  <c r="K147" i="22"/>
  <c r="J147" i="22"/>
  <c r="B147" i="22"/>
  <c r="N146" i="22"/>
  <c r="M146" i="22"/>
  <c r="L146" i="22"/>
  <c r="K146" i="22"/>
  <c r="J146" i="22"/>
  <c r="I146" i="22"/>
  <c r="B146" i="22"/>
  <c r="N145" i="22"/>
  <c r="M145" i="22"/>
  <c r="L145" i="22"/>
  <c r="K145" i="22"/>
  <c r="J145" i="22"/>
  <c r="I145" i="22"/>
  <c r="H145" i="22"/>
  <c r="B145" i="22"/>
  <c r="N144" i="22"/>
  <c r="M144" i="22"/>
  <c r="L144" i="22"/>
  <c r="K144" i="22"/>
  <c r="J144" i="22"/>
  <c r="I144" i="22"/>
  <c r="H144" i="22"/>
  <c r="G144" i="22"/>
  <c r="B144" i="22"/>
  <c r="N143" i="22"/>
  <c r="M143" i="22"/>
  <c r="L143" i="22"/>
  <c r="K143" i="22"/>
  <c r="J143" i="22"/>
  <c r="I143" i="22"/>
  <c r="H143" i="22"/>
  <c r="G143" i="22"/>
  <c r="F143" i="22"/>
  <c r="B143" i="22"/>
  <c r="N141" i="25" l="1"/>
  <c r="N140" i="25"/>
  <c r="M140" i="25"/>
  <c r="N139" i="25"/>
  <c r="M139" i="25"/>
  <c r="L139" i="25"/>
  <c r="N138" i="25"/>
  <c r="M138" i="25"/>
  <c r="L138" i="25"/>
  <c r="K138" i="25"/>
  <c r="N137" i="25"/>
  <c r="M137" i="25"/>
  <c r="L137" i="25"/>
  <c r="K137" i="25"/>
  <c r="J137" i="25"/>
  <c r="N136" i="25"/>
  <c r="M136" i="25"/>
  <c r="L136" i="25"/>
  <c r="K136" i="25"/>
  <c r="J136" i="25"/>
  <c r="I136" i="25"/>
  <c r="N135" i="25"/>
  <c r="M135" i="25"/>
  <c r="L135" i="25"/>
  <c r="K135" i="25"/>
  <c r="J135" i="25"/>
  <c r="I135" i="25"/>
  <c r="H135" i="25"/>
  <c r="N134" i="25"/>
  <c r="M134" i="25"/>
  <c r="L134" i="25"/>
  <c r="K134" i="25"/>
  <c r="J134" i="25"/>
  <c r="I134" i="25"/>
  <c r="H134" i="25"/>
  <c r="G134" i="25"/>
  <c r="N133" i="25"/>
  <c r="M133" i="25"/>
  <c r="L133" i="25"/>
  <c r="K133" i="25"/>
  <c r="J133" i="25"/>
  <c r="I133" i="25"/>
  <c r="H133" i="25"/>
  <c r="G133" i="25"/>
  <c r="F133" i="25"/>
  <c r="N131" i="25"/>
  <c r="N130" i="25"/>
  <c r="M130" i="25"/>
  <c r="N129" i="25"/>
  <c r="M129" i="25"/>
  <c r="L129" i="25"/>
  <c r="N128" i="25"/>
  <c r="M128" i="25"/>
  <c r="L128" i="25"/>
  <c r="K128" i="25"/>
  <c r="N127" i="25"/>
  <c r="M127" i="25"/>
  <c r="L127" i="25"/>
  <c r="K127" i="25"/>
  <c r="J127" i="25"/>
  <c r="N126" i="25"/>
  <c r="M126" i="25"/>
  <c r="L126" i="25"/>
  <c r="K126" i="25"/>
  <c r="J126" i="25"/>
  <c r="I126" i="25"/>
  <c r="N125" i="25"/>
  <c r="M125" i="25"/>
  <c r="L125" i="25"/>
  <c r="K125" i="25"/>
  <c r="J125" i="25"/>
  <c r="I125" i="25"/>
  <c r="H125" i="25"/>
  <c r="N124" i="25"/>
  <c r="M124" i="25"/>
  <c r="L124" i="25"/>
  <c r="K124" i="25"/>
  <c r="J124" i="25"/>
  <c r="I124" i="25"/>
  <c r="H124" i="25"/>
  <c r="G124" i="25"/>
  <c r="N123" i="25"/>
  <c r="M123" i="25"/>
  <c r="L123" i="25"/>
  <c r="K123" i="25"/>
  <c r="J123" i="25"/>
  <c r="I123" i="25"/>
  <c r="H123" i="25"/>
  <c r="G123" i="25"/>
  <c r="F123" i="25"/>
  <c r="N121" i="25"/>
  <c r="N120" i="25"/>
  <c r="M120" i="25"/>
  <c r="N119" i="25"/>
  <c r="M119" i="25"/>
  <c r="L119" i="25"/>
  <c r="N118" i="25"/>
  <c r="M118" i="25"/>
  <c r="L118" i="25"/>
  <c r="K118" i="25"/>
  <c r="N117" i="25"/>
  <c r="M117" i="25"/>
  <c r="L117" i="25"/>
  <c r="K117" i="25"/>
  <c r="J117" i="25"/>
  <c r="N116" i="25"/>
  <c r="M116" i="25"/>
  <c r="L116" i="25"/>
  <c r="K116" i="25"/>
  <c r="J116" i="25"/>
  <c r="I116" i="25"/>
  <c r="N115" i="25"/>
  <c r="M115" i="25"/>
  <c r="L115" i="25"/>
  <c r="K115" i="25"/>
  <c r="J115" i="25"/>
  <c r="I115" i="25"/>
  <c r="H115" i="25"/>
  <c r="N114" i="25"/>
  <c r="M114" i="25"/>
  <c r="L114" i="25"/>
  <c r="K114" i="25"/>
  <c r="J114" i="25"/>
  <c r="I114" i="25"/>
  <c r="H114" i="25"/>
  <c r="G114" i="25"/>
  <c r="N113" i="25"/>
  <c r="M113" i="25"/>
  <c r="L113" i="25"/>
  <c r="K113" i="25"/>
  <c r="J113" i="25"/>
  <c r="I113" i="25"/>
  <c r="H113" i="25"/>
  <c r="G113" i="25"/>
  <c r="F113" i="25"/>
  <c r="B134" i="25"/>
  <c r="B135" i="25"/>
  <c r="B136" i="25"/>
  <c r="B137" i="25"/>
  <c r="B138" i="25"/>
  <c r="B139" i="25"/>
  <c r="B140" i="25"/>
  <c r="B141" i="25"/>
  <c r="B142" i="25"/>
  <c r="B133" i="25"/>
  <c r="B124" i="25"/>
  <c r="B125" i="25"/>
  <c r="B126" i="25"/>
  <c r="B127" i="25"/>
  <c r="B128" i="25"/>
  <c r="B129" i="25"/>
  <c r="B130" i="25"/>
  <c r="B131" i="25"/>
  <c r="B132" i="25"/>
  <c r="B123" i="25"/>
  <c r="B114" i="25"/>
  <c r="B115" i="25"/>
  <c r="B116" i="25"/>
  <c r="B117" i="25"/>
  <c r="B118" i="25"/>
  <c r="B119" i="25"/>
  <c r="B120" i="25"/>
  <c r="B121" i="25"/>
  <c r="B122" i="25"/>
  <c r="B113" i="25"/>
  <c r="M142" i="24"/>
  <c r="N141" i="24" s="1"/>
  <c r="L142" i="24"/>
  <c r="N140" i="24" s="1"/>
  <c r="K142" i="24"/>
  <c r="N139" i="24" s="1"/>
  <c r="J142" i="24"/>
  <c r="N138" i="24" s="1"/>
  <c r="I142" i="24"/>
  <c r="N137" i="24" s="1"/>
  <c r="H142" i="24"/>
  <c r="N136" i="24" s="1"/>
  <c r="G142" i="24"/>
  <c r="N135" i="24" s="1"/>
  <c r="F142" i="24"/>
  <c r="N134" i="24" s="1"/>
  <c r="E142" i="24"/>
  <c r="N133" i="24" s="1"/>
  <c r="L141" i="24"/>
  <c r="M140" i="24" s="1"/>
  <c r="K141" i="24"/>
  <c r="M139" i="24" s="1"/>
  <c r="J141" i="24"/>
  <c r="M138" i="24" s="1"/>
  <c r="I141" i="24"/>
  <c r="M137" i="24" s="1"/>
  <c r="H141" i="24"/>
  <c r="M136" i="24" s="1"/>
  <c r="G141" i="24"/>
  <c r="M135" i="24" s="1"/>
  <c r="F141" i="24"/>
  <c r="M134" i="24" s="1"/>
  <c r="E141" i="24"/>
  <c r="M133" i="24" s="1"/>
  <c r="K140" i="24"/>
  <c r="L139" i="24" s="1"/>
  <c r="J140" i="24"/>
  <c r="L138" i="24" s="1"/>
  <c r="I140" i="24"/>
  <c r="L137" i="24" s="1"/>
  <c r="H140" i="24"/>
  <c r="L136" i="24" s="1"/>
  <c r="G140" i="24"/>
  <c r="L135" i="24" s="1"/>
  <c r="F140" i="24"/>
  <c r="L134" i="24" s="1"/>
  <c r="E140" i="24"/>
  <c r="L133" i="24" s="1"/>
  <c r="J139" i="24"/>
  <c r="K138" i="24" s="1"/>
  <c r="I139" i="24"/>
  <c r="K137" i="24" s="1"/>
  <c r="H139" i="24"/>
  <c r="K136" i="24" s="1"/>
  <c r="G139" i="24"/>
  <c r="K135" i="24" s="1"/>
  <c r="F139" i="24"/>
  <c r="K134" i="24" s="1"/>
  <c r="E139" i="24"/>
  <c r="K133" i="24" s="1"/>
  <c r="I138" i="24"/>
  <c r="J137" i="24" s="1"/>
  <c r="H138" i="24"/>
  <c r="J136" i="24" s="1"/>
  <c r="G138" i="24"/>
  <c r="J135" i="24" s="1"/>
  <c r="F138" i="24"/>
  <c r="J134" i="24" s="1"/>
  <c r="E138" i="24"/>
  <c r="J133" i="24" s="1"/>
  <c r="H137" i="24"/>
  <c r="I136" i="24" s="1"/>
  <c r="G137" i="24"/>
  <c r="I135" i="24" s="1"/>
  <c r="F137" i="24"/>
  <c r="I134" i="24" s="1"/>
  <c r="E137" i="24"/>
  <c r="I133" i="24" s="1"/>
  <c r="G136" i="24"/>
  <c r="H135" i="24" s="1"/>
  <c r="F136" i="24"/>
  <c r="H134" i="24" s="1"/>
  <c r="E136" i="24"/>
  <c r="H133" i="24" s="1"/>
  <c r="F135" i="24"/>
  <c r="G134" i="24" s="1"/>
  <c r="E135" i="24"/>
  <c r="G133" i="24" s="1"/>
  <c r="E134" i="24"/>
  <c r="F133" i="24" s="1"/>
  <c r="M132" i="24"/>
  <c r="N131" i="24" s="1"/>
  <c r="L132" i="24"/>
  <c r="N130" i="24" s="1"/>
  <c r="K132" i="24"/>
  <c r="N129" i="24" s="1"/>
  <c r="J132" i="24"/>
  <c r="N128" i="24" s="1"/>
  <c r="I132" i="24"/>
  <c r="N127" i="24" s="1"/>
  <c r="H132" i="24"/>
  <c r="N126" i="24" s="1"/>
  <c r="G132" i="24"/>
  <c r="N125" i="24" s="1"/>
  <c r="F132" i="24"/>
  <c r="N124" i="24" s="1"/>
  <c r="E132" i="24"/>
  <c r="N123" i="24" s="1"/>
  <c r="L131" i="24"/>
  <c r="M130" i="24" s="1"/>
  <c r="K131" i="24"/>
  <c r="M129" i="24" s="1"/>
  <c r="J131" i="24"/>
  <c r="M128" i="24" s="1"/>
  <c r="I131" i="24"/>
  <c r="M127" i="24" s="1"/>
  <c r="H131" i="24"/>
  <c r="M126" i="24" s="1"/>
  <c r="G131" i="24"/>
  <c r="M125" i="24" s="1"/>
  <c r="F131" i="24"/>
  <c r="M124" i="24" s="1"/>
  <c r="E131" i="24"/>
  <c r="M123" i="24" s="1"/>
  <c r="K130" i="24"/>
  <c r="L129" i="24" s="1"/>
  <c r="J130" i="24"/>
  <c r="L128" i="24" s="1"/>
  <c r="I130" i="24"/>
  <c r="L127" i="24" s="1"/>
  <c r="H130" i="24"/>
  <c r="L126" i="24" s="1"/>
  <c r="G130" i="24"/>
  <c r="L125" i="24" s="1"/>
  <c r="F130" i="24"/>
  <c r="L124" i="24" s="1"/>
  <c r="E130" i="24"/>
  <c r="L123" i="24" s="1"/>
  <c r="J129" i="24"/>
  <c r="K128" i="24" s="1"/>
  <c r="I129" i="24"/>
  <c r="K127" i="24" s="1"/>
  <c r="H129" i="24"/>
  <c r="K126" i="24" s="1"/>
  <c r="G129" i="24"/>
  <c r="K125" i="24" s="1"/>
  <c r="F129" i="24"/>
  <c r="K124" i="24" s="1"/>
  <c r="E129" i="24"/>
  <c r="K123" i="24" s="1"/>
  <c r="I128" i="24"/>
  <c r="J127" i="24" s="1"/>
  <c r="H128" i="24"/>
  <c r="J126" i="24" s="1"/>
  <c r="G128" i="24"/>
  <c r="J125" i="24" s="1"/>
  <c r="F128" i="24"/>
  <c r="J124" i="24" s="1"/>
  <c r="E128" i="24"/>
  <c r="J123" i="24" s="1"/>
  <c r="H127" i="24"/>
  <c r="I126" i="24" s="1"/>
  <c r="G127" i="24"/>
  <c r="I125" i="24" s="1"/>
  <c r="F127" i="24"/>
  <c r="I124" i="24" s="1"/>
  <c r="E127" i="24"/>
  <c r="I123" i="24" s="1"/>
  <c r="G126" i="24"/>
  <c r="H125" i="24" s="1"/>
  <c r="F126" i="24"/>
  <c r="H124" i="24" s="1"/>
  <c r="E126" i="24"/>
  <c r="H123" i="24" s="1"/>
  <c r="F125" i="24"/>
  <c r="G124" i="24" s="1"/>
  <c r="E125" i="24"/>
  <c r="G123" i="24" s="1"/>
  <c r="E124" i="24"/>
  <c r="F123" i="24" s="1"/>
  <c r="M122" i="24"/>
  <c r="N121" i="24" s="1"/>
  <c r="L122" i="24"/>
  <c r="N120" i="24" s="1"/>
  <c r="K122" i="24"/>
  <c r="N119" i="24" s="1"/>
  <c r="J122" i="24"/>
  <c r="N118" i="24" s="1"/>
  <c r="I122" i="24"/>
  <c r="N117" i="24" s="1"/>
  <c r="H122" i="24"/>
  <c r="N116" i="24" s="1"/>
  <c r="G122" i="24"/>
  <c r="F122" i="24"/>
  <c r="N114" i="24" s="1"/>
  <c r="E122" i="24"/>
  <c r="N113" i="24" s="1"/>
  <c r="L121" i="24"/>
  <c r="M120" i="24" s="1"/>
  <c r="K121" i="24"/>
  <c r="M119" i="24" s="1"/>
  <c r="J121" i="24"/>
  <c r="M118" i="24" s="1"/>
  <c r="I121" i="24"/>
  <c r="M117" i="24" s="1"/>
  <c r="H121" i="24"/>
  <c r="M116" i="24" s="1"/>
  <c r="G121" i="24"/>
  <c r="M115" i="24" s="1"/>
  <c r="F121" i="24"/>
  <c r="M114" i="24" s="1"/>
  <c r="E121" i="24"/>
  <c r="M113" i="24" s="1"/>
  <c r="K120" i="24"/>
  <c r="L119" i="24" s="1"/>
  <c r="J120" i="24"/>
  <c r="L118" i="24" s="1"/>
  <c r="I120" i="24"/>
  <c r="L117" i="24" s="1"/>
  <c r="H120" i="24"/>
  <c r="L116" i="24" s="1"/>
  <c r="G120" i="24"/>
  <c r="L115" i="24" s="1"/>
  <c r="F120" i="24"/>
  <c r="L114" i="24" s="1"/>
  <c r="E120" i="24"/>
  <c r="L113" i="24" s="1"/>
  <c r="J119" i="24"/>
  <c r="K118" i="24" s="1"/>
  <c r="I119" i="24"/>
  <c r="K117" i="24" s="1"/>
  <c r="H119" i="24"/>
  <c r="K116" i="24" s="1"/>
  <c r="G119" i="24"/>
  <c r="K115" i="24" s="1"/>
  <c r="F119" i="24"/>
  <c r="K114" i="24" s="1"/>
  <c r="E119" i="24"/>
  <c r="K113" i="24" s="1"/>
  <c r="I118" i="24"/>
  <c r="J117" i="24" s="1"/>
  <c r="H118" i="24"/>
  <c r="J116" i="24" s="1"/>
  <c r="G118" i="24"/>
  <c r="J115" i="24" s="1"/>
  <c r="F118" i="24"/>
  <c r="J114" i="24" s="1"/>
  <c r="E118" i="24"/>
  <c r="J113" i="24" s="1"/>
  <c r="H117" i="24"/>
  <c r="I116" i="24" s="1"/>
  <c r="G117" i="24"/>
  <c r="I115" i="24" s="1"/>
  <c r="F117" i="24"/>
  <c r="I114" i="24" s="1"/>
  <c r="E117" i="24"/>
  <c r="I113" i="24" s="1"/>
  <c r="G116" i="24"/>
  <c r="H115" i="24" s="1"/>
  <c r="F116" i="24"/>
  <c r="H114" i="24" s="1"/>
  <c r="E116" i="24"/>
  <c r="H113" i="24" s="1"/>
  <c r="N115" i="24"/>
  <c r="F115" i="24"/>
  <c r="G114" i="24" s="1"/>
  <c r="E115" i="24"/>
  <c r="G113" i="24" s="1"/>
  <c r="E114" i="24"/>
  <c r="F113" i="24" s="1"/>
  <c r="B134" i="24"/>
  <c r="B135" i="24"/>
  <c r="B136" i="24"/>
  <c r="B137" i="24"/>
  <c r="B138" i="24"/>
  <c r="B139" i="24"/>
  <c r="B140" i="24"/>
  <c r="B141" i="24"/>
  <c r="B142" i="24"/>
  <c r="B133" i="24"/>
  <c r="B124" i="24"/>
  <c r="B125" i="24"/>
  <c r="B126" i="24"/>
  <c r="B127" i="24"/>
  <c r="B128" i="24"/>
  <c r="B129" i="24"/>
  <c r="B130" i="24"/>
  <c r="B131" i="24"/>
  <c r="B132" i="24"/>
  <c r="B123" i="24"/>
  <c r="B114" i="24"/>
  <c r="B115" i="24"/>
  <c r="B116" i="24"/>
  <c r="B117" i="24"/>
  <c r="B118" i="24"/>
  <c r="B119" i="24"/>
  <c r="B120" i="24"/>
  <c r="B121" i="24"/>
  <c r="B122" i="24"/>
  <c r="B113" i="24"/>
  <c r="N141" i="22"/>
  <c r="N140" i="22"/>
  <c r="M140" i="22"/>
  <c r="N139" i="22"/>
  <c r="M139" i="22"/>
  <c r="L139" i="22"/>
  <c r="N138" i="22"/>
  <c r="M138" i="22"/>
  <c r="L138" i="22"/>
  <c r="K138" i="22"/>
  <c r="N137" i="22"/>
  <c r="M137" i="22"/>
  <c r="L137" i="22"/>
  <c r="K137" i="22"/>
  <c r="J137" i="22"/>
  <c r="N136" i="22"/>
  <c r="M136" i="22"/>
  <c r="L136" i="22"/>
  <c r="K136" i="22"/>
  <c r="J136" i="22"/>
  <c r="I136" i="22"/>
  <c r="N135" i="22"/>
  <c r="M135" i="22"/>
  <c r="L135" i="22"/>
  <c r="K135" i="22"/>
  <c r="J135" i="22"/>
  <c r="I135" i="22"/>
  <c r="H135" i="22"/>
  <c r="N134" i="22"/>
  <c r="M134" i="22"/>
  <c r="L134" i="22"/>
  <c r="K134" i="22"/>
  <c r="J134" i="22"/>
  <c r="I134" i="22"/>
  <c r="H134" i="22"/>
  <c r="G134" i="22"/>
  <c r="N133" i="22"/>
  <c r="M133" i="22"/>
  <c r="L133" i="22"/>
  <c r="K133" i="22"/>
  <c r="J133" i="22"/>
  <c r="I133" i="22"/>
  <c r="H133" i="22"/>
  <c r="G133" i="22"/>
  <c r="F133" i="22"/>
  <c r="B134" i="22"/>
  <c r="B135" i="22"/>
  <c r="B136" i="22"/>
  <c r="B137" i="22"/>
  <c r="B138" i="22"/>
  <c r="B139" i="22"/>
  <c r="B140" i="22"/>
  <c r="B141" i="22"/>
  <c r="B142" i="22"/>
  <c r="B133" i="22"/>
  <c r="N131" i="22"/>
  <c r="N130" i="22"/>
  <c r="M130" i="22"/>
  <c r="N129" i="22"/>
  <c r="M129" i="22"/>
  <c r="L129" i="22"/>
  <c r="N128" i="22"/>
  <c r="M128" i="22"/>
  <c r="L128" i="22"/>
  <c r="K128" i="22"/>
  <c r="N127" i="22"/>
  <c r="M127" i="22"/>
  <c r="L127" i="22"/>
  <c r="K127" i="22"/>
  <c r="J127" i="22"/>
  <c r="N126" i="22"/>
  <c r="M126" i="22"/>
  <c r="L126" i="22"/>
  <c r="K126" i="22"/>
  <c r="J126" i="22"/>
  <c r="I126" i="22"/>
  <c r="N125" i="22"/>
  <c r="M125" i="22"/>
  <c r="L125" i="22"/>
  <c r="K125" i="22"/>
  <c r="J125" i="22"/>
  <c r="I125" i="22"/>
  <c r="H125" i="22"/>
  <c r="N124" i="22"/>
  <c r="M124" i="22"/>
  <c r="L124" i="22"/>
  <c r="K124" i="22"/>
  <c r="J124" i="22"/>
  <c r="I124" i="22"/>
  <c r="H124" i="22"/>
  <c r="G124" i="22"/>
  <c r="N123" i="22"/>
  <c r="M123" i="22"/>
  <c r="L123" i="22"/>
  <c r="K123" i="22"/>
  <c r="J123" i="22"/>
  <c r="I123" i="22"/>
  <c r="H123" i="22"/>
  <c r="G123" i="22"/>
  <c r="F123" i="22"/>
  <c r="B124" i="22"/>
  <c r="B125" i="22"/>
  <c r="B126" i="22"/>
  <c r="B127" i="22"/>
  <c r="B128" i="22"/>
  <c r="B129" i="22"/>
  <c r="B130" i="22"/>
  <c r="B131" i="22"/>
  <c r="B132" i="22"/>
  <c r="B123" i="22"/>
  <c r="N121" i="22"/>
  <c r="N120" i="22"/>
  <c r="M120" i="22"/>
  <c r="N119" i="22"/>
  <c r="M119" i="22"/>
  <c r="L119" i="22"/>
  <c r="N118" i="22"/>
  <c r="M118" i="22"/>
  <c r="L118" i="22"/>
  <c r="K118" i="22"/>
  <c r="N117" i="22"/>
  <c r="M117" i="22"/>
  <c r="L117" i="22"/>
  <c r="K117" i="22"/>
  <c r="J117" i="22"/>
  <c r="N116" i="22"/>
  <c r="M116" i="22"/>
  <c r="L116" i="22"/>
  <c r="K116" i="22"/>
  <c r="J116" i="22"/>
  <c r="I116" i="22"/>
  <c r="N115" i="22"/>
  <c r="M115" i="22"/>
  <c r="L115" i="22"/>
  <c r="K115" i="22"/>
  <c r="J115" i="22"/>
  <c r="I115" i="22"/>
  <c r="H115" i="22"/>
  <c r="N114" i="22"/>
  <c r="M114" i="22"/>
  <c r="L114" i="22"/>
  <c r="K114" i="22"/>
  <c r="J114" i="22"/>
  <c r="I114" i="22"/>
  <c r="H114" i="22"/>
  <c r="G114" i="22"/>
  <c r="N113" i="22"/>
  <c r="M113" i="22"/>
  <c r="L113" i="22"/>
  <c r="K113" i="22"/>
  <c r="J113" i="22"/>
  <c r="I113" i="22"/>
  <c r="H113" i="22"/>
  <c r="G113" i="22"/>
  <c r="F113" i="22"/>
  <c r="B114" i="22"/>
  <c r="B115" i="22"/>
  <c r="B116" i="22"/>
  <c r="B117" i="22"/>
  <c r="B118" i="22"/>
  <c r="B119" i="22"/>
  <c r="B120" i="22"/>
  <c r="B121" i="22"/>
  <c r="B122" i="22"/>
  <c r="B113" i="22"/>
  <c r="A4" i="38" l="1"/>
  <c r="A5" i="38"/>
  <c r="A6" i="38"/>
  <c r="A7" i="38"/>
  <c r="A8" i="38"/>
  <c r="A9" i="38"/>
  <c r="A3" i="38"/>
  <c r="O2" i="38"/>
  <c r="N2" i="38"/>
  <c r="M2" i="38"/>
  <c r="L2" i="38"/>
  <c r="K2" i="38"/>
  <c r="J2" i="38"/>
  <c r="I2" i="38"/>
  <c r="H2" i="38"/>
  <c r="G2" i="38"/>
  <c r="F2" i="38"/>
  <c r="D2" i="38"/>
  <c r="C2" i="38"/>
  <c r="B2" i="38"/>
  <c r="A4" i="37" l="1"/>
  <c r="A12" i="37"/>
  <c r="A11" i="37"/>
  <c r="A10" i="37"/>
  <c r="A9" i="37"/>
  <c r="A8" i="37"/>
  <c r="A7" i="37"/>
  <c r="A6" i="37"/>
  <c r="A5" i="37"/>
  <c r="A3" i="37"/>
  <c r="H4" i="17" l="1"/>
  <c r="H5" i="17"/>
  <c r="H6" i="17"/>
  <c r="H7" i="17"/>
  <c r="H8" i="17"/>
  <c r="H9" i="17"/>
  <c r="H3" i="17"/>
  <c r="B4" i="36" l="1"/>
  <c r="C4" i="36"/>
  <c r="D4" i="36"/>
  <c r="E4" i="36"/>
  <c r="F4" i="36"/>
  <c r="G4" i="36"/>
  <c r="H4" i="36"/>
  <c r="B5" i="36"/>
  <c r="C5" i="36"/>
  <c r="D5" i="36"/>
  <c r="E5" i="36"/>
  <c r="F5" i="36"/>
  <c r="G5" i="36"/>
  <c r="H5" i="36"/>
  <c r="B6" i="36"/>
  <c r="C6" i="36"/>
  <c r="D6" i="36"/>
  <c r="E6" i="36"/>
  <c r="F6" i="36"/>
  <c r="G6" i="36"/>
  <c r="H6" i="36"/>
  <c r="B7" i="36"/>
  <c r="C7" i="36"/>
  <c r="D7" i="36"/>
  <c r="E7" i="36"/>
  <c r="F7" i="36"/>
  <c r="G7" i="36"/>
  <c r="H7" i="36"/>
  <c r="C3" i="36"/>
  <c r="D3" i="36"/>
  <c r="E3" i="36"/>
  <c r="F3" i="36"/>
  <c r="G3" i="36"/>
  <c r="H3" i="36"/>
  <c r="A7" i="36" l="1"/>
  <c r="A6" i="36"/>
  <c r="A5" i="36"/>
  <c r="A4" i="36"/>
  <c r="A3" i="36"/>
  <c r="A7" i="35" l="1"/>
  <c r="A6" i="35"/>
  <c r="A5" i="35"/>
  <c r="A4" i="35"/>
  <c r="A3" i="35"/>
  <c r="B104" i="25" l="1"/>
  <c r="B105" i="25"/>
  <c r="B106" i="25"/>
  <c r="B107" i="25"/>
  <c r="B108" i="25"/>
  <c r="B109" i="25"/>
  <c r="B110" i="25"/>
  <c r="B111" i="25"/>
  <c r="B112" i="25"/>
  <c r="B103" i="25"/>
  <c r="N111" i="25"/>
  <c r="N110" i="25"/>
  <c r="M110" i="25"/>
  <c r="N109" i="25"/>
  <c r="M109" i="25"/>
  <c r="L109" i="25"/>
  <c r="N108" i="25"/>
  <c r="M108" i="25"/>
  <c r="L108" i="25"/>
  <c r="K108" i="25"/>
  <c r="N107" i="25"/>
  <c r="M107" i="25"/>
  <c r="L107" i="25"/>
  <c r="K107" i="25"/>
  <c r="J107" i="25"/>
  <c r="N106" i="25"/>
  <c r="M106" i="25"/>
  <c r="L106" i="25"/>
  <c r="K106" i="25"/>
  <c r="J106" i="25"/>
  <c r="I106" i="25"/>
  <c r="N105" i="25"/>
  <c r="M105" i="25"/>
  <c r="L105" i="25"/>
  <c r="K105" i="25"/>
  <c r="J105" i="25"/>
  <c r="I105" i="25"/>
  <c r="H105" i="25"/>
  <c r="N104" i="25"/>
  <c r="M104" i="25"/>
  <c r="L104" i="25"/>
  <c r="K104" i="25"/>
  <c r="J104" i="25"/>
  <c r="I104" i="25"/>
  <c r="H104" i="25"/>
  <c r="G104" i="25"/>
  <c r="N103" i="25"/>
  <c r="M103" i="25"/>
  <c r="L103" i="25"/>
  <c r="K103" i="25"/>
  <c r="J103" i="25"/>
  <c r="I103" i="25"/>
  <c r="H103" i="25"/>
  <c r="G103" i="25"/>
  <c r="F103" i="25"/>
  <c r="B104" i="24"/>
  <c r="B105" i="24"/>
  <c r="B106" i="24"/>
  <c r="B107" i="24"/>
  <c r="B108" i="24"/>
  <c r="B109" i="24"/>
  <c r="B110" i="24"/>
  <c r="B111" i="24"/>
  <c r="B112" i="24"/>
  <c r="B103" i="24"/>
  <c r="M112" i="24"/>
  <c r="N111" i="24" s="1"/>
  <c r="L112" i="24"/>
  <c r="N110" i="24" s="1"/>
  <c r="K112" i="24"/>
  <c r="N109" i="24" s="1"/>
  <c r="J112" i="24"/>
  <c r="N108" i="24" s="1"/>
  <c r="I112" i="24"/>
  <c r="N107" i="24" s="1"/>
  <c r="H112" i="24"/>
  <c r="N106" i="24" s="1"/>
  <c r="G112" i="24"/>
  <c r="N105" i="24" s="1"/>
  <c r="F112" i="24"/>
  <c r="N104" i="24" s="1"/>
  <c r="E112" i="24"/>
  <c r="N103" i="24" s="1"/>
  <c r="L111" i="24"/>
  <c r="M110" i="24" s="1"/>
  <c r="K111" i="24"/>
  <c r="M109" i="24" s="1"/>
  <c r="J111" i="24"/>
  <c r="M108" i="24" s="1"/>
  <c r="I111" i="24"/>
  <c r="M107" i="24" s="1"/>
  <c r="H111" i="24"/>
  <c r="M106" i="24" s="1"/>
  <c r="G111" i="24"/>
  <c r="M105" i="24" s="1"/>
  <c r="F111" i="24"/>
  <c r="M104" i="24" s="1"/>
  <c r="E111" i="24"/>
  <c r="M103" i="24" s="1"/>
  <c r="K110" i="24"/>
  <c r="L109" i="24" s="1"/>
  <c r="J110" i="24"/>
  <c r="L108" i="24" s="1"/>
  <c r="I110" i="24"/>
  <c r="L107" i="24" s="1"/>
  <c r="H110" i="24"/>
  <c r="L106" i="24" s="1"/>
  <c r="G110" i="24"/>
  <c r="L105" i="24" s="1"/>
  <c r="F110" i="24"/>
  <c r="L104" i="24" s="1"/>
  <c r="E110" i="24"/>
  <c r="L103" i="24" s="1"/>
  <c r="J109" i="24"/>
  <c r="K108" i="24" s="1"/>
  <c r="I109" i="24"/>
  <c r="K107" i="24" s="1"/>
  <c r="H109" i="24"/>
  <c r="K106" i="24" s="1"/>
  <c r="G109" i="24"/>
  <c r="K105" i="24" s="1"/>
  <c r="F109" i="24"/>
  <c r="K104" i="24" s="1"/>
  <c r="E109" i="24"/>
  <c r="K103" i="24" s="1"/>
  <c r="I108" i="24"/>
  <c r="J107" i="24" s="1"/>
  <c r="H108" i="24"/>
  <c r="J106" i="24" s="1"/>
  <c r="G108" i="24"/>
  <c r="J105" i="24" s="1"/>
  <c r="F108" i="24"/>
  <c r="J104" i="24" s="1"/>
  <c r="E108" i="24"/>
  <c r="J103" i="24" s="1"/>
  <c r="H107" i="24"/>
  <c r="I106" i="24" s="1"/>
  <c r="G107" i="24"/>
  <c r="I105" i="24" s="1"/>
  <c r="F107" i="24"/>
  <c r="I104" i="24" s="1"/>
  <c r="E107" i="24"/>
  <c r="I103" i="24" s="1"/>
  <c r="G106" i="24"/>
  <c r="H105" i="24" s="1"/>
  <c r="F106" i="24"/>
  <c r="H104" i="24" s="1"/>
  <c r="E106" i="24"/>
  <c r="H103" i="24" s="1"/>
  <c r="F105" i="24"/>
  <c r="G104" i="24" s="1"/>
  <c r="E105" i="24"/>
  <c r="G103" i="24" s="1"/>
  <c r="E104" i="24"/>
  <c r="F103" i="24" s="1"/>
  <c r="B104" i="22"/>
  <c r="B105" i="22"/>
  <c r="B106" i="22"/>
  <c r="B107" i="22"/>
  <c r="B108" i="22"/>
  <c r="B109" i="22"/>
  <c r="B110" i="22"/>
  <c r="B111" i="22"/>
  <c r="B112" i="22"/>
  <c r="B103" i="22"/>
  <c r="N111" i="22"/>
  <c r="N110" i="22"/>
  <c r="M110" i="22"/>
  <c r="N109" i="22"/>
  <c r="M109" i="22"/>
  <c r="L109" i="22"/>
  <c r="N108" i="22"/>
  <c r="M108" i="22"/>
  <c r="L108" i="22"/>
  <c r="K108" i="22"/>
  <c r="N107" i="22"/>
  <c r="M107" i="22"/>
  <c r="L107" i="22"/>
  <c r="K107" i="22"/>
  <c r="J107" i="22"/>
  <c r="N106" i="22"/>
  <c r="M106" i="22"/>
  <c r="L106" i="22"/>
  <c r="K106" i="22"/>
  <c r="J106" i="22"/>
  <c r="I106" i="22"/>
  <c r="N105" i="22"/>
  <c r="M105" i="22"/>
  <c r="L105" i="22"/>
  <c r="K105" i="22"/>
  <c r="J105" i="22"/>
  <c r="I105" i="22"/>
  <c r="H105" i="22"/>
  <c r="N104" i="22"/>
  <c r="M104" i="22"/>
  <c r="L104" i="22"/>
  <c r="K104" i="22"/>
  <c r="J104" i="22"/>
  <c r="I104" i="22"/>
  <c r="H104" i="22"/>
  <c r="G104" i="22"/>
  <c r="N103" i="22"/>
  <c r="M103" i="22"/>
  <c r="L103" i="22"/>
  <c r="K103" i="22"/>
  <c r="J103" i="22"/>
  <c r="I103" i="22"/>
  <c r="H103" i="22"/>
  <c r="G103" i="22"/>
  <c r="F103" i="22"/>
  <c r="A12" i="33" l="1"/>
  <c r="A11" i="33"/>
  <c r="A10" i="33"/>
  <c r="A9" i="33"/>
  <c r="A8" i="33"/>
  <c r="A7" i="33"/>
  <c r="A6" i="33"/>
  <c r="A5" i="33"/>
  <c r="A4" i="33"/>
  <c r="A3" i="33"/>
  <c r="M102" i="24" l="1"/>
  <c r="N101" i="24" s="1"/>
  <c r="L102" i="24"/>
  <c r="N100" i="24" s="1"/>
  <c r="K102" i="24"/>
  <c r="N99" i="24" s="1"/>
  <c r="J102" i="24"/>
  <c r="N98" i="24" s="1"/>
  <c r="I102" i="24"/>
  <c r="N97" i="24" s="1"/>
  <c r="H102" i="24"/>
  <c r="N96" i="24" s="1"/>
  <c r="G102" i="24"/>
  <c r="N95" i="24" s="1"/>
  <c r="F102" i="24"/>
  <c r="N94" i="24" s="1"/>
  <c r="E102" i="24"/>
  <c r="N93" i="24" s="1"/>
  <c r="L101" i="24"/>
  <c r="M100" i="24" s="1"/>
  <c r="K101" i="24"/>
  <c r="M99" i="24" s="1"/>
  <c r="J101" i="24"/>
  <c r="M98" i="24" s="1"/>
  <c r="I101" i="24"/>
  <c r="M97" i="24" s="1"/>
  <c r="H101" i="24"/>
  <c r="M96" i="24" s="1"/>
  <c r="G101" i="24"/>
  <c r="M95" i="24" s="1"/>
  <c r="F101" i="24"/>
  <c r="M94" i="24" s="1"/>
  <c r="E101" i="24"/>
  <c r="M93" i="24" s="1"/>
  <c r="K100" i="24"/>
  <c r="L99" i="24" s="1"/>
  <c r="J100" i="24"/>
  <c r="L98" i="24" s="1"/>
  <c r="I100" i="24"/>
  <c r="L97" i="24" s="1"/>
  <c r="H100" i="24"/>
  <c r="L96" i="24" s="1"/>
  <c r="G100" i="24"/>
  <c r="L95" i="24" s="1"/>
  <c r="F100" i="24"/>
  <c r="L94" i="24" s="1"/>
  <c r="E100" i="24"/>
  <c r="L93" i="24" s="1"/>
  <c r="J99" i="24"/>
  <c r="K98" i="24" s="1"/>
  <c r="I99" i="24"/>
  <c r="K97" i="24" s="1"/>
  <c r="H99" i="24"/>
  <c r="K96" i="24" s="1"/>
  <c r="G99" i="24"/>
  <c r="K95" i="24" s="1"/>
  <c r="F99" i="24"/>
  <c r="K94" i="24" s="1"/>
  <c r="E99" i="24"/>
  <c r="K93" i="24" s="1"/>
  <c r="I98" i="24"/>
  <c r="J97" i="24" s="1"/>
  <c r="H98" i="24"/>
  <c r="J96" i="24" s="1"/>
  <c r="G98" i="24"/>
  <c r="J95" i="24" s="1"/>
  <c r="F98" i="24"/>
  <c r="J94" i="24" s="1"/>
  <c r="E98" i="24"/>
  <c r="J93" i="24" s="1"/>
  <c r="H97" i="24"/>
  <c r="I96" i="24" s="1"/>
  <c r="G97" i="24"/>
  <c r="I95" i="24" s="1"/>
  <c r="F97" i="24"/>
  <c r="I94" i="24" s="1"/>
  <c r="E97" i="24"/>
  <c r="I93" i="24" s="1"/>
  <c r="G96" i="24"/>
  <c r="H95" i="24" s="1"/>
  <c r="F96" i="24"/>
  <c r="H94" i="24" s="1"/>
  <c r="E96" i="24"/>
  <c r="H93" i="24" s="1"/>
  <c r="F95" i="24"/>
  <c r="G94" i="24" s="1"/>
  <c r="E95" i="24"/>
  <c r="G93" i="24" s="1"/>
  <c r="E94" i="24"/>
  <c r="F93" i="24" s="1"/>
  <c r="M92" i="24"/>
  <c r="N91" i="24" s="1"/>
  <c r="L92" i="24"/>
  <c r="N90" i="24" s="1"/>
  <c r="K92" i="24"/>
  <c r="N89" i="24" s="1"/>
  <c r="J92" i="24"/>
  <c r="N88" i="24" s="1"/>
  <c r="I92" i="24"/>
  <c r="N87" i="24" s="1"/>
  <c r="H92" i="24"/>
  <c r="N86" i="24" s="1"/>
  <c r="G92" i="24"/>
  <c r="N85" i="24" s="1"/>
  <c r="F92" i="24"/>
  <c r="N84" i="24" s="1"/>
  <c r="E92" i="24"/>
  <c r="N83" i="24" s="1"/>
  <c r="L91" i="24"/>
  <c r="M90" i="24" s="1"/>
  <c r="K91" i="24"/>
  <c r="M89" i="24" s="1"/>
  <c r="J91" i="24"/>
  <c r="M88" i="24" s="1"/>
  <c r="I91" i="24"/>
  <c r="M87" i="24" s="1"/>
  <c r="H91" i="24"/>
  <c r="M86" i="24" s="1"/>
  <c r="G91" i="24"/>
  <c r="M85" i="24" s="1"/>
  <c r="F91" i="24"/>
  <c r="M84" i="24" s="1"/>
  <c r="E91" i="24"/>
  <c r="M83" i="24" s="1"/>
  <c r="K90" i="24"/>
  <c r="L89" i="24" s="1"/>
  <c r="J90" i="24"/>
  <c r="L88" i="24" s="1"/>
  <c r="I90" i="24"/>
  <c r="L87" i="24" s="1"/>
  <c r="H90" i="24"/>
  <c r="L86" i="24" s="1"/>
  <c r="G90" i="24"/>
  <c r="L85" i="24" s="1"/>
  <c r="F90" i="24"/>
  <c r="L84" i="24" s="1"/>
  <c r="E90" i="24"/>
  <c r="L83" i="24" s="1"/>
  <c r="J89" i="24"/>
  <c r="K88" i="24" s="1"/>
  <c r="I89" i="24"/>
  <c r="K87" i="24" s="1"/>
  <c r="H89" i="24"/>
  <c r="K86" i="24" s="1"/>
  <c r="G89" i="24"/>
  <c r="K85" i="24" s="1"/>
  <c r="F89" i="24"/>
  <c r="K84" i="24" s="1"/>
  <c r="E89" i="24"/>
  <c r="K83" i="24" s="1"/>
  <c r="I88" i="24"/>
  <c r="J87" i="24" s="1"/>
  <c r="H88" i="24"/>
  <c r="J86" i="24" s="1"/>
  <c r="G88" i="24"/>
  <c r="J85" i="24" s="1"/>
  <c r="F88" i="24"/>
  <c r="J84" i="24" s="1"/>
  <c r="E88" i="24"/>
  <c r="J83" i="24" s="1"/>
  <c r="H87" i="24"/>
  <c r="I86" i="24" s="1"/>
  <c r="G87" i="24"/>
  <c r="I85" i="24" s="1"/>
  <c r="F87" i="24"/>
  <c r="I84" i="24" s="1"/>
  <c r="E87" i="24"/>
  <c r="I83" i="24" s="1"/>
  <c r="G86" i="24"/>
  <c r="H85" i="24" s="1"/>
  <c r="F86" i="24"/>
  <c r="H84" i="24" s="1"/>
  <c r="E86" i="24"/>
  <c r="H83" i="24" s="1"/>
  <c r="F85" i="24"/>
  <c r="G84" i="24" s="1"/>
  <c r="E85" i="24"/>
  <c r="G83" i="24" s="1"/>
  <c r="E84" i="24"/>
  <c r="F83" i="24" s="1"/>
  <c r="M82" i="24"/>
  <c r="N81" i="24" s="1"/>
  <c r="L82" i="24"/>
  <c r="N80" i="24" s="1"/>
  <c r="K82" i="24"/>
  <c r="N79" i="24" s="1"/>
  <c r="J82" i="24"/>
  <c r="N78" i="24" s="1"/>
  <c r="I82" i="24"/>
  <c r="N77" i="24" s="1"/>
  <c r="H82" i="24"/>
  <c r="N76" i="24" s="1"/>
  <c r="G82" i="24"/>
  <c r="N75" i="24" s="1"/>
  <c r="F82" i="24"/>
  <c r="N74" i="24" s="1"/>
  <c r="E82" i="24"/>
  <c r="N73" i="24" s="1"/>
  <c r="L81" i="24"/>
  <c r="M80" i="24" s="1"/>
  <c r="K81" i="24"/>
  <c r="M79" i="24" s="1"/>
  <c r="J81" i="24"/>
  <c r="M78" i="24" s="1"/>
  <c r="I81" i="24"/>
  <c r="M77" i="24" s="1"/>
  <c r="H81" i="24"/>
  <c r="M76" i="24" s="1"/>
  <c r="G81" i="24"/>
  <c r="M75" i="24" s="1"/>
  <c r="F81" i="24"/>
  <c r="M74" i="24" s="1"/>
  <c r="E81" i="24"/>
  <c r="M73" i="24" s="1"/>
  <c r="K80" i="24"/>
  <c r="L79" i="24" s="1"/>
  <c r="J80" i="24"/>
  <c r="L78" i="24" s="1"/>
  <c r="I80" i="24"/>
  <c r="L77" i="24" s="1"/>
  <c r="H80" i="24"/>
  <c r="L76" i="24" s="1"/>
  <c r="G80" i="24"/>
  <c r="L75" i="24" s="1"/>
  <c r="F80" i="24"/>
  <c r="L74" i="24" s="1"/>
  <c r="E80" i="24"/>
  <c r="L73" i="24" s="1"/>
  <c r="J79" i="24"/>
  <c r="K78" i="24" s="1"/>
  <c r="I79" i="24"/>
  <c r="K77" i="24" s="1"/>
  <c r="H79" i="24"/>
  <c r="K76" i="24" s="1"/>
  <c r="G79" i="24"/>
  <c r="K75" i="24" s="1"/>
  <c r="F79" i="24"/>
  <c r="K74" i="24" s="1"/>
  <c r="E79" i="24"/>
  <c r="K73" i="24" s="1"/>
  <c r="I78" i="24"/>
  <c r="J77" i="24" s="1"/>
  <c r="H78" i="24"/>
  <c r="J76" i="24" s="1"/>
  <c r="G78" i="24"/>
  <c r="J75" i="24" s="1"/>
  <c r="F78" i="24"/>
  <c r="J74" i="24" s="1"/>
  <c r="E78" i="24"/>
  <c r="J73" i="24" s="1"/>
  <c r="H77" i="24"/>
  <c r="I76" i="24" s="1"/>
  <c r="G77" i="24"/>
  <c r="I75" i="24" s="1"/>
  <c r="F77" i="24"/>
  <c r="I74" i="24" s="1"/>
  <c r="E77" i="24"/>
  <c r="I73" i="24" s="1"/>
  <c r="G76" i="24"/>
  <c r="H75" i="24" s="1"/>
  <c r="F76" i="24"/>
  <c r="H74" i="24" s="1"/>
  <c r="E76" i="24"/>
  <c r="H73" i="24" s="1"/>
  <c r="F75" i="24"/>
  <c r="G74" i="24" s="1"/>
  <c r="E75" i="24"/>
  <c r="G73" i="24" s="1"/>
  <c r="E74" i="24"/>
  <c r="F73" i="24" s="1"/>
  <c r="M72" i="24"/>
  <c r="N71" i="24" s="1"/>
  <c r="L72" i="24"/>
  <c r="N70" i="24" s="1"/>
  <c r="K72" i="24"/>
  <c r="N69" i="24" s="1"/>
  <c r="J72" i="24"/>
  <c r="N68" i="24" s="1"/>
  <c r="I72" i="24"/>
  <c r="N67" i="24" s="1"/>
  <c r="H72" i="24"/>
  <c r="N66" i="24" s="1"/>
  <c r="G72" i="24"/>
  <c r="N65" i="24" s="1"/>
  <c r="F72" i="24"/>
  <c r="N64" i="24" s="1"/>
  <c r="E72" i="24"/>
  <c r="N63" i="24" s="1"/>
  <c r="L71" i="24"/>
  <c r="M70" i="24" s="1"/>
  <c r="K71" i="24"/>
  <c r="M69" i="24" s="1"/>
  <c r="J71" i="24"/>
  <c r="M68" i="24" s="1"/>
  <c r="I71" i="24"/>
  <c r="M67" i="24" s="1"/>
  <c r="H71" i="24"/>
  <c r="M66" i="24" s="1"/>
  <c r="G71" i="24"/>
  <c r="M65" i="24" s="1"/>
  <c r="F71" i="24"/>
  <c r="M64" i="24" s="1"/>
  <c r="E71" i="24"/>
  <c r="M63" i="24" s="1"/>
  <c r="K70" i="24"/>
  <c r="L69" i="24" s="1"/>
  <c r="J70" i="24"/>
  <c r="L68" i="24" s="1"/>
  <c r="I70" i="24"/>
  <c r="L67" i="24" s="1"/>
  <c r="H70" i="24"/>
  <c r="L66" i="24" s="1"/>
  <c r="G70" i="24"/>
  <c r="L65" i="24" s="1"/>
  <c r="F70" i="24"/>
  <c r="L64" i="24" s="1"/>
  <c r="E70" i="24"/>
  <c r="L63" i="24" s="1"/>
  <c r="J69" i="24"/>
  <c r="K68" i="24" s="1"/>
  <c r="I69" i="24"/>
  <c r="K67" i="24" s="1"/>
  <c r="H69" i="24"/>
  <c r="K66" i="24" s="1"/>
  <c r="G69" i="24"/>
  <c r="K65" i="24" s="1"/>
  <c r="F69" i="24"/>
  <c r="K64" i="24" s="1"/>
  <c r="E69" i="24"/>
  <c r="K63" i="24" s="1"/>
  <c r="I68" i="24"/>
  <c r="J67" i="24" s="1"/>
  <c r="H68" i="24"/>
  <c r="J66" i="24" s="1"/>
  <c r="G68" i="24"/>
  <c r="J65" i="24" s="1"/>
  <c r="F68" i="24"/>
  <c r="J64" i="24" s="1"/>
  <c r="E68" i="24"/>
  <c r="J63" i="24" s="1"/>
  <c r="H67" i="24"/>
  <c r="I66" i="24" s="1"/>
  <c r="G67" i="24"/>
  <c r="I65" i="24" s="1"/>
  <c r="F67" i="24"/>
  <c r="I64" i="24" s="1"/>
  <c r="E67" i="24"/>
  <c r="I63" i="24" s="1"/>
  <c r="G66" i="24"/>
  <c r="H65" i="24" s="1"/>
  <c r="F66" i="24"/>
  <c r="H64" i="24" s="1"/>
  <c r="E66" i="24"/>
  <c r="H63" i="24" s="1"/>
  <c r="F65" i="24"/>
  <c r="G64" i="24" s="1"/>
  <c r="E65" i="24"/>
  <c r="G63" i="24" s="1"/>
  <c r="E64" i="24"/>
  <c r="F63" i="24" s="1"/>
  <c r="M62" i="24"/>
  <c r="N61" i="24" s="1"/>
  <c r="L62" i="24"/>
  <c r="N60" i="24" s="1"/>
  <c r="K62" i="24"/>
  <c r="N59" i="24" s="1"/>
  <c r="J62" i="24"/>
  <c r="N58" i="24" s="1"/>
  <c r="I62" i="24"/>
  <c r="N57" i="24" s="1"/>
  <c r="H62" i="24"/>
  <c r="N56" i="24" s="1"/>
  <c r="G62" i="24"/>
  <c r="N55" i="24" s="1"/>
  <c r="F62" i="24"/>
  <c r="N54" i="24" s="1"/>
  <c r="E62" i="24"/>
  <c r="N53" i="24" s="1"/>
  <c r="L61" i="24"/>
  <c r="M60" i="24" s="1"/>
  <c r="K61" i="24"/>
  <c r="M59" i="24" s="1"/>
  <c r="J61" i="24"/>
  <c r="M58" i="24" s="1"/>
  <c r="I61" i="24"/>
  <c r="M57" i="24" s="1"/>
  <c r="H61" i="24"/>
  <c r="M56" i="24" s="1"/>
  <c r="G61" i="24"/>
  <c r="M55" i="24" s="1"/>
  <c r="F61" i="24"/>
  <c r="M54" i="24" s="1"/>
  <c r="E61" i="24"/>
  <c r="M53" i="24" s="1"/>
  <c r="K60" i="24"/>
  <c r="L59" i="24" s="1"/>
  <c r="J60" i="24"/>
  <c r="L58" i="24" s="1"/>
  <c r="I60" i="24"/>
  <c r="L57" i="24" s="1"/>
  <c r="H60" i="24"/>
  <c r="L56" i="24" s="1"/>
  <c r="G60" i="24"/>
  <c r="L55" i="24" s="1"/>
  <c r="F60" i="24"/>
  <c r="L54" i="24" s="1"/>
  <c r="E60" i="24"/>
  <c r="L53" i="24" s="1"/>
  <c r="J59" i="24"/>
  <c r="K58" i="24" s="1"/>
  <c r="I59" i="24"/>
  <c r="K57" i="24" s="1"/>
  <c r="H59" i="24"/>
  <c r="K56" i="24" s="1"/>
  <c r="G59" i="24"/>
  <c r="K55" i="24" s="1"/>
  <c r="F59" i="24"/>
  <c r="K54" i="24" s="1"/>
  <c r="E59" i="24"/>
  <c r="K53" i="24" s="1"/>
  <c r="I58" i="24"/>
  <c r="J57" i="24" s="1"/>
  <c r="H58" i="24"/>
  <c r="J56" i="24" s="1"/>
  <c r="G58" i="24"/>
  <c r="J55" i="24" s="1"/>
  <c r="F58" i="24"/>
  <c r="J54" i="24" s="1"/>
  <c r="E58" i="24"/>
  <c r="J53" i="24" s="1"/>
  <c r="H57" i="24"/>
  <c r="I56" i="24" s="1"/>
  <c r="G57" i="24"/>
  <c r="I55" i="24" s="1"/>
  <c r="F57" i="24"/>
  <c r="I54" i="24" s="1"/>
  <c r="E57" i="24"/>
  <c r="I53" i="24" s="1"/>
  <c r="G56" i="24"/>
  <c r="H55" i="24" s="1"/>
  <c r="F56" i="24"/>
  <c r="H54" i="24" s="1"/>
  <c r="E56" i="24"/>
  <c r="H53" i="24" s="1"/>
  <c r="F55" i="24"/>
  <c r="G54" i="24" s="1"/>
  <c r="E55" i="24"/>
  <c r="G53" i="24" s="1"/>
  <c r="E54" i="24"/>
  <c r="F53" i="24" s="1"/>
  <c r="M52" i="24"/>
  <c r="N51" i="24" s="1"/>
  <c r="L52" i="24"/>
  <c r="N50" i="24" s="1"/>
  <c r="K52" i="24"/>
  <c r="N49" i="24" s="1"/>
  <c r="J52" i="24"/>
  <c r="N48" i="24" s="1"/>
  <c r="I52" i="24"/>
  <c r="N47" i="24" s="1"/>
  <c r="H52" i="24"/>
  <c r="N46" i="24" s="1"/>
  <c r="G52" i="24"/>
  <c r="N45" i="24" s="1"/>
  <c r="F52" i="24"/>
  <c r="N44" i="24" s="1"/>
  <c r="E52" i="24"/>
  <c r="N43" i="24" s="1"/>
  <c r="L51" i="24"/>
  <c r="M50" i="24" s="1"/>
  <c r="K51" i="24"/>
  <c r="M49" i="24" s="1"/>
  <c r="J51" i="24"/>
  <c r="M48" i="24" s="1"/>
  <c r="I51" i="24"/>
  <c r="M47" i="24" s="1"/>
  <c r="H51" i="24"/>
  <c r="M46" i="24" s="1"/>
  <c r="G51" i="24"/>
  <c r="M45" i="24" s="1"/>
  <c r="F51" i="24"/>
  <c r="M44" i="24" s="1"/>
  <c r="E51" i="24"/>
  <c r="M43" i="24" s="1"/>
  <c r="K50" i="24"/>
  <c r="L49" i="24" s="1"/>
  <c r="J50" i="24"/>
  <c r="L48" i="24" s="1"/>
  <c r="I50" i="24"/>
  <c r="L47" i="24" s="1"/>
  <c r="H50" i="24"/>
  <c r="L46" i="24" s="1"/>
  <c r="G50" i="24"/>
  <c r="L45" i="24" s="1"/>
  <c r="F50" i="24"/>
  <c r="L44" i="24" s="1"/>
  <c r="E50" i="24"/>
  <c r="L43" i="24" s="1"/>
  <c r="J49" i="24"/>
  <c r="K48" i="24" s="1"/>
  <c r="I49" i="24"/>
  <c r="K47" i="24" s="1"/>
  <c r="H49" i="24"/>
  <c r="K46" i="24" s="1"/>
  <c r="G49" i="24"/>
  <c r="K45" i="24" s="1"/>
  <c r="F49" i="24"/>
  <c r="K44" i="24" s="1"/>
  <c r="E49" i="24"/>
  <c r="K43" i="24" s="1"/>
  <c r="I48" i="24"/>
  <c r="J47" i="24" s="1"/>
  <c r="H48" i="24"/>
  <c r="J46" i="24" s="1"/>
  <c r="G48" i="24"/>
  <c r="J45" i="24" s="1"/>
  <c r="F48" i="24"/>
  <c r="J44" i="24" s="1"/>
  <c r="E48" i="24"/>
  <c r="J43" i="24" s="1"/>
  <c r="H47" i="24"/>
  <c r="I46" i="24" s="1"/>
  <c r="G47" i="24"/>
  <c r="I45" i="24" s="1"/>
  <c r="F47" i="24"/>
  <c r="I44" i="24" s="1"/>
  <c r="E47" i="24"/>
  <c r="I43" i="24" s="1"/>
  <c r="G46" i="24"/>
  <c r="H45" i="24" s="1"/>
  <c r="F46" i="24"/>
  <c r="H44" i="24" s="1"/>
  <c r="E46" i="24"/>
  <c r="H43" i="24" s="1"/>
  <c r="F45" i="24"/>
  <c r="G44" i="24" s="1"/>
  <c r="E45" i="24"/>
  <c r="G43" i="24" s="1"/>
  <c r="E44" i="24"/>
  <c r="F43" i="24" s="1"/>
  <c r="M32" i="24"/>
  <c r="N31" i="24" s="1"/>
  <c r="L32" i="24"/>
  <c r="N30" i="24" s="1"/>
  <c r="K32" i="24"/>
  <c r="N29" i="24" s="1"/>
  <c r="J32" i="24"/>
  <c r="N28" i="24" s="1"/>
  <c r="I32" i="24"/>
  <c r="N27" i="24" s="1"/>
  <c r="H32" i="24"/>
  <c r="N26" i="24" s="1"/>
  <c r="G32" i="24"/>
  <c r="N25" i="24" s="1"/>
  <c r="F32" i="24"/>
  <c r="N24" i="24" s="1"/>
  <c r="E32" i="24"/>
  <c r="N23" i="24" s="1"/>
  <c r="L31" i="24"/>
  <c r="M30" i="24" s="1"/>
  <c r="K31" i="24"/>
  <c r="M29" i="24" s="1"/>
  <c r="J31" i="24"/>
  <c r="M28" i="24" s="1"/>
  <c r="I31" i="24"/>
  <c r="M27" i="24" s="1"/>
  <c r="H31" i="24"/>
  <c r="M26" i="24" s="1"/>
  <c r="G31" i="24"/>
  <c r="M25" i="24" s="1"/>
  <c r="F31" i="24"/>
  <c r="M24" i="24" s="1"/>
  <c r="E31" i="24"/>
  <c r="M23" i="24" s="1"/>
  <c r="K30" i="24"/>
  <c r="L29" i="24" s="1"/>
  <c r="J30" i="24"/>
  <c r="L28" i="24" s="1"/>
  <c r="I30" i="24"/>
  <c r="L27" i="24" s="1"/>
  <c r="H30" i="24"/>
  <c r="L26" i="24" s="1"/>
  <c r="G30" i="24"/>
  <c r="L25" i="24" s="1"/>
  <c r="F30" i="24"/>
  <c r="L24" i="24" s="1"/>
  <c r="E30" i="24"/>
  <c r="L23" i="24" s="1"/>
  <c r="J29" i="24"/>
  <c r="K28" i="24" s="1"/>
  <c r="I29" i="24"/>
  <c r="K27" i="24" s="1"/>
  <c r="H29" i="24"/>
  <c r="K26" i="24" s="1"/>
  <c r="G29" i="24"/>
  <c r="K25" i="24" s="1"/>
  <c r="F29" i="24"/>
  <c r="K24" i="24" s="1"/>
  <c r="E29" i="24"/>
  <c r="K23" i="24" s="1"/>
  <c r="I28" i="24"/>
  <c r="J27" i="24" s="1"/>
  <c r="H28" i="24"/>
  <c r="J26" i="24" s="1"/>
  <c r="G28" i="24"/>
  <c r="J25" i="24" s="1"/>
  <c r="F28" i="24"/>
  <c r="J24" i="24" s="1"/>
  <c r="E28" i="24"/>
  <c r="J23" i="24" s="1"/>
  <c r="H27" i="24"/>
  <c r="I26" i="24" s="1"/>
  <c r="G27" i="24"/>
  <c r="I25" i="24" s="1"/>
  <c r="F27" i="24"/>
  <c r="I24" i="24" s="1"/>
  <c r="E27" i="24"/>
  <c r="I23" i="24" s="1"/>
  <c r="G26" i="24"/>
  <c r="H25" i="24" s="1"/>
  <c r="F26" i="24"/>
  <c r="H24" i="24" s="1"/>
  <c r="E26" i="24"/>
  <c r="H23" i="24" s="1"/>
  <c r="F25" i="24"/>
  <c r="G24" i="24" s="1"/>
  <c r="E25" i="24"/>
  <c r="G23" i="24" s="1"/>
  <c r="E24" i="24"/>
  <c r="F23" i="24" s="1"/>
  <c r="M22" i="24"/>
  <c r="N21" i="24" s="1"/>
  <c r="L22" i="24"/>
  <c r="N20" i="24" s="1"/>
  <c r="K22" i="24"/>
  <c r="N19" i="24" s="1"/>
  <c r="J22" i="24"/>
  <c r="N18" i="24" s="1"/>
  <c r="I22" i="24"/>
  <c r="N17" i="24" s="1"/>
  <c r="H22" i="24"/>
  <c r="N16" i="24" s="1"/>
  <c r="G22" i="24"/>
  <c r="N15" i="24" s="1"/>
  <c r="F22" i="24"/>
  <c r="N14" i="24" s="1"/>
  <c r="E22" i="24"/>
  <c r="N13" i="24" s="1"/>
  <c r="L21" i="24"/>
  <c r="M20" i="24" s="1"/>
  <c r="K21" i="24"/>
  <c r="M19" i="24" s="1"/>
  <c r="J21" i="24"/>
  <c r="M18" i="24" s="1"/>
  <c r="I21" i="24"/>
  <c r="M17" i="24" s="1"/>
  <c r="H21" i="24"/>
  <c r="M16" i="24" s="1"/>
  <c r="G21" i="24"/>
  <c r="M15" i="24" s="1"/>
  <c r="F21" i="24"/>
  <c r="M14" i="24" s="1"/>
  <c r="E21" i="24"/>
  <c r="M13" i="24" s="1"/>
  <c r="K20" i="24"/>
  <c r="L19" i="24" s="1"/>
  <c r="J20" i="24"/>
  <c r="L18" i="24" s="1"/>
  <c r="I20" i="24"/>
  <c r="L17" i="24" s="1"/>
  <c r="H20" i="24"/>
  <c r="L16" i="24" s="1"/>
  <c r="G20" i="24"/>
  <c r="L15" i="24" s="1"/>
  <c r="F20" i="24"/>
  <c r="L14" i="24" s="1"/>
  <c r="E20" i="24"/>
  <c r="L13" i="24" s="1"/>
  <c r="J19" i="24"/>
  <c r="K18" i="24" s="1"/>
  <c r="I19" i="24"/>
  <c r="K17" i="24" s="1"/>
  <c r="H19" i="24"/>
  <c r="K16" i="24" s="1"/>
  <c r="G19" i="24"/>
  <c r="K15" i="24" s="1"/>
  <c r="F19" i="24"/>
  <c r="K14" i="24" s="1"/>
  <c r="E19" i="24"/>
  <c r="K13" i="24" s="1"/>
  <c r="I18" i="24"/>
  <c r="J17" i="24" s="1"/>
  <c r="H18" i="24"/>
  <c r="J16" i="24" s="1"/>
  <c r="G18" i="24"/>
  <c r="J15" i="24" s="1"/>
  <c r="F18" i="24"/>
  <c r="J14" i="24" s="1"/>
  <c r="E18" i="24"/>
  <c r="J13" i="24" s="1"/>
  <c r="H17" i="24"/>
  <c r="I16" i="24" s="1"/>
  <c r="G17" i="24"/>
  <c r="I15" i="24" s="1"/>
  <c r="F17" i="24"/>
  <c r="I14" i="24" s="1"/>
  <c r="E17" i="24"/>
  <c r="I13" i="24" s="1"/>
  <c r="G16" i="24"/>
  <c r="H15" i="24" s="1"/>
  <c r="F16" i="24"/>
  <c r="H14" i="24" s="1"/>
  <c r="E16" i="24"/>
  <c r="H13" i="24" s="1"/>
  <c r="F15" i="24"/>
  <c r="G14" i="24" s="1"/>
  <c r="E15" i="24"/>
  <c r="G13" i="24" s="1"/>
  <c r="E14" i="24"/>
  <c r="F13" i="24" s="1"/>
  <c r="M12" i="24"/>
  <c r="L12" i="24"/>
  <c r="L11" i="24"/>
  <c r="K12" i="24"/>
  <c r="K11" i="24"/>
  <c r="K10" i="24"/>
  <c r="J12" i="24"/>
  <c r="J11" i="24"/>
  <c r="J10" i="24"/>
  <c r="J9" i="24"/>
  <c r="I12" i="24"/>
  <c r="I11" i="24"/>
  <c r="I10" i="24"/>
  <c r="I9" i="24"/>
  <c r="I8" i="24"/>
  <c r="H12" i="24"/>
  <c r="H11" i="24"/>
  <c r="H10" i="24"/>
  <c r="H9" i="24"/>
  <c r="H8" i="24"/>
  <c r="H7" i="24"/>
  <c r="G12" i="24"/>
  <c r="G11" i="24"/>
  <c r="G10" i="24"/>
  <c r="G9" i="24"/>
  <c r="G8" i="24"/>
  <c r="G7" i="24"/>
  <c r="G6" i="24"/>
  <c r="F12" i="24"/>
  <c r="F11" i="24"/>
  <c r="F10" i="24"/>
  <c r="F9" i="24"/>
  <c r="F8" i="24"/>
  <c r="F7" i="24"/>
  <c r="F6" i="24"/>
  <c r="F5" i="24"/>
  <c r="E12" i="24"/>
  <c r="E11" i="24"/>
  <c r="E10" i="24"/>
  <c r="E9" i="24"/>
  <c r="E8" i="24"/>
  <c r="E7" i="24"/>
  <c r="E6" i="24"/>
  <c r="E5" i="24"/>
  <c r="E4" i="24"/>
  <c r="F3" i="24" s="1"/>
  <c r="A7" i="32" l="1"/>
  <c r="A6" i="32"/>
  <c r="A5" i="32"/>
  <c r="A4" i="32"/>
  <c r="A3" i="32"/>
  <c r="A4" i="30"/>
  <c r="A5" i="30"/>
  <c r="A6" i="30"/>
  <c r="A7" i="30"/>
  <c r="A3" i="30"/>
  <c r="A102" i="29"/>
  <c r="A101" i="29"/>
  <c r="A100" i="29"/>
  <c r="A99" i="29"/>
  <c r="A98" i="29"/>
  <c r="A97" i="29"/>
  <c r="A96" i="29"/>
  <c r="A95" i="29"/>
  <c r="A94" i="29"/>
  <c r="A93" i="29"/>
  <c r="A92" i="29"/>
  <c r="A91" i="29"/>
  <c r="A90" i="29"/>
  <c r="A89" i="29"/>
  <c r="A88" i="29"/>
  <c r="A87" i="29"/>
  <c r="A86" i="29"/>
  <c r="A85" i="29"/>
  <c r="A84" i="29"/>
  <c r="A83" i="29"/>
  <c r="A82" i="29"/>
  <c r="A81" i="29"/>
  <c r="A80" i="29"/>
  <c r="A79" i="29"/>
  <c r="A78" i="29"/>
  <c r="A77" i="29"/>
  <c r="A76" i="29"/>
  <c r="A75" i="29"/>
  <c r="A74" i="29"/>
  <c r="A73" i="29"/>
  <c r="A72" i="29"/>
  <c r="A71" i="29"/>
  <c r="A70" i="29"/>
  <c r="A69" i="29"/>
  <c r="A68" i="29"/>
  <c r="A67" i="29"/>
  <c r="A66" i="29"/>
  <c r="A65" i="29"/>
  <c r="A64" i="29"/>
  <c r="A63" i="29"/>
  <c r="A62" i="29"/>
  <c r="A61" i="29"/>
  <c r="A60" i="29"/>
  <c r="A59" i="29"/>
  <c r="A58" i="29"/>
  <c r="A57" i="29"/>
  <c r="A56" i="29"/>
  <c r="A55" i="29"/>
  <c r="A54" i="29"/>
  <c r="A53" i="29"/>
  <c r="A52" i="29"/>
  <c r="A51" i="29"/>
  <c r="A50" i="29"/>
  <c r="A49" i="29"/>
  <c r="A48" i="29"/>
  <c r="A47" i="29"/>
  <c r="A46" i="29"/>
  <c r="A45" i="29"/>
  <c r="A44" i="29"/>
  <c r="A43" i="29"/>
  <c r="A42" i="29"/>
  <c r="A41" i="29"/>
  <c r="A40" i="29"/>
  <c r="A39" i="29"/>
  <c r="A38" i="29"/>
  <c r="A37" i="29"/>
  <c r="A36" i="29"/>
  <c r="A35" i="29"/>
  <c r="A34" i="29"/>
  <c r="A33" i="29"/>
  <c r="A32" i="29"/>
  <c r="A31" i="29"/>
  <c r="A4" i="29"/>
  <c r="A5" i="29"/>
  <c r="A6" i="29"/>
  <c r="A8" i="29"/>
  <c r="A9" i="29"/>
  <c r="A10" i="29"/>
  <c r="A11" i="29"/>
  <c r="A12" i="29"/>
  <c r="A13" i="29"/>
  <c r="A14" i="29"/>
  <c r="A15" i="29"/>
  <c r="A16" i="29"/>
  <c r="A17" i="29"/>
  <c r="A18" i="29"/>
  <c r="A19" i="29"/>
  <c r="A20" i="29"/>
  <c r="A21" i="29"/>
  <c r="A22" i="29"/>
  <c r="A23" i="29"/>
  <c r="A24" i="29"/>
  <c r="A25" i="29"/>
  <c r="A26" i="29"/>
  <c r="A27" i="29"/>
  <c r="A28" i="29"/>
  <c r="A29" i="29"/>
  <c r="A30" i="29"/>
  <c r="A3" i="29"/>
  <c r="B5" i="28"/>
  <c r="B6" i="28" s="1"/>
  <c r="B3" i="28"/>
  <c r="N101" i="25"/>
  <c r="N100" i="25"/>
  <c r="N99" i="25"/>
  <c r="N98" i="25"/>
  <c r="N97" i="25"/>
  <c r="N96" i="25"/>
  <c r="N95" i="25"/>
  <c r="N94" i="25"/>
  <c r="N93" i="25"/>
  <c r="N91" i="25"/>
  <c r="N90" i="25"/>
  <c r="N89" i="25"/>
  <c r="N88" i="25"/>
  <c r="N87" i="25"/>
  <c r="N86" i="25"/>
  <c r="N85" i="25"/>
  <c r="N84" i="25"/>
  <c r="N83" i="25"/>
  <c r="N81" i="25"/>
  <c r="N80" i="25"/>
  <c r="N79" i="25"/>
  <c r="N78" i="25"/>
  <c r="N77" i="25"/>
  <c r="N76" i="25"/>
  <c r="N75" i="25"/>
  <c r="N74" i="25"/>
  <c r="N73" i="25"/>
  <c r="N71" i="25"/>
  <c r="N70" i="25"/>
  <c r="N69" i="25"/>
  <c r="N68" i="25"/>
  <c r="N67" i="25"/>
  <c r="N66" i="25"/>
  <c r="N65" i="25"/>
  <c r="N64" i="25"/>
  <c r="N63" i="25"/>
  <c r="N61" i="25"/>
  <c r="N60" i="25"/>
  <c r="N59" i="25"/>
  <c r="N58" i="25"/>
  <c r="N57" i="25"/>
  <c r="N56" i="25"/>
  <c r="N55" i="25"/>
  <c r="N54" i="25"/>
  <c r="N53" i="25"/>
  <c r="N51" i="25"/>
  <c r="N50" i="25"/>
  <c r="N49" i="25"/>
  <c r="N48" i="25"/>
  <c r="N47" i="25"/>
  <c r="N46" i="25"/>
  <c r="N45" i="25"/>
  <c r="N44" i="25"/>
  <c r="N43" i="25"/>
  <c r="N31" i="25"/>
  <c r="N30" i="25"/>
  <c r="N29" i="25"/>
  <c r="N28" i="25"/>
  <c r="N27" i="25"/>
  <c r="N26" i="25"/>
  <c r="N25" i="25"/>
  <c r="N24" i="25"/>
  <c r="N23" i="25"/>
  <c r="N21" i="25"/>
  <c r="N20" i="25"/>
  <c r="N19" i="25"/>
  <c r="N18" i="25"/>
  <c r="N17" i="25"/>
  <c r="N16" i="25"/>
  <c r="N15" i="25"/>
  <c r="N14" i="25"/>
  <c r="N13" i="25"/>
  <c r="B102" i="25"/>
  <c r="B92" i="25"/>
  <c r="B82" i="25"/>
  <c r="B72" i="25"/>
  <c r="B62" i="25"/>
  <c r="B52" i="25"/>
  <c r="B32" i="25"/>
  <c r="B22" i="25"/>
  <c r="N11" i="25"/>
  <c r="N10" i="25"/>
  <c r="N9" i="25"/>
  <c r="N8" i="25"/>
  <c r="N7" i="25"/>
  <c r="N6" i="25"/>
  <c r="N5" i="25"/>
  <c r="N4" i="25"/>
  <c r="N3" i="25"/>
  <c r="B12" i="25"/>
  <c r="A12" i="25"/>
  <c r="A22" i="25" s="1"/>
  <c r="A32" i="25" s="1"/>
  <c r="B102" i="24"/>
  <c r="B92" i="24"/>
  <c r="B82" i="24"/>
  <c r="B72" i="24"/>
  <c r="B62" i="24"/>
  <c r="B52" i="24"/>
  <c r="B32" i="24"/>
  <c r="B22" i="24"/>
  <c r="N11" i="24"/>
  <c r="N10" i="24"/>
  <c r="N9" i="24"/>
  <c r="N8" i="24"/>
  <c r="N7" i="24"/>
  <c r="N6" i="24"/>
  <c r="N5" i="24"/>
  <c r="N4" i="24"/>
  <c r="N3" i="24"/>
  <c r="B12" i="24"/>
  <c r="A12" i="24"/>
  <c r="A22" i="24" s="1"/>
  <c r="A32" i="24" s="1"/>
  <c r="N101" i="22"/>
  <c r="N100" i="22"/>
  <c r="N99" i="22"/>
  <c r="N98" i="22"/>
  <c r="N97" i="22"/>
  <c r="N96" i="22"/>
  <c r="N95" i="22"/>
  <c r="N94" i="22"/>
  <c r="N93" i="22"/>
  <c r="N91" i="22"/>
  <c r="N90" i="22"/>
  <c r="N89" i="22"/>
  <c r="N88" i="22"/>
  <c r="N87" i="22"/>
  <c r="N86" i="22"/>
  <c r="N85" i="22"/>
  <c r="N84" i="22"/>
  <c r="N83" i="22"/>
  <c r="N81" i="22"/>
  <c r="N80" i="22"/>
  <c r="N79" i="22"/>
  <c r="N78" i="22"/>
  <c r="N77" i="22"/>
  <c r="N76" i="22"/>
  <c r="N75" i="22"/>
  <c r="N74" i="22"/>
  <c r="N73" i="22"/>
  <c r="N71" i="22"/>
  <c r="N70" i="22"/>
  <c r="N69" i="22"/>
  <c r="N68" i="22"/>
  <c r="N67" i="22"/>
  <c r="N66" i="22"/>
  <c r="N65" i="22"/>
  <c r="N64" i="22"/>
  <c r="N63" i="22"/>
  <c r="N61" i="22"/>
  <c r="N60" i="22"/>
  <c r="N59" i="22"/>
  <c r="N58" i="22"/>
  <c r="N57" i="22"/>
  <c r="N56" i="22"/>
  <c r="N55" i="22"/>
  <c r="N54" i="22"/>
  <c r="N53" i="22"/>
  <c r="N51" i="22"/>
  <c r="N50" i="22"/>
  <c r="N49" i="22"/>
  <c r="N48" i="22"/>
  <c r="N47" i="22"/>
  <c r="N46" i="22"/>
  <c r="N45" i="22"/>
  <c r="N44" i="22"/>
  <c r="N43" i="22"/>
  <c r="N31" i="22"/>
  <c r="N30" i="22"/>
  <c r="N29" i="22"/>
  <c r="N28" i="22"/>
  <c r="N27" i="22"/>
  <c r="N26" i="22"/>
  <c r="N25" i="22"/>
  <c r="N24" i="22"/>
  <c r="N23" i="22"/>
  <c r="N21" i="22"/>
  <c r="N20" i="22"/>
  <c r="N19" i="22"/>
  <c r="N18" i="22"/>
  <c r="N17" i="22"/>
  <c r="N16" i="22"/>
  <c r="N15" i="22"/>
  <c r="N14" i="22"/>
  <c r="N13" i="22"/>
  <c r="B102" i="22"/>
  <c r="B92" i="22"/>
  <c r="B82" i="22"/>
  <c r="B72" i="22"/>
  <c r="B62" i="22"/>
  <c r="B52" i="22"/>
  <c r="B32" i="22"/>
  <c r="B22" i="22"/>
  <c r="N11" i="22"/>
  <c r="N10" i="22"/>
  <c r="N9" i="22"/>
  <c r="N8" i="22"/>
  <c r="N7" i="22"/>
  <c r="N6" i="22"/>
  <c r="N5" i="22"/>
  <c r="N4" i="22"/>
  <c r="N3" i="22"/>
  <c r="B12" i="22"/>
  <c r="A12" i="22"/>
  <c r="A22" i="22" s="1"/>
  <c r="A32" i="22" s="1"/>
  <c r="B72" i="13"/>
  <c r="B62" i="13"/>
  <c r="B52" i="13"/>
  <c r="B42" i="13"/>
  <c r="B32" i="13"/>
  <c r="B22" i="13"/>
  <c r="B12" i="13"/>
  <c r="A12" i="13"/>
  <c r="A22" i="13" s="1"/>
  <c r="A32" i="13" s="1"/>
  <c r="A42" i="13" s="1"/>
  <c r="A52" i="13" s="1"/>
  <c r="A62" i="13" s="1"/>
  <c r="A72" i="13" s="1"/>
  <c r="B72" i="20"/>
  <c r="B62" i="20"/>
  <c r="B52" i="20"/>
  <c r="B42" i="20"/>
  <c r="B32" i="20"/>
  <c r="B22" i="20"/>
  <c r="B12" i="20"/>
  <c r="A12" i="20"/>
  <c r="A22" i="20" s="1"/>
  <c r="A32" i="20" s="1"/>
  <c r="A42" i="20" s="1"/>
  <c r="A52" i="20" s="1"/>
  <c r="A62" i="20" s="1"/>
  <c r="A72" i="20" s="1"/>
  <c r="A12" i="19"/>
  <c r="A22" i="19" s="1"/>
  <c r="A32" i="19" s="1"/>
  <c r="A42" i="19" s="1"/>
  <c r="A52" i="19" s="1"/>
  <c r="A62" i="19" s="1"/>
  <c r="A72" i="19" s="1"/>
  <c r="A12" i="27"/>
  <c r="F2" i="27"/>
  <c r="E2" i="27"/>
  <c r="D2" i="27"/>
  <c r="C2" i="27"/>
  <c r="B2" i="27"/>
  <c r="A11" i="27"/>
  <c r="A10" i="27"/>
  <c r="A9" i="27"/>
  <c r="A8" i="27"/>
  <c r="A7" i="27"/>
  <c r="A6" i="27"/>
  <c r="A5" i="27"/>
  <c r="A4" i="27"/>
  <c r="A3" i="27"/>
  <c r="A52" i="25" l="1"/>
  <c r="A62" i="25" s="1"/>
  <c r="A72" i="25" s="1"/>
  <c r="A82" i="25" s="1"/>
  <c r="A92" i="25" s="1"/>
  <c r="A102" i="25" s="1"/>
  <c r="A112" i="25" s="1"/>
  <c r="A122" i="25" s="1"/>
  <c r="A132" i="25" s="1"/>
  <c r="A142" i="25" s="1"/>
  <c r="A152" i="25" s="1"/>
  <c r="A162" i="25" s="1"/>
  <c r="A172" i="25" s="1"/>
  <c r="A42" i="25"/>
  <c r="A52" i="24"/>
  <c r="A62" i="24" s="1"/>
  <c r="A72" i="24" s="1"/>
  <c r="A82" i="24" s="1"/>
  <c r="A92" i="24" s="1"/>
  <c r="A102" i="24" s="1"/>
  <c r="A112" i="24" s="1"/>
  <c r="A122" i="24" s="1"/>
  <c r="A132" i="24" s="1"/>
  <c r="A142" i="24" s="1"/>
  <c r="A152" i="24" s="1"/>
  <c r="A162" i="24" s="1"/>
  <c r="A172" i="24" s="1"/>
  <c r="A42" i="24"/>
  <c r="A52" i="22"/>
  <c r="A62" i="22" s="1"/>
  <c r="A72" i="22" s="1"/>
  <c r="A82" i="22" s="1"/>
  <c r="A92" i="22" s="1"/>
  <c r="A102" i="22" s="1"/>
  <c r="A112" i="22" s="1"/>
  <c r="A122" i="22" s="1"/>
  <c r="A132" i="22" s="1"/>
  <c r="A142" i="22" s="1"/>
  <c r="A152" i="22" s="1"/>
  <c r="A162" i="22" s="1"/>
  <c r="A172" i="22" s="1"/>
  <c r="A42" i="22"/>
  <c r="M100" i="25"/>
  <c r="M99" i="25"/>
  <c r="L99" i="25"/>
  <c r="M98" i="25"/>
  <c r="L98" i="25"/>
  <c r="K98" i="25"/>
  <c r="M97" i="25"/>
  <c r="L97" i="25"/>
  <c r="K97" i="25"/>
  <c r="J97" i="25"/>
  <c r="M96" i="25"/>
  <c r="L96" i="25"/>
  <c r="K96" i="25"/>
  <c r="J96" i="25"/>
  <c r="I96" i="25"/>
  <c r="M95" i="25"/>
  <c r="L95" i="25"/>
  <c r="K95" i="25"/>
  <c r="J95" i="25"/>
  <c r="I95" i="25"/>
  <c r="H95" i="25"/>
  <c r="M94" i="25"/>
  <c r="L94" i="25"/>
  <c r="K94" i="25"/>
  <c r="J94" i="25"/>
  <c r="I94" i="25"/>
  <c r="H94" i="25"/>
  <c r="G94" i="25"/>
  <c r="M93" i="25"/>
  <c r="L93" i="25"/>
  <c r="K93" i="25"/>
  <c r="J93" i="25"/>
  <c r="I93" i="25"/>
  <c r="H93" i="25"/>
  <c r="G93" i="25"/>
  <c r="F93" i="25"/>
  <c r="M90" i="25"/>
  <c r="M89" i="25"/>
  <c r="L89" i="25"/>
  <c r="M88" i="25"/>
  <c r="L88" i="25"/>
  <c r="K88" i="25"/>
  <c r="M87" i="25"/>
  <c r="L87" i="25"/>
  <c r="K87" i="25"/>
  <c r="J87" i="25"/>
  <c r="M86" i="25"/>
  <c r="L86" i="25"/>
  <c r="K86" i="25"/>
  <c r="J86" i="25"/>
  <c r="I86" i="25"/>
  <c r="M85" i="25"/>
  <c r="L85" i="25"/>
  <c r="K85" i="25"/>
  <c r="J85" i="25"/>
  <c r="I85" i="25"/>
  <c r="H85" i="25"/>
  <c r="M84" i="25"/>
  <c r="L84" i="25"/>
  <c r="K84" i="25"/>
  <c r="J84" i="25"/>
  <c r="I84" i="25"/>
  <c r="H84" i="25"/>
  <c r="G84" i="25"/>
  <c r="M83" i="25"/>
  <c r="L83" i="25"/>
  <c r="K83" i="25"/>
  <c r="J83" i="25"/>
  <c r="I83" i="25"/>
  <c r="H83" i="25"/>
  <c r="G83" i="25"/>
  <c r="F83" i="25"/>
  <c r="M80" i="25"/>
  <c r="M79" i="25"/>
  <c r="L79" i="25"/>
  <c r="M78" i="25"/>
  <c r="L78" i="25"/>
  <c r="K78" i="25"/>
  <c r="M77" i="25"/>
  <c r="L77" i="25"/>
  <c r="K77" i="25"/>
  <c r="J77" i="25"/>
  <c r="M76" i="25"/>
  <c r="L76" i="25"/>
  <c r="K76" i="25"/>
  <c r="J76" i="25"/>
  <c r="I76" i="25"/>
  <c r="M75" i="25"/>
  <c r="L75" i="25"/>
  <c r="K75" i="25"/>
  <c r="J75" i="25"/>
  <c r="I75" i="25"/>
  <c r="H75" i="25"/>
  <c r="M74" i="25"/>
  <c r="L74" i="25"/>
  <c r="K74" i="25"/>
  <c r="J74" i="25"/>
  <c r="I74" i="25"/>
  <c r="H74" i="25"/>
  <c r="G74" i="25"/>
  <c r="M73" i="25"/>
  <c r="L73" i="25"/>
  <c r="K73" i="25"/>
  <c r="J73" i="25"/>
  <c r="I73" i="25"/>
  <c r="H73" i="25"/>
  <c r="G73" i="25"/>
  <c r="F73" i="25"/>
  <c r="M70" i="25"/>
  <c r="M69" i="25"/>
  <c r="L69" i="25"/>
  <c r="M68" i="25"/>
  <c r="L68" i="25"/>
  <c r="K68" i="25"/>
  <c r="M67" i="25"/>
  <c r="L67" i="25"/>
  <c r="K67" i="25"/>
  <c r="J67" i="25"/>
  <c r="M66" i="25"/>
  <c r="L66" i="25"/>
  <c r="K66" i="25"/>
  <c r="J66" i="25"/>
  <c r="I66" i="25"/>
  <c r="M65" i="25"/>
  <c r="L65" i="25"/>
  <c r="K65" i="25"/>
  <c r="J65" i="25"/>
  <c r="I65" i="25"/>
  <c r="H65" i="25"/>
  <c r="M64" i="25"/>
  <c r="L64" i="25"/>
  <c r="K64" i="25"/>
  <c r="J64" i="25"/>
  <c r="I64" i="25"/>
  <c r="H64" i="25"/>
  <c r="G64" i="25"/>
  <c r="M63" i="25"/>
  <c r="L63" i="25"/>
  <c r="K63" i="25"/>
  <c r="J63" i="25"/>
  <c r="I63" i="25"/>
  <c r="H63" i="25"/>
  <c r="G63" i="25"/>
  <c r="F63" i="25"/>
  <c r="M60" i="25"/>
  <c r="M59" i="25"/>
  <c r="L59" i="25"/>
  <c r="M58" i="25"/>
  <c r="L58" i="25"/>
  <c r="K58" i="25"/>
  <c r="M57" i="25"/>
  <c r="L57" i="25"/>
  <c r="K57" i="25"/>
  <c r="J57" i="25"/>
  <c r="M56" i="25"/>
  <c r="L56" i="25"/>
  <c r="K56" i="25"/>
  <c r="J56" i="25"/>
  <c r="I56" i="25"/>
  <c r="M55" i="25"/>
  <c r="L55" i="25"/>
  <c r="K55" i="25"/>
  <c r="J55" i="25"/>
  <c r="I55" i="25"/>
  <c r="H55" i="25"/>
  <c r="M54" i="25"/>
  <c r="L54" i="25"/>
  <c r="K54" i="25"/>
  <c r="J54" i="25"/>
  <c r="I54" i="25"/>
  <c r="H54" i="25"/>
  <c r="G54" i="25"/>
  <c r="M53" i="25"/>
  <c r="L53" i="25"/>
  <c r="K53" i="25"/>
  <c r="J53" i="25"/>
  <c r="I53" i="25"/>
  <c r="H53" i="25"/>
  <c r="G53" i="25"/>
  <c r="F53" i="25"/>
  <c r="M50" i="25"/>
  <c r="M49" i="25"/>
  <c r="L49" i="25"/>
  <c r="M48" i="25"/>
  <c r="L48" i="25"/>
  <c r="K48" i="25"/>
  <c r="M47" i="25"/>
  <c r="L47" i="25"/>
  <c r="K47" i="25"/>
  <c r="J47" i="25"/>
  <c r="M46" i="25"/>
  <c r="L46" i="25"/>
  <c r="K46" i="25"/>
  <c r="J46" i="25"/>
  <c r="I46" i="25"/>
  <c r="M45" i="25"/>
  <c r="L45" i="25"/>
  <c r="K45" i="25"/>
  <c r="J45" i="25"/>
  <c r="I45" i="25"/>
  <c r="H45" i="25"/>
  <c r="M44" i="25"/>
  <c r="L44" i="25"/>
  <c r="K44" i="25"/>
  <c r="J44" i="25"/>
  <c r="I44" i="25"/>
  <c r="H44" i="25"/>
  <c r="G44" i="25"/>
  <c r="M43" i="25"/>
  <c r="L43" i="25"/>
  <c r="K43" i="25"/>
  <c r="J43" i="25"/>
  <c r="I43" i="25"/>
  <c r="H43" i="25"/>
  <c r="G43" i="25"/>
  <c r="F43" i="25"/>
  <c r="M30" i="25"/>
  <c r="M29" i="25"/>
  <c r="L29" i="25"/>
  <c r="M28" i="25"/>
  <c r="L28" i="25"/>
  <c r="K28" i="25"/>
  <c r="M27" i="25"/>
  <c r="L27" i="25"/>
  <c r="K27" i="25"/>
  <c r="J27" i="25"/>
  <c r="M26" i="25"/>
  <c r="L26" i="25"/>
  <c r="K26" i="25"/>
  <c r="J26" i="25"/>
  <c r="I26" i="25"/>
  <c r="M25" i="25"/>
  <c r="L25" i="25"/>
  <c r="K25" i="25"/>
  <c r="J25" i="25"/>
  <c r="I25" i="25"/>
  <c r="H25" i="25"/>
  <c r="M24" i="25"/>
  <c r="L24" i="25"/>
  <c r="K24" i="25"/>
  <c r="J24" i="25"/>
  <c r="I24" i="25"/>
  <c r="H24" i="25"/>
  <c r="G24" i="25"/>
  <c r="M23" i="25"/>
  <c r="L23" i="25"/>
  <c r="K23" i="25"/>
  <c r="J23" i="25"/>
  <c r="I23" i="25"/>
  <c r="H23" i="25"/>
  <c r="G23" i="25"/>
  <c r="F23" i="25"/>
  <c r="M20" i="25"/>
  <c r="M19" i="25"/>
  <c r="L19" i="25"/>
  <c r="M18" i="25"/>
  <c r="L18" i="25"/>
  <c r="K18" i="25"/>
  <c r="M17" i="25"/>
  <c r="L17" i="25"/>
  <c r="K17" i="25"/>
  <c r="J17" i="25"/>
  <c r="M16" i="25"/>
  <c r="L16" i="25"/>
  <c r="K16" i="25"/>
  <c r="J16" i="25"/>
  <c r="I16" i="25"/>
  <c r="M15" i="25"/>
  <c r="L15" i="25"/>
  <c r="K15" i="25"/>
  <c r="J15" i="25"/>
  <c r="I15" i="25"/>
  <c r="H15" i="25"/>
  <c r="M14" i="25"/>
  <c r="L14" i="25"/>
  <c r="K14" i="25"/>
  <c r="J14" i="25"/>
  <c r="I14" i="25"/>
  <c r="H14" i="25"/>
  <c r="G14" i="25"/>
  <c r="M13" i="25"/>
  <c r="L13" i="25"/>
  <c r="K13" i="25"/>
  <c r="J13" i="25"/>
  <c r="I13" i="25"/>
  <c r="H13" i="25"/>
  <c r="G13" i="25"/>
  <c r="F13" i="25"/>
  <c r="B101" i="25"/>
  <c r="B100" i="25"/>
  <c r="B99" i="25"/>
  <c r="B98" i="25"/>
  <c r="B97" i="25"/>
  <c r="B96" i="25"/>
  <c r="B95" i="25"/>
  <c r="B94" i="25"/>
  <c r="B93" i="25"/>
  <c r="B91" i="25"/>
  <c r="B90" i="25"/>
  <c r="B89" i="25"/>
  <c r="B88" i="25"/>
  <c r="B87" i="25"/>
  <c r="B86" i="25"/>
  <c r="B85" i="25"/>
  <c r="B84" i="25"/>
  <c r="B83" i="25"/>
  <c r="B81" i="25"/>
  <c r="B80" i="25"/>
  <c r="B79" i="25"/>
  <c r="B78" i="25"/>
  <c r="B77" i="25"/>
  <c r="B76" i="25"/>
  <c r="B75" i="25"/>
  <c r="B74" i="25"/>
  <c r="B73" i="25"/>
  <c r="B71" i="25"/>
  <c r="B70" i="25"/>
  <c r="B69" i="25"/>
  <c r="B68" i="25"/>
  <c r="B67" i="25"/>
  <c r="B66" i="25"/>
  <c r="B65" i="25"/>
  <c r="B64" i="25"/>
  <c r="B63" i="25"/>
  <c r="B61" i="25"/>
  <c r="B60" i="25"/>
  <c r="B59" i="25"/>
  <c r="B58" i="25"/>
  <c r="B57" i="25"/>
  <c r="B56" i="25"/>
  <c r="B55" i="25"/>
  <c r="B54" i="25"/>
  <c r="B53" i="25"/>
  <c r="B51" i="25"/>
  <c r="B50" i="25"/>
  <c r="B49" i="25"/>
  <c r="B48" i="25"/>
  <c r="B47" i="25"/>
  <c r="B46" i="25"/>
  <c r="B45" i="25"/>
  <c r="B44" i="25"/>
  <c r="B43" i="25"/>
  <c r="B31" i="25"/>
  <c r="B30" i="25"/>
  <c r="B29" i="25"/>
  <c r="B28" i="25"/>
  <c r="B27" i="25"/>
  <c r="B26" i="25"/>
  <c r="B25" i="25"/>
  <c r="B24" i="25"/>
  <c r="B23" i="25"/>
  <c r="B21" i="25"/>
  <c r="B20" i="25"/>
  <c r="B19" i="25"/>
  <c r="B18" i="25"/>
  <c r="B17" i="25"/>
  <c r="B16" i="25"/>
  <c r="B15" i="25"/>
  <c r="B14" i="25"/>
  <c r="B13" i="25"/>
  <c r="B11" i="25"/>
  <c r="A11" i="25"/>
  <c r="A21" i="25" s="1"/>
  <c r="A31" i="25" s="1"/>
  <c r="B10" i="25"/>
  <c r="A10" i="25"/>
  <c r="A20" i="25" s="1"/>
  <c r="A30" i="25" s="1"/>
  <c r="B9" i="25"/>
  <c r="A9" i="25"/>
  <c r="A19" i="25" s="1"/>
  <c r="A29" i="25" s="1"/>
  <c r="B8" i="25"/>
  <c r="A8" i="25"/>
  <c r="A18" i="25" s="1"/>
  <c r="A28" i="25" s="1"/>
  <c r="B7" i="25"/>
  <c r="A7" i="25"/>
  <c r="A17" i="25" s="1"/>
  <c r="A27" i="25" s="1"/>
  <c r="B6" i="25"/>
  <c r="A6" i="25"/>
  <c r="A16" i="25" s="1"/>
  <c r="A26" i="25" s="1"/>
  <c r="B5" i="25"/>
  <c r="A5" i="25"/>
  <c r="A15" i="25" s="1"/>
  <c r="A25" i="25" s="1"/>
  <c r="B4" i="25"/>
  <c r="A4" i="25"/>
  <c r="A14" i="25" s="1"/>
  <c r="A24" i="25" s="1"/>
  <c r="B3" i="25"/>
  <c r="A3" i="25"/>
  <c r="A13" i="25" s="1"/>
  <c r="A23" i="25" s="1"/>
  <c r="B44" i="24"/>
  <c r="B101" i="24"/>
  <c r="B100" i="24"/>
  <c r="B99" i="24"/>
  <c r="B98" i="24"/>
  <c r="B97" i="24"/>
  <c r="B96" i="24"/>
  <c r="B95" i="24"/>
  <c r="B94" i="24"/>
  <c r="B93" i="24"/>
  <c r="B91" i="24"/>
  <c r="B90" i="24"/>
  <c r="B89" i="24"/>
  <c r="B88" i="24"/>
  <c r="B87" i="24"/>
  <c r="B86" i="24"/>
  <c r="B85" i="24"/>
  <c r="B84" i="24"/>
  <c r="B83" i="24"/>
  <c r="B81" i="24"/>
  <c r="B80" i="24"/>
  <c r="B79" i="24"/>
  <c r="B78" i="24"/>
  <c r="B77" i="24"/>
  <c r="B76" i="24"/>
  <c r="B75" i="24"/>
  <c r="B74" i="24"/>
  <c r="B73" i="24"/>
  <c r="B71" i="24"/>
  <c r="B70" i="24"/>
  <c r="B69" i="24"/>
  <c r="B68" i="24"/>
  <c r="B67" i="24"/>
  <c r="B66" i="24"/>
  <c r="B65" i="24"/>
  <c r="B64" i="24"/>
  <c r="B63" i="24"/>
  <c r="B61" i="24"/>
  <c r="B60" i="24"/>
  <c r="B59" i="24"/>
  <c r="B58" i="24"/>
  <c r="B57" i="24"/>
  <c r="B56" i="24"/>
  <c r="B55" i="24"/>
  <c r="B54" i="24"/>
  <c r="B53" i="24"/>
  <c r="B51" i="24"/>
  <c r="B50" i="24"/>
  <c r="B49" i="24"/>
  <c r="B48" i="24"/>
  <c r="B47" i="24"/>
  <c r="B46" i="24"/>
  <c r="B45" i="24"/>
  <c r="B43" i="24"/>
  <c r="B31" i="24"/>
  <c r="B30" i="24"/>
  <c r="B29" i="24"/>
  <c r="B28" i="24"/>
  <c r="B27" i="24"/>
  <c r="B26" i="24"/>
  <c r="B25" i="24"/>
  <c r="B24" i="24"/>
  <c r="B23" i="24"/>
  <c r="B21" i="24"/>
  <c r="B20" i="24"/>
  <c r="B19" i="24"/>
  <c r="B18" i="24"/>
  <c r="B17" i="24"/>
  <c r="B16" i="24"/>
  <c r="B15" i="24"/>
  <c r="B14" i="24"/>
  <c r="B13" i="24"/>
  <c r="B11" i="24"/>
  <c r="A11" i="24"/>
  <c r="A21" i="24" s="1"/>
  <c r="A31" i="24" s="1"/>
  <c r="B10" i="24"/>
  <c r="A10" i="24"/>
  <c r="A20" i="24" s="1"/>
  <c r="A30" i="24" s="1"/>
  <c r="B9" i="24"/>
  <c r="A9" i="24"/>
  <c r="A19" i="24" s="1"/>
  <c r="A29" i="24" s="1"/>
  <c r="B8" i="24"/>
  <c r="A8" i="24"/>
  <c r="A18" i="24" s="1"/>
  <c r="A28" i="24" s="1"/>
  <c r="B7" i="24"/>
  <c r="A7" i="24"/>
  <c r="A17" i="24" s="1"/>
  <c r="A27" i="24" s="1"/>
  <c r="B6" i="24"/>
  <c r="A6" i="24"/>
  <c r="A16" i="24" s="1"/>
  <c r="A26" i="24" s="1"/>
  <c r="B5" i="24"/>
  <c r="A5" i="24"/>
  <c r="A15" i="24" s="1"/>
  <c r="A25" i="24" s="1"/>
  <c r="B4" i="24"/>
  <c r="A4" i="24"/>
  <c r="A14" i="24" s="1"/>
  <c r="A24" i="24" s="1"/>
  <c r="B3" i="24"/>
  <c r="A3" i="24"/>
  <c r="A13" i="24" s="1"/>
  <c r="A23" i="24" s="1"/>
  <c r="B94" i="22"/>
  <c r="B95" i="22"/>
  <c r="B96" i="22"/>
  <c r="B97" i="22"/>
  <c r="B98" i="22"/>
  <c r="B99" i="22"/>
  <c r="B100" i="22"/>
  <c r="B101" i="22"/>
  <c r="B93" i="22"/>
  <c r="M100" i="22"/>
  <c r="M99" i="22"/>
  <c r="L99" i="22"/>
  <c r="M98" i="22"/>
  <c r="L98" i="22"/>
  <c r="K98" i="22"/>
  <c r="M97" i="22"/>
  <c r="L97" i="22"/>
  <c r="K97" i="22"/>
  <c r="J97" i="22"/>
  <c r="M96" i="22"/>
  <c r="L96" i="22"/>
  <c r="K96" i="22"/>
  <c r="J96" i="22"/>
  <c r="I96" i="22"/>
  <c r="M95" i="22"/>
  <c r="L95" i="22"/>
  <c r="K95" i="22"/>
  <c r="J95" i="22"/>
  <c r="I95" i="22"/>
  <c r="H95" i="22"/>
  <c r="M94" i="22"/>
  <c r="L94" i="22"/>
  <c r="K94" i="22"/>
  <c r="J94" i="22"/>
  <c r="I94" i="22"/>
  <c r="H94" i="22"/>
  <c r="G94" i="22"/>
  <c r="M93" i="22"/>
  <c r="L93" i="22"/>
  <c r="K93" i="22"/>
  <c r="J93" i="22"/>
  <c r="I93" i="22"/>
  <c r="H93" i="22"/>
  <c r="G93" i="22"/>
  <c r="F93" i="22"/>
  <c r="B84" i="22"/>
  <c r="B85" i="22"/>
  <c r="B86" i="22"/>
  <c r="B87" i="22"/>
  <c r="B88" i="22"/>
  <c r="B89" i="22"/>
  <c r="B90" i="22"/>
  <c r="B91" i="22"/>
  <c r="B83" i="22"/>
  <c r="M90" i="22"/>
  <c r="M89" i="22"/>
  <c r="L89" i="22"/>
  <c r="M88" i="22"/>
  <c r="L88" i="22"/>
  <c r="K88" i="22"/>
  <c r="M87" i="22"/>
  <c r="L87" i="22"/>
  <c r="K87" i="22"/>
  <c r="J87" i="22"/>
  <c r="M86" i="22"/>
  <c r="L86" i="22"/>
  <c r="K86" i="22"/>
  <c r="J86" i="22"/>
  <c r="I86" i="22"/>
  <c r="M85" i="22"/>
  <c r="L85" i="22"/>
  <c r="K85" i="22"/>
  <c r="J85" i="22"/>
  <c r="I85" i="22"/>
  <c r="H85" i="22"/>
  <c r="M84" i="22"/>
  <c r="L84" i="22"/>
  <c r="K84" i="22"/>
  <c r="J84" i="22"/>
  <c r="I84" i="22"/>
  <c r="H84" i="22"/>
  <c r="G84" i="22"/>
  <c r="M83" i="22"/>
  <c r="L83" i="22"/>
  <c r="K83" i="22"/>
  <c r="J83" i="22"/>
  <c r="I83" i="22"/>
  <c r="H83" i="22"/>
  <c r="G83" i="22"/>
  <c r="F83" i="22"/>
  <c r="B74" i="22"/>
  <c r="B75" i="22"/>
  <c r="B76" i="22"/>
  <c r="B77" i="22"/>
  <c r="B78" i="22"/>
  <c r="B79" i="22"/>
  <c r="B80" i="22"/>
  <c r="B81" i="22"/>
  <c r="B73" i="22"/>
  <c r="M80" i="22"/>
  <c r="M79" i="22"/>
  <c r="L79" i="22"/>
  <c r="M78" i="22"/>
  <c r="L78" i="22"/>
  <c r="K78" i="22"/>
  <c r="M77" i="22"/>
  <c r="L77" i="22"/>
  <c r="K77" i="22"/>
  <c r="J77" i="22"/>
  <c r="M76" i="22"/>
  <c r="L76" i="22"/>
  <c r="K76" i="22"/>
  <c r="J76" i="22"/>
  <c r="I76" i="22"/>
  <c r="M75" i="22"/>
  <c r="L75" i="22"/>
  <c r="K75" i="22"/>
  <c r="J75" i="22"/>
  <c r="I75" i="22"/>
  <c r="H75" i="22"/>
  <c r="M74" i="22"/>
  <c r="L74" i="22"/>
  <c r="K74" i="22"/>
  <c r="J74" i="22"/>
  <c r="I74" i="22"/>
  <c r="H74" i="22"/>
  <c r="G74" i="22"/>
  <c r="M73" i="22"/>
  <c r="L73" i="22"/>
  <c r="K73" i="22"/>
  <c r="J73" i="22"/>
  <c r="I73" i="22"/>
  <c r="H73" i="22"/>
  <c r="G73" i="22"/>
  <c r="F73" i="22"/>
  <c r="B64" i="22"/>
  <c r="B65" i="22"/>
  <c r="B66" i="22"/>
  <c r="B67" i="22"/>
  <c r="B68" i="22"/>
  <c r="B69" i="22"/>
  <c r="B70" i="22"/>
  <c r="B71" i="22"/>
  <c r="B63" i="22"/>
  <c r="M70" i="22"/>
  <c r="M69" i="22"/>
  <c r="L69" i="22"/>
  <c r="M68" i="22"/>
  <c r="L68" i="22"/>
  <c r="K68" i="22"/>
  <c r="M67" i="22"/>
  <c r="L67" i="22"/>
  <c r="K67" i="22"/>
  <c r="J67" i="22"/>
  <c r="M66" i="22"/>
  <c r="L66" i="22"/>
  <c r="K66" i="22"/>
  <c r="J66" i="22"/>
  <c r="I66" i="22"/>
  <c r="M65" i="22"/>
  <c r="L65" i="22"/>
  <c r="K65" i="22"/>
  <c r="J65" i="22"/>
  <c r="I65" i="22"/>
  <c r="H65" i="22"/>
  <c r="M64" i="22"/>
  <c r="L64" i="22"/>
  <c r="K64" i="22"/>
  <c r="J64" i="22"/>
  <c r="I64" i="22"/>
  <c r="H64" i="22"/>
  <c r="G64" i="22"/>
  <c r="M63" i="22"/>
  <c r="L63" i="22"/>
  <c r="K63" i="22"/>
  <c r="J63" i="22"/>
  <c r="I63" i="22"/>
  <c r="H63" i="22"/>
  <c r="G63" i="22"/>
  <c r="F63" i="22"/>
  <c r="B54" i="22"/>
  <c r="B55" i="22"/>
  <c r="B56" i="22"/>
  <c r="B57" i="22"/>
  <c r="B58" i="22"/>
  <c r="B59" i="22"/>
  <c r="B60" i="22"/>
  <c r="B61" i="22"/>
  <c r="B53" i="22"/>
  <c r="M60" i="22"/>
  <c r="M59" i="22"/>
  <c r="L59" i="22"/>
  <c r="M58" i="22"/>
  <c r="L58" i="22"/>
  <c r="K58" i="22"/>
  <c r="M57" i="22"/>
  <c r="L57" i="22"/>
  <c r="K57" i="22"/>
  <c r="J57" i="22"/>
  <c r="M56" i="22"/>
  <c r="L56" i="22"/>
  <c r="K56" i="22"/>
  <c r="J56" i="22"/>
  <c r="I56" i="22"/>
  <c r="M55" i="22"/>
  <c r="L55" i="22"/>
  <c r="K55" i="22"/>
  <c r="J55" i="22"/>
  <c r="I55" i="22"/>
  <c r="H55" i="22"/>
  <c r="M54" i="22"/>
  <c r="L54" i="22"/>
  <c r="K54" i="22"/>
  <c r="J54" i="22"/>
  <c r="I54" i="22"/>
  <c r="H54" i="22"/>
  <c r="G54" i="22"/>
  <c r="M53" i="22"/>
  <c r="L53" i="22"/>
  <c r="K53" i="22"/>
  <c r="J53" i="22"/>
  <c r="I53" i="22"/>
  <c r="H53" i="22"/>
  <c r="G53" i="22"/>
  <c r="F53" i="22"/>
  <c r="B44" i="22"/>
  <c r="B45" i="22"/>
  <c r="B46" i="22"/>
  <c r="B47" i="22"/>
  <c r="B48" i="22"/>
  <c r="B49" i="22"/>
  <c r="B50" i="22"/>
  <c r="B51" i="22"/>
  <c r="B43" i="22"/>
  <c r="M50" i="22"/>
  <c r="M49" i="22"/>
  <c r="L49" i="22"/>
  <c r="M48" i="22"/>
  <c r="L48" i="22"/>
  <c r="K48" i="22"/>
  <c r="M47" i="22"/>
  <c r="L47" i="22"/>
  <c r="K47" i="22"/>
  <c r="J47" i="22"/>
  <c r="M46" i="22"/>
  <c r="L46" i="22"/>
  <c r="K46" i="22"/>
  <c r="J46" i="22"/>
  <c r="I46" i="22"/>
  <c r="M45" i="22"/>
  <c r="L45" i="22"/>
  <c r="K45" i="22"/>
  <c r="J45" i="22"/>
  <c r="I45" i="22"/>
  <c r="H45" i="22"/>
  <c r="M44" i="22"/>
  <c r="L44" i="22"/>
  <c r="K44" i="22"/>
  <c r="J44" i="22"/>
  <c r="I44" i="22"/>
  <c r="H44" i="22"/>
  <c r="G44" i="22"/>
  <c r="M43" i="22"/>
  <c r="L43" i="22"/>
  <c r="K43" i="22"/>
  <c r="J43" i="22"/>
  <c r="I43" i="22"/>
  <c r="H43" i="22"/>
  <c r="G43" i="22"/>
  <c r="F43" i="22"/>
  <c r="B24" i="22"/>
  <c r="B25" i="22"/>
  <c r="B26" i="22"/>
  <c r="B27" i="22"/>
  <c r="B28" i="22"/>
  <c r="B29" i="22"/>
  <c r="B30" i="22"/>
  <c r="B31" i="22"/>
  <c r="B23" i="22"/>
  <c r="M30" i="22"/>
  <c r="M29" i="22"/>
  <c r="L29" i="22"/>
  <c r="M28" i="22"/>
  <c r="L28" i="22"/>
  <c r="K28" i="22"/>
  <c r="M27" i="22"/>
  <c r="L27" i="22"/>
  <c r="K27" i="22"/>
  <c r="J27" i="22"/>
  <c r="M26" i="22"/>
  <c r="L26" i="22"/>
  <c r="K26" i="22"/>
  <c r="J26" i="22"/>
  <c r="I26" i="22"/>
  <c r="M25" i="22"/>
  <c r="L25" i="22"/>
  <c r="K25" i="22"/>
  <c r="J25" i="22"/>
  <c r="I25" i="22"/>
  <c r="H25" i="22"/>
  <c r="M24" i="22"/>
  <c r="L24" i="22"/>
  <c r="K24" i="22"/>
  <c r="J24" i="22"/>
  <c r="I24" i="22"/>
  <c r="H24" i="22"/>
  <c r="G24" i="22"/>
  <c r="M23" i="22"/>
  <c r="L23" i="22"/>
  <c r="K23" i="22"/>
  <c r="J23" i="22"/>
  <c r="I23" i="22"/>
  <c r="H23" i="22"/>
  <c r="G23" i="22"/>
  <c r="F23" i="22"/>
  <c r="B14" i="22"/>
  <c r="B15" i="22"/>
  <c r="B16" i="22"/>
  <c r="B17" i="22"/>
  <c r="B18" i="22"/>
  <c r="B19" i="22"/>
  <c r="B20" i="22"/>
  <c r="B21" i="22"/>
  <c r="B13" i="22"/>
  <c r="M20" i="22"/>
  <c r="M19" i="22"/>
  <c r="L19" i="22"/>
  <c r="M18" i="22"/>
  <c r="L18" i="22"/>
  <c r="K18" i="22"/>
  <c r="M17" i="22"/>
  <c r="L17" i="22"/>
  <c r="K17" i="22"/>
  <c r="J17" i="22"/>
  <c r="M16" i="22"/>
  <c r="L16" i="22"/>
  <c r="K16" i="22"/>
  <c r="J16" i="22"/>
  <c r="I16" i="22"/>
  <c r="M15" i="22"/>
  <c r="L15" i="22"/>
  <c r="K15" i="22"/>
  <c r="J15" i="22"/>
  <c r="I15" i="22"/>
  <c r="H15" i="22"/>
  <c r="M14" i="22"/>
  <c r="L14" i="22"/>
  <c r="K14" i="22"/>
  <c r="J14" i="22"/>
  <c r="I14" i="22"/>
  <c r="H14" i="22"/>
  <c r="G14" i="22"/>
  <c r="M13" i="22"/>
  <c r="L13" i="22"/>
  <c r="K13" i="22"/>
  <c r="J13" i="22"/>
  <c r="I13" i="22"/>
  <c r="H13" i="22"/>
  <c r="G13" i="22"/>
  <c r="F13" i="22"/>
  <c r="B4" i="22"/>
  <c r="B5" i="22"/>
  <c r="B6" i="22"/>
  <c r="B7" i="22"/>
  <c r="B8" i="22"/>
  <c r="B9" i="22"/>
  <c r="B10" i="22"/>
  <c r="B11" i="22"/>
  <c r="B3" i="22"/>
  <c r="B64" i="13"/>
  <c r="B65" i="13"/>
  <c r="B66" i="13"/>
  <c r="B67" i="13"/>
  <c r="B68" i="13"/>
  <c r="B69" i="13"/>
  <c r="B70" i="13"/>
  <c r="B71" i="13"/>
  <c r="B63" i="13"/>
  <c r="B54" i="13"/>
  <c r="B55" i="13"/>
  <c r="B56" i="13"/>
  <c r="B57" i="13"/>
  <c r="B58" i="13"/>
  <c r="B59" i="13"/>
  <c r="B60" i="13"/>
  <c r="B61" i="13"/>
  <c r="B53" i="13"/>
  <c r="B44" i="13"/>
  <c r="B45" i="13"/>
  <c r="B46" i="13"/>
  <c r="B47" i="13"/>
  <c r="B48" i="13"/>
  <c r="B49" i="13"/>
  <c r="B50" i="13"/>
  <c r="B51" i="13"/>
  <c r="B43" i="13"/>
  <c r="B34" i="13"/>
  <c r="B35" i="13"/>
  <c r="B36" i="13"/>
  <c r="B37" i="13"/>
  <c r="B38" i="13"/>
  <c r="B39" i="13"/>
  <c r="B40" i="13"/>
  <c r="B41" i="13"/>
  <c r="B33" i="13"/>
  <c r="B24" i="13"/>
  <c r="B25" i="13"/>
  <c r="B26" i="13"/>
  <c r="B27" i="13"/>
  <c r="B28" i="13"/>
  <c r="B29" i="13"/>
  <c r="B30" i="13"/>
  <c r="B31" i="13"/>
  <c r="B23" i="13"/>
  <c r="B14" i="13"/>
  <c r="B15" i="13"/>
  <c r="B16" i="13"/>
  <c r="B17" i="13"/>
  <c r="B18" i="13"/>
  <c r="B19" i="13"/>
  <c r="B20" i="13"/>
  <c r="B21" i="13"/>
  <c r="B13" i="13"/>
  <c r="B4" i="13"/>
  <c r="B5" i="13"/>
  <c r="B6" i="13"/>
  <c r="B7" i="13"/>
  <c r="B8" i="13"/>
  <c r="B9" i="13"/>
  <c r="B10" i="13"/>
  <c r="B11" i="13"/>
  <c r="B3" i="13"/>
  <c r="A192" i="25" l="1"/>
  <c r="A202" i="25" s="1"/>
  <c r="A212" i="25" s="1"/>
  <c r="A222" i="25" s="1"/>
  <c r="A232" i="25" s="1"/>
  <c r="A242" i="25" s="1"/>
  <c r="A252" i="25" s="1"/>
  <c r="A262" i="25" s="1"/>
  <c r="A272" i="25" s="1"/>
  <c r="A282" i="25" s="1"/>
  <c r="A292" i="25" s="1"/>
  <c r="A302" i="25" s="1"/>
  <c r="A312" i="25" s="1"/>
  <c r="A182" i="25"/>
  <c r="A44" i="25"/>
  <c r="A54" i="25" s="1"/>
  <c r="A64" i="25" s="1"/>
  <c r="A74" i="25" s="1"/>
  <c r="A84" i="25" s="1"/>
  <c r="A94" i="25" s="1"/>
  <c r="A104" i="25" s="1"/>
  <c r="A114" i="25" s="1"/>
  <c r="A124" i="25" s="1"/>
  <c r="A134" i="25" s="1"/>
  <c r="A144" i="25" s="1"/>
  <c r="A154" i="25" s="1"/>
  <c r="A164" i="25" s="1"/>
  <c r="A34" i="25"/>
  <c r="A50" i="25"/>
  <c r="A60" i="25" s="1"/>
  <c r="A70" i="25" s="1"/>
  <c r="A80" i="25" s="1"/>
  <c r="A90" i="25" s="1"/>
  <c r="A100" i="25" s="1"/>
  <c r="A110" i="25" s="1"/>
  <c r="A120" i="25" s="1"/>
  <c r="A130" i="25" s="1"/>
  <c r="A140" i="25" s="1"/>
  <c r="A150" i="25" s="1"/>
  <c r="A160" i="25" s="1"/>
  <c r="A170" i="25" s="1"/>
  <c r="A40" i="25"/>
  <c r="A45" i="25"/>
  <c r="A55" i="25" s="1"/>
  <c r="A65" i="25" s="1"/>
  <c r="A75" i="25" s="1"/>
  <c r="A85" i="25" s="1"/>
  <c r="A95" i="25" s="1"/>
  <c r="A105" i="25" s="1"/>
  <c r="A115" i="25" s="1"/>
  <c r="A125" i="25" s="1"/>
  <c r="A135" i="25" s="1"/>
  <c r="A145" i="25" s="1"/>
  <c r="A155" i="25" s="1"/>
  <c r="A165" i="25" s="1"/>
  <c r="A35" i="25"/>
  <c r="A51" i="25"/>
  <c r="A61" i="25" s="1"/>
  <c r="A71" i="25" s="1"/>
  <c r="A81" i="25" s="1"/>
  <c r="A91" i="25" s="1"/>
  <c r="A101" i="25" s="1"/>
  <c r="A111" i="25" s="1"/>
  <c r="A121" i="25" s="1"/>
  <c r="A131" i="25" s="1"/>
  <c r="A141" i="25" s="1"/>
  <c r="A151" i="25" s="1"/>
  <c r="A161" i="25" s="1"/>
  <c r="A171" i="25" s="1"/>
  <c r="A41" i="25"/>
  <c r="A43" i="25"/>
  <c r="A53" i="25" s="1"/>
  <c r="A63" i="25" s="1"/>
  <c r="A73" i="25" s="1"/>
  <c r="A83" i="25" s="1"/>
  <c r="A93" i="25" s="1"/>
  <c r="A103" i="25" s="1"/>
  <c r="A113" i="25" s="1"/>
  <c r="A123" i="25" s="1"/>
  <c r="A133" i="25" s="1"/>
  <c r="A143" i="25" s="1"/>
  <c r="A153" i="25" s="1"/>
  <c r="A163" i="25" s="1"/>
  <c r="A33" i="25"/>
  <c r="A46" i="25"/>
  <c r="A56" i="25" s="1"/>
  <c r="A66" i="25" s="1"/>
  <c r="A76" i="25" s="1"/>
  <c r="A86" i="25" s="1"/>
  <c r="A96" i="25" s="1"/>
  <c r="A106" i="25" s="1"/>
  <c r="A116" i="25" s="1"/>
  <c r="A126" i="25" s="1"/>
  <c r="A136" i="25" s="1"/>
  <c r="A146" i="25" s="1"/>
  <c r="A156" i="25" s="1"/>
  <c r="A166" i="25" s="1"/>
  <c r="A36" i="25"/>
  <c r="A49" i="25"/>
  <c r="A59" i="25" s="1"/>
  <c r="A69" i="25" s="1"/>
  <c r="A79" i="25" s="1"/>
  <c r="A89" i="25" s="1"/>
  <c r="A99" i="25" s="1"/>
  <c r="A109" i="25" s="1"/>
  <c r="A119" i="25" s="1"/>
  <c r="A129" i="25" s="1"/>
  <c r="A139" i="25" s="1"/>
  <c r="A149" i="25" s="1"/>
  <c r="A159" i="25" s="1"/>
  <c r="A169" i="25" s="1"/>
  <c r="A39" i="25"/>
  <c r="A47" i="25"/>
  <c r="A57" i="25" s="1"/>
  <c r="A67" i="25" s="1"/>
  <c r="A77" i="25" s="1"/>
  <c r="A87" i="25" s="1"/>
  <c r="A97" i="25" s="1"/>
  <c r="A107" i="25" s="1"/>
  <c r="A117" i="25" s="1"/>
  <c r="A127" i="25" s="1"/>
  <c r="A137" i="25" s="1"/>
  <c r="A147" i="25" s="1"/>
  <c r="A157" i="25" s="1"/>
  <c r="A167" i="25" s="1"/>
  <c r="A37" i="25"/>
  <c r="A48" i="25"/>
  <c r="A58" i="25" s="1"/>
  <c r="A68" i="25" s="1"/>
  <c r="A78" i="25" s="1"/>
  <c r="A88" i="25" s="1"/>
  <c r="A98" i="25" s="1"/>
  <c r="A108" i="25" s="1"/>
  <c r="A118" i="25" s="1"/>
  <c r="A128" i="25" s="1"/>
  <c r="A138" i="25" s="1"/>
  <c r="A148" i="25" s="1"/>
  <c r="A158" i="25" s="1"/>
  <c r="A168" i="25" s="1"/>
  <c r="A38" i="25"/>
  <c r="A192" i="24"/>
  <c r="A202" i="24" s="1"/>
  <c r="A212" i="24" s="1"/>
  <c r="A222" i="24" s="1"/>
  <c r="A232" i="24" s="1"/>
  <c r="A242" i="24" s="1"/>
  <c r="A252" i="24" s="1"/>
  <c r="A262" i="24" s="1"/>
  <c r="A272" i="24" s="1"/>
  <c r="A282" i="24" s="1"/>
  <c r="A292" i="24" s="1"/>
  <c r="A302" i="24" s="1"/>
  <c r="A312" i="24" s="1"/>
  <c r="A182" i="24"/>
  <c r="A46" i="24"/>
  <c r="A56" i="24" s="1"/>
  <c r="A66" i="24" s="1"/>
  <c r="A76" i="24" s="1"/>
  <c r="A86" i="24" s="1"/>
  <c r="A96" i="24" s="1"/>
  <c r="A106" i="24" s="1"/>
  <c r="A116" i="24" s="1"/>
  <c r="A126" i="24" s="1"/>
  <c r="A136" i="24" s="1"/>
  <c r="A146" i="24" s="1"/>
  <c r="A156" i="24" s="1"/>
  <c r="A166" i="24" s="1"/>
  <c r="A36" i="24"/>
  <c r="A47" i="24"/>
  <c r="A57" i="24" s="1"/>
  <c r="A67" i="24" s="1"/>
  <c r="A77" i="24" s="1"/>
  <c r="A87" i="24" s="1"/>
  <c r="A97" i="24" s="1"/>
  <c r="A107" i="24" s="1"/>
  <c r="A117" i="24" s="1"/>
  <c r="A127" i="24" s="1"/>
  <c r="A137" i="24" s="1"/>
  <c r="A147" i="24" s="1"/>
  <c r="A157" i="24" s="1"/>
  <c r="A167" i="24" s="1"/>
  <c r="A37" i="24"/>
  <c r="A45" i="24"/>
  <c r="A55" i="24" s="1"/>
  <c r="A65" i="24" s="1"/>
  <c r="A75" i="24" s="1"/>
  <c r="A85" i="24" s="1"/>
  <c r="A95" i="24" s="1"/>
  <c r="A105" i="24" s="1"/>
  <c r="A115" i="24" s="1"/>
  <c r="A125" i="24" s="1"/>
  <c r="A135" i="24" s="1"/>
  <c r="A145" i="24" s="1"/>
  <c r="A155" i="24" s="1"/>
  <c r="A165" i="24" s="1"/>
  <c r="A35" i="24"/>
  <c r="A48" i="24"/>
  <c r="A58" i="24" s="1"/>
  <c r="A68" i="24" s="1"/>
  <c r="A78" i="24" s="1"/>
  <c r="A88" i="24" s="1"/>
  <c r="A98" i="24" s="1"/>
  <c r="A108" i="24" s="1"/>
  <c r="A118" i="24" s="1"/>
  <c r="A128" i="24" s="1"/>
  <c r="A138" i="24" s="1"/>
  <c r="A148" i="24" s="1"/>
  <c r="A158" i="24" s="1"/>
  <c r="A168" i="24" s="1"/>
  <c r="A38" i="24"/>
  <c r="A43" i="24"/>
  <c r="A53" i="24" s="1"/>
  <c r="A63" i="24" s="1"/>
  <c r="A73" i="24" s="1"/>
  <c r="A83" i="24" s="1"/>
  <c r="A93" i="24" s="1"/>
  <c r="A103" i="24" s="1"/>
  <c r="A113" i="24" s="1"/>
  <c r="A123" i="24" s="1"/>
  <c r="A133" i="24" s="1"/>
  <c r="A143" i="24" s="1"/>
  <c r="A153" i="24" s="1"/>
  <c r="A163" i="24" s="1"/>
  <c r="A33" i="24"/>
  <c r="A49" i="24"/>
  <c r="A59" i="24" s="1"/>
  <c r="A69" i="24" s="1"/>
  <c r="A79" i="24" s="1"/>
  <c r="A89" i="24" s="1"/>
  <c r="A99" i="24" s="1"/>
  <c r="A109" i="24" s="1"/>
  <c r="A119" i="24" s="1"/>
  <c r="A129" i="24" s="1"/>
  <c r="A139" i="24" s="1"/>
  <c r="A149" i="24" s="1"/>
  <c r="A159" i="24" s="1"/>
  <c r="A169" i="24" s="1"/>
  <c r="A39" i="24"/>
  <c r="A51" i="24"/>
  <c r="A61" i="24" s="1"/>
  <c r="A71" i="24" s="1"/>
  <c r="A81" i="24" s="1"/>
  <c r="A91" i="24" s="1"/>
  <c r="A101" i="24" s="1"/>
  <c r="A111" i="24" s="1"/>
  <c r="A121" i="24" s="1"/>
  <c r="A131" i="24" s="1"/>
  <c r="A141" i="24" s="1"/>
  <c r="A151" i="24" s="1"/>
  <c r="A161" i="24" s="1"/>
  <c r="A171" i="24" s="1"/>
  <c r="A41" i="24"/>
  <c r="A44" i="24"/>
  <c r="A54" i="24" s="1"/>
  <c r="A64" i="24" s="1"/>
  <c r="A74" i="24" s="1"/>
  <c r="A84" i="24" s="1"/>
  <c r="A94" i="24" s="1"/>
  <c r="A104" i="24" s="1"/>
  <c r="A114" i="24" s="1"/>
  <c r="A124" i="24" s="1"/>
  <c r="A134" i="24" s="1"/>
  <c r="A144" i="24" s="1"/>
  <c r="A154" i="24" s="1"/>
  <c r="A164" i="24" s="1"/>
  <c r="A34" i="24"/>
  <c r="A50" i="24"/>
  <c r="A60" i="24" s="1"/>
  <c r="A70" i="24" s="1"/>
  <c r="A80" i="24" s="1"/>
  <c r="A90" i="24" s="1"/>
  <c r="A100" i="24" s="1"/>
  <c r="A110" i="24" s="1"/>
  <c r="A120" i="24" s="1"/>
  <c r="A130" i="24" s="1"/>
  <c r="A140" i="24" s="1"/>
  <c r="A150" i="24" s="1"/>
  <c r="A160" i="24" s="1"/>
  <c r="A170" i="24" s="1"/>
  <c r="A40" i="24"/>
  <c r="A192" i="22"/>
  <c r="A202" i="22" s="1"/>
  <c r="A212" i="22" s="1"/>
  <c r="A222" i="22" s="1"/>
  <c r="A232" i="22" s="1"/>
  <c r="A242" i="22" s="1"/>
  <c r="A252" i="22" s="1"/>
  <c r="A262" i="22" s="1"/>
  <c r="A272" i="22" s="1"/>
  <c r="A282" i="22" s="1"/>
  <c r="A292" i="22" s="1"/>
  <c r="A302" i="22" s="1"/>
  <c r="A312" i="22" s="1"/>
  <c r="A182" i="22"/>
  <c r="M10" i="25"/>
  <c r="M9" i="25"/>
  <c r="L9" i="25"/>
  <c r="M8" i="25"/>
  <c r="L8" i="25"/>
  <c r="K8" i="25"/>
  <c r="M7" i="25"/>
  <c r="L7" i="25"/>
  <c r="K7" i="25"/>
  <c r="J7" i="25"/>
  <c r="M6" i="25"/>
  <c r="L6" i="25"/>
  <c r="K6" i="25"/>
  <c r="J6" i="25"/>
  <c r="I6" i="25"/>
  <c r="M5" i="25"/>
  <c r="L5" i="25"/>
  <c r="K5" i="25"/>
  <c r="J5" i="25"/>
  <c r="I5" i="25"/>
  <c r="H5" i="25"/>
  <c r="M4" i="25"/>
  <c r="L4" i="25"/>
  <c r="K4" i="25"/>
  <c r="J4" i="25"/>
  <c r="I4" i="25"/>
  <c r="H4" i="25"/>
  <c r="G4" i="25"/>
  <c r="M3" i="25"/>
  <c r="L3" i="25"/>
  <c r="K3" i="25"/>
  <c r="J3" i="25"/>
  <c r="I3" i="25"/>
  <c r="H3" i="25"/>
  <c r="G3" i="25"/>
  <c r="F3" i="25"/>
  <c r="G3" i="24"/>
  <c r="M10" i="24"/>
  <c r="M9" i="24"/>
  <c r="L9" i="24"/>
  <c r="M8" i="24"/>
  <c r="L8" i="24"/>
  <c r="K8" i="24"/>
  <c r="M7" i="24"/>
  <c r="L7" i="24"/>
  <c r="K7" i="24"/>
  <c r="J7" i="24"/>
  <c r="M6" i="24"/>
  <c r="L6" i="24"/>
  <c r="K6" i="24"/>
  <c r="J6" i="24"/>
  <c r="I6" i="24"/>
  <c r="M5" i="24"/>
  <c r="L5" i="24"/>
  <c r="K5" i="24"/>
  <c r="J5" i="24"/>
  <c r="I5" i="24"/>
  <c r="H5" i="24"/>
  <c r="M4" i="24"/>
  <c r="L4" i="24"/>
  <c r="K4" i="24"/>
  <c r="J4" i="24"/>
  <c r="I4" i="24"/>
  <c r="H4" i="24"/>
  <c r="G4" i="24"/>
  <c r="M3" i="24"/>
  <c r="L3" i="24"/>
  <c r="K3" i="24"/>
  <c r="J3" i="24"/>
  <c r="I3" i="24"/>
  <c r="H3" i="24"/>
  <c r="A332" i="25" l="1"/>
  <c r="A342" i="25" s="1"/>
  <c r="A352" i="25" s="1"/>
  <c r="A362" i="25" s="1"/>
  <c r="A372" i="25" s="1"/>
  <c r="A382" i="25" s="1"/>
  <c r="A392" i="25" s="1"/>
  <c r="A402" i="25" s="1"/>
  <c r="A412" i="25" s="1"/>
  <c r="A422" i="25" s="1"/>
  <c r="A432" i="25" s="1"/>
  <c r="A442" i="25" s="1"/>
  <c r="A452" i="25" s="1"/>
  <c r="A462" i="25" s="1"/>
  <c r="A472" i="25" s="1"/>
  <c r="A482" i="25" s="1"/>
  <c r="A492" i="25" s="1"/>
  <c r="A502" i="25" s="1"/>
  <c r="A512" i="25" s="1"/>
  <c r="A522" i="25" s="1"/>
  <c r="A532" i="25" s="1"/>
  <c r="A542" i="25" s="1"/>
  <c r="A552" i="25" s="1"/>
  <c r="A322" i="25"/>
  <c r="A183" i="25"/>
  <c r="A193" i="25" s="1"/>
  <c r="A203" i="25" s="1"/>
  <c r="A213" i="25" s="1"/>
  <c r="A223" i="25" s="1"/>
  <c r="A233" i="25" s="1"/>
  <c r="A243" i="25" s="1"/>
  <c r="A253" i="25" s="1"/>
  <c r="A263" i="25" s="1"/>
  <c r="A273" i="25" s="1"/>
  <c r="A283" i="25" s="1"/>
  <c r="A293" i="25" s="1"/>
  <c r="A303" i="25" s="1"/>
  <c r="A173" i="25"/>
  <c r="A191" i="25"/>
  <c r="A201" i="25" s="1"/>
  <c r="A211" i="25" s="1"/>
  <c r="A221" i="25" s="1"/>
  <c r="A231" i="25" s="1"/>
  <c r="A241" i="25" s="1"/>
  <c r="A251" i="25" s="1"/>
  <c r="A261" i="25" s="1"/>
  <c r="A271" i="25" s="1"/>
  <c r="A281" i="25" s="1"/>
  <c r="A291" i="25" s="1"/>
  <c r="A301" i="25" s="1"/>
  <c r="A311" i="25" s="1"/>
  <c r="A181" i="25"/>
  <c r="A185" i="25"/>
  <c r="A195" i="25" s="1"/>
  <c r="A205" i="25" s="1"/>
  <c r="A215" i="25" s="1"/>
  <c r="A225" i="25" s="1"/>
  <c r="A235" i="25" s="1"/>
  <c r="A245" i="25" s="1"/>
  <c r="A255" i="25" s="1"/>
  <c r="A265" i="25" s="1"/>
  <c r="A275" i="25" s="1"/>
  <c r="A285" i="25" s="1"/>
  <c r="A295" i="25" s="1"/>
  <c r="A305" i="25" s="1"/>
  <c r="A175" i="25"/>
  <c r="A188" i="25"/>
  <c r="A198" i="25" s="1"/>
  <c r="A208" i="25" s="1"/>
  <c r="A218" i="25" s="1"/>
  <c r="A228" i="25" s="1"/>
  <c r="A238" i="25" s="1"/>
  <c r="A248" i="25" s="1"/>
  <c r="A258" i="25" s="1"/>
  <c r="A268" i="25" s="1"/>
  <c r="A278" i="25" s="1"/>
  <c r="A288" i="25" s="1"/>
  <c r="A298" i="25" s="1"/>
  <c r="A308" i="25" s="1"/>
  <c r="A178" i="25"/>
  <c r="A190" i="25"/>
  <c r="A200" i="25" s="1"/>
  <c r="A210" i="25" s="1"/>
  <c r="A220" i="25" s="1"/>
  <c r="A230" i="25" s="1"/>
  <c r="A240" i="25" s="1"/>
  <c r="A250" i="25" s="1"/>
  <c r="A260" i="25" s="1"/>
  <c r="A270" i="25" s="1"/>
  <c r="A280" i="25" s="1"/>
  <c r="A290" i="25" s="1"/>
  <c r="A300" i="25" s="1"/>
  <c r="A310" i="25" s="1"/>
  <c r="A180" i="25"/>
  <c r="A186" i="25"/>
  <c r="A196" i="25" s="1"/>
  <c r="A206" i="25" s="1"/>
  <c r="A216" i="25" s="1"/>
  <c r="A226" i="25" s="1"/>
  <c r="A236" i="25" s="1"/>
  <c r="A246" i="25" s="1"/>
  <c r="A256" i="25" s="1"/>
  <c r="A266" i="25" s="1"/>
  <c r="A276" i="25" s="1"/>
  <c r="A286" i="25" s="1"/>
  <c r="A296" i="25" s="1"/>
  <c r="A306" i="25" s="1"/>
  <c r="A176" i="25"/>
  <c r="A187" i="25"/>
  <c r="A197" i="25" s="1"/>
  <c r="A207" i="25" s="1"/>
  <c r="A217" i="25" s="1"/>
  <c r="A227" i="25" s="1"/>
  <c r="A237" i="25" s="1"/>
  <c r="A247" i="25" s="1"/>
  <c r="A257" i="25" s="1"/>
  <c r="A267" i="25" s="1"/>
  <c r="A277" i="25" s="1"/>
  <c r="A287" i="25" s="1"/>
  <c r="A297" i="25" s="1"/>
  <c r="A307" i="25" s="1"/>
  <c r="A177" i="25"/>
  <c r="A184" i="25"/>
  <c r="A194" i="25" s="1"/>
  <c r="A204" i="25" s="1"/>
  <c r="A214" i="25" s="1"/>
  <c r="A224" i="25" s="1"/>
  <c r="A234" i="25" s="1"/>
  <c r="A244" i="25" s="1"/>
  <c r="A254" i="25" s="1"/>
  <c r="A264" i="25" s="1"/>
  <c r="A274" i="25" s="1"/>
  <c r="A284" i="25" s="1"/>
  <c r="A294" i="25" s="1"/>
  <c r="A304" i="25" s="1"/>
  <c r="A174" i="25"/>
  <c r="A189" i="25"/>
  <c r="A199" i="25" s="1"/>
  <c r="A209" i="25" s="1"/>
  <c r="A219" i="25" s="1"/>
  <c r="A229" i="25" s="1"/>
  <c r="A239" i="25" s="1"/>
  <c r="A249" i="25" s="1"/>
  <c r="A259" i="25" s="1"/>
  <c r="A269" i="25" s="1"/>
  <c r="A279" i="25" s="1"/>
  <c r="A289" i="25" s="1"/>
  <c r="A299" i="25" s="1"/>
  <c r="A309" i="25" s="1"/>
  <c r="A179" i="25"/>
  <c r="A332" i="24"/>
  <c r="A342" i="24" s="1"/>
  <c r="A352" i="24" s="1"/>
  <c r="A362" i="24" s="1"/>
  <c r="A372" i="24" s="1"/>
  <c r="A382" i="24" s="1"/>
  <c r="A392" i="24" s="1"/>
  <c r="A402" i="24" s="1"/>
  <c r="A412" i="24" s="1"/>
  <c r="A422" i="24" s="1"/>
  <c r="A432" i="24" s="1"/>
  <c r="A442" i="24" s="1"/>
  <c r="A452" i="24" s="1"/>
  <c r="A322" i="24"/>
  <c r="A189" i="24"/>
  <c r="A199" i="24" s="1"/>
  <c r="A209" i="24" s="1"/>
  <c r="A219" i="24" s="1"/>
  <c r="A229" i="24" s="1"/>
  <c r="A239" i="24" s="1"/>
  <c r="A249" i="24" s="1"/>
  <c r="A259" i="24" s="1"/>
  <c r="A269" i="24" s="1"/>
  <c r="A279" i="24" s="1"/>
  <c r="A289" i="24" s="1"/>
  <c r="A299" i="24" s="1"/>
  <c r="A309" i="24" s="1"/>
  <c r="A179" i="24"/>
  <c r="A185" i="24"/>
  <c r="A195" i="24" s="1"/>
  <c r="A205" i="24" s="1"/>
  <c r="A215" i="24" s="1"/>
  <c r="A225" i="24" s="1"/>
  <c r="A235" i="24" s="1"/>
  <c r="A245" i="24" s="1"/>
  <c r="A255" i="24" s="1"/>
  <c r="A265" i="24" s="1"/>
  <c r="A275" i="24" s="1"/>
  <c r="A285" i="24" s="1"/>
  <c r="A295" i="24" s="1"/>
  <c r="A305" i="24" s="1"/>
  <c r="A175" i="24"/>
  <c r="A190" i="24"/>
  <c r="A200" i="24" s="1"/>
  <c r="A210" i="24" s="1"/>
  <c r="A220" i="24" s="1"/>
  <c r="A230" i="24" s="1"/>
  <c r="A240" i="24" s="1"/>
  <c r="A250" i="24" s="1"/>
  <c r="A260" i="24" s="1"/>
  <c r="A270" i="24" s="1"/>
  <c r="A280" i="24" s="1"/>
  <c r="A290" i="24" s="1"/>
  <c r="A300" i="24" s="1"/>
  <c r="A310" i="24" s="1"/>
  <c r="A180" i="24"/>
  <c r="A187" i="24"/>
  <c r="A197" i="24" s="1"/>
  <c r="A207" i="24" s="1"/>
  <c r="A217" i="24" s="1"/>
  <c r="A227" i="24" s="1"/>
  <c r="A237" i="24" s="1"/>
  <c r="A247" i="24" s="1"/>
  <c r="A257" i="24" s="1"/>
  <c r="A267" i="24" s="1"/>
  <c r="A277" i="24" s="1"/>
  <c r="A287" i="24" s="1"/>
  <c r="A297" i="24" s="1"/>
  <c r="A307" i="24" s="1"/>
  <c r="A177" i="24"/>
  <c r="A183" i="24"/>
  <c r="A193" i="24" s="1"/>
  <c r="A203" i="24" s="1"/>
  <c r="A213" i="24" s="1"/>
  <c r="A223" i="24" s="1"/>
  <c r="A233" i="24" s="1"/>
  <c r="A243" i="24" s="1"/>
  <c r="A253" i="24" s="1"/>
  <c r="A263" i="24" s="1"/>
  <c r="A273" i="24" s="1"/>
  <c r="A283" i="24" s="1"/>
  <c r="A293" i="24" s="1"/>
  <c r="A303" i="24" s="1"/>
  <c r="A173" i="24"/>
  <c r="A184" i="24"/>
  <c r="A194" i="24" s="1"/>
  <c r="A204" i="24" s="1"/>
  <c r="A214" i="24" s="1"/>
  <c r="A224" i="24" s="1"/>
  <c r="A234" i="24" s="1"/>
  <c r="A244" i="24" s="1"/>
  <c r="A254" i="24" s="1"/>
  <c r="A264" i="24" s="1"/>
  <c r="A274" i="24" s="1"/>
  <c r="A284" i="24" s="1"/>
  <c r="A294" i="24" s="1"/>
  <c r="A304" i="24" s="1"/>
  <c r="A174" i="24"/>
  <c r="A186" i="24"/>
  <c r="A196" i="24" s="1"/>
  <c r="A206" i="24" s="1"/>
  <c r="A216" i="24" s="1"/>
  <c r="A226" i="24" s="1"/>
  <c r="A236" i="24" s="1"/>
  <c r="A246" i="24" s="1"/>
  <c r="A256" i="24" s="1"/>
  <c r="A266" i="24" s="1"/>
  <c r="A276" i="24" s="1"/>
  <c r="A286" i="24" s="1"/>
  <c r="A296" i="24" s="1"/>
  <c r="A306" i="24" s="1"/>
  <c r="A176" i="24"/>
  <c r="A188" i="24"/>
  <c r="A198" i="24" s="1"/>
  <c r="A208" i="24" s="1"/>
  <c r="A218" i="24" s="1"/>
  <c r="A228" i="24" s="1"/>
  <c r="A238" i="24" s="1"/>
  <c r="A248" i="24" s="1"/>
  <c r="A258" i="24" s="1"/>
  <c r="A268" i="24" s="1"/>
  <c r="A278" i="24" s="1"/>
  <c r="A288" i="24" s="1"/>
  <c r="A298" i="24" s="1"/>
  <c r="A308" i="24" s="1"/>
  <c r="A178" i="24"/>
  <c r="A191" i="24"/>
  <c r="A201" i="24" s="1"/>
  <c r="A211" i="24" s="1"/>
  <c r="A221" i="24" s="1"/>
  <c r="A231" i="24" s="1"/>
  <c r="A241" i="24" s="1"/>
  <c r="A251" i="24" s="1"/>
  <c r="A261" i="24" s="1"/>
  <c r="A271" i="24" s="1"/>
  <c r="A281" i="24" s="1"/>
  <c r="A291" i="24" s="1"/>
  <c r="A301" i="24" s="1"/>
  <c r="A311" i="24" s="1"/>
  <c r="A181" i="24"/>
  <c r="A332" i="22"/>
  <c r="A342" i="22" s="1"/>
  <c r="A352" i="22" s="1"/>
  <c r="A362" i="22" s="1"/>
  <c r="A372" i="22" s="1"/>
  <c r="A382" i="22" s="1"/>
  <c r="A392" i="22" s="1"/>
  <c r="A402" i="22" s="1"/>
  <c r="A412" i="22" s="1"/>
  <c r="A422" i="22" s="1"/>
  <c r="A432" i="22" s="1"/>
  <c r="A442" i="22" s="1"/>
  <c r="A322" i="22"/>
  <c r="K8" i="22"/>
  <c r="L8" i="22"/>
  <c r="M8" i="22"/>
  <c r="A326" i="25" l="1"/>
  <c r="A336" i="25" s="1"/>
  <c r="A346" i="25" s="1"/>
  <c r="A356" i="25" s="1"/>
  <c r="A366" i="25" s="1"/>
  <c r="A376" i="25" s="1"/>
  <c r="A386" i="25" s="1"/>
  <c r="A396" i="25" s="1"/>
  <c r="A406" i="25" s="1"/>
  <c r="A416" i="25" s="1"/>
  <c r="A426" i="25" s="1"/>
  <c r="A436" i="25" s="1"/>
  <c r="A446" i="25" s="1"/>
  <c r="A456" i="25" s="1"/>
  <c r="A466" i="25" s="1"/>
  <c r="A476" i="25" s="1"/>
  <c r="A486" i="25" s="1"/>
  <c r="A496" i="25" s="1"/>
  <c r="A506" i="25" s="1"/>
  <c r="A516" i="25" s="1"/>
  <c r="A526" i="25" s="1"/>
  <c r="A536" i="25" s="1"/>
  <c r="A546" i="25" s="1"/>
  <c r="A316" i="25"/>
  <c r="A328" i="25"/>
  <c r="A338" i="25" s="1"/>
  <c r="A348" i="25" s="1"/>
  <c r="A358" i="25" s="1"/>
  <c r="A368" i="25" s="1"/>
  <c r="A378" i="25" s="1"/>
  <c r="A388" i="25" s="1"/>
  <c r="A398" i="25" s="1"/>
  <c r="A408" i="25" s="1"/>
  <c r="A418" i="25" s="1"/>
  <c r="A428" i="25" s="1"/>
  <c r="A438" i="25" s="1"/>
  <c r="A448" i="25" s="1"/>
  <c r="A458" i="25" s="1"/>
  <c r="A468" i="25" s="1"/>
  <c r="A478" i="25" s="1"/>
  <c r="A488" i="25" s="1"/>
  <c r="A498" i="25" s="1"/>
  <c r="A508" i="25" s="1"/>
  <c r="A518" i="25" s="1"/>
  <c r="A528" i="25" s="1"/>
  <c r="A538" i="25" s="1"/>
  <c r="A548" i="25" s="1"/>
  <c r="A318" i="25"/>
  <c r="A325" i="25"/>
  <c r="A335" i="25" s="1"/>
  <c r="A345" i="25" s="1"/>
  <c r="A355" i="25" s="1"/>
  <c r="A365" i="25" s="1"/>
  <c r="A375" i="25" s="1"/>
  <c r="A385" i="25" s="1"/>
  <c r="A395" i="25" s="1"/>
  <c r="A405" i="25" s="1"/>
  <c r="A415" i="25" s="1"/>
  <c r="A425" i="25" s="1"/>
  <c r="A435" i="25" s="1"/>
  <c r="A445" i="25" s="1"/>
  <c r="A455" i="25" s="1"/>
  <c r="A465" i="25" s="1"/>
  <c r="A475" i="25" s="1"/>
  <c r="A485" i="25" s="1"/>
  <c r="A495" i="25" s="1"/>
  <c r="A505" i="25" s="1"/>
  <c r="A515" i="25" s="1"/>
  <c r="A525" i="25" s="1"/>
  <c r="A535" i="25" s="1"/>
  <c r="A545" i="25" s="1"/>
  <c r="A315" i="25"/>
  <c r="A329" i="25"/>
  <c r="A339" i="25" s="1"/>
  <c r="A349" i="25" s="1"/>
  <c r="A359" i="25" s="1"/>
  <c r="A369" i="25" s="1"/>
  <c r="A379" i="25" s="1"/>
  <c r="A389" i="25" s="1"/>
  <c r="A399" i="25" s="1"/>
  <c r="A409" i="25" s="1"/>
  <c r="A419" i="25" s="1"/>
  <c r="A429" i="25" s="1"/>
  <c r="A439" i="25" s="1"/>
  <c r="A449" i="25" s="1"/>
  <c r="A459" i="25" s="1"/>
  <c r="A469" i="25" s="1"/>
  <c r="A479" i="25" s="1"/>
  <c r="A489" i="25" s="1"/>
  <c r="A499" i="25" s="1"/>
  <c r="A509" i="25" s="1"/>
  <c r="A519" i="25" s="1"/>
  <c r="A529" i="25" s="1"/>
  <c r="A539" i="25" s="1"/>
  <c r="A549" i="25" s="1"/>
  <c r="A319" i="25"/>
  <c r="A330" i="25"/>
  <c r="A340" i="25" s="1"/>
  <c r="A350" i="25" s="1"/>
  <c r="A360" i="25" s="1"/>
  <c r="A370" i="25" s="1"/>
  <c r="A380" i="25" s="1"/>
  <c r="A390" i="25" s="1"/>
  <c r="A400" i="25" s="1"/>
  <c r="A410" i="25" s="1"/>
  <c r="A420" i="25" s="1"/>
  <c r="A430" i="25" s="1"/>
  <c r="A440" i="25" s="1"/>
  <c r="A450" i="25" s="1"/>
  <c r="A460" i="25" s="1"/>
  <c r="A470" i="25" s="1"/>
  <c r="A480" i="25" s="1"/>
  <c r="A490" i="25" s="1"/>
  <c r="A500" i="25" s="1"/>
  <c r="A510" i="25" s="1"/>
  <c r="A520" i="25" s="1"/>
  <c r="A530" i="25" s="1"/>
  <c r="A540" i="25" s="1"/>
  <c r="A550" i="25" s="1"/>
  <c r="A320" i="25"/>
  <c r="A331" i="25"/>
  <c r="A341" i="25" s="1"/>
  <c r="A351" i="25" s="1"/>
  <c r="A361" i="25" s="1"/>
  <c r="A371" i="25" s="1"/>
  <c r="A381" i="25" s="1"/>
  <c r="A391" i="25" s="1"/>
  <c r="A401" i="25" s="1"/>
  <c r="A411" i="25" s="1"/>
  <c r="A421" i="25" s="1"/>
  <c r="A431" i="25" s="1"/>
  <c r="A441" i="25" s="1"/>
  <c r="A451" i="25" s="1"/>
  <c r="A461" i="25" s="1"/>
  <c r="A471" i="25" s="1"/>
  <c r="A481" i="25" s="1"/>
  <c r="A491" i="25" s="1"/>
  <c r="A501" i="25" s="1"/>
  <c r="A511" i="25" s="1"/>
  <c r="A521" i="25" s="1"/>
  <c r="A531" i="25" s="1"/>
  <c r="A541" i="25" s="1"/>
  <c r="A551" i="25" s="1"/>
  <c r="A321" i="25"/>
  <c r="A324" i="25"/>
  <c r="A334" i="25" s="1"/>
  <c r="A344" i="25" s="1"/>
  <c r="A354" i="25" s="1"/>
  <c r="A364" i="25" s="1"/>
  <c r="A374" i="25" s="1"/>
  <c r="A384" i="25" s="1"/>
  <c r="A394" i="25" s="1"/>
  <c r="A404" i="25" s="1"/>
  <c r="A414" i="25" s="1"/>
  <c r="A424" i="25" s="1"/>
  <c r="A434" i="25" s="1"/>
  <c r="A444" i="25" s="1"/>
  <c r="A454" i="25" s="1"/>
  <c r="A464" i="25" s="1"/>
  <c r="A474" i="25" s="1"/>
  <c r="A484" i="25" s="1"/>
  <c r="A494" i="25" s="1"/>
  <c r="A504" i="25" s="1"/>
  <c r="A514" i="25" s="1"/>
  <c r="A524" i="25" s="1"/>
  <c r="A534" i="25" s="1"/>
  <c r="A544" i="25" s="1"/>
  <c r="A314" i="25"/>
  <c r="A327" i="25"/>
  <c r="A337" i="25" s="1"/>
  <c r="A347" i="25" s="1"/>
  <c r="A357" i="25" s="1"/>
  <c r="A367" i="25" s="1"/>
  <c r="A377" i="25" s="1"/>
  <c r="A387" i="25" s="1"/>
  <c r="A397" i="25" s="1"/>
  <c r="A407" i="25" s="1"/>
  <c r="A417" i="25" s="1"/>
  <c r="A427" i="25" s="1"/>
  <c r="A437" i="25" s="1"/>
  <c r="A447" i="25" s="1"/>
  <c r="A457" i="25" s="1"/>
  <c r="A467" i="25" s="1"/>
  <c r="A477" i="25" s="1"/>
  <c r="A487" i="25" s="1"/>
  <c r="A497" i="25" s="1"/>
  <c r="A507" i="25" s="1"/>
  <c r="A517" i="25" s="1"/>
  <c r="A527" i="25" s="1"/>
  <c r="A537" i="25" s="1"/>
  <c r="A547" i="25" s="1"/>
  <c r="A317" i="25"/>
  <c r="A323" i="25"/>
  <c r="A333" i="25" s="1"/>
  <c r="A343" i="25" s="1"/>
  <c r="A353" i="25" s="1"/>
  <c r="A363" i="25" s="1"/>
  <c r="A373" i="25" s="1"/>
  <c r="A383" i="25" s="1"/>
  <c r="A393" i="25" s="1"/>
  <c r="A403" i="25" s="1"/>
  <c r="A413" i="25" s="1"/>
  <c r="A423" i="25" s="1"/>
  <c r="A433" i="25" s="1"/>
  <c r="A443" i="25" s="1"/>
  <c r="A453" i="25" s="1"/>
  <c r="A463" i="25" s="1"/>
  <c r="A473" i="25" s="1"/>
  <c r="A483" i="25" s="1"/>
  <c r="A493" i="25" s="1"/>
  <c r="A503" i="25" s="1"/>
  <c r="A513" i="25" s="1"/>
  <c r="A523" i="25" s="1"/>
  <c r="A533" i="25" s="1"/>
  <c r="A543" i="25" s="1"/>
  <c r="A313" i="25"/>
  <c r="A472" i="24"/>
  <c r="A482" i="24" s="1"/>
  <c r="A492" i="24" s="1"/>
  <c r="A502" i="24" s="1"/>
  <c r="A512" i="24" s="1"/>
  <c r="A522" i="24" s="1"/>
  <c r="A532" i="24" s="1"/>
  <c r="A542" i="24" s="1"/>
  <c r="A552" i="24" s="1"/>
  <c r="A562" i="24" s="1"/>
  <c r="A462" i="24"/>
  <c r="A331" i="24"/>
  <c r="A341" i="24" s="1"/>
  <c r="A351" i="24" s="1"/>
  <c r="A361" i="24" s="1"/>
  <c r="A371" i="24" s="1"/>
  <c r="A381" i="24" s="1"/>
  <c r="A391" i="24" s="1"/>
  <c r="A401" i="24" s="1"/>
  <c r="A411" i="24" s="1"/>
  <c r="A421" i="24" s="1"/>
  <c r="A431" i="24" s="1"/>
  <c r="A441" i="24" s="1"/>
  <c r="A451" i="24" s="1"/>
  <c r="A321" i="24"/>
  <c r="A330" i="24"/>
  <c r="A340" i="24" s="1"/>
  <c r="A350" i="24" s="1"/>
  <c r="A360" i="24" s="1"/>
  <c r="A370" i="24" s="1"/>
  <c r="A380" i="24" s="1"/>
  <c r="A390" i="24" s="1"/>
  <c r="A400" i="24" s="1"/>
  <c r="A410" i="24" s="1"/>
  <c r="A420" i="24" s="1"/>
  <c r="A430" i="24" s="1"/>
  <c r="A440" i="24" s="1"/>
  <c r="A450" i="24" s="1"/>
  <c r="A320" i="24"/>
  <c r="A325" i="24"/>
  <c r="A335" i="24" s="1"/>
  <c r="A345" i="24" s="1"/>
  <c r="A355" i="24" s="1"/>
  <c r="A365" i="24" s="1"/>
  <c r="A375" i="24" s="1"/>
  <c r="A385" i="24" s="1"/>
  <c r="A395" i="24" s="1"/>
  <c r="A405" i="24" s="1"/>
  <c r="A415" i="24" s="1"/>
  <c r="A425" i="24" s="1"/>
  <c r="A435" i="24" s="1"/>
  <c r="A445" i="24" s="1"/>
  <c r="A315" i="24"/>
  <c r="A328" i="24"/>
  <c r="A338" i="24" s="1"/>
  <c r="A348" i="24" s="1"/>
  <c r="A358" i="24" s="1"/>
  <c r="A368" i="24" s="1"/>
  <c r="A378" i="24" s="1"/>
  <c r="A388" i="24" s="1"/>
  <c r="A398" i="24" s="1"/>
  <c r="A408" i="24" s="1"/>
  <c r="A418" i="24" s="1"/>
  <c r="A428" i="24" s="1"/>
  <c r="A438" i="24" s="1"/>
  <c r="A448" i="24" s="1"/>
  <c r="A318" i="24"/>
  <c r="A323" i="24"/>
  <c r="A333" i="24" s="1"/>
  <c r="A343" i="24" s="1"/>
  <c r="A353" i="24" s="1"/>
  <c r="A363" i="24" s="1"/>
  <c r="A373" i="24" s="1"/>
  <c r="A383" i="24" s="1"/>
  <c r="A393" i="24" s="1"/>
  <c r="A403" i="24" s="1"/>
  <c r="A413" i="24" s="1"/>
  <c r="A423" i="24" s="1"/>
  <c r="A433" i="24" s="1"/>
  <c r="A443" i="24" s="1"/>
  <c r="A313" i="24"/>
  <c r="A329" i="24"/>
  <c r="A339" i="24" s="1"/>
  <c r="A349" i="24" s="1"/>
  <c r="A359" i="24" s="1"/>
  <c r="A369" i="24" s="1"/>
  <c r="A379" i="24" s="1"/>
  <c r="A389" i="24" s="1"/>
  <c r="A399" i="24" s="1"/>
  <c r="A409" i="24" s="1"/>
  <c r="A419" i="24" s="1"/>
  <c r="A429" i="24" s="1"/>
  <c r="A439" i="24" s="1"/>
  <c r="A449" i="24" s="1"/>
  <c r="A319" i="24"/>
  <c r="A327" i="24"/>
  <c r="A337" i="24" s="1"/>
  <c r="A347" i="24" s="1"/>
  <c r="A357" i="24" s="1"/>
  <c r="A367" i="24" s="1"/>
  <c r="A377" i="24" s="1"/>
  <c r="A387" i="24" s="1"/>
  <c r="A397" i="24" s="1"/>
  <c r="A407" i="24" s="1"/>
  <c r="A417" i="24" s="1"/>
  <c r="A427" i="24" s="1"/>
  <c r="A437" i="24" s="1"/>
  <c r="A447" i="24" s="1"/>
  <c r="A317" i="24"/>
  <c r="A326" i="24"/>
  <c r="A336" i="24" s="1"/>
  <c r="A346" i="24" s="1"/>
  <c r="A356" i="24" s="1"/>
  <c r="A366" i="24" s="1"/>
  <c r="A376" i="24" s="1"/>
  <c r="A386" i="24" s="1"/>
  <c r="A396" i="24" s="1"/>
  <c r="A406" i="24" s="1"/>
  <c r="A416" i="24" s="1"/>
  <c r="A426" i="24" s="1"/>
  <c r="A436" i="24" s="1"/>
  <c r="A446" i="24" s="1"/>
  <c r="A316" i="24"/>
  <c r="A324" i="24"/>
  <c r="A334" i="24" s="1"/>
  <c r="A344" i="24" s="1"/>
  <c r="A354" i="24" s="1"/>
  <c r="A364" i="24" s="1"/>
  <c r="A374" i="24" s="1"/>
  <c r="A384" i="24" s="1"/>
  <c r="A394" i="24" s="1"/>
  <c r="A404" i="24" s="1"/>
  <c r="A414" i="24" s="1"/>
  <c r="A424" i="24" s="1"/>
  <c r="A434" i="24" s="1"/>
  <c r="A444" i="24" s="1"/>
  <c r="A314" i="24"/>
  <c r="A462" i="22"/>
  <c r="A472" i="22" s="1"/>
  <c r="A482" i="22" s="1"/>
  <c r="A492" i="22" s="1"/>
  <c r="A502" i="22" s="1"/>
  <c r="A512" i="22" s="1"/>
  <c r="A522" i="22" s="1"/>
  <c r="A532" i="22" s="1"/>
  <c r="A542" i="22" s="1"/>
  <c r="A552" i="22" s="1"/>
  <c r="A562" i="22" s="1"/>
  <c r="A452" i="22"/>
  <c r="M10" i="22"/>
  <c r="M9" i="22"/>
  <c r="L9" i="22"/>
  <c r="M7" i="22"/>
  <c r="L7" i="22"/>
  <c r="K7" i="22"/>
  <c r="J7" i="22"/>
  <c r="M6" i="22"/>
  <c r="L6" i="22"/>
  <c r="K6" i="22"/>
  <c r="J6" i="22"/>
  <c r="I6" i="22"/>
  <c r="M5" i="22"/>
  <c r="L5" i="22"/>
  <c r="K5" i="22"/>
  <c r="J5" i="22"/>
  <c r="I5" i="22"/>
  <c r="H5" i="22"/>
  <c r="M4" i="22"/>
  <c r="L4" i="22"/>
  <c r="K4" i="22"/>
  <c r="J4" i="22"/>
  <c r="I4" i="22"/>
  <c r="H4" i="22"/>
  <c r="G4" i="22"/>
  <c r="M3" i="22"/>
  <c r="L3" i="22"/>
  <c r="K3" i="22"/>
  <c r="J3" i="22"/>
  <c r="I3" i="22"/>
  <c r="H3" i="22"/>
  <c r="G3" i="22"/>
  <c r="F3" i="22"/>
  <c r="A465" i="24" l="1"/>
  <c r="A475" i="24" s="1"/>
  <c r="A485" i="24" s="1"/>
  <c r="A495" i="24" s="1"/>
  <c r="A505" i="24" s="1"/>
  <c r="A515" i="24" s="1"/>
  <c r="A525" i="24" s="1"/>
  <c r="A535" i="24" s="1"/>
  <c r="A545" i="24" s="1"/>
  <c r="A555" i="24" s="1"/>
  <c r="A455" i="24"/>
  <c r="A466" i="24"/>
  <c r="A476" i="24" s="1"/>
  <c r="A486" i="24" s="1"/>
  <c r="A496" i="24" s="1"/>
  <c r="A506" i="24" s="1"/>
  <c r="A516" i="24" s="1"/>
  <c r="A526" i="24" s="1"/>
  <c r="A536" i="24" s="1"/>
  <c r="A546" i="24" s="1"/>
  <c r="A556" i="24" s="1"/>
  <c r="A456" i="24"/>
  <c r="A468" i="24"/>
  <c r="A478" i="24" s="1"/>
  <c r="A488" i="24" s="1"/>
  <c r="A498" i="24" s="1"/>
  <c r="A508" i="24" s="1"/>
  <c r="A518" i="24" s="1"/>
  <c r="A528" i="24" s="1"/>
  <c r="A538" i="24" s="1"/>
  <c r="A548" i="24" s="1"/>
  <c r="A558" i="24" s="1"/>
  <c r="A458" i="24"/>
  <c r="A470" i="24"/>
  <c r="A480" i="24" s="1"/>
  <c r="A490" i="24" s="1"/>
  <c r="A500" i="24" s="1"/>
  <c r="A510" i="24" s="1"/>
  <c r="A520" i="24" s="1"/>
  <c r="A530" i="24" s="1"/>
  <c r="A540" i="24" s="1"/>
  <c r="A550" i="24" s="1"/>
  <c r="A560" i="24" s="1"/>
  <c r="A460" i="24"/>
  <c r="A464" i="24"/>
  <c r="A474" i="24" s="1"/>
  <c r="A484" i="24" s="1"/>
  <c r="A494" i="24" s="1"/>
  <c r="A504" i="24" s="1"/>
  <c r="A514" i="24" s="1"/>
  <c r="A524" i="24" s="1"/>
  <c r="A534" i="24" s="1"/>
  <c r="A544" i="24" s="1"/>
  <c r="A554" i="24" s="1"/>
  <c r="A454" i="24"/>
  <c r="A471" i="24"/>
  <c r="A481" i="24" s="1"/>
  <c r="A491" i="24" s="1"/>
  <c r="A501" i="24" s="1"/>
  <c r="A511" i="24" s="1"/>
  <c r="A521" i="24" s="1"/>
  <c r="A531" i="24" s="1"/>
  <c r="A541" i="24" s="1"/>
  <c r="A551" i="24" s="1"/>
  <c r="A561" i="24" s="1"/>
  <c r="A461" i="24"/>
  <c r="A463" i="24"/>
  <c r="A473" i="24" s="1"/>
  <c r="A483" i="24" s="1"/>
  <c r="A493" i="24" s="1"/>
  <c r="A503" i="24" s="1"/>
  <c r="A513" i="24" s="1"/>
  <c r="A523" i="24" s="1"/>
  <c r="A533" i="24" s="1"/>
  <c r="A543" i="24" s="1"/>
  <c r="A553" i="24" s="1"/>
  <c r="A453" i="24"/>
  <c r="A467" i="24"/>
  <c r="A477" i="24" s="1"/>
  <c r="A487" i="24" s="1"/>
  <c r="A497" i="24" s="1"/>
  <c r="A507" i="24" s="1"/>
  <c r="A517" i="24" s="1"/>
  <c r="A527" i="24" s="1"/>
  <c r="A537" i="24" s="1"/>
  <c r="A547" i="24" s="1"/>
  <c r="A557" i="24" s="1"/>
  <c r="A457" i="24"/>
  <c r="A469" i="24"/>
  <c r="A479" i="24" s="1"/>
  <c r="A489" i="24" s="1"/>
  <c r="A499" i="24" s="1"/>
  <c r="A509" i="24" s="1"/>
  <c r="A519" i="24" s="1"/>
  <c r="A529" i="24" s="1"/>
  <c r="A539" i="24" s="1"/>
  <c r="A549" i="24" s="1"/>
  <c r="A559" i="24" s="1"/>
  <c r="A459" i="24"/>
  <c r="A11" i="22"/>
  <c r="A21" i="22" s="1"/>
  <c r="A31" i="22" s="1"/>
  <c r="A10" i="22"/>
  <c r="A20" i="22" s="1"/>
  <c r="A30" i="22" s="1"/>
  <c r="A9" i="22"/>
  <c r="A19" i="22" s="1"/>
  <c r="A29" i="22" s="1"/>
  <c r="A8" i="22"/>
  <c r="A18" i="22" s="1"/>
  <c r="A28" i="22" s="1"/>
  <c r="A7" i="22"/>
  <c r="A17" i="22" s="1"/>
  <c r="A27" i="22" s="1"/>
  <c r="A6" i="22"/>
  <c r="A16" i="22" s="1"/>
  <c r="A26" i="22" s="1"/>
  <c r="A5" i="22"/>
  <c r="A15" i="22" s="1"/>
  <c r="A25" i="22" s="1"/>
  <c r="A4" i="22"/>
  <c r="A14" i="22" s="1"/>
  <c r="A24" i="22" s="1"/>
  <c r="A3" i="22"/>
  <c r="A13" i="22" s="1"/>
  <c r="A23" i="22" s="1"/>
  <c r="A10" i="13"/>
  <c r="A20" i="13" s="1"/>
  <c r="A30" i="13" s="1"/>
  <c r="A40" i="13" s="1"/>
  <c r="A50" i="13" s="1"/>
  <c r="A60" i="13" s="1"/>
  <c r="A70" i="13" s="1"/>
  <c r="A11" i="13"/>
  <c r="A21" i="13" s="1"/>
  <c r="A31" i="13" s="1"/>
  <c r="A41" i="13" s="1"/>
  <c r="A51" i="13" s="1"/>
  <c r="A61" i="13" s="1"/>
  <c r="A71" i="13" s="1"/>
  <c r="B71" i="20"/>
  <c r="B70" i="20"/>
  <c r="B61" i="20"/>
  <c r="B60" i="20"/>
  <c r="B51" i="20"/>
  <c r="B50" i="20"/>
  <c r="B41" i="20"/>
  <c r="B40" i="20"/>
  <c r="B31" i="20"/>
  <c r="B30" i="20"/>
  <c r="B21" i="20"/>
  <c r="B20" i="20"/>
  <c r="B11" i="20"/>
  <c r="B10" i="20"/>
  <c r="A10" i="20"/>
  <c r="A20" i="20" s="1"/>
  <c r="A30" i="20" s="1"/>
  <c r="A40" i="20" s="1"/>
  <c r="A50" i="20" s="1"/>
  <c r="A60" i="20" s="1"/>
  <c r="A70" i="20" s="1"/>
  <c r="A11" i="20"/>
  <c r="A21" i="20" s="1"/>
  <c r="A31" i="20" s="1"/>
  <c r="A41" i="20" s="1"/>
  <c r="A51" i="20" s="1"/>
  <c r="A61" i="20" s="1"/>
  <c r="A71" i="20" s="1"/>
  <c r="A10" i="19"/>
  <c r="A20" i="19" s="1"/>
  <c r="A30" i="19" s="1"/>
  <c r="A40" i="19" s="1"/>
  <c r="A50" i="19" s="1"/>
  <c r="A60" i="19" s="1"/>
  <c r="A70" i="19" s="1"/>
  <c r="A11" i="19"/>
  <c r="A21" i="19" s="1"/>
  <c r="A31" i="19" s="1"/>
  <c r="A41" i="19" s="1"/>
  <c r="A51" i="19" s="1"/>
  <c r="A61" i="19" s="1"/>
  <c r="A71" i="19" s="1"/>
  <c r="B64" i="20"/>
  <c r="B65" i="20"/>
  <c r="B66" i="20"/>
  <c r="B67" i="20"/>
  <c r="B68" i="20"/>
  <c r="B69" i="20"/>
  <c r="B63" i="20"/>
  <c r="B59" i="20"/>
  <c r="B58" i="20"/>
  <c r="B57" i="20"/>
  <c r="B56" i="20"/>
  <c r="B55" i="20"/>
  <c r="B54" i="20"/>
  <c r="B53" i="20"/>
  <c r="B44" i="20"/>
  <c r="B45" i="20"/>
  <c r="B46" i="20"/>
  <c r="B47" i="20"/>
  <c r="B48" i="20"/>
  <c r="B49" i="20"/>
  <c r="B43" i="20"/>
  <c r="B34" i="20"/>
  <c r="B35" i="20"/>
  <c r="B36" i="20"/>
  <c r="B37" i="20"/>
  <c r="B38" i="20"/>
  <c r="B39" i="20"/>
  <c r="B33" i="20"/>
  <c r="B24" i="20"/>
  <c r="B25" i="20"/>
  <c r="B26" i="20"/>
  <c r="B27" i="20"/>
  <c r="B28" i="20"/>
  <c r="B29" i="20"/>
  <c r="B23" i="20"/>
  <c r="B19" i="20"/>
  <c r="B18" i="20"/>
  <c r="B17" i="20"/>
  <c r="B16" i="20"/>
  <c r="B15" i="20"/>
  <c r="B14" i="20"/>
  <c r="B13" i="20"/>
  <c r="B9" i="20"/>
  <c r="B8" i="20"/>
  <c r="B7" i="20"/>
  <c r="B6" i="20"/>
  <c r="B5" i="20"/>
  <c r="B4" i="20"/>
  <c r="B3" i="20"/>
  <c r="A9" i="20"/>
  <c r="A8" i="20"/>
  <c r="A7" i="20"/>
  <c r="A6" i="20"/>
  <c r="A5" i="20"/>
  <c r="A4" i="20"/>
  <c r="A3" i="20"/>
  <c r="A13" i="20" s="1"/>
  <c r="A23" i="20" s="1"/>
  <c r="A33" i="20" s="1"/>
  <c r="A43" i="20" s="1"/>
  <c r="A53" i="20" s="1"/>
  <c r="A63" i="20" s="1"/>
  <c r="A9" i="19"/>
  <c r="A19" i="19" s="1"/>
  <c r="A29" i="19" s="1"/>
  <c r="A39" i="19" s="1"/>
  <c r="A49" i="19" s="1"/>
  <c r="A59" i="19" s="1"/>
  <c r="A69" i="19" s="1"/>
  <c r="A8" i="19"/>
  <c r="A18" i="19" s="1"/>
  <c r="A28" i="19" s="1"/>
  <c r="A38" i="19" s="1"/>
  <c r="A48" i="19" s="1"/>
  <c r="A58" i="19" s="1"/>
  <c r="A68" i="19" s="1"/>
  <c r="A7" i="19"/>
  <c r="A17" i="19" s="1"/>
  <c r="A27" i="19" s="1"/>
  <c r="A37" i="19" s="1"/>
  <c r="A47" i="19" s="1"/>
  <c r="A57" i="19" s="1"/>
  <c r="A67" i="19" s="1"/>
  <c r="A6" i="19"/>
  <c r="A16" i="19" s="1"/>
  <c r="A26" i="19" s="1"/>
  <c r="A36" i="19" s="1"/>
  <c r="A46" i="19" s="1"/>
  <c r="A56" i="19" s="1"/>
  <c r="A66" i="19" s="1"/>
  <c r="A5" i="19"/>
  <c r="A15" i="19" s="1"/>
  <c r="A25" i="19" s="1"/>
  <c r="A35" i="19" s="1"/>
  <c r="A45" i="19" s="1"/>
  <c r="A55" i="19" s="1"/>
  <c r="A65" i="19" s="1"/>
  <c r="A4" i="19"/>
  <c r="A14" i="19" s="1"/>
  <c r="A24" i="19" s="1"/>
  <c r="A34" i="19" s="1"/>
  <c r="A44" i="19" s="1"/>
  <c r="A54" i="19" s="1"/>
  <c r="A64" i="19" s="1"/>
  <c r="A3" i="19"/>
  <c r="A13" i="19" s="1"/>
  <c r="A23" i="19" s="1"/>
  <c r="A33" i="19" s="1"/>
  <c r="A43" i="19" s="1"/>
  <c r="A53" i="19" s="1"/>
  <c r="A63" i="19" s="1"/>
  <c r="A4" i="13"/>
  <c r="A14" i="13" s="1"/>
  <c r="A24" i="13" s="1"/>
  <c r="A34" i="13" s="1"/>
  <c r="A44" i="13" s="1"/>
  <c r="A54" i="13" s="1"/>
  <c r="A64" i="13" s="1"/>
  <c r="A5" i="13"/>
  <c r="A15" i="13" s="1"/>
  <c r="A25" i="13" s="1"/>
  <c r="A35" i="13" s="1"/>
  <c r="A45" i="13" s="1"/>
  <c r="A55" i="13" s="1"/>
  <c r="A65" i="13" s="1"/>
  <c r="A6" i="13"/>
  <c r="A16" i="13" s="1"/>
  <c r="A26" i="13" s="1"/>
  <c r="A36" i="13" s="1"/>
  <c r="A46" i="13" s="1"/>
  <c r="A56" i="13" s="1"/>
  <c r="A66" i="13" s="1"/>
  <c r="A7" i="13"/>
  <c r="A17" i="13" s="1"/>
  <c r="A27" i="13" s="1"/>
  <c r="A37" i="13" s="1"/>
  <c r="A47" i="13" s="1"/>
  <c r="A57" i="13" s="1"/>
  <c r="A67" i="13" s="1"/>
  <c r="A8" i="13"/>
  <c r="A18" i="13" s="1"/>
  <c r="A28" i="13" s="1"/>
  <c r="A38" i="13" s="1"/>
  <c r="A48" i="13" s="1"/>
  <c r="A58" i="13" s="1"/>
  <c r="A68" i="13" s="1"/>
  <c r="A9" i="13"/>
  <c r="A19" i="13" s="1"/>
  <c r="A29" i="13" s="1"/>
  <c r="A39" i="13" s="1"/>
  <c r="A49" i="13" s="1"/>
  <c r="A59" i="13" s="1"/>
  <c r="A69" i="13" s="1"/>
  <c r="A3" i="13"/>
  <c r="A13" i="13" s="1"/>
  <c r="A23" i="13" s="1"/>
  <c r="A33" i="13" s="1"/>
  <c r="A43" i="13" s="1"/>
  <c r="A53" i="13" s="1"/>
  <c r="A63" i="13" s="1"/>
  <c r="A49" i="22" l="1"/>
  <c r="A59" i="22" s="1"/>
  <c r="A69" i="22" s="1"/>
  <c r="A79" i="22" s="1"/>
  <c r="A89" i="22" s="1"/>
  <c r="A99" i="22" s="1"/>
  <c r="A109" i="22" s="1"/>
  <c r="A119" i="22" s="1"/>
  <c r="A129" i="22" s="1"/>
  <c r="A139" i="22" s="1"/>
  <c r="A149" i="22" s="1"/>
  <c r="A159" i="22" s="1"/>
  <c r="A169" i="22" s="1"/>
  <c r="A39" i="22"/>
  <c r="A43" i="22"/>
  <c r="A53" i="22" s="1"/>
  <c r="A63" i="22" s="1"/>
  <c r="A73" i="22" s="1"/>
  <c r="A83" i="22" s="1"/>
  <c r="A93" i="22" s="1"/>
  <c r="A103" i="22" s="1"/>
  <c r="A113" i="22" s="1"/>
  <c r="A123" i="22" s="1"/>
  <c r="A133" i="22" s="1"/>
  <c r="A143" i="22" s="1"/>
  <c r="A153" i="22" s="1"/>
  <c r="A163" i="22" s="1"/>
  <c r="A33" i="22"/>
  <c r="A50" i="22"/>
  <c r="A60" i="22" s="1"/>
  <c r="A70" i="22" s="1"/>
  <c r="A80" i="22" s="1"/>
  <c r="A90" i="22" s="1"/>
  <c r="A100" i="22" s="1"/>
  <c r="A110" i="22" s="1"/>
  <c r="A120" i="22" s="1"/>
  <c r="A130" i="22" s="1"/>
  <c r="A140" i="22" s="1"/>
  <c r="A150" i="22" s="1"/>
  <c r="A160" i="22" s="1"/>
  <c r="A170" i="22" s="1"/>
  <c r="A40" i="22"/>
  <c r="A45" i="22"/>
  <c r="A55" i="22" s="1"/>
  <c r="A65" i="22" s="1"/>
  <c r="A75" i="22" s="1"/>
  <c r="A85" i="22" s="1"/>
  <c r="A95" i="22" s="1"/>
  <c r="A105" i="22" s="1"/>
  <c r="A115" i="22" s="1"/>
  <c r="A125" i="22" s="1"/>
  <c r="A135" i="22" s="1"/>
  <c r="A145" i="22" s="1"/>
  <c r="A155" i="22" s="1"/>
  <c r="A165" i="22" s="1"/>
  <c r="A35" i="22"/>
  <c r="A46" i="22"/>
  <c r="A56" i="22" s="1"/>
  <c r="A66" i="22" s="1"/>
  <c r="A76" i="22" s="1"/>
  <c r="A86" i="22" s="1"/>
  <c r="A96" i="22" s="1"/>
  <c r="A106" i="22" s="1"/>
  <c r="A116" i="22" s="1"/>
  <c r="A126" i="22" s="1"/>
  <c r="A136" i="22" s="1"/>
  <c r="A146" i="22" s="1"/>
  <c r="A156" i="22" s="1"/>
  <c r="A166" i="22" s="1"/>
  <c r="A36" i="22"/>
  <c r="A44" i="22"/>
  <c r="A54" i="22" s="1"/>
  <c r="A64" i="22" s="1"/>
  <c r="A74" i="22" s="1"/>
  <c r="A84" i="22" s="1"/>
  <c r="A94" i="22" s="1"/>
  <c r="A104" i="22" s="1"/>
  <c r="A114" i="22" s="1"/>
  <c r="A124" i="22" s="1"/>
  <c r="A134" i="22" s="1"/>
  <c r="A144" i="22" s="1"/>
  <c r="A154" i="22" s="1"/>
  <c r="A164" i="22" s="1"/>
  <c r="A34" i="22"/>
  <c r="A47" i="22"/>
  <c r="A57" i="22" s="1"/>
  <c r="A67" i="22" s="1"/>
  <c r="A77" i="22" s="1"/>
  <c r="A87" i="22" s="1"/>
  <c r="A97" i="22" s="1"/>
  <c r="A107" i="22" s="1"/>
  <c r="A117" i="22" s="1"/>
  <c r="A127" i="22" s="1"/>
  <c r="A137" i="22" s="1"/>
  <c r="A147" i="22" s="1"/>
  <c r="A157" i="22" s="1"/>
  <c r="A167" i="22" s="1"/>
  <c r="A37" i="22"/>
  <c r="A51" i="22"/>
  <c r="A61" i="22" s="1"/>
  <c r="A71" i="22" s="1"/>
  <c r="A81" i="22" s="1"/>
  <c r="A91" i="22" s="1"/>
  <c r="A101" i="22" s="1"/>
  <c r="A111" i="22" s="1"/>
  <c r="A121" i="22" s="1"/>
  <c r="A131" i="22" s="1"/>
  <c r="A141" i="22" s="1"/>
  <c r="A151" i="22" s="1"/>
  <c r="A161" i="22" s="1"/>
  <c r="A171" i="22" s="1"/>
  <c r="A41" i="22"/>
  <c r="A48" i="22"/>
  <c r="A58" i="22" s="1"/>
  <c r="A68" i="22" s="1"/>
  <c r="A78" i="22" s="1"/>
  <c r="A88" i="22" s="1"/>
  <c r="A98" i="22" s="1"/>
  <c r="A108" i="22" s="1"/>
  <c r="A118" i="22" s="1"/>
  <c r="A128" i="22" s="1"/>
  <c r="A138" i="22" s="1"/>
  <c r="A148" i="22" s="1"/>
  <c r="A158" i="22" s="1"/>
  <c r="A168" i="22" s="1"/>
  <c r="A38" i="22"/>
  <c r="A14" i="20"/>
  <c r="A15" i="20"/>
  <c r="A16" i="20"/>
  <c r="A18" i="20"/>
  <c r="A19" i="20"/>
  <c r="A17" i="20"/>
  <c r="A186" i="22" l="1"/>
  <c r="A196" i="22" s="1"/>
  <c r="A206" i="22" s="1"/>
  <c r="A216" i="22" s="1"/>
  <c r="A226" i="22" s="1"/>
  <c r="A236" i="22" s="1"/>
  <c r="A246" i="22" s="1"/>
  <c r="A256" i="22" s="1"/>
  <c r="A266" i="22" s="1"/>
  <c r="A276" i="22" s="1"/>
  <c r="A286" i="22" s="1"/>
  <c r="A296" i="22" s="1"/>
  <c r="A306" i="22" s="1"/>
  <c r="A176" i="22"/>
  <c r="A185" i="22"/>
  <c r="A195" i="22" s="1"/>
  <c r="A205" i="22" s="1"/>
  <c r="A215" i="22" s="1"/>
  <c r="A225" i="22" s="1"/>
  <c r="A235" i="22" s="1"/>
  <c r="A245" i="22" s="1"/>
  <c r="A255" i="22" s="1"/>
  <c r="A265" i="22" s="1"/>
  <c r="A275" i="22" s="1"/>
  <c r="A285" i="22" s="1"/>
  <c r="A295" i="22" s="1"/>
  <c r="A305" i="22" s="1"/>
  <c r="A175" i="22"/>
  <c r="A184" i="22"/>
  <c r="A194" i="22" s="1"/>
  <c r="A204" i="22" s="1"/>
  <c r="A214" i="22" s="1"/>
  <c r="A224" i="22" s="1"/>
  <c r="A234" i="22" s="1"/>
  <c r="A244" i="22" s="1"/>
  <c r="A254" i="22" s="1"/>
  <c r="A264" i="22" s="1"/>
  <c r="A274" i="22" s="1"/>
  <c r="A284" i="22" s="1"/>
  <c r="A294" i="22" s="1"/>
  <c r="A304" i="22" s="1"/>
  <c r="A174" i="22"/>
  <c r="A190" i="22"/>
  <c r="A200" i="22" s="1"/>
  <c r="A210" i="22" s="1"/>
  <c r="A220" i="22" s="1"/>
  <c r="A230" i="22" s="1"/>
  <c r="A240" i="22" s="1"/>
  <c r="A250" i="22" s="1"/>
  <c r="A260" i="22" s="1"/>
  <c r="A270" i="22" s="1"/>
  <c r="A280" i="22" s="1"/>
  <c r="A290" i="22" s="1"/>
  <c r="A300" i="22" s="1"/>
  <c r="A310" i="22" s="1"/>
  <c r="A180" i="22"/>
  <c r="A188" i="22"/>
  <c r="A198" i="22" s="1"/>
  <c r="A208" i="22" s="1"/>
  <c r="A218" i="22" s="1"/>
  <c r="A228" i="22" s="1"/>
  <c r="A238" i="22" s="1"/>
  <c r="A248" i="22" s="1"/>
  <c r="A258" i="22" s="1"/>
  <c r="A268" i="22" s="1"/>
  <c r="A278" i="22" s="1"/>
  <c r="A288" i="22" s="1"/>
  <c r="A298" i="22" s="1"/>
  <c r="A308" i="22" s="1"/>
  <c r="A178" i="22"/>
  <c r="A183" i="22"/>
  <c r="A193" i="22" s="1"/>
  <c r="A203" i="22" s="1"/>
  <c r="A213" i="22" s="1"/>
  <c r="A223" i="22" s="1"/>
  <c r="A233" i="22" s="1"/>
  <c r="A243" i="22" s="1"/>
  <c r="A253" i="22" s="1"/>
  <c r="A263" i="22" s="1"/>
  <c r="A273" i="22" s="1"/>
  <c r="A283" i="22" s="1"/>
  <c r="A293" i="22" s="1"/>
  <c r="A303" i="22" s="1"/>
  <c r="A173" i="22"/>
  <c r="A191" i="22"/>
  <c r="A201" i="22" s="1"/>
  <c r="A211" i="22" s="1"/>
  <c r="A221" i="22" s="1"/>
  <c r="A231" i="22" s="1"/>
  <c r="A241" i="22" s="1"/>
  <c r="A251" i="22" s="1"/>
  <c r="A261" i="22" s="1"/>
  <c r="A271" i="22" s="1"/>
  <c r="A281" i="22" s="1"/>
  <c r="A291" i="22" s="1"/>
  <c r="A301" i="22" s="1"/>
  <c r="A311" i="22" s="1"/>
  <c r="A181" i="22"/>
  <c r="A187" i="22"/>
  <c r="A197" i="22" s="1"/>
  <c r="A207" i="22" s="1"/>
  <c r="A217" i="22" s="1"/>
  <c r="A227" i="22" s="1"/>
  <c r="A237" i="22" s="1"/>
  <c r="A247" i="22" s="1"/>
  <c r="A257" i="22" s="1"/>
  <c r="A267" i="22" s="1"/>
  <c r="A277" i="22" s="1"/>
  <c r="A287" i="22" s="1"/>
  <c r="A297" i="22" s="1"/>
  <c r="A307" i="22" s="1"/>
  <c r="A177" i="22"/>
  <c r="A189" i="22"/>
  <c r="A199" i="22" s="1"/>
  <c r="A209" i="22" s="1"/>
  <c r="A219" i="22" s="1"/>
  <c r="A229" i="22" s="1"/>
  <c r="A239" i="22" s="1"/>
  <c r="A249" i="22" s="1"/>
  <c r="A259" i="22" s="1"/>
  <c r="A269" i="22" s="1"/>
  <c r="A279" i="22" s="1"/>
  <c r="A289" i="22" s="1"/>
  <c r="A299" i="22" s="1"/>
  <c r="A309" i="22" s="1"/>
  <c r="A179" i="22"/>
  <c r="A29" i="20"/>
  <c r="A26" i="20"/>
  <c r="A27" i="20"/>
  <c r="A28" i="20"/>
  <c r="A25" i="20"/>
  <c r="A24" i="20"/>
  <c r="A34" i="20" s="1"/>
  <c r="A44" i="20" s="1"/>
  <c r="A330" i="22" l="1"/>
  <c r="A340" i="22" s="1"/>
  <c r="A350" i="22" s="1"/>
  <c r="A360" i="22" s="1"/>
  <c r="A370" i="22" s="1"/>
  <c r="A380" i="22" s="1"/>
  <c r="A390" i="22" s="1"/>
  <c r="A400" i="22" s="1"/>
  <c r="A410" i="22" s="1"/>
  <c r="A420" i="22" s="1"/>
  <c r="A430" i="22" s="1"/>
  <c r="A440" i="22" s="1"/>
  <c r="A320" i="22"/>
  <c r="A324" i="22"/>
  <c r="A334" i="22" s="1"/>
  <c r="A344" i="22" s="1"/>
  <c r="A354" i="22" s="1"/>
  <c r="A364" i="22" s="1"/>
  <c r="A374" i="22" s="1"/>
  <c r="A384" i="22" s="1"/>
  <c r="A394" i="22" s="1"/>
  <c r="A404" i="22" s="1"/>
  <c r="A414" i="22" s="1"/>
  <c r="A424" i="22" s="1"/>
  <c r="A434" i="22" s="1"/>
  <c r="A314" i="22"/>
  <c r="A323" i="22"/>
  <c r="A333" i="22" s="1"/>
  <c r="A343" i="22" s="1"/>
  <c r="A353" i="22" s="1"/>
  <c r="A363" i="22" s="1"/>
  <c r="A373" i="22" s="1"/>
  <c r="A383" i="22" s="1"/>
  <c r="A393" i="22" s="1"/>
  <c r="A403" i="22" s="1"/>
  <c r="A413" i="22" s="1"/>
  <c r="A423" i="22" s="1"/>
  <c r="A433" i="22" s="1"/>
  <c r="A313" i="22"/>
  <c r="A328" i="22"/>
  <c r="A338" i="22" s="1"/>
  <c r="A348" i="22" s="1"/>
  <c r="A358" i="22" s="1"/>
  <c r="A368" i="22" s="1"/>
  <c r="A378" i="22" s="1"/>
  <c r="A388" i="22" s="1"/>
  <c r="A398" i="22" s="1"/>
  <c r="A408" i="22" s="1"/>
  <c r="A418" i="22" s="1"/>
  <c r="A428" i="22" s="1"/>
  <c r="A438" i="22" s="1"/>
  <c r="A318" i="22"/>
  <c r="A325" i="22"/>
  <c r="A335" i="22" s="1"/>
  <c r="A345" i="22" s="1"/>
  <c r="A355" i="22" s="1"/>
  <c r="A365" i="22" s="1"/>
  <c r="A375" i="22" s="1"/>
  <c r="A385" i="22" s="1"/>
  <c r="A395" i="22" s="1"/>
  <c r="A405" i="22" s="1"/>
  <c r="A415" i="22" s="1"/>
  <c r="A425" i="22" s="1"/>
  <c r="A435" i="22" s="1"/>
  <c r="A315" i="22"/>
  <c r="A329" i="22"/>
  <c r="A339" i="22" s="1"/>
  <c r="A349" i="22" s="1"/>
  <c r="A359" i="22" s="1"/>
  <c r="A369" i="22" s="1"/>
  <c r="A379" i="22" s="1"/>
  <c r="A389" i="22" s="1"/>
  <c r="A399" i="22" s="1"/>
  <c r="A409" i="22" s="1"/>
  <c r="A419" i="22" s="1"/>
  <c r="A429" i="22" s="1"/>
  <c r="A439" i="22" s="1"/>
  <c r="A319" i="22"/>
  <c r="A327" i="22"/>
  <c r="A337" i="22" s="1"/>
  <c r="A347" i="22" s="1"/>
  <c r="A357" i="22" s="1"/>
  <c r="A367" i="22" s="1"/>
  <c r="A377" i="22" s="1"/>
  <c r="A387" i="22" s="1"/>
  <c r="A397" i="22" s="1"/>
  <c r="A407" i="22" s="1"/>
  <c r="A417" i="22" s="1"/>
  <c r="A427" i="22" s="1"/>
  <c r="A437" i="22" s="1"/>
  <c r="A317" i="22"/>
  <c r="A331" i="22"/>
  <c r="A341" i="22" s="1"/>
  <c r="A351" i="22" s="1"/>
  <c r="A361" i="22" s="1"/>
  <c r="A371" i="22" s="1"/>
  <c r="A381" i="22" s="1"/>
  <c r="A391" i="22" s="1"/>
  <c r="A401" i="22" s="1"/>
  <c r="A411" i="22" s="1"/>
  <c r="A421" i="22" s="1"/>
  <c r="A431" i="22" s="1"/>
  <c r="A441" i="22" s="1"/>
  <c r="A321" i="22"/>
  <c r="A326" i="22"/>
  <c r="A336" i="22" s="1"/>
  <c r="A346" i="22" s="1"/>
  <c r="A356" i="22" s="1"/>
  <c r="A366" i="22" s="1"/>
  <c r="A376" i="22" s="1"/>
  <c r="A386" i="22" s="1"/>
  <c r="A396" i="22" s="1"/>
  <c r="A406" i="22" s="1"/>
  <c r="A416" i="22" s="1"/>
  <c r="A426" i="22" s="1"/>
  <c r="A436" i="22" s="1"/>
  <c r="A316" i="22"/>
  <c r="A37" i="20"/>
  <c r="A47" i="20" s="1"/>
  <c r="A35" i="20"/>
  <c r="A45" i="20" s="1"/>
  <c r="A38" i="20"/>
  <c r="A48" i="20" s="1"/>
  <c r="A36" i="20"/>
  <c r="A46" i="20" s="1"/>
  <c r="A39" i="20"/>
  <c r="A49" i="20" s="1"/>
  <c r="A455" i="22" l="1"/>
  <c r="A465" i="22" s="1"/>
  <c r="A475" i="22" s="1"/>
  <c r="A485" i="22" s="1"/>
  <c r="A495" i="22" s="1"/>
  <c r="A505" i="22" s="1"/>
  <c r="A515" i="22" s="1"/>
  <c r="A525" i="22" s="1"/>
  <c r="A535" i="22" s="1"/>
  <c r="A545" i="22" s="1"/>
  <c r="A555" i="22" s="1"/>
  <c r="A445" i="22"/>
  <c r="A459" i="22"/>
  <c r="A469" i="22" s="1"/>
  <c r="A479" i="22" s="1"/>
  <c r="A489" i="22" s="1"/>
  <c r="A499" i="22" s="1"/>
  <c r="A509" i="22" s="1"/>
  <c r="A519" i="22" s="1"/>
  <c r="A529" i="22" s="1"/>
  <c r="A539" i="22" s="1"/>
  <c r="A549" i="22" s="1"/>
  <c r="A559" i="22" s="1"/>
  <c r="A449" i="22"/>
  <c r="A453" i="22"/>
  <c r="A463" i="22" s="1"/>
  <c r="A473" i="22" s="1"/>
  <c r="A483" i="22" s="1"/>
  <c r="A493" i="22" s="1"/>
  <c r="A503" i="22" s="1"/>
  <c r="A513" i="22" s="1"/>
  <c r="A523" i="22" s="1"/>
  <c r="A533" i="22" s="1"/>
  <c r="A543" i="22" s="1"/>
  <c r="A553" i="22" s="1"/>
  <c r="A443" i="22"/>
  <c r="A458" i="22"/>
  <c r="A468" i="22" s="1"/>
  <c r="A478" i="22" s="1"/>
  <c r="A488" i="22" s="1"/>
  <c r="A498" i="22" s="1"/>
  <c r="A508" i="22" s="1"/>
  <c r="A518" i="22" s="1"/>
  <c r="A528" i="22" s="1"/>
  <c r="A538" i="22" s="1"/>
  <c r="A548" i="22" s="1"/>
  <c r="A558" i="22" s="1"/>
  <c r="A448" i="22"/>
  <c r="A456" i="22"/>
  <c r="A466" i="22" s="1"/>
  <c r="A476" i="22" s="1"/>
  <c r="A486" i="22" s="1"/>
  <c r="A496" i="22" s="1"/>
  <c r="A506" i="22" s="1"/>
  <c r="A516" i="22" s="1"/>
  <c r="A526" i="22" s="1"/>
  <c r="A536" i="22" s="1"/>
  <c r="A546" i="22" s="1"/>
  <c r="A556" i="22" s="1"/>
  <c r="A446" i="22"/>
  <c r="A454" i="22"/>
  <c r="A464" i="22" s="1"/>
  <c r="A474" i="22" s="1"/>
  <c r="A484" i="22" s="1"/>
  <c r="A494" i="22" s="1"/>
  <c r="A504" i="22" s="1"/>
  <c r="A514" i="22" s="1"/>
  <c r="A524" i="22" s="1"/>
  <c r="A534" i="22" s="1"/>
  <c r="A544" i="22" s="1"/>
  <c r="A554" i="22" s="1"/>
  <c r="A444" i="22"/>
  <c r="A461" i="22"/>
  <c r="A471" i="22" s="1"/>
  <c r="A481" i="22" s="1"/>
  <c r="A491" i="22" s="1"/>
  <c r="A501" i="22" s="1"/>
  <c r="A511" i="22" s="1"/>
  <c r="A521" i="22" s="1"/>
  <c r="A531" i="22" s="1"/>
  <c r="A541" i="22" s="1"/>
  <c r="A551" i="22" s="1"/>
  <c r="A561" i="22" s="1"/>
  <c r="A451" i="22"/>
  <c r="A457" i="22"/>
  <c r="A467" i="22" s="1"/>
  <c r="A477" i="22" s="1"/>
  <c r="A487" i="22" s="1"/>
  <c r="A497" i="22" s="1"/>
  <c r="A507" i="22" s="1"/>
  <c r="A517" i="22" s="1"/>
  <c r="A527" i="22" s="1"/>
  <c r="A537" i="22" s="1"/>
  <c r="A547" i="22" s="1"/>
  <c r="A557" i="22" s="1"/>
  <c r="A447" i="22"/>
  <c r="A460" i="22"/>
  <c r="A470" i="22" s="1"/>
  <c r="A480" i="22" s="1"/>
  <c r="A490" i="22" s="1"/>
  <c r="A500" i="22" s="1"/>
  <c r="A510" i="22" s="1"/>
  <c r="A520" i="22" s="1"/>
  <c r="A530" i="22" s="1"/>
  <c r="A540" i="22" s="1"/>
  <c r="A550" i="22" s="1"/>
  <c r="A560" i="22" s="1"/>
  <c r="A450" i="22"/>
  <c r="A56" i="20"/>
  <c r="A66" i="20" s="1"/>
  <c r="A59" i="20"/>
  <c r="A69" i="20" s="1"/>
  <c r="A54" i="20"/>
  <c r="A64" i="20" s="1"/>
  <c r="A58" i="20"/>
  <c r="A68" i="20" s="1"/>
  <c r="A55" i="20"/>
  <c r="A65" i="20" s="1"/>
  <c r="A57" i="20"/>
  <c r="A67" i="2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100-000001000000}">
      <text>
        <r>
          <rPr>
            <b/>
            <sz val="9"/>
            <color indexed="81"/>
            <rFont val="Tahoma"/>
            <family val="2"/>
          </rPr>
          <t>Author:</t>
        </r>
        <r>
          <rPr>
            <sz val="9"/>
            <color indexed="81"/>
            <rFont val="Tahoma"/>
            <family val="2"/>
          </rPr>
          <t xml:space="preserve">
1 if kill chain should be limited by LOS between platform and target for killchain phase, considering spherical earth horizon. This is intended to be used for "sensing" phases only.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2" authorId="0" shapeId="0" xr:uid="{00000000-0006-0000-0200-000001000000}">
      <text>
        <r>
          <rPr>
            <b/>
            <sz val="9"/>
            <color rgb="FF000000"/>
            <rFont val="Tahoma"/>
            <family val="2"/>
          </rPr>
          <t>Author:</t>
        </r>
        <r>
          <rPr>
            <sz val="9"/>
            <color rgb="FF000000"/>
            <rFont val="Tahoma"/>
            <family val="2"/>
          </rPr>
          <t xml:space="preserve">
</t>
        </r>
        <r>
          <rPr>
            <sz val="9"/>
            <color rgb="FF000000"/>
            <rFont val="Tahoma"/>
            <family val="2"/>
          </rPr>
          <t>Maximum number of platforms that can engage the target at one time</t>
        </r>
      </text>
    </comment>
    <comment ref="I2" authorId="0" shapeId="0" xr:uid="{4971BEFC-ACAA-48A4-8671-60D964689F03}">
      <text>
        <r>
          <rPr>
            <b/>
            <sz val="9"/>
            <color rgb="FF000000"/>
            <rFont val="Tahoma"/>
            <family val="2"/>
          </rPr>
          <t>Author:</t>
        </r>
        <r>
          <rPr>
            <sz val="9"/>
            <color rgb="FF000000"/>
            <rFont val="Tahoma"/>
            <family val="2"/>
          </rPr>
          <t xml:space="preserve">
</t>
        </r>
        <r>
          <rPr>
            <sz val="9"/>
            <color rgb="FF000000"/>
            <rFont val="Tahoma"/>
            <family val="2"/>
          </rPr>
          <t>Delay (in minutes) after target arrives before start of first engagement window</t>
        </r>
      </text>
    </comment>
    <comment ref="J2" authorId="0" shapeId="0" xr:uid="{9B02018E-2462-434F-86B1-19A5DAC89D41}">
      <text>
        <r>
          <rPr>
            <b/>
            <sz val="9"/>
            <color rgb="FF000000"/>
            <rFont val="Tahoma"/>
            <family val="2"/>
          </rPr>
          <t>Author:</t>
        </r>
        <r>
          <rPr>
            <sz val="9"/>
            <color rgb="FF000000"/>
            <rFont val="Tahoma"/>
            <family val="2"/>
          </rPr>
          <t xml:space="preserve">
</t>
        </r>
        <r>
          <rPr>
            <sz val="9"/>
            <color rgb="FF000000"/>
            <rFont val="Tahoma"/>
            <family val="2"/>
          </rPr>
          <t>Duration of engagement windows in minutes</t>
        </r>
      </text>
    </comment>
    <comment ref="K2" authorId="0" shapeId="0" xr:uid="{9765E6B5-29CA-4954-B0A7-A8AB807B30BB}">
      <text>
        <r>
          <rPr>
            <b/>
            <sz val="9"/>
            <color rgb="FF000000"/>
            <rFont val="Tahoma"/>
            <family val="2"/>
          </rPr>
          <t>Author:</t>
        </r>
        <r>
          <rPr>
            <sz val="9"/>
            <color rgb="FF000000"/>
            <rFont val="Tahoma"/>
            <family val="2"/>
          </rPr>
          <t xml:space="preserve">
</t>
        </r>
        <r>
          <rPr>
            <sz val="9"/>
            <color rgb="FF000000"/>
            <rFont val="Tahoma"/>
            <family val="2"/>
          </rPr>
          <t>Time between engagement windows in minutes.</t>
        </r>
      </text>
    </comment>
    <comment ref="L2" authorId="0" shapeId="0" xr:uid="{A0FD784D-0197-45DB-9166-0894E1E1DDFE}">
      <text>
        <r>
          <rPr>
            <b/>
            <sz val="9"/>
            <color rgb="FF000000"/>
            <rFont val="Tahoma"/>
            <family val="2"/>
          </rPr>
          <t>Author:</t>
        </r>
        <r>
          <rPr>
            <sz val="9"/>
            <color rgb="FF000000"/>
            <rFont val="Tahoma"/>
            <family val="2"/>
          </rPr>
          <t xml:space="preserve">
</t>
        </r>
        <r>
          <rPr>
            <sz val="9"/>
            <color rgb="FF000000"/>
            <rFont val="Tahoma"/>
            <family val="2"/>
          </rPr>
          <t>Delay after start of engagement window before emitting window start (in minutes)</t>
        </r>
      </text>
    </comment>
    <comment ref="M2" authorId="0" shapeId="0" xr:uid="{C6924B7F-1167-48E0-AADB-8DE62FE87CB0}">
      <text>
        <r>
          <rPr>
            <b/>
            <sz val="9"/>
            <color rgb="FF000000"/>
            <rFont val="Tahoma"/>
            <family val="2"/>
          </rPr>
          <t>Author:</t>
        </r>
        <r>
          <rPr>
            <sz val="9"/>
            <color rgb="FF000000"/>
            <rFont val="Tahoma"/>
            <family val="2"/>
          </rPr>
          <t xml:space="preserve">
</t>
        </r>
        <r>
          <rPr>
            <sz val="9"/>
            <color rgb="FF000000"/>
            <rFont val="Tahoma"/>
            <family val="2"/>
          </rPr>
          <t>Duration of emitting window (in minutes)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2" authorId="0" shapeId="0" xr:uid="{00000000-0006-0000-0400-000001000000}">
      <text>
        <r>
          <rPr>
            <b/>
            <sz val="9"/>
            <color indexed="81"/>
            <rFont val="Tahoma"/>
            <family val="2"/>
          </rPr>
          <t>Author:</t>
        </r>
        <r>
          <rPr>
            <sz val="9"/>
            <color indexed="81"/>
            <rFont val="Tahoma"/>
            <family val="2"/>
          </rPr>
          <t xml:space="preserve">
IFTU will be handled separately. Set all IFTU values to 1 for platforms that could be capable of performing IFTU.</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300-000001000000}">
      <text>
        <r>
          <rPr>
            <b/>
            <sz val="9"/>
            <color rgb="FF000000"/>
            <rFont val="Tahoma"/>
            <family val="2"/>
          </rPr>
          <t>Author:</t>
        </r>
        <r>
          <rPr>
            <sz val="9"/>
            <color rgb="FF000000"/>
            <rFont val="Tahoma"/>
            <family val="2"/>
          </rPr>
          <t xml:space="preserve">
</t>
        </r>
        <r>
          <rPr>
            <sz val="9"/>
            <color rgb="FF000000"/>
            <rFont val="Tahoma"/>
            <family val="2"/>
          </rPr>
          <t>1=yes, 0=no; SEAD targets must be killed before other targets are killed</t>
        </r>
      </text>
    </comment>
    <comment ref="H2" authorId="0" shapeId="0" xr:uid="{00000000-0006-0000-0300-000002000000}">
      <text>
        <r>
          <rPr>
            <b/>
            <sz val="9"/>
            <color rgb="FF000000"/>
            <rFont val="Tahoma"/>
            <family val="2"/>
          </rPr>
          <t>Author:</t>
        </r>
        <r>
          <rPr>
            <sz val="9"/>
            <color rgb="FF000000"/>
            <rFont val="Tahoma"/>
            <family val="2"/>
          </rPr>
          <t xml:space="preserve">
</t>
        </r>
        <r>
          <rPr>
            <sz val="9"/>
            <color rgb="FF000000"/>
            <rFont val="Tahoma"/>
            <family val="2"/>
          </rPr>
          <t>Can I simply multiple by this in objective or other functions to turn on/off easily?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2" authorId="0" shapeId="0" xr:uid="{00000000-0006-0000-0600-000001000000}">
      <text>
        <r>
          <rPr>
            <b/>
            <sz val="9"/>
            <color rgb="FF000000"/>
            <rFont val="Tahoma"/>
            <family val="2"/>
          </rPr>
          <t>Author:</t>
        </r>
        <r>
          <rPr>
            <sz val="9"/>
            <color rgb="FF000000"/>
            <rFont val="Tahoma"/>
            <family val="2"/>
          </rPr>
          <t xml:space="preserve">
</t>
        </r>
        <r>
          <rPr>
            <sz val="9"/>
            <color rgb="FF000000"/>
            <rFont val="Tahoma"/>
            <family val="2"/>
          </rPr>
          <t>Radius (in km) from defined location where platform can operate. This is added to kill chain phase ranges, comms link ranges, and weapon ranges when determining range of a platform.</t>
        </r>
      </text>
    </comment>
    <comment ref="F2" authorId="0" shapeId="0" xr:uid="{00000000-0006-0000-0600-000002000000}">
      <text>
        <r>
          <rPr>
            <b/>
            <sz val="9"/>
            <color rgb="FF000000"/>
            <rFont val="Tahoma"/>
            <family val="2"/>
          </rPr>
          <t>Author:</t>
        </r>
        <r>
          <rPr>
            <sz val="9"/>
            <color rgb="FF000000"/>
            <rFont val="Tahoma"/>
            <family val="2"/>
          </rPr>
          <t xml:space="preserve">
</t>
        </r>
        <r>
          <rPr>
            <sz val="9"/>
            <color rgb="FF000000"/>
            <rFont val="Tahoma"/>
            <family val="2"/>
          </rPr>
          <t xml:space="preserve">A </t>
        </r>
        <r>
          <rPr>
            <u/>
            <sz val="9"/>
            <color rgb="FF000000"/>
            <rFont val="Tahoma"/>
            <family val="2"/>
          </rPr>
          <t>positive</t>
        </r>
        <r>
          <rPr>
            <sz val="9"/>
            <color rgb="FF000000"/>
            <rFont val="Tahoma"/>
            <family val="2"/>
          </rPr>
          <t xml:space="preserve"> value is used to represent on-station time, which will limit weapon expenditure. For example, if on-station time is 30 minutes, it is assumed over the course of 2 hours, 4 platforms rotation on-station, so 4 weapon-loadouts can be expended during this time. A </t>
        </r>
        <r>
          <rPr>
            <u/>
            <sz val="9"/>
            <color rgb="FF000000"/>
            <rFont val="Tahoma"/>
            <family val="2"/>
          </rPr>
          <t>negative</t>
        </r>
        <r>
          <rPr>
            <sz val="9"/>
            <color rgb="FF000000"/>
            <rFont val="Tahoma"/>
            <family val="2"/>
          </rPr>
          <t xml:space="preserve"> value is interpreted as a fixed number of loadouts that can be expended over model duration. For example, a value of -2 means that over the time horizon modeled, the platform can expend a total of 2 loadouts of weapons.</t>
        </r>
      </text>
    </comment>
    <comment ref="L2" authorId="0" shapeId="0" xr:uid="{00000000-0006-0000-0600-000003000000}">
      <text>
        <r>
          <rPr>
            <b/>
            <sz val="9"/>
            <color rgb="FF000000"/>
            <rFont val="Tahoma"/>
            <family val="2"/>
          </rPr>
          <t>Author:</t>
        </r>
        <r>
          <rPr>
            <sz val="9"/>
            <color rgb="FF000000"/>
            <rFont val="Tahoma"/>
            <family val="2"/>
          </rPr>
          <t xml:space="preserve">
</t>
        </r>
        <r>
          <rPr>
            <sz val="9"/>
            <color rgb="FF000000"/>
            <rFont val="Tahoma"/>
            <family val="2"/>
          </rPr>
          <t>Number of platforms of this type at this location</t>
        </r>
      </text>
    </comment>
    <comment ref="M2" authorId="0" shapeId="0" xr:uid="{00000000-0006-0000-0600-000004000000}">
      <text>
        <r>
          <rPr>
            <b/>
            <sz val="9"/>
            <color rgb="FF000000"/>
            <rFont val="Tahoma"/>
            <family val="2"/>
          </rPr>
          <t>Author:</t>
        </r>
        <r>
          <rPr>
            <sz val="9"/>
            <color rgb="FF000000"/>
            <rFont val="Tahoma"/>
            <family val="2"/>
          </rPr>
          <t xml:space="preserve">
</t>
        </r>
        <r>
          <rPr>
            <sz val="9"/>
            <color rgb="FF000000"/>
            <rFont val="Tahoma"/>
            <family val="2"/>
          </rPr>
          <t>-1 = no limit</t>
        </r>
      </text>
    </comment>
    <comment ref="N2" authorId="0" shapeId="0" xr:uid="{00000000-0006-0000-0600-000005000000}">
      <text>
        <r>
          <rPr>
            <b/>
            <sz val="9"/>
            <color rgb="FF000000"/>
            <rFont val="Tahoma"/>
            <family val="2"/>
          </rPr>
          <t>Author:</t>
        </r>
        <r>
          <rPr>
            <sz val="9"/>
            <color rgb="FF000000"/>
            <rFont val="Tahoma"/>
            <family val="2"/>
          </rPr>
          <t xml:space="preserve">
</t>
        </r>
        <r>
          <rPr>
            <sz val="9"/>
            <color rgb="FF000000"/>
            <rFont val="Tahoma"/>
            <family val="2"/>
          </rPr>
          <t>Can I simply multiple by this in objective or other functions to turn on/off easily?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C614DF83-ACBD-41C2-AACC-1D05D5F35046}">
      <text>
        <r>
          <rPr>
            <b/>
            <sz val="9"/>
            <color indexed="81"/>
            <rFont val="Tahoma"/>
            <family val="2"/>
          </rPr>
          <t>Author:</t>
        </r>
        <r>
          <rPr>
            <sz val="9"/>
            <color indexed="81"/>
            <rFont val="Tahoma"/>
            <family val="2"/>
          </rPr>
          <t xml:space="preserve">
1 if platform is eligible for LOS calculations if LOS limitations are turned on for a killchain phase (see inp_KillchainPhase tab)</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3D6B8227-1190-48B8-8EAC-05A5FE0301B1}">
      <text>
        <r>
          <rPr>
            <b/>
            <sz val="9"/>
            <color indexed="81"/>
            <rFont val="Tahoma"/>
            <family val="2"/>
          </rPr>
          <t>Author:</t>
        </r>
        <r>
          <rPr>
            <sz val="9"/>
            <color indexed="81"/>
            <rFont val="Tahoma"/>
            <family val="2"/>
          </rPr>
          <t xml:space="preserve">
1= platform can only find target while target is emitting.
0 = platform can find target throughout entire engagement window.</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2" authorId="0" shapeId="0" xr:uid="{00000000-0006-0000-0900-000001000000}">
      <text>
        <r>
          <rPr>
            <b/>
            <sz val="9"/>
            <color rgb="FF000000"/>
            <rFont val="Tahoma"/>
            <family val="2"/>
          </rPr>
          <t>Author:</t>
        </r>
        <r>
          <rPr>
            <sz val="9"/>
            <color rgb="FF000000"/>
            <rFont val="Tahoma"/>
            <family val="2"/>
          </rPr>
          <t xml:space="preserve">
</t>
        </r>
        <r>
          <rPr>
            <sz val="9"/>
            <color rgb="FF000000"/>
            <rFont val="Tahoma"/>
            <family val="2"/>
          </rPr>
          <t>If IFTU value = -1, then IFTU capacity estimate is autmatically as a weighted average across all targets using IFTUCAPACITY, SSPK, WPNSHOTSREQ, and weapon inventories.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B00-000001000000}">
      <text>
        <r>
          <rPr>
            <b/>
            <sz val="9"/>
            <color rgb="FF000000"/>
            <rFont val="Tahoma"/>
            <family val="2"/>
          </rPr>
          <t>Author:</t>
        </r>
        <r>
          <rPr>
            <sz val="9"/>
            <color rgb="FF000000"/>
            <rFont val="Tahoma"/>
            <family val="2"/>
          </rPr>
          <t xml:space="preserve">
</t>
        </r>
        <r>
          <rPr>
            <sz val="9"/>
            <color rgb="FF000000"/>
            <rFont val="Tahoma"/>
            <family val="2"/>
          </rPr>
          <t>Track duration is calculated in model. Use a value of -1 if platfrom cannot provide track. Otherwise any positive value if platform can provide track.</t>
        </r>
      </text>
    </comment>
    <comment ref="H2" authorId="0" shapeId="0" xr:uid="{00000000-0006-0000-0B00-000002000000}">
      <text>
        <r>
          <rPr>
            <b/>
            <sz val="9"/>
            <color rgb="FF000000"/>
            <rFont val="Tahoma"/>
            <family val="2"/>
          </rPr>
          <t>Author:</t>
        </r>
        <r>
          <rPr>
            <sz val="9"/>
            <color rgb="FF000000"/>
            <rFont val="Tahoma"/>
            <family val="2"/>
          </rPr>
          <t xml:space="preserve">
</t>
        </r>
        <r>
          <rPr>
            <sz val="9"/>
            <color rgb="FF000000"/>
            <rFont val="Tahoma"/>
            <family val="2"/>
          </rPr>
          <t>Track duration is calculated in model. Use a value of -1 if platfrom cannot provide track. Otherwise any positive value if platform can provide track.</t>
        </r>
      </text>
    </comment>
    <comment ref="I2" authorId="0" shapeId="0" xr:uid="{00000000-0006-0000-0B00-000003000000}">
      <text>
        <r>
          <rPr>
            <b/>
            <sz val="9"/>
            <color rgb="FF000000"/>
            <rFont val="Tahoma"/>
            <family val="2"/>
          </rPr>
          <t>Author:</t>
        </r>
        <r>
          <rPr>
            <sz val="9"/>
            <color rgb="FF000000"/>
            <rFont val="Tahoma"/>
            <family val="2"/>
          </rPr>
          <t xml:space="preserve">
</t>
        </r>
        <r>
          <rPr>
            <sz val="9"/>
            <color rgb="FF000000"/>
            <rFont val="Tahoma"/>
            <family val="2"/>
          </rPr>
          <t>Track duration is calculated in model. Use a value of -1 if platfrom cannot provide track. Otherwise any positive value if platform can provide track.</t>
        </r>
      </text>
    </comment>
    <comment ref="K2" authorId="0" shapeId="0" xr:uid="{00000000-0006-0000-0B00-000004000000}">
      <text>
        <r>
          <rPr>
            <b/>
            <sz val="9"/>
            <color indexed="81"/>
            <rFont val="Tahoma"/>
            <family val="2"/>
          </rPr>
          <t>Author:</t>
        </r>
        <r>
          <rPr>
            <sz val="9"/>
            <color indexed="81"/>
            <rFont val="Tahoma"/>
            <family val="2"/>
          </rPr>
          <t xml:space="preserve">
Use a value &gt;=0 if platforms is capable of Track Generation. Actual duration will be calculated in the model (begins after Track build and ends when Track phases end)</t>
        </r>
      </text>
    </comment>
    <comment ref="N2" authorId="0" shapeId="0" xr:uid="{00000000-0006-0000-0B00-000005000000}">
      <text>
        <r>
          <rPr>
            <b/>
            <sz val="9"/>
            <color indexed="81"/>
            <rFont val="Tahoma"/>
            <family val="2"/>
          </rPr>
          <t>Author:</t>
        </r>
        <r>
          <rPr>
            <sz val="9"/>
            <color indexed="81"/>
            <rFont val="Tahoma"/>
            <family val="2"/>
          </rPr>
          <t xml:space="preserve">
For IFTU phase, use a value of -1 if the platform cannot perform the IFTU, and use a value of zero if platform can perform the IFTU. The actual IFTU duration will be calculated in the model.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2" authorId="0" shapeId="0" xr:uid="{7AA0C395-0949-4CF2-A9DC-26472A5E6FC2}">
      <text>
        <r>
          <rPr>
            <b/>
            <sz val="9"/>
            <color indexed="81"/>
            <rFont val="Tahoma"/>
            <family val="2"/>
          </rPr>
          <t>Author:</t>
        </r>
        <r>
          <rPr>
            <sz val="9"/>
            <color indexed="81"/>
            <rFont val="Tahoma"/>
            <family val="2"/>
          </rPr>
          <t xml:space="preserve">
Track1 is treated differently than other Track phases. Track1 is used to track a target from the engagement window in which it is Found to the engagement window in which it is engaged. The Track Life is only constrained over the period between the end of the engagement window in which it is found and the beginning of the engagement window in which it is engaged.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2" authorId="0" shapeId="0" xr:uid="{00000000-0006-0000-0C00-000001000000}">
      <text>
        <r>
          <rPr>
            <b/>
            <sz val="9"/>
            <color indexed="81"/>
            <rFont val="Tahoma"/>
            <family val="2"/>
          </rPr>
          <t>Author:</t>
        </r>
        <r>
          <rPr>
            <sz val="9"/>
            <color indexed="81"/>
            <rFont val="Tahoma"/>
            <family val="2"/>
          </rPr>
          <t xml:space="preserve">
Use large value since C2 node range not represented in this table.</t>
        </r>
      </text>
    </comment>
    <comment ref="M2" authorId="0" shapeId="0" xr:uid="{00000000-0006-0000-0C00-000002000000}">
      <text>
        <r>
          <rPr>
            <b/>
            <sz val="9"/>
            <color indexed="81"/>
            <rFont val="Tahoma"/>
            <family val="2"/>
          </rPr>
          <t>Author:</t>
        </r>
        <r>
          <rPr>
            <sz val="9"/>
            <color indexed="81"/>
            <rFont val="Tahoma"/>
            <family val="2"/>
          </rPr>
          <t xml:space="preserve">
Automatically calculated as max range of weapon on platform.</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2" authorId="0" shapeId="0" xr:uid="{7788F424-88D3-47F9-94F4-00BFBF808B85}">
      <text>
        <r>
          <rPr>
            <b/>
            <sz val="9"/>
            <color indexed="81"/>
            <rFont val="Tahoma"/>
            <family val="2"/>
          </rPr>
          <t>Author:</t>
        </r>
        <r>
          <rPr>
            <sz val="9"/>
            <color indexed="81"/>
            <rFont val="Tahoma"/>
            <family val="2"/>
          </rPr>
          <t xml:space="preserve">
1 = ARM weapon
0 = non-ARM weapon</t>
        </r>
      </text>
    </comment>
    <comment ref="F2" authorId="0" shapeId="0" xr:uid="{00000000-0006-0000-1000-000001000000}">
      <text>
        <r>
          <rPr>
            <b/>
            <sz val="9"/>
            <color indexed="81"/>
            <rFont val="Tahoma"/>
            <family val="2"/>
          </rPr>
          <t>Author:</t>
        </r>
        <r>
          <rPr>
            <sz val="9"/>
            <color indexed="81"/>
            <rFont val="Tahoma"/>
            <family val="2"/>
          </rPr>
          <t xml:space="preserve">
Value between 0 and 1.Min fraction of targets that must be attacked with weapon type.</t>
        </r>
      </text>
    </comment>
    <comment ref="G2" authorId="0" shapeId="0" xr:uid="{00000000-0006-0000-1000-000002000000}">
      <text>
        <r>
          <rPr>
            <b/>
            <sz val="9"/>
            <color indexed="81"/>
            <rFont val="Tahoma"/>
            <family val="2"/>
          </rPr>
          <t>Author:</t>
        </r>
        <r>
          <rPr>
            <sz val="9"/>
            <color indexed="81"/>
            <rFont val="Tahoma"/>
            <family val="2"/>
          </rPr>
          <t xml:space="preserve">
Value between 0 and 1. Max fraction of targets that must be attacked with weapon type.</t>
        </r>
      </text>
    </comment>
  </commentList>
</comments>
</file>

<file path=xl/sharedStrings.xml><?xml version="1.0" encoding="utf-8"?>
<sst xmlns="http://schemas.openxmlformats.org/spreadsheetml/2006/main" count="3670" uniqueCount="208">
  <si>
    <t>Plat Type</t>
  </si>
  <si>
    <t>Latitude</t>
  </si>
  <si>
    <t>Longitude</t>
  </si>
  <si>
    <t>TBD</t>
  </si>
  <si>
    <t>Plat ID (p)</t>
  </si>
  <si>
    <t>Killchain Phase (i)</t>
  </si>
  <si>
    <t>Find</t>
  </si>
  <si>
    <t>Fix</t>
  </si>
  <si>
    <t>Target</t>
  </si>
  <si>
    <t>Engage</t>
  </si>
  <si>
    <t>Assess</t>
  </si>
  <si>
    <t>fighter_4th</t>
  </si>
  <si>
    <t>fighter_5th</t>
  </si>
  <si>
    <t>FFG</t>
  </si>
  <si>
    <t>CV</t>
  </si>
  <si>
    <t>sat_1</t>
  </si>
  <si>
    <t>sat_2</t>
  </si>
  <si>
    <t>Target ID (t)</t>
  </si>
  <si>
    <t>Target Type</t>
  </si>
  <si>
    <t>CRUDES</t>
  </si>
  <si>
    <t>land_moving</t>
  </si>
  <si>
    <t>land_fixed</t>
  </si>
  <si>
    <t>sea_small</t>
  </si>
  <si>
    <t>sea_large</t>
  </si>
  <si>
    <t>air_large</t>
  </si>
  <si>
    <t>air_small</t>
  </si>
  <si>
    <t>On(1)/Off(0)</t>
  </si>
  <si>
    <t>Number of simultaneous targets that can be processed for each Killchain phase (i) by each platform type</t>
  </si>
  <si>
    <t>c2_1</t>
  </si>
  <si>
    <t>c2_2</t>
  </si>
  <si>
    <t>1 if platfrom type 1 can communicate with platfrom type 2, 0 otherwise; E.g., if fighter does phase i, fighter--&gt;c2_1 must be 1 for c2_1 to do phase i+1. Is this sufficient…? Can I assume this is instantaneous or do I need to add a transmit time? Should this also vary by kill chain phase? E.g., can I transmit target info but not track? Does one take longer than the other? Or should this table be a distance range to represent transmit ranges...?</t>
  </si>
  <si>
    <t>fighter_5th_1</t>
  </si>
  <si>
    <t>sat_1_1</t>
  </si>
  <si>
    <t>c2_1_1</t>
  </si>
  <si>
    <t>sea_large_1</t>
  </si>
  <si>
    <t>sea_large_2</t>
  </si>
  <si>
    <t>sea_large_3</t>
  </si>
  <si>
    <t>sea_large_4</t>
  </si>
  <si>
    <t>sea_large_5</t>
  </si>
  <si>
    <t>sea_small_1</t>
  </si>
  <si>
    <t>sea_small_2</t>
  </si>
  <si>
    <t>sea_small_3</t>
  </si>
  <si>
    <t>Plat Type (pt)</t>
  </si>
  <si>
    <t>Target Type (tt)</t>
  </si>
  <si>
    <t>land_reloc</t>
  </si>
  <si>
    <t>IFTU</t>
  </si>
  <si>
    <t>detect target</t>
  </si>
  <si>
    <t>identify exact location</t>
  </si>
  <si>
    <t>Using "Joint Targeting School Student Guide, 2017" to help define kill chain phases</t>
  </si>
  <si>
    <t>monitor target and movement</t>
  </si>
  <si>
    <t>Validate target, decide to engage, and identify who will engage</t>
  </si>
  <si>
    <t>Platform launches wpn vs target</t>
  </si>
  <si>
    <t>in-flight target updates provided to weapon</t>
  </si>
  <si>
    <t>Assess Decision</t>
  </si>
  <si>
    <t>Decide if dead or not (BDA)</t>
  </si>
  <si>
    <t>ISR (BDA)</t>
  </si>
  <si>
    <t>x</t>
  </si>
  <si>
    <t>y</t>
  </si>
  <si>
    <t>min</t>
  </si>
  <si>
    <t>max</t>
  </si>
  <si>
    <t>SW:</t>
  </si>
  <si>
    <t>Copy Link to Map:</t>
  </si>
  <si>
    <t>NE:</t>
  </si>
  <si>
    <t>39.788967248808135, -54.07910317182541</t>
  </si>
  <si>
    <t>16.990410466140023, -97.84863442182542</t>
  </si>
  <si>
    <t>https://maps.intelink.gov/maps/?center=29.014689361084574,-75.96386879682542&amp;zoom=5&amp;maptype=World%20Street%20Map</t>
  </si>
  <si>
    <t>x'</t>
  </si>
  <si>
    <t>Comms range (in kilometers) between platforms of type pt and pt'.</t>
  </si>
  <si>
    <t>Range in km for each Killchain phase (i) for a platform type vs target type</t>
  </si>
  <si>
    <t>Weapon Type</t>
  </si>
  <si>
    <t>Range (km)</t>
  </si>
  <si>
    <t>Speed (m/s)</t>
  </si>
  <si>
    <t>Number of weapons available per platform type</t>
  </si>
  <si>
    <t>grnd_1</t>
  </si>
  <si>
    <t>dist from fighter_4th_1 to sea_lg_1 (km)</t>
  </si>
  <si>
    <t>NSM Speed (m/s)</t>
  </si>
  <si>
    <t>NSM Speed (km/s)</t>
  </si>
  <si>
    <t>fly-out time (sec)</t>
  </si>
  <si>
    <t>fly-out time (min)</t>
  </si>
  <si>
    <t>Desired Pk</t>
  </si>
  <si>
    <t>SSPk for each weapon type vs each target type</t>
  </si>
  <si>
    <t>KillChain Phase Category</t>
  </si>
  <si>
    <t>prelaunch</t>
  </si>
  <si>
    <t>flyout</t>
  </si>
  <si>
    <t>bda</t>
  </si>
  <si>
    <t>Max Kill Chain Duration (min)</t>
  </si>
  <si>
    <t>Number of minutes it takes to get platform p into position to perform kill chain phase i</t>
  </si>
  <si>
    <t>Comms latency (in minutes) between platforms of type pt and pt'.</t>
  </si>
  <si>
    <t>days</t>
  </si>
  <si>
    <r>
      <t xml:space="preserve">Processing time (min) for each platform type when fulfilling each Killchain phase (i) vs target type. </t>
    </r>
    <r>
      <rPr>
        <b/>
        <sz val="11"/>
        <color rgb="FFFF0000"/>
        <rFont val="Calibri"/>
        <family val="2"/>
        <scheme val="minor"/>
      </rPr>
      <t>SEE COMMENT ON IFTU COLUMN FOR IFTU PROCESS TIMES!!!</t>
    </r>
  </si>
  <si>
    <t>Minimum amount of time (in minutes) that a platform must provide IFTUs to a weapon during flight</t>
  </si>
  <si>
    <t>Max Track Gap (min)</t>
  </si>
  <si>
    <t>Track1</t>
  </si>
  <si>
    <t>Track2</t>
  </si>
  <si>
    <t>Track3</t>
  </si>
  <si>
    <t>Probability of survival for each weapon type when attacking each target type</t>
  </si>
  <si>
    <t>Arrive (mins from start)</t>
  </si>
  <si>
    <t>Track Duration Req't</t>
  </si>
  <si>
    <t>Impact</t>
  </si>
  <si>
    <t>Track End Req't (1=IFTU, 2 = Impact)</t>
  </si>
  <si>
    <t>Operating Radius (km)</t>
  </si>
  <si>
    <t>Maximum time (in minutes) between weapon launch and first IFTU.</t>
  </si>
  <si>
    <t>Available Inventory</t>
  </si>
  <si>
    <t>Max Plats Engage</t>
  </si>
  <si>
    <t>Max Time Horizon (days)</t>
  </si>
  <si>
    <t>mins</t>
  </si>
  <si>
    <t>Max simultaneous IFTUs (a value of zero means that platform type cannot provide IFTU to weapon type)</t>
  </si>
  <si>
    <t>1 = phase required for a target of type tt; 0 = phase not required</t>
  </si>
  <si>
    <t>Distance (in km) from target of type tt that last IFTU is needed to get weapon of type wt in seeker basket. Set this to a large number if no IFTU is required.</t>
  </si>
  <si>
    <t>On-Station Time (mins)</t>
  </si>
  <si>
    <t>PED</t>
  </si>
  <si>
    <t>processing, exploitation, and dissemination; decide to nominate target</t>
  </si>
  <si>
    <t>Track Build</t>
  </si>
  <si>
    <t>Track Gen</t>
  </si>
  <si>
    <t>Build initial track</t>
  </si>
  <si>
    <t>Generate and disseminate track</t>
  </si>
  <si>
    <t>Max Gap between Find and Fix (min)</t>
  </si>
  <si>
    <t>Max Track Duration (min)</t>
  </si>
  <si>
    <t>Jamming States</t>
  </si>
  <si>
    <t>permissive</t>
  </si>
  <si>
    <t>jammed</t>
  </si>
  <si>
    <t>Jamming State</t>
  </si>
  <si>
    <t>Max Fraction of Targets</t>
  </si>
  <si>
    <t>Min Fraction of Targets</t>
  </si>
  <si>
    <t>Slack Varibles</t>
  </si>
  <si>
    <t>on</t>
  </si>
  <si>
    <t>off</t>
  </si>
  <si>
    <t>Altitude (km)</t>
  </si>
  <si>
    <t>LOS Limited? (1=yes, 0=no)</t>
  </si>
  <si>
    <t>e.g., if sat is intended to consider an entire constellation, LOS calculations from a single observer point are not relevant</t>
  </si>
  <si>
    <t>1 if platfrom type p can perform killchain phases i and i' simultaneously (phases are independent); 0 if phases cannot be performed simultaneously (phases are dependent)</t>
  </si>
  <si>
    <t>Number of Plats</t>
  </si>
  <si>
    <t>SEAD Tgt?</t>
  </si>
  <si>
    <t>SEAD Targets</t>
  </si>
  <si>
    <t>yes</t>
  </si>
  <si>
    <t>no</t>
  </si>
  <si>
    <t>sea_large_6</t>
  </si>
  <si>
    <t>sea_large_7</t>
  </si>
  <si>
    <t>sea_large_8</t>
  </si>
  <si>
    <t>minutes</t>
  </si>
  <si>
    <t>fighter_5th_2</t>
  </si>
  <si>
    <t>‘Track Build’.’Track Gen’</t>
  </si>
  <si>
    <t>PED.’Assess Decision’</t>
  </si>
  <si>
    <t>LOS</t>
  </si>
  <si>
    <t>Max loadouts expended per platform</t>
  </si>
  <si>
    <t>Fraction of capacity available for use against target set [0,1]</t>
  </si>
  <si>
    <t>Sender Jamming State</t>
  </si>
  <si>
    <t>Receiver Jamming State</t>
  </si>
  <si>
    <t>Eng Win Start Delay (mins)</t>
  </si>
  <si>
    <t>Eng Win Duration (min)</t>
  </si>
  <si>
    <t>Time Btw Eng Wins (min)</t>
  </si>
  <si>
    <t>Max duration (in minutes) for the following phases: Fix, Track1, Track2, Track3</t>
  </si>
  <si>
    <t>Use same plat for Track Phases?</t>
  </si>
  <si>
    <t>Fix.Track1.Track2.Track3.Assess</t>
  </si>
  <si>
    <t>1 = yes, force model to use same platform for Track1/2/3. 0 = no, allow model to choose different platforms for each of Track1/2/3 phases.</t>
  </si>
  <si>
    <t>PED2</t>
  </si>
  <si>
    <t>ARM Weapon?</t>
  </si>
  <si>
    <t>Distance (in km) from target of type tt that last emission is needed to get ARM weapon of type wt in seeker basket. Set this to a large number if no emission is required.</t>
  </si>
  <si>
    <t>Emit Win Start Delay (mins)</t>
  </si>
  <si>
    <t>Emit Win Duration (min)</t>
  </si>
  <si>
    <t>PLATDETCAPES(pt,tt): Indicates whether platform can find target throughout engagement window or only while target is emitting; 1=Can only Find target while emitting; 0=Can Find target throughout entire engagement window</t>
  </si>
  <si>
    <t>Num Consecutive OS Windows</t>
  </si>
  <si>
    <t>Time Between Group of Consecutive OS Windows (min)</t>
  </si>
  <si>
    <t>Arrival Time (mins)</t>
  </si>
  <si>
    <t>shared capacity phases:</t>
  </si>
  <si>
    <t>cm_1</t>
  </si>
  <si>
    <t>cm_2</t>
  </si>
  <si>
    <t>cm_3</t>
  </si>
  <si>
    <t>cm_4</t>
  </si>
  <si>
    <t>cm_5</t>
  </si>
  <si>
    <t>land_moving_1</t>
  </si>
  <si>
    <t>land_moving_2</t>
  </si>
  <si>
    <t>land_moving_3</t>
  </si>
  <si>
    <t>land_moving_4</t>
  </si>
  <si>
    <t>land_fixed_1</t>
  </si>
  <si>
    <t>land_fixed_2</t>
  </si>
  <si>
    <t>land_fixed_3</t>
  </si>
  <si>
    <t>land_fixed_4</t>
  </si>
  <si>
    <t>air_small_1</t>
  </si>
  <si>
    <t>air_small_2</t>
  </si>
  <si>
    <t>air_small_3</t>
  </si>
  <si>
    <t>air_small_4</t>
  </si>
  <si>
    <t>air_small_5</t>
  </si>
  <si>
    <t>air_large_1</t>
  </si>
  <si>
    <t>air_large_2</t>
  </si>
  <si>
    <t>air_large_3</t>
  </si>
  <si>
    <t>air_large_4</t>
  </si>
  <si>
    <t>air_large_5</t>
  </si>
  <si>
    <t>fighter_4th_1</t>
  </si>
  <si>
    <t>CRUDES_1</t>
  </si>
  <si>
    <t>sat_2_1</t>
  </si>
  <si>
    <t>grnd_1_1</t>
  </si>
  <si>
    <t>land_moving_5</t>
  </si>
  <si>
    <t>Max eng wins btw Find &amp; Engagement</t>
  </si>
  <si>
    <t xml:space="preserve">MAXWINSBTWFINDENG </t>
  </si>
  <si>
    <t>find only when emit</t>
  </si>
  <si>
    <t>LOS Lim</t>
  </si>
  <si>
    <t>Phase(i)</t>
  </si>
  <si>
    <t>Prefix</t>
  </si>
  <si>
    <t>"PLATLINKSRANGE(pt')_"</t>
  </si>
  <si>
    <t>Targets</t>
  </si>
  <si>
    <t>Target Types</t>
  </si>
  <si>
    <t>Platforms</t>
  </si>
  <si>
    <t>Platform Types</t>
  </si>
  <si>
    <t>Phases</t>
  </si>
  <si>
    <t>index</t>
  </si>
  <si>
    <t>"PLATLINKSLATENCY(pt')_"</t>
  </si>
  <si>
    <t>"PLATLINKS(pt')_"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</si>
</sst>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name val="Calibri"/>
      <family val="2"/>
      <scheme val="minor"/>
    </font>
    <font>
      <b/>
      <sz val="11"/>
      <color rgb="FFFF0000"/>
      <name val="Calibri"/>
      <family val="2"/>
      <scheme val="minor"/>
    </font>
    <font>
      <sz val="8"/>
      <name val="Calibri"/>
      <family val="2"/>
      <scheme val="minor"/>
    </font>
    <font>
      <sz val="11"/>
      <color rgb="FF000000"/>
      <name val="Calibri"/>
      <family val="2"/>
      <scheme val="minor"/>
    </font>
    <font>
      <b/>
      <sz val="9"/>
      <color rgb="FF000000"/>
      <name val="Tahoma"/>
      <family val="2"/>
    </font>
    <font>
      <sz val="9"/>
      <color rgb="FF000000"/>
      <name val="Tahoma"/>
      <family val="2"/>
    </font>
    <font>
      <u/>
      <sz val="9"/>
      <color rgb="FF000000"/>
      <name val="Tahoma"/>
      <family val="2"/>
    </font>
  </fonts>
  <fills count="13">
    <fill>
      <patternFill patternType="none"/>
    </fill>
    <fill>
      <patternFill patternType="gray125"/>
    </fill>
    <fill>
      <patternFill patternType="solid">
        <fgColor theme="0" tint="-4.9989318521683403E-2"/>
        <bgColor indexed="64"/>
      </patternFill>
    </fill>
    <fill>
      <patternFill patternType="solid">
        <fgColor rgb="FFFFFFCC"/>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FFFF"/>
        <bgColor indexed="64"/>
      </patternFill>
    </fill>
    <fill>
      <patternFill patternType="solid">
        <fgColor rgb="FF00FF00"/>
        <bgColor indexed="64"/>
      </patternFill>
    </fill>
    <fill>
      <patternFill patternType="solid">
        <fgColor theme="0" tint="-0.499984740745262"/>
        <bgColor indexed="64"/>
      </patternFill>
    </fill>
    <fill>
      <patternFill patternType="solid">
        <fgColor rgb="FFFFFFCC"/>
        <bgColor rgb="FF000000"/>
      </patternFill>
    </fill>
    <fill>
      <patternFill patternType="solid">
        <fgColor rgb="FFA6A6A6"/>
        <bgColor rgb="FF000000"/>
      </patternFill>
    </fill>
    <fill>
      <patternFill patternType="solid">
        <fgColor rgb="FFFFC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0" fillId="2" borderId="1" xfId="0" applyFill="1" applyBorder="1"/>
    <xf numFmtId="0" fontId="0" fillId="3" borderId="1" xfId="0" applyFill="1" applyBorder="1"/>
    <xf numFmtId="0" fontId="1" fillId="0" borderId="0" xfId="0" applyFont="1"/>
    <xf numFmtId="0" fontId="0" fillId="4" borderId="1" xfId="0" applyFill="1" applyBorder="1"/>
    <xf numFmtId="0" fontId="4" fillId="3" borderId="1" xfId="0" applyFont="1" applyFill="1" applyBorder="1"/>
    <xf numFmtId="0" fontId="1" fillId="5" borderId="1" xfId="0" applyFont="1" applyFill="1" applyBorder="1"/>
    <xf numFmtId="0" fontId="0" fillId="6" borderId="1" xfId="0" applyFill="1" applyBorder="1"/>
    <xf numFmtId="0" fontId="1" fillId="2" borderId="0" xfId="0" applyFont="1" applyFill="1"/>
    <xf numFmtId="0" fontId="1" fillId="7" borderId="0" xfId="0" applyFont="1" applyFill="1"/>
    <xf numFmtId="0" fontId="0" fillId="8" borderId="1" xfId="0" applyFill="1" applyBorder="1"/>
    <xf numFmtId="0" fontId="0" fillId="7" borderId="0" xfId="0" applyFill="1"/>
    <xf numFmtId="0" fontId="0" fillId="9" borderId="1" xfId="0" applyFill="1" applyBorder="1"/>
    <xf numFmtId="0" fontId="0" fillId="0" borderId="0" xfId="0" applyAlignment="1">
      <alignment vertical="center"/>
    </xf>
    <xf numFmtId="0" fontId="0" fillId="7" borderId="1" xfId="0" applyFill="1" applyBorder="1"/>
    <xf numFmtId="0" fontId="0" fillId="0" borderId="1" xfId="0" applyBorder="1"/>
    <xf numFmtId="0" fontId="7" fillId="10" borderId="1" xfId="0" applyFont="1" applyFill="1" applyBorder="1"/>
    <xf numFmtId="0" fontId="4" fillId="10" borderId="1" xfId="0" applyFont="1" applyFill="1" applyBorder="1"/>
    <xf numFmtId="0" fontId="4" fillId="10" borderId="2" xfId="0" applyFont="1" applyFill="1" applyBorder="1"/>
    <xf numFmtId="0" fontId="7" fillId="11" borderId="2" xfId="0" applyFont="1" applyFill="1" applyBorder="1"/>
    <xf numFmtId="0" fontId="7" fillId="10" borderId="2" xfId="0" applyFont="1" applyFill="1" applyBorder="1"/>
    <xf numFmtId="0" fontId="0" fillId="12" borderId="1" xfId="0" applyFill="1" applyBorder="1"/>
    <xf numFmtId="0" fontId="0" fillId="4" borderId="1" xfId="0" applyFill="1" applyBorder="1" applyAlignment="1"/>
    <xf numFmtId="0" fontId="0" fillId="8" borderId="1" xfId="0" applyFill="1" applyBorder="1" applyAlignment="1"/>
    <xf numFmtId="0" fontId="0" fillId="2" borderId="1" xfId="0" applyFill="1" applyBorder="1" applyAlignment="1"/>
  </cellXfs>
  <cellStyles count="1">
    <cellStyle name="Normal" xfId="0" builtinId="0"/>
  </cellStyles>
  <dxfs count="214">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FF0000"/>
      </font>
    </dxf>
    <dxf>
      <font>
        <color rgb="FFFF000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FF0000"/>
      </font>
    </dxf>
  </dxfs>
  <tableStyles count="0" defaultTableStyle="TableStyleMedium2" defaultPivotStyle="PivotStyleLight16"/>
  <colors>
    <mruColors>
      <color rgb="FF00FFFF"/>
      <color rgb="FFFFFFCC"/>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780864915773449E-2"/>
          <c:y val="5.817522603323351E-2"/>
          <c:w val="0.94521912350597614"/>
          <c:h val="0.90222222222222226"/>
        </c:manualLayout>
      </c:layout>
      <c:scatterChart>
        <c:scatterStyle val="lineMarker"/>
        <c:varyColors val="0"/>
        <c:ser>
          <c:idx val="0"/>
          <c:order val="0"/>
          <c:tx>
            <c:v>Targets</c:v>
          </c:tx>
          <c:spPr>
            <a:ln w="25400" cap="rnd">
              <a:noFill/>
              <a:round/>
            </a:ln>
            <a:effectLst/>
          </c:spPr>
          <c:marker>
            <c:symbol val="circle"/>
            <c:size val="5"/>
            <c:spPr>
              <a:solidFill>
                <a:schemeClr val="accent2"/>
              </a:solidFill>
              <a:ln w="9525">
                <a:solidFill>
                  <a:schemeClr val="accent2"/>
                </a:solidFill>
              </a:ln>
              <a:effectLst/>
            </c:spPr>
          </c:marker>
          <c:xVal>
            <c:numRef>
              <c:f>inp_TargetDetail!$D$3:$D$51</c:f>
              <c:numCache>
                <c:formatCode>General</c:formatCode>
                <c:ptCount val="49"/>
                <c:pt idx="0">
                  <c:v>-79.8</c:v>
                </c:pt>
                <c:pt idx="1">
                  <c:v>-79.8</c:v>
                </c:pt>
                <c:pt idx="2">
                  <c:v>-79.8</c:v>
                </c:pt>
                <c:pt idx="3">
                  <c:v>-79.8</c:v>
                </c:pt>
                <c:pt idx="4">
                  <c:v>-79.8</c:v>
                </c:pt>
                <c:pt idx="5">
                  <c:v>-79.8</c:v>
                </c:pt>
                <c:pt idx="6">
                  <c:v>-79.8</c:v>
                </c:pt>
                <c:pt idx="7">
                  <c:v>-79.8</c:v>
                </c:pt>
                <c:pt idx="8">
                  <c:v>-80.2</c:v>
                </c:pt>
                <c:pt idx="9">
                  <c:v>-80.2</c:v>
                </c:pt>
                <c:pt idx="10">
                  <c:v>-80.2</c:v>
                </c:pt>
                <c:pt idx="11">
                  <c:v>-80.510000000000005</c:v>
                </c:pt>
                <c:pt idx="12">
                  <c:v>-80.59</c:v>
                </c:pt>
                <c:pt idx="13">
                  <c:v>-80.540000000000006</c:v>
                </c:pt>
                <c:pt idx="14">
                  <c:v>-80.489999999999995</c:v>
                </c:pt>
                <c:pt idx="15">
                  <c:v>-80.44</c:v>
                </c:pt>
                <c:pt idx="16">
                  <c:v>-80.59</c:v>
                </c:pt>
                <c:pt idx="17">
                  <c:v>-80.59</c:v>
                </c:pt>
                <c:pt idx="18">
                  <c:v>-80.59</c:v>
                </c:pt>
                <c:pt idx="19">
                  <c:v>-80.59</c:v>
                </c:pt>
                <c:pt idx="20">
                  <c:v>-80.12</c:v>
                </c:pt>
                <c:pt idx="21">
                  <c:v>-80.069999999999993</c:v>
                </c:pt>
                <c:pt idx="22">
                  <c:v>-80.02</c:v>
                </c:pt>
                <c:pt idx="23">
                  <c:v>-79.97</c:v>
                </c:pt>
                <c:pt idx="24">
                  <c:v>-79.92</c:v>
                </c:pt>
                <c:pt idx="25">
                  <c:v>-80.87</c:v>
                </c:pt>
                <c:pt idx="26">
                  <c:v>-80.819999999999993</c:v>
                </c:pt>
                <c:pt idx="27">
                  <c:v>-80.77</c:v>
                </c:pt>
                <c:pt idx="28">
                  <c:v>-80.72</c:v>
                </c:pt>
                <c:pt idx="29">
                  <c:v>-80.67</c:v>
                </c:pt>
              </c:numCache>
            </c:numRef>
          </c:xVal>
          <c:yVal>
            <c:numRef>
              <c:f>inp_TargetDetail!$C$3:$C$51</c:f>
              <c:numCache>
                <c:formatCode>General</c:formatCode>
                <c:ptCount val="49"/>
                <c:pt idx="0">
                  <c:v>31.16</c:v>
                </c:pt>
                <c:pt idx="1">
                  <c:v>31.35</c:v>
                </c:pt>
                <c:pt idx="2">
                  <c:v>31.22</c:v>
                </c:pt>
                <c:pt idx="3">
                  <c:v>31.42</c:v>
                </c:pt>
                <c:pt idx="4">
                  <c:v>31.95</c:v>
                </c:pt>
                <c:pt idx="5">
                  <c:v>31.16</c:v>
                </c:pt>
                <c:pt idx="6">
                  <c:v>31.35</c:v>
                </c:pt>
                <c:pt idx="7">
                  <c:v>31.55</c:v>
                </c:pt>
                <c:pt idx="8">
                  <c:v>31.16</c:v>
                </c:pt>
                <c:pt idx="9">
                  <c:v>31.35</c:v>
                </c:pt>
                <c:pt idx="10">
                  <c:v>31.55</c:v>
                </c:pt>
                <c:pt idx="11">
                  <c:v>28.76</c:v>
                </c:pt>
                <c:pt idx="12">
                  <c:v>28.76</c:v>
                </c:pt>
                <c:pt idx="13">
                  <c:v>28.76</c:v>
                </c:pt>
                <c:pt idx="14">
                  <c:v>28.76</c:v>
                </c:pt>
                <c:pt idx="15">
                  <c:v>28.76</c:v>
                </c:pt>
                <c:pt idx="16">
                  <c:v>26.46</c:v>
                </c:pt>
                <c:pt idx="17">
                  <c:v>26.41</c:v>
                </c:pt>
                <c:pt idx="18">
                  <c:v>26.36</c:v>
                </c:pt>
                <c:pt idx="19">
                  <c:v>26.31</c:v>
                </c:pt>
                <c:pt idx="20">
                  <c:v>27.9</c:v>
                </c:pt>
                <c:pt idx="21">
                  <c:v>27.9</c:v>
                </c:pt>
                <c:pt idx="22">
                  <c:v>27.9</c:v>
                </c:pt>
                <c:pt idx="23">
                  <c:v>27.9</c:v>
                </c:pt>
                <c:pt idx="24">
                  <c:v>27.9</c:v>
                </c:pt>
                <c:pt idx="25">
                  <c:v>28.17</c:v>
                </c:pt>
                <c:pt idx="26">
                  <c:v>28.17</c:v>
                </c:pt>
                <c:pt idx="27">
                  <c:v>28.17</c:v>
                </c:pt>
                <c:pt idx="28">
                  <c:v>28.17</c:v>
                </c:pt>
                <c:pt idx="29">
                  <c:v>28.17</c:v>
                </c:pt>
              </c:numCache>
            </c:numRef>
          </c:yVal>
          <c:smooth val="0"/>
          <c:extLst>
            <c:ext xmlns:c16="http://schemas.microsoft.com/office/drawing/2014/chart" uri="{C3380CC4-5D6E-409C-BE32-E72D297353CC}">
              <c16:uniqueId val="{00000000-57A3-3846-B2A4-1FA3A802376C}"/>
            </c:ext>
          </c:extLst>
        </c:ser>
        <c:ser>
          <c:idx val="1"/>
          <c:order val="1"/>
          <c:tx>
            <c:v>Platforms</c:v>
          </c:tx>
          <c:spPr>
            <a:ln w="25400" cap="rnd">
              <a:noFill/>
              <a:round/>
            </a:ln>
            <a:effectLst/>
          </c:spPr>
          <c:marker>
            <c:symbol val="circle"/>
            <c:size val="5"/>
            <c:spPr>
              <a:solidFill>
                <a:schemeClr val="tx2"/>
              </a:solidFill>
              <a:ln w="9525">
                <a:solidFill>
                  <a:schemeClr val="tx2"/>
                </a:solidFill>
              </a:ln>
              <a:effectLst/>
            </c:spPr>
          </c:marker>
          <c:xVal>
            <c:numRef>
              <c:f>inp_PlatformDetail!$D$3:$D$51</c:f>
              <c:numCache>
                <c:formatCode>General</c:formatCode>
                <c:ptCount val="49"/>
                <c:pt idx="0">
                  <c:v>-79.790000000000006</c:v>
                </c:pt>
                <c:pt idx="1">
                  <c:v>-79.8</c:v>
                </c:pt>
                <c:pt idx="2">
                  <c:v>-78.292000000000002</c:v>
                </c:pt>
                <c:pt idx="3">
                  <c:v>-79.790000000000006</c:v>
                </c:pt>
                <c:pt idx="4">
                  <c:v>-83.1</c:v>
                </c:pt>
                <c:pt idx="5">
                  <c:v>-74.23</c:v>
                </c:pt>
                <c:pt idx="6">
                  <c:v>-82.79</c:v>
                </c:pt>
                <c:pt idx="7">
                  <c:v>-82.17</c:v>
                </c:pt>
              </c:numCache>
            </c:numRef>
          </c:xVal>
          <c:yVal>
            <c:numRef>
              <c:f>inp_PlatformDetail!$C$3:$C$51</c:f>
              <c:numCache>
                <c:formatCode>General</c:formatCode>
                <c:ptCount val="49"/>
                <c:pt idx="0">
                  <c:v>31.16</c:v>
                </c:pt>
                <c:pt idx="1">
                  <c:v>33.18</c:v>
                </c:pt>
                <c:pt idx="2">
                  <c:v>21.786000000000001</c:v>
                </c:pt>
                <c:pt idx="3">
                  <c:v>30.66</c:v>
                </c:pt>
                <c:pt idx="4">
                  <c:v>28.58</c:v>
                </c:pt>
                <c:pt idx="5">
                  <c:v>31.15</c:v>
                </c:pt>
                <c:pt idx="6">
                  <c:v>24.99</c:v>
                </c:pt>
                <c:pt idx="7">
                  <c:v>30.04</c:v>
                </c:pt>
              </c:numCache>
            </c:numRef>
          </c:yVal>
          <c:smooth val="0"/>
          <c:extLst>
            <c:ext xmlns:c16="http://schemas.microsoft.com/office/drawing/2014/chart" uri="{C3380CC4-5D6E-409C-BE32-E72D297353CC}">
              <c16:uniqueId val="{00000001-57A3-3846-B2A4-1FA3A802376C}"/>
            </c:ext>
          </c:extLst>
        </c:ser>
        <c:dLbls>
          <c:showLegendKey val="0"/>
          <c:showVal val="0"/>
          <c:showCatName val="0"/>
          <c:showSerName val="0"/>
          <c:showPercent val="0"/>
          <c:showBubbleSize val="0"/>
        </c:dLbls>
        <c:axId val="304129792"/>
        <c:axId val="505106608"/>
      </c:scatterChart>
      <c:valAx>
        <c:axId val="304129792"/>
        <c:scaling>
          <c:orientation val="minMax"/>
          <c:max val="-54.079100000000004"/>
          <c:min val="-97.848600000000005"/>
        </c:scaling>
        <c:delete val="1"/>
        <c:axPos val="b"/>
        <c:numFmt formatCode="General" sourceLinked="1"/>
        <c:majorTickMark val="none"/>
        <c:minorTickMark val="none"/>
        <c:tickLblPos val="nextTo"/>
        <c:crossAx val="505106608"/>
        <c:crosses val="autoZero"/>
        <c:crossBetween val="midCat"/>
      </c:valAx>
      <c:valAx>
        <c:axId val="505106608"/>
        <c:scaling>
          <c:orientation val="minMax"/>
          <c:max val="39.788970000000006"/>
          <c:min val="16.990409999999997"/>
        </c:scaling>
        <c:delete val="1"/>
        <c:axPos val="l"/>
        <c:numFmt formatCode="General" sourceLinked="1"/>
        <c:majorTickMark val="none"/>
        <c:minorTickMark val="none"/>
        <c:tickLblPos val="nextTo"/>
        <c:crossAx val="304129792"/>
        <c:crosses val="autoZero"/>
        <c:crossBetween val="midCat"/>
      </c:valAx>
      <c:spPr>
        <a:blipFill>
          <a:blip xmlns:r="http://schemas.openxmlformats.org/officeDocument/2006/relationships" r:embed="rId3"/>
          <a:stretch>
            <a:fillRect/>
          </a:stretch>
        </a:blip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780876494023904E-2"/>
          <c:y val="5.3333333333333337E-2"/>
          <c:w val="0.94521912350597614"/>
          <c:h val="0.90222222222222226"/>
        </c:manualLayout>
      </c:layout>
      <c:scatterChart>
        <c:scatterStyle val="lineMarker"/>
        <c:varyColors val="0"/>
        <c:ser>
          <c:idx val="0"/>
          <c:order val="0"/>
          <c:tx>
            <c:v>Targets</c:v>
          </c:tx>
          <c:spPr>
            <a:ln w="25400" cap="rnd">
              <a:noFill/>
              <a:round/>
            </a:ln>
            <a:effectLst/>
          </c:spPr>
          <c:marker>
            <c:symbol val="circle"/>
            <c:size val="5"/>
            <c:spPr>
              <a:solidFill>
                <a:schemeClr val="accent2"/>
              </a:solidFill>
              <a:ln w="9525">
                <a:solidFill>
                  <a:schemeClr val="accent2"/>
                </a:solidFill>
              </a:ln>
              <a:effectLst/>
            </c:spPr>
          </c:marker>
          <c:xVal>
            <c:numRef>
              <c:f>inp_TargetDetail!$D$3:$D$51</c:f>
              <c:numCache>
                <c:formatCode>General</c:formatCode>
                <c:ptCount val="49"/>
                <c:pt idx="0">
                  <c:v>-79.8</c:v>
                </c:pt>
                <c:pt idx="1">
                  <c:v>-79.8</c:v>
                </c:pt>
                <c:pt idx="2">
                  <c:v>-79.8</c:v>
                </c:pt>
                <c:pt idx="3">
                  <c:v>-79.8</c:v>
                </c:pt>
                <c:pt idx="4">
                  <c:v>-79.8</c:v>
                </c:pt>
                <c:pt idx="5">
                  <c:v>-79.8</c:v>
                </c:pt>
                <c:pt idx="6">
                  <c:v>-79.8</c:v>
                </c:pt>
                <c:pt idx="7">
                  <c:v>-79.8</c:v>
                </c:pt>
                <c:pt idx="8">
                  <c:v>-80.2</c:v>
                </c:pt>
                <c:pt idx="9">
                  <c:v>-80.2</c:v>
                </c:pt>
                <c:pt idx="10">
                  <c:v>-80.2</c:v>
                </c:pt>
                <c:pt idx="11">
                  <c:v>-80.510000000000005</c:v>
                </c:pt>
                <c:pt idx="12">
                  <c:v>-80.59</c:v>
                </c:pt>
                <c:pt idx="13">
                  <c:v>-80.540000000000006</c:v>
                </c:pt>
                <c:pt idx="14">
                  <c:v>-80.489999999999995</c:v>
                </c:pt>
                <c:pt idx="15">
                  <c:v>-80.44</c:v>
                </c:pt>
                <c:pt idx="16">
                  <c:v>-80.59</c:v>
                </c:pt>
                <c:pt idx="17">
                  <c:v>-80.59</c:v>
                </c:pt>
                <c:pt idx="18">
                  <c:v>-80.59</c:v>
                </c:pt>
                <c:pt idx="19">
                  <c:v>-80.59</c:v>
                </c:pt>
                <c:pt idx="20">
                  <c:v>-80.12</c:v>
                </c:pt>
                <c:pt idx="21">
                  <c:v>-80.069999999999993</c:v>
                </c:pt>
                <c:pt idx="22">
                  <c:v>-80.02</c:v>
                </c:pt>
                <c:pt idx="23">
                  <c:v>-79.97</c:v>
                </c:pt>
                <c:pt idx="24">
                  <c:v>-79.92</c:v>
                </c:pt>
                <c:pt idx="25">
                  <c:v>-80.87</c:v>
                </c:pt>
                <c:pt idx="26">
                  <c:v>-80.819999999999993</c:v>
                </c:pt>
                <c:pt idx="27">
                  <c:v>-80.77</c:v>
                </c:pt>
                <c:pt idx="28">
                  <c:v>-80.72</c:v>
                </c:pt>
                <c:pt idx="29">
                  <c:v>-80.67</c:v>
                </c:pt>
              </c:numCache>
            </c:numRef>
          </c:xVal>
          <c:yVal>
            <c:numRef>
              <c:f>inp_TargetDetail!$C$3:$C$51</c:f>
              <c:numCache>
                <c:formatCode>General</c:formatCode>
                <c:ptCount val="49"/>
                <c:pt idx="0">
                  <c:v>31.16</c:v>
                </c:pt>
                <c:pt idx="1">
                  <c:v>31.35</c:v>
                </c:pt>
                <c:pt idx="2">
                  <c:v>31.22</c:v>
                </c:pt>
                <c:pt idx="3">
                  <c:v>31.42</c:v>
                </c:pt>
                <c:pt idx="4">
                  <c:v>31.95</c:v>
                </c:pt>
                <c:pt idx="5">
                  <c:v>31.16</c:v>
                </c:pt>
                <c:pt idx="6">
                  <c:v>31.35</c:v>
                </c:pt>
                <c:pt idx="7">
                  <c:v>31.55</c:v>
                </c:pt>
                <c:pt idx="8">
                  <c:v>31.16</c:v>
                </c:pt>
                <c:pt idx="9">
                  <c:v>31.35</c:v>
                </c:pt>
                <c:pt idx="10">
                  <c:v>31.55</c:v>
                </c:pt>
                <c:pt idx="11">
                  <c:v>28.76</c:v>
                </c:pt>
                <c:pt idx="12">
                  <c:v>28.76</c:v>
                </c:pt>
                <c:pt idx="13">
                  <c:v>28.76</c:v>
                </c:pt>
                <c:pt idx="14">
                  <c:v>28.76</c:v>
                </c:pt>
                <c:pt idx="15">
                  <c:v>28.76</c:v>
                </c:pt>
                <c:pt idx="16">
                  <c:v>26.46</c:v>
                </c:pt>
                <c:pt idx="17">
                  <c:v>26.41</c:v>
                </c:pt>
                <c:pt idx="18">
                  <c:v>26.36</c:v>
                </c:pt>
                <c:pt idx="19">
                  <c:v>26.31</c:v>
                </c:pt>
                <c:pt idx="20">
                  <c:v>27.9</c:v>
                </c:pt>
                <c:pt idx="21">
                  <c:v>27.9</c:v>
                </c:pt>
                <c:pt idx="22">
                  <c:v>27.9</c:v>
                </c:pt>
                <c:pt idx="23">
                  <c:v>27.9</c:v>
                </c:pt>
                <c:pt idx="24">
                  <c:v>27.9</c:v>
                </c:pt>
                <c:pt idx="25">
                  <c:v>28.17</c:v>
                </c:pt>
                <c:pt idx="26">
                  <c:v>28.17</c:v>
                </c:pt>
                <c:pt idx="27">
                  <c:v>28.17</c:v>
                </c:pt>
                <c:pt idx="28">
                  <c:v>28.17</c:v>
                </c:pt>
                <c:pt idx="29">
                  <c:v>28.17</c:v>
                </c:pt>
              </c:numCache>
            </c:numRef>
          </c:yVal>
          <c:smooth val="0"/>
          <c:extLst>
            <c:ext xmlns:c16="http://schemas.microsoft.com/office/drawing/2014/chart" uri="{C3380CC4-5D6E-409C-BE32-E72D297353CC}">
              <c16:uniqueId val="{00000000-2B7C-45F2-A742-FA57CE1C20E3}"/>
            </c:ext>
          </c:extLst>
        </c:ser>
        <c:ser>
          <c:idx val="1"/>
          <c:order val="1"/>
          <c:tx>
            <c:v>Platforms</c:v>
          </c:tx>
          <c:spPr>
            <a:ln w="25400" cap="rnd">
              <a:noFill/>
              <a:round/>
            </a:ln>
            <a:effectLst/>
          </c:spPr>
          <c:marker>
            <c:symbol val="circle"/>
            <c:size val="5"/>
            <c:spPr>
              <a:solidFill>
                <a:schemeClr val="tx2"/>
              </a:solidFill>
              <a:ln w="9525">
                <a:solidFill>
                  <a:schemeClr val="tx2"/>
                </a:solidFill>
              </a:ln>
              <a:effectLst/>
            </c:spPr>
          </c:marker>
          <c:xVal>
            <c:numRef>
              <c:f>inp_PlatformDetail!$D$3:$D$51</c:f>
              <c:numCache>
                <c:formatCode>General</c:formatCode>
                <c:ptCount val="49"/>
                <c:pt idx="0">
                  <c:v>-79.790000000000006</c:v>
                </c:pt>
                <c:pt idx="1">
                  <c:v>-79.8</c:v>
                </c:pt>
                <c:pt idx="2">
                  <c:v>-78.292000000000002</c:v>
                </c:pt>
                <c:pt idx="3">
                  <c:v>-79.790000000000006</c:v>
                </c:pt>
                <c:pt idx="4">
                  <c:v>-83.1</c:v>
                </c:pt>
                <c:pt idx="5">
                  <c:v>-74.23</c:v>
                </c:pt>
                <c:pt idx="6">
                  <c:v>-82.79</c:v>
                </c:pt>
                <c:pt idx="7">
                  <c:v>-82.17</c:v>
                </c:pt>
              </c:numCache>
            </c:numRef>
          </c:xVal>
          <c:yVal>
            <c:numRef>
              <c:f>inp_PlatformDetail!$C$3:$C$51</c:f>
              <c:numCache>
                <c:formatCode>General</c:formatCode>
                <c:ptCount val="49"/>
                <c:pt idx="0">
                  <c:v>31.16</c:v>
                </c:pt>
                <c:pt idx="1">
                  <c:v>33.18</c:v>
                </c:pt>
                <c:pt idx="2">
                  <c:v>21.786000000000001</c:v>
                </c:pt>
                <c:pt idx="3">
                  <c:v>30.66</c:v>
                </c:pt>
                <c:pt idx="4">
                  <c:v>28.58</c:v>
                </c:pt>
                <c:pt idx="5">
                  <c:v>31.15</c:v>
                </c:pt>
                <c:pt idx="6">
                  <c:v>24.99</c:v>
                </c:pt>
                <c:pt idx="7">
                  <c:v>30.04</c:v>
                </c:pt>
              </c:numCache>
            </c:numRef>
          </c:yVal>
          <c:smooth val="0"/>
          <c:extLst>
            <c:ext xmlns:c16="http://schemas.microsoft.com/office/drawing/2014/chart" uri="{C3380CC4-5D6E-409C-BE32-E72D297353CC}">
              <c16:uniqueId val="{00000001-2B7C-45F2-A742-FA57CE1C20E3}"/>
            </c:ext>
          </c:extLst>
        </c:ser>
        <c:dLbls>
          <c:showLegendKey val="0"/>
          <c:showVal val="0"/>
          <c:showCatName val="0"/>
          <c:showSerName val="0"/>
          <c:showPercent val="0"/>
          <c:showBubbleSize val="0"/>
        </c:dLbls>
        <c:axId val="304129792"/>
        <c:axId val="505106608"/>
      </c:scatterChart>
      <c:valAx>
        <c:axId val="304129792"/>
        <c:scaling>
          <c:orientation val="minMax"/>
          <c:max val="-54.079100000000004"/>
          <c:min val="-97.848600000000005"/>
        </c:scaling>
        <c:delete val="1"/>
        <c:axPos val="b"/>
        <c:numFmt formatCode="General" sourceLinked="1"/>
        <c:majorTickMark val="none"/>
        <c:minorTickMark val="none"/>
        <c:tickLblPos val="nextTo"/>
        <c:crossAx val="505106608"/>
        <c:crosses val="autoZero"/>
        <c:crossBetween val="midCat"/>
      </c:valAx>
      <c:valAx>
        <c:axId val="505106608"/>
        <c:scaling>
          <c:orientation val="minMax"/>
          <c:max val="39.788970000000006"/>
          <c:min val="16.990409999999997"/>
        </c:scaling>
        <c:delete val="1"/>
        <c:axPos val="l"/>
        <c:numFmt formatCode="General" sourceLinked="1"/>
        <c:majorTickMark val="none"/>
        <c:minorTickMark val="none"/>
        <c:tickLblPos val="nextTo"/>
        <c:crossAx val="304129792"/>
        <c:crosses val="autoZero"/>
        <c:crossBetween val="midCat"/>
      </c:valAx>
      <c:spPr>
        <a:blipFill>
          <a:blip xmlns:r="http://schemas.openxmlformats.org/officeDocument/2006/relationships" r:embed="rId3"/>
          <a:stretch>
            <a:fillRect/>
          </a:stretch>
        </a:blip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Targets</c:v>
          </c:tx>
          <c:spPr>
            <a:ln w="25400" cap="rnd">
              <a:noFill/>
              <a:round/>
            </a:ln>
            <a:effectLst/>
          </c:spPr>
          <c:marker>
            <c:symbol val="circle"/>
            <c:size val="5"/>
            <c:spPr>
              <a:solidFill>
                <a:schemeClr val="accent2"/>
              </a:solidFill>
              <a:ln w="9525">
                <a:solidFill>
                  <a:schemeClr val="accent2"/>
                </a:solidFill>
              </a:ln>
              <a:effectLst/>
            </c:spPr>
          </c:marker>
          <c:xVal>
            <c:numRef>
              <c:f>inp_TargetDetail!$D$3:$D$51</c:f>
              <c:numCache>
                <c:formatCode>General</c:formatCode>
                <c:ptCount val="49"/>
                <c:pt idx="0">
                  <c:v>-79.8</c:v>
                </c:pt>
                <c:pt idx="1">
                  <c:v>-79.8</c:v>
                </c:pt>
                <c:pt idx="2">
                  <c:v>-79.8</c:v>
                </c:pt>
                <c:pt idx="3">
                  <c:v>-79.8</c:v>
                </c:pt>
                <c:pt idx="4">
                  <c:v>-79.8</c:v>
                </c:pt>
                <c:pt idx="5">
                  <c:v>-79.8</c:v>
                </c:pt>
                <c:pt idx="6">
                  <c:v>-79.8</c:v>
                </c:pt>
                <c:pt idx="7">
                  <c:v>-79.8</c:v>
                </c:pt>
                <c:pt idx="8">
                  <c:v>-80.2</c:v>
                </c:pt>
                <c:pt idx="9">
                  <c:v>-80.2</c:v>
                </c:pt>
                <c:pt idx="10">
                  <c:v>-80.2</c:v>
                </c:pt>
                <c:pt idx="11">
                  <c:v>-80.510000000000005</c:v>
                </c:pt>
                <c:pt idx="12">
                  <c:v>-80.59</c:v>
                </c:pt>
                <c:pt idx="13">
                  <c:v>-80.540000000000006</c:v>
                </c:pt>
                <c:pt idx="14">
                  <c:v>-80.489999999999995</c:v>
                </c:pt>
                <c:pt idx="15">
                  <c:v>-80.44</c:v>
                </c:pt>
                <c:pt idx="16">
                  <c:v>-80.59</c:v>
                </c:pt>
                <c:pt idx="17">
                  <c:v>-80.59</c:v>
                </c:pt>
                <c:pt idx="18">
                  <c:v>-80.59</c:v>
                </c:pt>
                <c:pt idx="19">
                  <c:v>-80.59</c:v>
                </c:pt>
                <c:pt idx="20">
                  <c:v>-80.12</c:v>
                </c:pt>
                <c:pt idx="21">
                  <c:v>-80.069999999999993</c:v>
                </c:pt>
                <c:pt idx="22">
                  <c:v>-80.02</c:v>
                </c:pt>
                <c:pt idx="23">
                  <c:v>-79.97</c:v>
                </c:pt>
                <c:pt idx="24">
                  <c:v>-79.92</c:v>
                </c:pt>
                <c:pt idx="25">
                  <c:v>-80.87</c:v>
                </c:pt>
                <c:pt idx="26">
                  <c:v>-80.819999999999993</c:v>
                </c:pt>
                <c:pt idx="27">
                  <c:v>-80.77</c:v>
                </c:pt>
                <c:pt idx="28">
                  <c:v>-80.72</c:v>
                </c:pt>
                <c:pt idx="29">
                  <c:v>-80.67</c:v>
                </c:pt>
              </c:numCache>
            </c:numRef>
          </c:xVal>
          <c:yVal>
            <c:numRef>
              <c:f>inp_TargetDetail!$C$3:$C$51</c:f>
              <c:numCache>
                <c:formatCode>General</c:formatCode>
                <c:ptCount val="49"/>
                <c:pt idx="0">
                  <c:v>31.16</c:v>
                </c:pt>
                <c:pt idx="1">
                  <c:v>31.35</c:v>
                </c:pt>
                <c:pt idx="2">
                  <c:v>31.22</c:v>
                </c:pt>
                <c:pt idx="3">
                  <c:v>31.42</c:v>
                </c:pt>
                <c:pt idx="4">
                  <c:v>31.95</c:v>
                </c:pt>
                <c:pt idx="5">
                  <c:v>31.16</c:v>
                </c:pt>
                <c:pt idx="6">
                  <c:v>31.35</c:v>
                </c:pt>
                <c:pt idx="7">
                  <c:v>31.55</c:v>
                </c:pt>
                <c:pt idx="8">
                  <c:v>31.16</c:v>
                </c:pt>
                <c:pt idx="9">
                  <c:v>31.35</c:v>
                </c:pt>
                <c:pt idx="10">
                  <c:v>31.55</c:v>
                </c:pt>
                <c:pt idx="11">
                  <c:v>28.76</c:v>
                </c:pt>
                <c:pt idx="12">
                  <c:v>28.76</c:v>
                </c:pt>
                <c:pt idx="13">
                  <c:v>28.76</c:v>
                </c:pt>
                <c:pt idx="14">
                  <c:v>28.76</c:v>
                </c:pt>
                <c:pt idx="15">
                  <c:v>28.76</c:v>
                </c:pt>
                <c:pt idx="16">
                  <c:v>26.46</c:v>
                </c:pt>
                <c:pt idx="17">
                  <c:v>26.41</c:v>
                </c:pt>
                <c:pt idx="18">
                  <c:v>26.36</c:v>
                </c:pt>
                <c:pt idx="19">
                  <c:v>26.31</c:v>
                </c:pt>
                <c:pt idx="20">
                  <c:v>27.9</c:v>
                </c:pt>
                <c:pt idx="21">
                  <c:v>27.9</c:v>
                </c:pt>
                <c:pt idx="22">
                  <c:v>27.9</c:v>
                </c:pt>
                <c:pt idx="23">
                  <c:v>27.9</c:v>
                </c:pt>
                <c:pt idx="24">
                  <c:v>27.9</c:v>
                </c:pt>
                <c:pt idx="25">
                  <c:v>28.17</c:v>
                </c:pt>
                <c:pt idx="26">
                  <c:v>28.17</c:v>
                </c:pt>
                <c:pt idx="27">
                  <c:v>28.17</c:v>
                </c:pt>
                <c:pt idx="28">
                  <c:v>28.17</c:v>
                </c:pt>
                <c:pt idx="29">
                  <c:v>28.17</c:v>
                </c:pt>
              </c:numCache>
            </c:numRef>
          </c:yVal>
          <c:smooth val="0"/>
          <c:extLst>
            <c:ext xmlns:c16="http://schemas.microsoft.com/office/drawing/2014/chart" uri="{C3380CC4-5D6E-409C-BE32-E72D297353CC}">
              <c16:uniqueId val="{00000000-1A30-4932-A313-021BA00EF280}"/>
            </c:ext>
          </c:extLst>
        </c:ser>
        <c:ser>
          <c:idx val="1"/>
          <c:order val="1"/>
          <c:tx>
            <c:v>Platforms</c:v>
          </c:tx>
          <c:spPr>
            <a:ln w="25400" cap="rnd">
              <a:noFill/>
              <a:round/>
            </a:ln>
            <a:effectLst/>
          </c:spPr>
          <c:marker>
            <c:symbol val="circle"/>
            <c:size val="5"/>
            <c:spPr>
              <a:solidFill>
                <a:schemeClr val="tx2"/>
              </a:solidFill>
              <a:ln w="9525">
                <a:solidFill>
                  <a:schemeClr val="tx2"/>
                </a:solidFill>
              </a:ln>
              <a:effectLst/>
            </c:spPr>
          </c:marker>
          <c:xVal>
            <c:numRef>
              <c:f>inp_PlatformDetail!$D$3:$D$51</c:f>
              <c:numCache>
                <c:formatCode>General</c:formatCode>
                <c:ptCount val="49"/>
                <c:pt idx="0">
                  <c:v>-79.790000000000006</c:v>
                </c:pt>
                <c:pt idx="1">
                  <c:v>-79.8</c:v>
                </c:pt>
                <c:pt idx="2">
                  <c:v>-78.292000000000002</c:v>
                </c:pt>
                <c:pt idx="3">
                  <c:v>-79.790000000000006</c:v>
                </c:pt>
                <c:pt idx="4">
                  <c:v>-83.1</c:v>
                </c:pt>
                <c:pt idx="5">
                  <c:v>-74.23</c:v>
                </c:pt>
                <c:pt idx="6">
                  <c:v>-82.79</c:v>
                </c:pt>
                <c:pt idx="7">
                  <c:v>-82.17</c:v>
                </c:pt>
              </c:numCache>
            </c:numRef>
          </c:xVal>
          <c:yVal>
            <c:numRef>
              <c:f>inp_PlatformDetail!$C$3:$C$51</c:f>
              <c:numCache>
                <c:formatCode>General</c:formatCode>
                <c:ptCount val="49"/>
                <c:pt idx="0">
                  <c:v>31.16</c:v>
                </c:pt>
                <c:pt idx="1">
                  <c:v>33.18</c:v>
                </c:pt>
                <c:pt idx="2">
                  <c:v>21.786000000000001</c:v>
                </c:pt>
                <c:pt idx="3">
                  <c:v>30.66</c:v>
                </c:pt>
                <c:pt idx="4">
                  <c:v>28.58</c:v>
                </c:pt>
                <c:pt idx="5">
                  <c:v>31.15</c:v>
                </c:pt>
                <c:pt idx="6">
                  <c:v>24.99</c:v>
                </c:pt>
                <c:pt idx="7">
                  <c:v>30.04</c:v>
                </c:pt>
              </c:numCache>
            </c:numRef>
          </c:yVal>
          <c:smooth val="0"/>
          <c:extLst>
            <c:ext xmlns:c16="http://schemas.microsoft.com/office/drawing/2014/chart" uri="{C3380CC4-5D6E-409C-BE32-E72D297353CC}">
              <c16:uniqueId val="{00000001-1A30-4932-A313-021BA00EF280}"/>
            </c:ext>
          </c:extLst>
        </c:ser>
        <c:dLbls>
          <c:showLegendKey val="0"/>
          <c:showVal val="0"/>
          <c:showCatName val="0"/>
          <c:showSerName val="0"/>
          <c:showPercent val="0"/>
          <c:showBubbleSize val="0"/>
        </c:dLbls>
        <c:axId val="304129792"/>
        <c:axId val="505106608"/>
      </c:scatterChart>
      <c:valAx>
        <c:axId val="304129792"/>
        <c:scaling>
          <c:orientation val="minMax"/>
          <c:max val="-54.079100000000004"/>
          <c:min val="-97.848600000000005"/>
        </c:scaling>
        <c:delete val="1"/>
        <c:axPos val="b"/>
        <c:numFmt formatCode="General" sourceLinked="1"/>
        <c:majorTickMark val="none"/>
        <c:minorTickMark val="none"/>
        <c:tickLblPos val="nextTo"/>
        <c:crossAx val="505106608"/>
        <c:crosses val="autoZero"/>
        <c:crossBetween val="midCat"/>
      </c:valAx>
      <c:valAx>
        <c:axId val="505106608"/>
        <c:scaling>
          <c:orientation val="minMax"/>
          <c:max val="39.788970000000006"/>
          <c:min val="16.990409999999997"/>
        </c:scaling>
        <c:delete val="1"/>
        <c:axPos val="l"/>
        <c:numFmt formatCode="General" sourceLinked="1"/>
        <c:majorTickMark val="none"/>
        <c:minorTickMark val="none"/>
        <c:tickLblPos val="nextTo"/>
        <c:crossAx val="304129792"/>
        <c:crosses val="autoZero"/>
        <c:crossBetween val="midCat"/>
      </c:valAx>
      <c:spPr>
        <a:blipFill>
          <a:blip xmlns:r="http://schemas.openxmlformats.org/officeDocument/2006/relationships" r:embed="rId3"/>
          <a:stretch>
            <a:fillRect/>
          </a:stretch>
        </a:blip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Targets</c:v>
          </c:tx>
          <c:spPr>
            <a:ln w="25400" cap="rnd">
              <a:noFill/>
              <a:round/>
            </a:ln>
            <a:effectLst/>
          </c:spPr>
          <c:marker>
            <c:symbol val="circle"/>
            <c:size val="5"/>
            <c:spPr>
              <a:solidFill>
                <a:schemeClr val="accent2"/>
              </a:solidFill>
              <a:ln w="9525">
                <a:solidFill>
                  <a:schemeClr val="accent2"/>
                </a:solidFill>
              </a:ln>
              <a:effectLst/>
            </c:spPr>
          </c:marker>
          <c:xVal>
            <c:numRef>
              <c:f>inp_TargetDetail!$D$3:$D$51</c:f>
              <c:numCache>
                <c:formatCode>General</c:formatCode>
                <c:ptCount val="49"/>
                <c:pt idx="0">
                  <c:v>-79.8</c:v>
                </c:pt>
                <c:pt idx="1">
                  <c:v>-79.8</c:v>
                </c:pt>
                <c:pt idx="2">
                  <c:v>-79.8</c:v>
                </c:pt>
                <c:pt idx="3">
                  <c:v>-79.8</c:v>
                </c:pt>
                <c:pt idx="4">
                  <c:v>-79.8</c:v>
                </c:pt>
                <c:pt idx="5">
                  <c:v>-79.8</c:v>
                </c:pt>
                <c:pt idx="6">
                  <c:v>-79.8</c:v>
                </c:pt>
                <c:pt idx="7">
                  <c:v>-79.8</c:v>
                </c:pt>
                <c:pt idx="8">
                  <c:v>-80.2</c:v>
                </c:pt>
                <c:pt idx="9">
                  <c:v>-80.2</c:v>
                </c:pt>
                <c:pt idx="10">
                  <c:v>-80.2</c:v>
                </c:pt>
                <c:pt idx="11">
                  <c:v>-80.510000000000005</c:v>
                </c:pt>
                <c:pt idx="12">
                  <c:v>-80.59</c:v>
                </c:pt>
                <c:pt idx="13">
                  <c:v>-80.540000000000006</c:v>
                </c:pt>
                <c:pt idx="14">
                  <c:v>-80.489999999999995</c:v>
                </c:pt>
                <c:pt idx="15">
                  <c:v>-80.44</c:v>
                </c:pt>
                <c:pt idx="16">
                  <c:v>-80.59</c:v>
                </c:pt>
                <c:pt idx="17">
                  <c:v>-80.59</c:v>
                </c:pt>
                <c:pt idx="18">
                  <c:v>-80.59</c:v>
                </c:pt>
                <c:pt idx="19">
                  <c:v>-80.59</c:v>
                </c:pt>
                <c:pt idx="20">
                  <c:v>-80.12</c:v>
                </c:pt>
                <c:pt idx="21">
                  <c:v>-80.069999999999993</c:v>
                </c:pt>
                <c:pt idx="22">
                  <c:v>-80.02</c:v>
                </c:pt>
                <c:pt idx="23">
                  <c:v>-79.97</c:v>
                </c:pt>
                <c:pt idx="24">
                  <c:v>-79.92</c:v>
                </c:pt>
                <c:pt idx="25">
                  <c:v>-80.87</c:v>
                </c:pt>
                <c:pt idx="26">
                  <c:v>-80.819999999999993</c:v>
                </c:pt>
                <c:pt idx="27">
                  <c:v>-80.77</c:v>
                </c:pt>
                <c:pt idx="28">
                  <c:v>-80.72</c:v>
                </c:pt>
                <c:pt idx="29">
                  <c:v>-80.67</c:v>
                </c:pt>
              </c:numCache>
            </c:numRef>
          </c:xVal>
          <c:yVal>
            <c:numRef>
              <c:f>inp_TargetDetail!$C$3:$C$51</c:f>
              <c:numCache>
                <c:formatCode>General</c:formatCode>
                <c:ptCount val="49"/>
                <c:pt idx="0">
                  <c:v>31.16</c:v>
                </c:pt>
                <c:pt idx="1">
                  <c:v>31.35</c:v>
                </c:pt>
                <c:pt idx="2">
                  <c:v>31.22</c:v>
                </c:pt>
                <c:pt idx="3">
                  <c:v>31.42</c:v>
                </c:pt>
                <c:pt idx="4">
                  <c:v>31.95</c:v>
                </c:pt>
                <c:pt idx="5">
                  <c:v>31.16</c:v>
                </c:pt>
                <c:pt idx="6">
                  <c:v>31.35</c:v>
                </c:pt>
                <c:pt idx="7">
                  <c:v>31.55</c:v>
                </c:pt>
                <c:pt idx="8">
                  <c:v>31.16</c:v>
                </c:pt>
                <c:pt idx="9">
                  <c:v>31.35</c:v>
                </c:pt>
                <c:pt idx="10">
                  <c:v>31.55</c:v>
                </c:pt>
                <c:pt idx="11">
                  <c:v>28.76</c:v>
                </c:pt>
                <c:pt idx="12">
                  <c:v>28.76</c:v>
                </c:pt>
                <c:pt idx="13">
                  <c:v>28.76</c:v>
                </c:pt>
                <c:pt idx="14">
                  <c:v>28.76</c:v>
                </c:pt>
                <c:pt idx="15">
                  <c:v>28.76</c:v>
                </c:pt>
                <c:pt idx="16">
                  <c:v>26.46</c:v>
                </c:pt>
                <c:pt idx="17">
                  <c:v>26.41</c:v>
                </c:pt>
                <c:pt idx="18">
                  <c:v>26.36</c:v>
                </c:pt>
                <c:pt idx="19">
                  <c:v>26.31</c:v>
                </c:pt>
                <c:pt idx="20">
                  <c:v>27.9</c:v>
                </c:pt>
                <c:pt idx="21">
                  <c:v>27.9</c:v>
                </c:pt>
                <c:pt idx="22">
                  <c:v>27.9</c:v>
                </c:pt>
                <c:pt idx="23">
                  <c:v>27.9</c:v>
                </c:pt>
                <c:pt idx="24">
                  <c:v>27.9</c:v>
                </c:pt>
                <c:pt idx="25">
                  <c:v>28.17</c:v>
                </c:pt>
                <c:pt idx="26">
                  <c:v>28.17</c:v>
                </c:pt>
                <c:pt idx="27">
                  <c:v>28.17</c:v>
                </c:pt>
                <c:pt idx="28">
                  <c:v>28.17</c:v>
                </c:pt>
                <c:pt idx="29">
                  <c:v>28.17</c:v>
                </c:pt>
              </c:numCache>
            </c:numRef>
          </c:yVal>
          <c:smooth val="0"/>
          <c:extLst>
            <c:ext xmlns:c16="http://schemas.microsoft.com/office/drawing/2014/chart" uri="{C3380CC4-5D6E-409C-BE32-E72D297353CC}">
              <c16:uniqueId val="{00000000-E9E8-4780-9EB6-C751114487D4}"/>
            </c:ext>
          </c:extLst>
        </c:ser>
        <c:ser>
          <c:idx val="1"/>
          <c:order val="1"/>
          <c:tx>
            <c:v>Platforms</c:v>
          </c:tx>
          <c:spPr>
            <a:ln w="25400" cap="rnd">
              <a:noFill/>
              <a:round/>
            </a:ln>
            <a:effectLst/>
          </c:spPr>
          <c:marker>
            <c:symbol val="circle"/>
            <c:size val="5"/>
            <c:spPr>
              <a:solidFill>
                <a:schemeClr val="tx2"/>
              </a:solidFill>
              <a:ln w="9525">
                <a:solidFill>
                  <a:schemeClr val="tx2"/>
                </a:solidFill>
              </a:ln>
              <a:effectLst/>
            </c:spPr>
          </c:marker>
          <c:xVal>
            <c:numRef>
              <c:f>inp_PlatformDetail!$D$3:$D$51</c:f>
              <c:numCache>
                <c:formatCode>General</c:formatCode>
                <c:ptCount val="49"/>
                <c:pt idx="0">
                  <c:v>-79.790000000000006</c:v>
                </c:pt>
                <c:pt idx="1">
                  <c:v>-79.8</c:v>
                </c:pt>
                <c:pt idx="2">
                  <c:v>-78.292000000000002</c:v>
                </c:pt>
                <c:pt idx="3">
                  <c:v>-79.790000000000006</c:v>
                </c:pt>
                <c:pt idx="4">
                  <c:v>-83.1</c:v>
                </c:pt>
                <c:pt idx="5">
                  <c:v>-74.23</c:v>
                </c:pt>
                <c:pt idx="6">
                  <c:v>-82.79</c:v>
                </c:pt>
                <c:pt idx="7">
                  <c:v>-82.17</c:v>
                </c:pt>
              </c:numCache>
            </c:numRef>
          </c:xVal>
          <c:yVal>
            <c:numRef>
              <c:f>inp_PlatformDetail!$C$3:$C$51</c:f>
              <c:numCache>
                <c:formatCode>General</c:formatCode>
                <c:ptCount val="49"/>
                <c:pt idx="0">
                  <c:v>31.16</c:v>
                </c:pt>
                <c:pt idx="1">
                  <c:v>33.18</c:v>
                </c:pt>
                <c:pt idx="2">
                  <c:v>21.786000000000001</c:v>
                </c:pt>
                <c:pt idx="3">
                  <c:v>30.66</c:v>
                </c:pt>
                <c:pt idx="4">
                  <c:v>28.58</c:v>
                </c:pt>
                <c:pt idx="5">
                  <c:v>31.15</c:v>
                </c:pt>
                <c:pt idx="6">
                  <c:v>24.99</c:v>
                </c:pt>
                <c:pt idx="7">
                  <c:v>30.04</c:v>
                </c:pt>
              </c:numCache>
            </c:numRef>
          </c:yVal>
          <c:smooth val="0"/>
          <c:extLst>
            <c:ext xmlns:c16="http://schemas.microsoft.com/office/drawing/2014/chart" uri="{C3380CC4-5D6E-409C-BE32-E72D297353CC}">
              <c16:uniqueId val="{00000001-E9E8-4780-9EB6-C751114487D4}"/>
            </c:ext>
          </c:extLst>
        </c:ser>
        <c:dLbls>
          <c:showLegendKey val="0"/>
          <c:showVal val="0"/>
          <c:showCatName val="0"/>
          <c:showSerName val="0"/>
          <c:showPercent val="0"/>
          <c:showBubbleSize val="0"/>
        </c:dLbls>
        <c:axId val="304129792"/>
        <c:axId val="505106608"/>
      </c:scatterChart>
      <c:valAx>
        <c:axId val="304129792"/>
        <c:scaling>
          <c:orientation val="minMax"/>
          <c:max val="-54.079100000000004"/>
          <c:min val="-97.848600000000005"/>
        </c:scaling>
        <c:delete val="1"/>
        <c:axPos val="b"/>
        <c:numFmt formatCode="General" sourceLinked="1"/>
        <c:majorTickMark val="none"/>
        <c:minorTickMark val="none"/>
        <c:tickLblPos val="nextTo"/>
        <c:crossAx val="505106608"/>
        <c:crosses val="autoZero"/>
        <c:crossBetween val="midCat"/>
      </c:valAx>
      <c:valAx>
        <c:axId val="505106608"/>
        <c:scaling>
          <c:orientation val="minMax"/>
          <c:max val="39.788970000000006"/>
          <c:min val="16.990409999999997"/>
        </c:scaling>
        <c:delete val="1"/>
        <c:axPos val="l"/>
        <c:numFmt formatCode="General" sourceLinked="1"/>
        <c:majorTickMark val="none"/>
        <c:minorTickMark val="none"/>
        <c:tickLblPos val="nextTo"/>
        <c:crossAx val="304129792"/>
        <c:crosses val="autoZero"/>
        <c:crossBetween val="midCat"/>
      </c:valAx>
      <c:spPr>
        <a:blipFill>
          <a:blip xmlns:r="http://schemas.openxmlformats.org/officeDocument/2006/relationships" r:embed="rId3"/>
          <a:stretch>
            <a:fillRect/>
          </a:stretch>
        </a:blip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8</xdr:col>
      <xdr:colOff>240516</xdr:colOff>
      <xdr:row>0</xdr:row>
      <xdr:rowOff>0</xdr:rowOff>
    </xdr:from>
    <xdr:to>
      <xdr:col>15</xdr:col>
      <xdr:colOff>583054</xdr:colOff>
      <xdr:row>14</xdr:row>
      <xdr:rowOff>112837</xdr:rowOff>
    </xdr:to>
    <xdr:graphicFrame macro="">
      <xdr:nvGraphicFramePr>
        <xdr:cNvPr id="2" name="Chart 1">
          <a:extLst>
            <a:ext uri="{FF2B5EF4-FFF2-40B4-BE49-F238E27FC236}">
              <a16:creationId xmlns:a16="http://schemas.microsoft.com/office/drawing/2014/main" id="{318A9161-9493-AE45-A116-9069AD466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13</xdr:col>
      <xdr:colOff>535305</xdr:colOff>
      <xdr:row>1</xdr:row>
      <xdr:rowOff>129540</xdr:rowOff>
    </xdr:from>
    <xdr:to>
      <xdr:col>21</xdr:col>
      <xdr:colOff>91440</xdr:colOff>
      <xdr:row>16</xdr:row>
      <xdr:rowOff>129540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15</xdr:col>
      <xdr:colOff>438150</xdr:colOff>
      <xdr:row>0</xdr:row>
      <xdr:rowOff>28575</xdr:rowOff>
    </xdr:from>
    <xdr:to>
      <xdr:col>23</xdr:col>
      <xdr:colOff>167640</xdr:colOff>
      <xdr:row>15</xdr:row>
      <xdr:rowOff>28575</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0</xdr:colOff>
      <xdr:row>1</xdr:row>
      <xdr:rowOff>0</xdr:rowOff>
    </xdr:from>
    <xdr:to>
      <xdr:col>8</xdr:col>
      <xdr:colOff>304800</xdr:colOff>
      <xdr:row>16</xdr:row>
      <xdr:rowOff>0</xdr:rowOff>
    </xdr:to>
    <xdr:graphicFrame macro="">
      <xdr:nvGraphicFramePr>
        <xdr:cNvPr id="3" name="Chart 2">
          <a:extLst>
            <a:ext uri="{FF2B5EF4-FFF2-40B4-BE49-F238E27FC236}">
              <a16:creationId xmlns:a16="http://schemas.microsoft.com/office/drawing/2014/main" id="{00000000-0008-0000-1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6"/>
  <sheetViews>
    <sheetView workbookViewId="0">
      <selection activeCell="A6" sqref="A6"/>
    </sheetView>
  </sheetViews>
  <sheetFormatPr defaultColWidth="8.77734375" defaultRowHeight="14.4" x14ac:dyDescent="0.3"/>
  <cols>
    <col min="1" max="1" width="29.44140625" bestFit="1" customWidth="1"/>
  </cols>
  <sheetData>
    <row r="1" spans="1:7" x14ac:dyDescent="0.3">
      <c r="F1" t="s">
        <v>139</v>
      </c>
      <c r="G1" t="s">
        <v>88</v>
      </c>
    </row>
    <row r="2" spans="1:7" x14ac:dyDescent="0.3">
      <c r="A2" s="1" t="s">
        <v>104</v>
      </c>
      <c r="B2" s="2">
        <v>5</v>
      </c>
      <c r="C2">
        <f>B2*24*60</f>
        <v>7200</v>
      </c>
      <c r="D2" t="s">
        <v>105</v>
      </c>
      <c r="F2">
        <v>60</v>
      </c>
      <c r="G2">
        <f>F2/60/24</f>
        <v>4.1666666666666664E-2</v>
      </c>
    </row>
    <row r="4" spans="1:7" x14ac:dyDescent="0.3">
      <c r="A4" s="1" t="s">
        <v>152</v>
      </c>
      <c r="B4" s="2">
        <v>0</v>
      </c>
      <c r="C4" t="s">
        <v>154</v>
      </c>
    </row>
    <row r="6" spans="1:7" x14ac:dyDescent="0.3">
      <c r="A6" s="1" t="s">
        <v>193</v>
      </c>
      <c r="B6" s="2">
        <v>1</v>
      </c>
      <c r="C6" t="s">
        <v>194</v>
      </c>
    </row>
    <row r="11" spans="1:7" x14ac:dyDescent="0.3">
      <c r="A11" s="3"/>
      <c r="B11" s="3"/>
      <c r="C11" s="3"/>
    </row>
    <row r="12" spans="1:7" x14ac:dyDescent="0.3">
      <c r="A12" s="3"/>
      <c r="B12" s="3"/>
      <c r="C12" s="3"/>
    </row>
    <row r="13" spans="1:7" x14ac:dyDescent="0.3">
      <c r="A13" s="3" t="s">
        <v>164</v>
      </c>
    </row>
    <row r="14" spans="1:7" x14ac:dyDescent="0.3">
      <c r="A14" s="13" t="s">
        <v>153</v>
      </c>
    </row>
    <row r="15" spans="1:7" x14ac:dyDescent="0.3">
      <c r="A15" s="13" t="s">
        <v>141</v>
      </c>
    </row>
    <row r="16" spans="1:7" x14ac:dyDescent="0.3">
      <c r="A16" s="13" t="s">
        <v>142</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2:H23"/>
  <sheetViews>
    <sheetView topLeftCell="A200" workbookViewId="0">
      <selection activeCell="A3" sqref="A3:A16"/>
    </sheetView>
  </sheetViews>
  <sheetFormatPr defaultColWidth="8.77734375" defaultRowHeight="14.4" x14ac:dyDescent="0.3"/>
  <cols>
    <col min="1" max="1" width="16.6640625" bestFit="1" customWidth="1"/>
    <col min="2" max="2" width="25" bestFit="1" customWidth="1"/>
    <col min="3" max="3" width="73.44140625" bestFit="1" customWidth="1"/>
    <col min="4" max="4" width="19.33203125" customWidth="1"/>
    <col min="5" max="5" width="26.44140625" bestFit="1" customWidth="1"/>
  </cols>
  <sheetData>
    <row r="2" spans="1:8" x14ac:dyDescent="0.3">
      <c r="A2" s="1" t="s">
        <v>5</v>
      </c>
      <c r="B2" s="1" t="s">
        <v>128</v>
      </c>
      <c r="C2" t="s">
        <v>48</v>
      </c>
    </row>
    <row r="3" spans="1:8" x14ac:dyDescent="0.3">
      <c r="A3" s="2" t="s">
        <v>6</v>
      </c>
      <c r="B3" s="2">
        <v>1</v>
      </c>
      <c r="C3" t="s">
        <v>46</v>
      </c>
      <c r="G3">
        <v>1</v>
      </c>
      <c r="H3" s="3"/>
    </row>
    <row r="4" spans="1:8" x14ac:dyDescent="0.3">
      <c r="A4" s="2" t="s">
        <v>110</v>
      </c>
      <c r="B4" s="2">
        <v>0</v>
      </c>
      <c r="C4" t="s">
        <v>111</v>
      </c>
      <c r="G4">
        <v>0</v>
      </c>
      <c r="H4" s="3"/>
    </row>
    <row r="5" spans="1:8" x14ac:dyDescent="0.3">
      <c r="A5" s="2" t="s">
        <v>7</v>
      </c>
      <c r="B5" s="2">
        <v>1</v>
      </c>
      <c r="C5" t="s">
        <v>47</v>
      </c>
      <c r="G5">
        <v>1</v>
      </c>
    </row>
    <row r="6" spans="1:8" x14ac:dyDescent="0.3">
      <c r="A6" s="2" t="s">
        <v>155</v>
      </c>
      <c r="B6" s="2">
        <v>0</v>
      </c>
      <c r="C6" t="s">
        <v>111</v>
      </c>
      <c r="G6">
        <v>0</v>
      </c>
    </row>
    <row r="7" spans="1:8" x14ac:dyDescent="0.3">
      <c r="A7" s="2" t="s">
        <v>92</v>
      </c>
      <c r="B7" s="2">
        <v>1</v>
      </c>
      <c r="C7" t="s">
        <v>49</v>
      </c>
      <c r="G7">
        <v>1</v>
      </c>
    </row>
    <row r="8" spans="1:8" x14ac:dyDescent="0.3">
      <c r="A8" s="2" t="s">
        <v>93</v>
      </c>
      <c r="B8" s="2">
        <v>1</v>
      </c>
      <c r="C8" t="s">
        <v>49</v>
      </c>
      <c r="G8">
        <v>1</v>
      </c>
    </row>
    <row r="9" spans="1:8" x14ac:dyDescent="0.3">
      <c r="A9" s="2" t="s">
        <v>94</v>
      </c>
      <c r="B9" s="2">
        <v>1</v>
      </c>
      <c r="C9" t="s">
        <v>49</v>
      </c>
      <c r="G9">
        <v>1</v>
      </c>
    </row>
    <row r="10" spans="1:8" x14ac:dyDescent="0.3">
      <c r="A10" s="2" t="s">
        <v>112</v>
      </c>
      <c r="B10" s="2">
        <v>0</v>
      </c>
      <c r="C10" t="s">
        <v>114</v>
      </c>
      <c r="G10">
        <v>0</v>
      </c>
    </row>
    <row r="11" spans="1:8" x14ac:dyDescent="0.3">
      <c r="A11" s="2" t="s">
        <v>113</v>
      </c>
      <c r="B11" s="2">
        <v>0</v>
      </c>
      <c r="C11" t="s">
        <v>115</v>
      </c>
      <c r="G11" s="3">
        <v>0</v>
      </c>
    </row>
    <row r="12" spans="1:8" x14ac:dyDescent="0.3">
      <c r="A12" s="2" t="s">
        <v>8</v>
      </c>
      <c r="B12" s="2">
        <v>0</v>
      </c>
      <c r="C12" t="s">
        <v>50</v>
      </c>
      <c r="G12">
        <v>0</v>
      </c>
    </row>
    <row r="13" spans="1:8" x14ac:dyDescent="0.3">
      <c r="A13" s="2" t="s">
        <v>9</v>
      </c>
      <c r="B13" s="2">
        <v>0</v>
      </c>
      <c r="C13" t="s">
        <v>51</v>
      </c>
      <c r="G13">
        <v>0</v>
      </c>
    </row>
    <row r="14" spans="1:8" x14ac:dyDescent="0.3">
      <c r="A14" s="2" t="s">
        <v>45</v>
      </c>
      <c r="B14" s="2">
        <v>0</v>
      </c>
      <c r="C14" t="s">
        <v>52</v>
      </c>
      <c r="G14">
        <v>0</v>
      </c>
    </row>
    <row r="15" spans="1:8" x14ac:dyDescent="0.3">
      <c r="A15" s="2" t="s">
        <v>10</v>
      </c>
      <c r="B15" s="2">
        <v>1</v>
      </c>
      <c r="C15" t="s">
        <v>55</v>
      </c>
      <c r="G15">
        <v>1</v>
      </c>
    </row>
    <row r="16" spans="1:8" x14ac:dyDescent="0.3">
      <c r="A16" s="2" t="s">
        <v>53</v>
      </c>
      <c r="B16" s="2">
        <v>0</v>
      </c>
      <c r="C16" t="s">
        <v>54</v>
      </c>
      <c r="G16">
        <v>0</v>
      </c>
    </row>
    <row r="17" spans="1:2" x14ac:dyDescent="0.3">
      <c r="A17" s="2"/>
      <c r="B17" s="2"/>
    </row>
    <row r="18" spans="1:2" x14ac:dyDescent="0.3">
      <c r="A18" s="2"/>
      <c r="B18" s="2"/>
    </row>
    <row r="19" spans="1:2" x14ac:dyDescent="0.3">
      <c r="A19" s="2"/>
      <c r="B19" s="2"/>
    </row>
    <row r="20" spans="1:2" x14ac:dyDescent="0.3">
      <c r="A20" s="2"/>
      <c r="B20" s="2"/>
    </row>
    <row r="21" spans="1:2" x14ac:dyDescent="0.3">
      <c r="A21" s="2"/>
      <c r="B21" s="2"/>
    </row>
    <row r="22" spans="1:2" x14ac:dyDescent="0.3">
      <c r="A22" s="2"/>
      <c r="B22" s="2"/>
    </row>
    <row r="23" spans="1:2" x14ac:dyDescent="0.3">
      <c r="A23" s="2"/>
      <c r="B23" s="2"/>
    </row>
  </sheetData>
  <pageMargins left="0.7" right="0.7" top="0.75" bottom="0.75" header="0.3" footer="0.3"/>
  <pageSetup orientation="portrait" horizontalDpi="1200" verticalDpi="1200"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0000000}">
          <x14:formula1>
            <xm:f>lookups!$M$2:$M$3</xm:f>
          </x14:formula1>
          <xm:sqref>B3:B23</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A2:M32"/>
  <sheetViews>
    <sheetView workbookViewId="0">
      <selection activeCell="B17" sqref="B17"/>
    </sheetView>
  </sheetViews>
  <sheetFormatPr defaultColWidth="8.77734375" defaultRowHeight="14.4" x14ac:dyDescent="0.3"/>
  <cols>
    <col min="1" max="1" width="15.6640625" bestFit="1" customWidth="1"/>
    <col min="2" max="2" width="24.44140625" bestFit="1" customWidth="1"/>
    <col min="3" max="3" width="10.109375" bestFit="1" customWidth="1"/>
    <col min="4" max="4" width="18.109375" customWidth="1"/>
    <col min="5" max="5" width="33.21875" bestFit="1" customWidth="1"/>
    <col min="6" max="6" width="22.88671875" bestFit="1" customWidth="1"/>
    <col min="7" max="7" width="31.6640625" bestFit="1" customWidth="1"/>
    <col min="8" max="8" width="15.77734375" bestFit="1" customWidth="1"/>
    <col min="9" max="9" width="24" bestFit="1" customWidth="1"/>
    <col min="10" max="10" width="21.33203125" bestFit="1" customWidth="1"/>
    <col min="11" max="11" width="22.77734375" bestFit="1" customWidth="1"/>
    <col min="12" max="12" width="25" bestFit="1" customWidth="1"/>
    <col min="13" max="13" width="22.21875" bestFit="1" customWidth="1"/>
    <col min="17" max="17" width="16.77734375" bestFit="1" customWidth="1"/>
  </cols>
  <sheetData>
    <row r="2" spans="1:13" x14ac:dyDescent="0.3">
      <c r="A2" s="1" t="s">
        <v>43</v>
      </c>
      <c r="B2" s="1" t="s">
        <v>85</v>
      </c>
      <c r="C2" s="1" t="s">
        <v>79</v>
      </c>
      <c r="D2" s="1" t="s">
        <v>91</v>
      </c>
      <c r="E2" s="1" t="s">
        <v>116</v>
      </c>
      <c r="F2" s="1" t="s">
        <v>117</v>
      </c>
      <c r="G2" s="1" t="s">
        <v>99</v>
      </c>
      <c r="H2" s="1" t="s">
        <v>103</v>
      </c>
      <c r="I2" s="1" t="s">
        <v>148</v>
      </c>
      <c r="J2" s="1" t="s">
        <v>149</v>
      </c>
      <c r="K2" s="1" t="s">
        <v>150</v>
      </c>
      <c r="L2" s="14" t="s">
        <v>158</v>
      </c>
      <c r="M2" s="14" t="s">
        <v>159</v>
      </c>
    </row>
    <row r="3" spans="1:13" x14ac:dyDescent="0.3">
      <c r="A3" s="2" t="s">
        <v>20</v>
      </c>
      <c r="B3" s="2">
        <v>10000</v>
      </c>
      <c r="C3" s="2">
        <v>0.8</v>
      </c>
      <c r="D3" s="2">
        <v>2</v>
      </c>
      <c r="E3" s="2">
        <v>10</v>
      </c>
      <c r="F3" s="2">
        <v>300</v>
      </c>
      <c r="G3" s="2">
        <v>2</v>
      </c>
      <c r="H3" s="2">
        <f>$N$2</f>
        <v>0</v>
      </c>
      <c r="I3" s="2">
        <v>0</v>
      </c>
      <c r="J3" s="2">
        <v>80</v>
      </c>
      <c r="K3" s="2">
        <v>50</v>
      </c>
      <c r="L3" s="2">
        <v>40</v>
      </c>
      <c r="M3" s="2">
        <v>60</v>
      </c>
    </row>
    <row r="4" spans="1:13" x14ac:dyDescent="0.3">
      <c r="A4" s="2" t="s">
        <v>44</v>
      </c>
      <c r="B4" s="2">
        <v>10000</v>
      </c>
      <c r="C4" s="2">
        <v>0.8</v>
      </c>
      <c r="D4" s="2">
        <v>2</v>
      </c>
      <c r="E4" s="2">
        <v>10</v>
      </c>
      <c r="F4" s="2">
        <v>60</v>
      </c>
      <c r="G4" s="2">
        <v>2</v>
      </c>
      <c r="H4" s="2">
        <f t="shared" ref="H4:H9" si="0">$N$2</f>
        <v>0</v>
      </c>
      <c r="I4" s="2">
        <v>0</v>
      </c>
      <c r="J4" s="2">
        <v>80</v>
      </c>
      <c r="K4" s="2">
        <v>50</v>
      </c>
      <c r="L4" s="2">
        <v>0</v>
      </c>
      <c r="M4" s="2">
        <v>0</v>
      </c>
    </row>
    <row r="5" spans="1:13" x14ac:dyDescent="0.3">
      <c r="A5" s="2" t="s">
        <v>21</v>
      </c>
      <c r="B5" s="2">
        <v>10000</v>
      </c>
      <c r="C5" s="2">
        <v>0.8</v>
      </c>
      <c r="D5" s="2">
        <v>2</v>
      </c>
      <c r="E5" s="2">
        <v>10</v>
      </c>
      <c r="F5" s="2">
        <v>60</v>
      </c>
      <c r="G5" s="2">
        <v>1</v>
      </c>
      <c r="H5" s="2">
        <f t="shared" si="0"/>
        <v>0</v>
      </c>
      <c r="I5" s="2">
        <v>0</v>
      </c>
      <c r="J5" s="2">
        <v>80</v>
      </c>
      <c r="K5" s="2">
        <v>50</v>
      </c>
      <c r="L5" s="2">
        <v>0</v>
      </c>
      <c r="M5" s="2">
        <v>0</v>
      </c>
    </row>
    <row r="6" spans="1:13" x14ac:dyDescent="0.3">
      <c r="A6" s="2" t="s">
        <v>22</v>
      </c>
      <c r="B6" s="2">
        <v>180</v>
      </c>
      <c r="C6" s="2">
        <v>0.8</v>
      </c>
      <c r="D6" s="2">
        <v>2</v>
      </c>
      <c r="E6" s="2">
        <v>10</v>
      </c>
      <c r="F6" s="2">
        <v>120</v>
      </c>
      <c r="G6" s="2">
        <v>1</v>
      </c>
      <c r="H6" s="2">
        <f t="shared" si="0"/>
        <v>0</v>
      </c>
      <c r="I6" s="2">
        <v>0</v>
      </c>
      <c r="J6" s="2">
        <v>80</v>
      </c>
      <c r="K6" s="2">
        <v>50</v>
      </c>
      <c r="L6" s="2">
        <v>0</v>
      </c>
      <c r="M6" s="2">
        <v>0</v>
      </c>
    </row>
    <row r="7" spans="1:13" x14ac:dyDescent="0.3">
      <c r="A7" s="2" t="s">
        <v>23</v>
      </c>
      <c r="B7" s="2">
        <v>180</v>
      </c>
      <c r="C7" s="2">
        <v>0.8</v>
      </c>
      <c r="D7" s="2">
        <v>2</v>
      </c>
      <c r="E7" s="2">
        <v>10</v>
      </c>
      <c r="F7" s="2">
        <v>120</v>
      </c>
      <c r="G7" s="2">
        <v>1</v>
      </c>
      <c r="H7" s="2">
        <f t="shared" si="0"/>
        <v>0</v>
      </c>
      <c r="I7" s="2">
        <v>0</v>
      </c>
      <c r="J7" s="2">
        <v>80</v>
      </c>
      <c r="K7" s="2">
        <v>50</v>
      </c>
      <c r="L7" s="2">
        <v>20</v>
      </c>
      <c r="M7" s="2">
        <v>30</v>
      </c>
    </row>
    <row r="8" spans="1:13" x14ac:dyDescent="0.3">
      <c r="A8" s="2" t="s">
        <v>25</v>
      </c>
      <c r="B8" s="2">
        <v>10000</v>
      </c>
      <c r="C8" s="2">
        <v>0.8</v>
      </c>
      <c r="D8" s="2">
        <v>2</v>
      </c>
      <c r="E8" s="2">
        <v>10</v>
      </c>
      <c r="F8" s="2">
        <v>120</v>
      </c>
      <c r="G8" s="2">
        <v>2</v>
      </c>
      <c r="H8" s="2">
        <f t="shared" si="0"/>
        <v>0</v>
      </c>
      <c r="I8" s="2">
        <v>0</v>
      </c>
      <c r="J8" s="2">
        <v>80</v>
      </c>
      <c r="K8" s="2">
        <v>50</v>
      </c>
      <c r="L8" s="2">
        <v>0</v>
      </c>
      <c r="M8" s="2">
        <v>0</v>
      </c>
    </row>
    <row r="9" spans="1:13" x14ac:dyDescent="0.3">
      <c r="A9" s="2" t="s">
        <v>24</v>
      </c>
      <c r="B9" s="2">
        <v>10000</v>
      </c>
      <c r="C9" s="2">
        <v>0.8</v>
      </c>
      <c r="D9" s="2">
        <v>2</v>
      </c>
      <c r="E9" s="2">
        <v>10</v>
      </c>
      <c r="F9" s="2">
        <v>120</v>
      </c>
      <c r="G9" s="2">
        <v>2</v>
      </c>
      <c r="H9" s="2">
        <f t="shared" si="0"/>
        <v>0</v>
      </c>
      <c r="I9" s="2">
        <v>0</v>
      </c>
      <c r="J9" s="2">
        <v>80</v>
      </c>
      <c r="K9" s="2">
        <v>50</v>
      </c>
      <c r="L9" s="2">
        <v>20</v>
      </c>
      <c r="M9" s="2">
        <v>30</v>
      </c>
    </row>
    <row r="10" spans="1:13" x14ac:dyDescent="0.3">
      <c r="A10" s="2"/>
      <c r="B10" s="2"/>
      <c r="C10" s="2"/>
      <c r="D10" s="2"/>
      <c r="E10" s="2"/>
      <c r="F10" s="2"/>
      <c r="G10" s="2"/>
      <c r="H10" s="2"/>
      <c r="I10" s="2"/>
      <c r="J10" s="2"/>
      <c r="K10" s="2"/>
      <c r="L10" s="2"/>
      <c r="M10" s="2"/>
    </row>
    <row r="11" spans="1:13" x14ac:dyDescent="0.3">
      <c r="A11" s="2"/>
      <c r="B11" s="2"/>
      <c r="C11" s="2"/>
      <c r="D11" s="2"/>
      <c r="E11" s="2"/>
      <c r="F11" s="2"/>
      <c r="G11" s="2"/>
      <c r="H11" s="2"/>
      <c r="I11" s="2"/>
      <c r="J11" s="2"/>
      <c r="K11" s="2"/>
      <c r="L11" s="2"/>
      <c r="M11" s="2"/>
    </row>
    <row r="12" spans="1:13" x14ac:dyDescent="0.3">
      <c r="A12" s="2"/>
      <c r="B12" s="2"/>
      <c r="C12" s="2"/>
      <c r="D12" s="2"/>
      <c r="E12" s="2"/>
      <c r="F12" s="2"/>
      <c r="G12" s="2"/>
      <c r="H12" s="2"/>
      <c r="I12" s="2"/>
      <c r="J12" s="2"/>
      <c r="K12" s="2"/>
      <c r="L12" s="2"/>
      <c r="M12" s="2"/>
    </row>
    <row r="13" spans="1:13" x14ac:dyDescent="0.3">
      <c r="A13" s="2"/>
      <c r="B13" s="2"/>
      <c r="C13" s="2"/>
      <c r="D13" s="2"/>
      <c r="E13" s="2"/>
      <c r="F13" s="2"/>
      <c r="G13" s="2"/>
      <c r="H13" s="2"/>
      <c r="I13" s="2"/>
      <c r="J13" s="2"/>
      <c r="K13" s="2"/>
      <c r="L13" s="2"/>
      <c r="M13" s="2"/>
    </row>
    <row r="14" spans="1:13" x14ac:dyDescent="0.3">
      <c r="A14" s="2"/>
      <c r="B14" s="2"/>
      <c r="C14" s="2"/>
      <c r="D14" s="2"/>
      <c r="E14" s="2"/>
      <c r="F14" s="2"/>
      <c r="G14" s="2"/>
      <c r="H14" s="2"/>
      <c r="I14" s="2"/>
      <c r="J14" s="2"/>
      <c r="K14" s="2"/>
      <c r="L14" s="2"/>
      <c r="M14" s="2"/>
    </row>
    <row r="15" spans="1:13" x14ac:dyDescent="0.3">
      <c r="A15" s="2"/>
      <c r="B15" s="2"/>
      <c r="C15" s="2"/>
      <c r="D15" s="2"/>
      <c r="E15" s="2"/>
      <c r="F15" s="2"/>
      <c r="G15" s="2"/>
      <c r="H15" s="2"/>
      <c r="I15" s="2"/>
      <c r="J15" s="2"/>
      <c r="K15" s="2"/>
      <c r="L15" s="2"/>
      <c r="M15" s="2"/>
    </row>
    <row r="16" spans="1:13" x14ac:dyDescent="0.3">
      <c r="A16" s="2"/>
      <c r="B16" s="2"/>
      <c r="C16" s="2"/>
      <c r="D16" s="2"/>
      <c r="E16" s="2"/>
      <c r="F16" s="2"/>
      <c r="G16" s="2"/>
      <c r="H16" s="2"/>
      <c r="I16" s="2"/>
      <c r="J16" s="2"/>
      <c r="K16" s="2"/>
      <c r="L16" s="2"/>
      <c r="M16" s="2"/>
    </row>
    <row r="17" spans="1:13" x14ac:dyDescent="0.3">
      <c r="A17" s="2"/>
      <c r="B17" s="2"/>
      <c r="C17" s="2"/>
      <c r="D17" s="2"/>
      <c r="E17" s="2"/>
      <c r="F17" s="2"/>
      <c r="G17" s="2"/>
      <c r="H17" s="2"/>
      <c r="I17" s="2"/>
      <c r="J17" s="2"/>
      <c r="K17" s="2"/>
      <c r="L17" s="2"/>
      <c r="M17" s="2"/>
    </row>
    <row r="18" spans="1:13" x14ac:dyDescent="0.3">
      <c r="A18" s="2"/>
      <c r="B18" s="2"/>
      <c r="C18" s="2"/>
      <c r="D18" s="2"/>
      <c r="E18" s="2"/>
      <c r="F18" s="2"/>
      <c r="G18" s="2"/>
      <c r="H18" s="2"/>
      <c r="I18" s="2"/>
      <c r="J18" s="2"/>
      <c r="K18" s="2"/>
      <c r="L18" s="2"/>
      <c r="M18" s="2"/>
    </row>
    <row r="19" spans="1:13" x14ac:dyDescent="0.3">
      <c r="A19" s="2"/>
      <c r="B19" s="2"/>
      <c r="C19" s="2"/>
      <c r="D19" s="2"/>
      <c r="E19" s="2"/>
      <c r="F19" s="2"/>
      <c r="G19" s="2"/>
      <c r="H19" s="2"/>
      <c r="I19" s="2"/>
      <c r="J19" s="2"/>
      <c r="K19" s="2"/>
      <c r="L19" s="2"/>
      <c r="M19" s="2"/>
    </row>
    <row r="20" spans="1:13" x14ac:dyDescent="0.3">
      <c r="A20" s="2"/>
      <c r="B20" s="2"/>
      <c r="C20" s="2"/>
      <c r="D20" s="2"/>
      <c r="E20" s="2"/>
      <c r="F20" s="2"/>
      <c r="G20" s="2"/>
      <c r="H20" s="2"/>
      <c r="I20" s="2"/>
      <c r="J20" s="2"/>
      <c r="K20" s="2"/>
      <c r="L20" s="2"/>
      <c r="M20" s="2"/>
    </row>
    <row r="21" spans="1:13" x14ac:dyDescent="0.3">
      <c r="A21" s="2"/>
      <c r="B21" s="2"/>
      <c r="C21" s="2"/>
      <c r="D21" s="2"/>
      <c r="E21" s="2"/>
      <c r="F21" s="2"/>
      <c r="G21" s="2"/>
      <c r="H21" s="2"/>
      <c r="I21" s="2"/>
      <c r="J21" s="2"/>
      <c r="K21" s="2"/>
      <c r="L21" s="2"/>
      <c r="M21" s="2"/>
    </row>
    <row r="22" spans="1:13" x14ac:dyDescent="0.3">
      <c r="A22" s="2"/>
      <c r="B22" s="2"/>
      <c r="C22" s="2"/>
      <c r="D22" s="2"/>
      <c r="E22" s="2"/>
      <c r="F22" s="2"/>
      <c r="G22" s="2"/>
      <c r="H22" s="2"/>
      <c r="I22" s="2"/>
      <c r="J22" s="2"/>
      <c r="K22" s="2"/>
      <c r="L22" s="2"/>
      <c r="M22" s="2"/>
    </row>
    <row r="23" spans="1:13" x14ac:dyDescent="0.3">
      <c r="A23" s="2"/>
      <c r="B23" s="2"/>
      <c r="C23" s="2"/>
      <c r="D23" s="2"/>
      <c r="E23" s="2"/>
      <c r="F23" s="2"/>
      <c r="G23" s="2"/>
      <c r="H23" s="2"/>
      <c r="I23" s="2"/>
      <c r="J23" s="2"/>
      <c r="K23" s="2"/>
      <c r="L23" s="2"/>
      <c r="M23" s="2"/>
    </row>
    <row r="24" spans="1:13" x14ac:dyDescent="0.3">
      <c r="A24" s="2"/>
      <c r="B24" s="2"/>
      <c r="C24" s="2"/>
      <c r="D24" s="2"/>
      <c r="E24" s="2"/>
      <c r="F24" s="2"/>
      <c r="G24" s="2"/>
      <c r="H24" s="2"/>
      <c r="I24" s="2"/>
      <c r="J24" s="2"/>
      <c r="K24" s="2"/>
      <c r="L24" s="2"/>
      <c r="M24" s="2"/>
    </row>
    <row r="25" spans="1:13" x14ac:dyDescent="0.3">
      <c r="A25" s="2"/>
      <c r="B25" s="2"/>
      <c r="C25" s="2"/>
      <c r="D25" s="2"/>
      <c r="E25" s="2"/>
      <c r="F25" s="2"/>
      <c r="G25" s="2"/>
      <c r="H25" s="2"/>
      <c r="I25" s="2"/>
      <c r="J25" s="2"/>
      <c r="K25" s="2"/>
      <c r="L25" s="2"/>
      <c r="M25" s="2"/>
    </row>
    <row r="26" spans="1:13" x14ac:dyDescent="0.3">
      <c r="A26" s="2"/>
      <c r="B26" s="2"/>
      <c r="C26" s="2"/>
      <c r="D26" s="2"/>
      <c r="E26" s="2"/>
      <c r="F26" s="2"/>
      <c r="G26" s="2"/>
      <c r="H26" s="2"/>
      <c r="I26" s="2"/>
      <c r="J26" s="2"/>
      <c r="K26" s="2"/>
      <c r="L26" s="2"/>
      <c r="M26" s="2"/>
    </row>
    <row r="27" spans="1:13" x14ac:dyDescent="0.3">
      <c r="A27" s="2"/>
      <c r="B27" s="2"/>
      <c r="C27" s="2"/>
      <c r="D27" s="2"/>
      <c r="E27" s="2"/>
      <c r="F27" s="2"/>
      <c r="G27" s="2"/>
      <c r="H27" s="2"/>
      <c r="I27" s="2"/>
      <c r="J27" s="2"/>
      <c r="K27" s="2"/>
      <c r="L27" s="2"/>
      <c r="M27" s="2"/>
    </row>
    <row r="28" spans="1:13" x14ac:dyDescent="0.3">
      <c r="A28" s="2"/>
      <c r="B28" s="2"/>
      <c r="C28" s="2"/>
      <c r="D28" s="2"/>
      <c r="E28" s="2"/>
      <c r="F28" s="2"/>
      <c r="G28" s="2"/>
      <c r="H28" s="2"/>
      <c r="I28" s="2"/>
      <c r="J28" s="2"/>
      <c r="K28" s="2"/>
      <c r="L28" s="2"/>
      <c r="M28" s="2"/>
    </row>
    <row r="29" spans="1:13" x14ac:dyDescent="0.3">
      <c r="A29" s="2"/>
      <c r="B29" s="2"/>
      <c r="C29" s="2"/>
      <c r="D29" s="2"/>
      <c r="E29" s="2"/>
      <c r="F29" s="2"/>
      <c r="G29" s="2"/>
      <c r="H29" s="2"/>
      <c r="I29" s="2"/>
      <c r="J29" s="2"/>
      <c r="K29" s="2"/>
      <c r="L29" s="2"/>
      <c r="M29" s="2"/>
    </row>
    <row r="30" spans="1:13" x14ac:dyDescent="0.3">
      <c r="A30" s="2"/>
      <c r="B30" s="2"/>
      <c r="C30" s="2"/>
      <c r="D30" s="2"/>
      <c r="E30" s="2"/>
      <c r="F30" s="2"/>
      <c r="G30" s="2"/>
      <c r="H30" s="2"/>
      <c r="I30" s="2"/>
      <c r="J30" s="2"/>
      <c r="K30" s="2"/>
      <c r="L30" s="2"/>
      <c r="M30" s="2"/>
    </row>
    <row r="31" spans="1:13" x14ac:dyDescent="0.3">
      <c r="A31" s="2"/>
      <c r="B31" s="2"/>
      <c r="C31" s="2"/>
      <c r="D31" s="2"/>
      <c r="E31" s="2"/>
      <c r="F31" s="2"/>
      <c r="G31" s="2"/>
      <c r="H31" s="2"/>
      <c r="I31" s="2"/>
      <c r="J31" s="2"/>
      <c r="K31" s="2"/>
      <c r="L31" s="2"/>
      <c r="M31" s="2"/>
    </row>
    <row r="32" spans="1:13" x14ac:dyDescent="0.3">
      <c r="A32" s="2"/>
      <c r="B32" s="2"/>
      <c r="C32" s="2"/>
      <c r="D32" s="2"/>
      <c r="E32" s="2"/>
      <c r="F32" s="2"/>
      <c r="G32" s="2"/>
      <c r="H32" s="2"/>
      <c r="I32" s="2"/>
      <c r="J32" s="2"/>
      <c r="K32" s="2"/>
      <c r="L32" s="2"/>
      <c r="M32" s="2"/>
    </row>
  </sheetData>
  <pageMargins left="0.7" right="0.7" top="0.75" bottom="0.75" header="0.3" footer="0.3"/>
  <pageSetup orientation="portrait" horizontalDpi="1200" verticalDpi="1200"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lookups!$D$2:$D$3</xm:f>
          </x14:formula1>
          <xm:sqref>G3:G32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sheetPr>
  <dimension ref="A1:W30"/>
  <sheetViews>
    <sheetView workbookViewId="0">
      <selection activeCell="B18" sqref="B18"/>
    </sheetView>
  </sheetViews>
  <sheetFormatPr defaultColWidth="8.77734375" defaultRowHeight="14.4" x14ac:dyDescent="0.3"/>
  <cols>
    <col min="1" max="1" width="15" customWidth="1"/>
    <col min="15" max="15" width="14.5546875" bestFit="1" customWidth="1"/>
  </cols>
  <sheetData>
    <row r="1" spans="1:23" x14ac:dyDescent="0.3">
      <c r="A1" s="3" t="s">
        <v>107</v>
      </c>
    </row>
    <row r="2" spans="1:23" x14ac:dyDescent="0.3">
      <c r="A2" s="1" t="s">
        <v>43</v>
      </c>
      <c r="B2" s="4" t="str">
        <f>inp_KillchainPhase!$A3</f>
        <v>Find</v>
      </c>
      <c r="C2" s="4" t="str">
        <f>inp_KillchainPhase!$A4</f>
        <v>PED</v>
      </c>
      <c r="D2" s="4" t="str">
        <f>inp_KillchainPhase!$A5</f>
        <v>Fix</v>
      </c>
      <c r="E2" s="4" t="str">
        <f>inp_KillchainPhase!$A6</f>
        <v>PED2</v>
      </c>
      <c r="F2" s="4" t="str">
        <f>inp_KillchainPhase!$A7</f>
        <v>Track1</v>
      </c>
      <c r="G2" s="4" t="str">
        <f>inp_KillchainPhase!$A8</f>
        <v>Track2</v>
      </c>
      <c r="H2" s="4" t="str">
        <f>inp_KillchainPhase!$A9</f>
        <v>Track3</v>
      </c>
      <c r="I2" s="4" t="str">
        <f>inp_KillchainPhase!$A10</f>
        <v>Track Build</v>
      </c>
      <c r="J2" s="4" t="str">
        <f>inp_KillchainPhase!$A11</f>
        <v>Track Gen</v>
      </c>
      <c r="K2" s="4" t="str">
        <f>inp_KillchainPhase!$A12</f>
        <v>Target</v>
      </c>
      <c r="L2" s="4" t="str">
        <f>inp_KillchainPhase!$A13</f>
        <v>Engage</v>
      </c>
      <c r="M2" s="10" t="str">
        <f>inp_KillchainPhase!$A14</f>
        <v>IFTU</v>
      </c>
      <c r="N2" s="4" t="str">
        <f>inp_KillchainPhase!$A15</f>
        <v>Assess</v>
      </c>
      <c r="O2" s="4" t="str">
        <f>inp_KillchainPhase!$A16</f>
        <v>Assess Decision</v>
      </c>
      <c r="P2" s="4"/>
      <c r="Q2" s="4"/>
      <c r="R2" s="4"/>
      <c r="S2" s="4"/>
      <c r="T2" s="4"/>
      <c r="U2" s="4"/>
      <c r="V2" s="4"/>
      <c r="W2" s="4"/>
    </row>
    <row r="3" spans="1:23" x14ac:dyDescent="0.3">
      <c r="A3" s="2" t="str">
        <f>inp_TargetType!A3</f>
        <v>land_moving</v>
      </c>
      <c r="B3" s="2">
        <v>1</v>
      </c>
      <c r="C3" s="2">
        <v>1</v>
      </c>
      <c r="D3" s="2">
        <v>1</v>
      </c>
      <c r="E3" s="2">
        <v>1</v>
      </c>
      <c r="F3" s="2">
        <v>1</v>
      </c>
      <c r="G3" s="2">
        <v>1</v>
      </c>
      <c r="H3" s="2">
        <v>1</v>
      </c>
      <c r="I3" s="2">
        <v>1</v>
      </c>
      <c r="J3" s="2">
        <v>1</v>
      </c>
      <c r="K3" s="2">
        <v>1</v>
      </c>
      <c r="L3" s="2">
        <v>1</v>
      </c>
      <c r="M3" s="2">
        <v>1</v>
      </c>
      <c r="N3" s="2">
        <v>1</v>
      </c>
      <c r="O3" s="2">
        <v>1</v>
      </c>
      <c r="P3" s="2"/>
      <c r="Q3" s="2"/>
      <c r="R3" s="2"/>
      <c r="S3" s="2"/>
      <c r="T3" s="2"/>
      <c r="U3" s="2"/>
      <c r="V3" s="2"/>
      <c r="W3" s="2"/>
    </row>
    <row r="4" spans="1:23" x14ac:dyDescent="0.3">
      <c r="A4" s="2" t="str">
        <f>inp_TargetType!A4</f>
        <v>land_reloc</v>
      </c>
      <c r="B4" s="2">
        <v>1</v>
      </c>
      <c r="C4" s="2">
        <v>1</v>
      </c>
      <c r="D4" s="2">
        <v>1</v>
      </c>
      <c r="E4" s="2">
        <v>1</v>
      </c>
      <c r="F4" s="2">
        <v>1</v>
      </c>
      <c r="G4" s="2">
        <v>1</v>
      </c>
      <c r="H4" s="2">
        <v>1</v>
      </c>
      <c r="I4" s="2">
        <v>1</v>
      </c>
      <c r="J4" s="2">
        <v>1</v>
      </c>
      <c r="K4" s="2">
        <v>1</v>
      </c>
      <c r="L4" s="2">
        <v>1</v>
      </c>
      <c r="M4" s="2">
        <v>1</v>
      </c>
      <c r="N4" s="2">
        <v>1</v>
      </c>
      <c r="O4" s="2">
        <v>1</v>
      </c>
      <c r="P4" s="2"/>
      <c r="Q4" s="2"/>
      <c r="R4" s="2"/>
      <c r="S4" s="2"/>
      <c r="T4" s="2"/>
      <c r="U4" s="2"/>
      <c r="V4" s="2"/>
      <c r="W4" s="2"/>
    </row>
    <row r="5" spans="1:23" x14ac:dyDescent="0.3">
      <c r="A5" s="2" t="str">
        <f>inp_TargetType!A5</f>
        <v>land_fixed</v>
      </c>
      <c r="B5" s="14">
        <v>1</v>
      </c>
      <c r="C5" s="14">
        <v>1</v>
      </c>
      <c r="D5" s="14">
        <v>1</v>
      </c>
      <c r="E5" s="14">
        <v>1</v>
      </c>
      <c r="F5" s="14">
        <v>1</v>
      </c>
      <c r="G5" s="14">
        <v>1</v>
      </c>
      <c r="H5" s="14">
        <v>1</v>
      </c>
      <c r="I5" s="14">
        <v>1</v>
      </c>
      <c r="J5" s="14">
        <v>1</v>
      </c>
      <c r="K5" s="2">
        <v>1</v>
      </c>
      <c r="L5" s="2">
        <v>1</v>
      </c>
      <c r="M5" s="2">
        <v>1</v>
      </c>
      <c r="N5" s="2">
        <v>1</v>
      </c>
      <c r="O5" s="2">
        <v>1</v>
      </c>
      <c r="P5" s="2"/>
      <c r="Q5" s="2"/>
      <c r="R5" s="2"/>
      <c r="S5" s="2"/>
      <c r="T5" s="2"/>
      <c r="U5" s="2"/>
      <c r="V5" s="2"/>
      <c r="W5" s="2"/>
    </row>
    <row r="6" spans="1:23" x14ac:dyDescent="0.3">
      <c r="A6" s="2" t="str">
        <f>inp_TargetType!A6</f>
        <v>sea_small</v>
      </c>
      <c r="B6" s="2">
        <v>1</v>
      </c>
      <c r="C6" s="2">
        <v>1</v>
      </c>
      <c r="D6" s="2">
        <v>1</v>
      </c>
      <c r="E6" s="2">
        <v>1</v>
      </c>
      <c r="F6" s="2">
        <v>1</v>
      </c>
      <c r="G6" s="2">
        <v>1</v>
      </c>
      <c r="H6" s="2">
        <v>1</v>
      </c>
      <c r="I6" s="2">
        <v>1</v>
      </c>
      <c r="J6" s="2">
        <v>1</v>
      </c>
      <c r="K6" s="2">
        <v>1</v>
      </c>
      <c r="L6" s="2">
        <v>1</v>
      </c>
      <c r="M6" s="2">
        <v>1</v>
      </c>
      <c r="N6" s="2">
        <v>1</v>
      </c>
      <c r="O6" s="2">
        <v>1</v>
      </c>
      <c r="P6" s="2"/>
      <c r="Q6" s="2"/>
      <c r="R6" s="2"/>
      <c r="S6" s="2"/>
      <c r="T6" s="2"/>
      <c r="U6" s="2"/>
      <c r="V6" s="2"/>
      <c r="W6" s="2"/>
    </row>
    <row r="7" spans="1:23" x14ac:dyDescent="0.3">
      <c r="A7" s="2" t="str">
        <f>inp_TargetType!A7</f>
        <v>sea_large</v>
      </c>
      <c r="B7" s="2">
        <v>1</v>
      </c>
      <c r="C7" s="2">
        <v>1</v>
      </c>
      <c r="D7" s="2">
        <v>1</v>
      </c>
      <c r="E7" s="2">
        <v>1</v>
      </c>
      <c r="F7" s="2">
        <v>1</v>
      </c>
      <c r="G7" s="2">
        <v>1</v>
      </c>
      <c r="H7" s="2">
        <v>1</v>
      </c>
      <c r="I7" s="2">
        <v>1</v>
      </c>
      <c r="J7" s="2">
        <v>1</v>
      </c>
      <c r="K7" s="2">
        <v>1</v>
      </c>
      <c r="L7" s="2">
        <v>1</v>
      </c>
      <c r="M7" s="2">
        <v>1</v>
      </c>
      <c r="N7" s="2">
        <v>1</v>
      </c>
      <c r="O7" s="2">
        <v>1</v>
      </c>
      <c r="P7" s="2"/>
      <c r="Q7" s="2"/>
      <c r="R7" s="2"/>
      <c r="S7" s="2"/>
      <c r="T7" s="2"/>
      <c r="U7" s="2"/>
      <c r="V7" s="2"/>
      <c r="W7" s="2"/>
    </row>
    <row r="8" spans="1:23" x14ac:dyDescent="0.3">
      <c r="A8" s="2" t="str">
        <f>inp_TargetType!A8</f>
        <v>air_small</v>
      </c>
      <c r="B8" s="2">
        <v>1</v>
      </c>
      <c r="C8" s="2">
        <v>1</v>
      </c>
      <c r="D8" s="2">
        <v>1</v>
      </c>
      <c r="E8" s="2">
        <v>1</v>
      </c>
      <c r="F8" s="2">
        <v>1</v>
      </c>
      <c r="G8" s="2">
        <v>1</v>
      </c>
      <c r="H8" s="2">
        <v>1</v>
      </c>
      <c r="I8" s="2">
        <v>1</v>
      </c>
      <c r="J8" s="2">
        <v>1</v>
      </c>
      <c r="K8" s="2">
        <v>1</v>
      </c>
      <c r="L8" s="2">
        <v>1</v>
      </c>
      <c r="M8" s="2">
        <v>1</v>
      </c>
      <c r="N8" s="2">
        <v>1</v>
      </c>
      <c r="O8" s="2">
        <v>1</v>
      </c>
      <c r="P8" s="2"/>
      <c r="Q8" s="2"/>
      <c r="R8" s="2"/>
      <c r="S8" s="2"/>
      <c r="T8" s="2"/>
      <c r="U8" s="2"/>
      <c r="V8" s="2"/>
      <c r="W8" s="2"/>
    </row>
    <row r="9" spans="1:23" x14ac:dyDescent="0.3">
      <c r="A9" s="2" t="str">
        <f>inp_TargetType!A9</f>
        <v>air_large</v>
      </c>
      <c r="B9" s="2">
        <v>1</v>
      </c>
      <c r="C9" s="2">
        <v>1</v>
      </c>
      <c r="D9" s="2">
        <v>1</v>
      </c>
      <c r="E9" s="2">
        <v>1</v>
      </c>
      <c r="F9" s="2">
        <v>1</v>
      </c>
      <c r="G9" s="2">
        <v>1</v>
      </c>
      <c r="H9" s="2">
        <v>1</v>
      </c>
      <c r="I9" s="2">
        <v>1</v>
      </c>
      <c r="J9" s="2">
        <v>1</v>
      </c>
      <c r="K9" s="2">
        <v>1</v>
      </c>
      <c r="L9" s="2">
        <v>1</v>
      </c>
      <c r="M9" s="2">
        <v>1</v>
      </c>
      <c r="N9" s="2">
        <v>1</v>
      </c>
      <c r="O9" s="2">
        <v>1</v>
      </c>
      <c r="P9" s="2"/>
      <c r="Q9" s="2"/>
      <c r="R9" s="2"/>
      <c r="S9" s="2"/>
      <c r="T9" s="2"/>
      <c r="U9" s="2"/>
      <c r="V9" s="2"/>
      <c r="W9" s="2"/>
    </row>
    <row r="10" spans="1:23" x14ac:dyDescent="0.3">
      <c r="A10" s="2"/>
      <c r="B10" s="2"/>
      <c r="C10" s="2"/>
      <c r="D10" s="2"/>
      <c r="E10" s="2"/>
      <c r="F10" s="2"/>
      <c r="G10" s="2"/>
      <c r="H10" s="2"/>
      <c r="I10" s="2"/>
      <c r="J10" s="2"/>
      <c r="K10" s="2"/>
      <c r="L10" s="2"/>
      <c r="M10" s="2"/>
      <c r="N10" s="2"/>
      <c r="O10" s="2"/>
      <c r="P10" s="2"/>
      <c r="Q10" s="2"/>
      <c r="R10" s="2"/>
      <c r="S10" s="2"/>
      <c r="T10" s="2"/>
      <c r="U10" s="2"/>
      <c r="V10" s="2"/>
      <c r="W10" s="2"/>
    </row>
    <row r="11" spans="1:23" x14ac:dyDescent="0.3">
      <c r="A11" s="2"/>
      <c r="B11" s="2"/>
      <c r="C11" s="2"/>
      <c r="D11" s="2"/>
      <c r="E11" s="2"/>
      <c r="F11" s="2"/>
      <c r="G11" s="2"/>
      <c r="H11" s="2"/>
      <c r="I11" s="2"/>
      <c r="J11" s="2"/>
      <c r="K11" s="2"/>
      <c r="L11" s="2"/>
      <c r="M11" s="2"/>
      <c r="N11" s="2"/>
      <c r="O11" s="2"/>
      <c r="P11" s="2"/>
      <c r="Q11" s="2"/>
      <c r="R11" s="2"/>
      <c r="S11" s="2"/>
      <c r="T11" s="2"/>
      <c r="U11" s="2"/>
      <c r="V11" s="2"/>
      <c r="W11" s="2"/>
    </row>
    <row r="12" spans="1:23" x14ac:dyDescent="0.3">
      <c r="A12" s="2"/>
      <c r="B12" s="2"/>
      <c r="C12" s="2"/>
      <c r="D12" s="2"/>
      <c r="E12" s="2"/>
      <c r="F12" s="2"/>
      <c r="G12" s="2"/>
      <c r="H12" s="2"/>
      <c r="I12" s="2"/>
      <c r="J12" s="2"/>
      <c r="K12" s="2"/>
      <c r="L12" s="2"/>
      <c r="M12" s="2"/>
      <c r="N12" s="2"/>
      <c r="O12" s="2"/>
      <c r="P12" s="2"/>
      <c r="Q12" s="2"/>
      <c r="R12" s="2"/>
      <c r="S12" s="2"/>
      <c r="T12" s="2"/>
      <c r="U12" s="2"/>
      <c r="V12" s="2"/>
      <c r="W12" s="2"/>
    </row>
    <row r="13" spans="1:23" x14ac:dyDescent="0.3">
      <c r="A13" s="2"/>
      <c r="B13" s="2"/>
      <c r="C13" s="2"/>
      <c r="D13" s="2"/>
      <c r="E13" s="2"/>
      <c r="F13" s="2"/>
      <c r="G13" s="2"/>
      <c r="H13" s="2"/>
      <c r="I13" s="2"/>
      <c r="J13" s="2"/>
      <c r="K13" s="2"/>
      <c r="L13" s="2"/>
      <c r="M13" s="2"/>
      <c r="N13" s="2"/>
      <c r="O13" s="2"/>
      <c r="P13" s="2"/>
      <c r="Q13" s="2"/>
      <c r="R13" s="2"/>
      <c r="S13" s="2"/>
      <c r="T13" s="2"/>
      <c r="U13" s="2"/>
      <c r="V13" s="2"/>
      <c r="W13" s="2"/>
    </row>
    <row r="14" spans="1:23" x14ac:dyDescent="0.3">
      <c r="A14" s="2"/>
      <c r="B14" s="2"/>
      <c r="C14" s="2"/>
      <c r="D14" s="2"/>
      <c r="E14" s="2"/>
      <c r="F14" s="2"/>
      <c r="G14" s="2"/>
      <c r="H14" s="2"/>
      <c r="I14" s="2"/>
      <c r="J14" s="2"/>
      <c r="K14" s="2"/>
      <c r="L14" s="2"/>
      <c r="M14" s="2"/>
      <c r="N14" s="2"/>
      <c r="O14" s="2"/>
      <c r="P14" s="2"/>
      <c r="Q14" s="2"/>
      <c r="R14" s="2"/>
      <c r="S14" s="2"/>
      <c r="T14" s="2"/>
      <c r="U14" s="2"/>
      <c r="V14" s="2"/>
      <c r="W14" s="2"/>
    </row>
    <row r="15" spans="1:23" x14ac:dyDescent="0.3">
      <c r="A15" s="2"/>
      <c r="B15" s="2"/>
      <c r="C15" s="2"/>
      <c r="D15" s="2"/>
      <c r="E15" s="2"/>
      <c r="F15" s="2"/>
      <c r="G15" s="2"/>
      <c r="H15" s="2"/>
      <c r="I15" s="2"/>
      <c r="J15" s="2"/>
      <c r="K15" s="2"/>
      <c r="L15" s="2"/>
      <c r="M15" s="2"/>
      <c r="N15" s="2"/>
      <c r="O15" s="2"/>
      <c r="P15" s="2"/>
      <c r="Q15" s="2"/>
      <c r="R15" s="2"/>
      <c r="S15" s="2"/>
      <c r="T15" s="2"/>
      <c r="U15" s="2"/>
      <c r="V15" s="2"/>
      <c r="W15" s="2"/>
    </row>
    <row r="16" spans="1:23" x14ac:dyDescent="0.3">
      <c r="A16" s="2"/>
      <c r="B16" s="2"/>
      <c r="C16" s="2"/>
      <c r="D16" s="2"/>
      <c r="E16" s="2"/>
      <c r="F16" s="2"/>
      <c r="G16" s="2"/>
      <c r="H16" s="2"/>
      <c r="I16" s="2"/>
      <c r="J16" s="2"/>
      <c r="K16" s="2"/>
      <c r="L16" s="2"/>
      <c r="M16" s="2"/>
      <c r="N16" s="2"/>
      <c r="O16" s="2"/>
      <c r="P16" s="2"/>
      <c r="Q16" s="2"/>
      <c r="R16" s="2"/>
      <c r="S16" s="2"/>
      <c r="T16" s="2"/>
      <c r="U16" s="2"/>
      <c r="V16" s="2"/>
      <c r="W16" s="2"/>
    </row>
    <row r="17" spans="1:23" x14ac:dyDescent="0.3">
      <c r="A17" s="2"/>
      <c r="B17" s="2"/>
      <c r="C17" s="2"/>
      <c r="D17" s="2"/>
      <c r="E17" s="2"/>
      <c r="F17" s="2"/>
      <c r="G17" s="2"/>
      <c r="H17" s="2"/>
      <c r="I17" s="2"/>
      <c r="J17" s="2"/>
      <c r="K17" s="2"/>
      <c r="L17" s="2"/>
      <c r="M17" s="2"/>
      <c r="N17" s="2"/>
      <c r="O17" s="2"/>
      <c r="P17" s="2"/>
      <c r="Q17" s="2"/>
      <c r="R17" s="2"/>
      <c r="S17" s="2"/>
      <c r="T17" s="2"/>
      <c r="U17" s="2"/>
      <c r="V17" s="2"/>
      <c r="W17" s="2"/>
    </row>
    <row r="18" spans="1:23" x14ac:dyDescent="0.3">
      <c r="A18" s="2"/>
      <c r="B18" s="2"/>
      <c r="C18" s="2"/>
      <c r="D18" s="2"/>
      <c r="E18" s="2"/>
      <c r="F18" s="2"/>
      <c r="G18" s="2"/>
      <c r="H18" s="2"/>
      <c r="I18" s="2"/>
      <c r="J18" s="2"/>
      <c r="K18" s="2"/>
      <c r="L18" s="2"/>
      <c r="M18" s="2"/>
      <c r="N18" s="2"/>
      <c r="O18" s="2"/>
      <c r="P18" s="2"/>
      <c r="Q18" s="2"/>
      <c r="R18" s="2"/>
      <c r="S18" s="2"/>
      <c r="T18" s="2"/>
      <c r="U18" s="2"/>
      <c r="V18" s="2"/>
      <c r="W18" s="2"/>
    </row>
    <row r="19" spans="1:23" x14ac:dyDescent="0.3">
      <c r="A19" s="2"/>
      <c r="B19" s="2"/>
      <c r="C19" s="2"/>
      <c r="D19" s="2"/>
      <c r="E19" s="2"/>
      <c r="F19" s="2"/>
      <c r="G19" s="2"/>
      <c r="H19" s="2"/>
      <c r="I19" s="2"/>
      <c r="J19" s="2"/>
      <c r="K19" s="2"/>
      <c r="L19" s="2"/>
      <c r="M19" s="2"/>
      <c r="N19" s="2"/>
      <c r="O19" s="2"/>
      <c r="P19" s="2"/>
      <c r="Q19" s="2"/>
      <c r="R19" s="2"/>
      <c r="S19" s="2"/>
      <c r="T19" s="2"/>
      <c r="U19" s="2"/>
      <c r="V19" s="2"/>
      <c r="W19" s="2"/>
    </row>
    <row r="20" spans="1:23" x14ac:dyDescent="0.3">
      <c r="A20" s="2"/>
      <c r="B20" s="2"/>
      <c r="C20" s="2"/>
      <c r="D20" s="2"/>
      <c r="E20" s="2"/>
      <c r="F20" s="2"/>
      <c r="G20" s="2"/>
      <c r="H20" s="2"/>
      <c r="I20" s="2"/>
      <c r="J20" s="2"/>
      <c r="K20" s="2"/>
      <c r="L20" s="2"/>
      <c r="M20" s="2"/>
      <c r="N20" s="2"/>
      <c r="O20" s="2"/>
      <c r="P20" s="2"/>
      <c r="Q20" s="2"/>
      <c r="R20" s="2"/>
      <c r="S20" s="2"/>
      <c r="T20" s="2"/>
      <c r="U20" s="2"/>
      <c r="V20" s="2"/>
      <c r="W20" s="2"/>
    </row>
    <row r="21" spans="1:23" x14ac:dyDescent="0.3">
      <c r="A21" s="2"/>
      <c r="B21" s="2"/>
      <c r="C21" s="2"/>
      <c r="D21" s="2"/>
      <c r="E21" s="2"/>
      <c r="F21" s="2"/>
      <c r="G21" s="2"/>
      <c r="H21" s="2"/>
      <c r="I21" s="2"/>
      <c r="J21" s="2"/>
      <c r="K21" s="2"/>
      <c r="L21" s="2"/>
      <c r="M21" s="2"/>
      <c r="N21" s="2"/>
      <c r="O21" s="2"/>
      <c r="P21" s="2"/>
      <c r="Q21" s="2"/>
      <c r="R21" s="2"/>
      <c r="S21" s="2"/>
      <c r="T21" s="2"/>
      <c r="U21" s="2"/>
      <c r="V21" s="2"/>
      <c r="W21" s="2"/>
    </row>
    <row r="22" spans="1:23" x14ac:dyDescent="0.3">
      <c r="A22" s="2"/>
      <c r="B22" s="2"/>
      <c r="C22" s="2"/>
      <c r="D22" s="2"/>
      <c r="E22" s="2"/>
      <c r="F22" s="2"/>
      <c r="G22" s="2"/>
      <c r="H22" s="2"/>
      <c r="I22" s="2"/>
      <c r="J22" s="2"/>
      <c r="K22" s="2"/>
      <c r="L22" s="2"/>
      <c r="M22" s="2"/>
      <c r="N22" s="2"/>
      <c r="O22" s="2"/>
      <c r="P22" s="2"/>
      <c r="Q22" s="2"/>
      <c r="R22" s="2"/>
      <c r="S22" s="2"/>
      <c r="T22" s="2"/>
      <c r="U22" s="2"/>
      <c r="V22" s="2"/>
      <c r="W22" s="2"/>
    </row>
    <row r="23" spans="1:23" x14ac:dyDescent="0.3">
      <c r="A23" s="2"/>
      <c r="B23" s="2"/>
      <c r="C23" s="2"/>
      <c r="D23" s="2"/>
      <c r="E23" s="2"/>
      <c r="F23" s="2"/>
      <c r="G23" s="2"/>
      <c r="H23" s="2"/>
      <c r="I23" s="2"/>
      <c r="J23" s="2"/>
      <c r="K23" s="2"/>
      <c r="L23" s="2"/>
      <c r="M23" s="2"/>
      <c r="N23" s="2"/>
      <c r="O23" s="2"/>
      <c r="P23" s="2"/>
      <c r="Q23" s="2"/>
      <c r="R23" s="2"/>
      <c r="S23" s="2"/>
      <c r="T23" s="2"/>
      <c r="U23" s="2"/>
      <c r="V23" s="2"/>
      <c r="W23" s="2"/>
    </row>
    <row r="24" spans="1:23" x14ac:dyDescent="0.3">
      <c r="A24" s="2"/>
      <c r="B24" s="2"/>
      <c r="C24" s="2"/>
      <c r="D24" s="2"/>
      <c r="E24" s="2"/>
      <c r="F24" s="2"/>
      <c r="G24" s="2"/>
      <c r="H24" s="2"/>
      <c r="I24" s="2"/>
      <c r="J24" s="2"/>
      <c r="K24" s="2"/>
      <c r="L24" s="2"/>
      <c r="M24" s="2"/>
      <c r="N24" s="2"/>
      <c r="O24" s="2"/>
      <c r="P24" s="2"/>
      <c r="Q24" s="2"/>
      <c r="R24" s="2"/>
      <c r="S24" s="2"/>
      <c r="T24" s="2"/>
      <c r="U24" s="2"/>
      <c r="V24" s="2"/>
      <c r="W24" s="2"/>
    </row>
    <row r="25" spans="1:23" x14ac:dyDescent="0.3">
      <c r="A25" s="2"/>
      <c r="B25" s="2"/>
      <c r="C25" s="2"/>
      <c r="D25" s="2"/>
      <c r="E25" s="2"/>
      <c r="F25" s="2"/>
      <c r="G25" s="2"/>
      <c r="H25" s="2"/>
      <c r="I25" s="2"/>
      <c r="J25" s="2"/>
      <c r="K25" s="2"/>
      <c r="L25" s="2"/>
      <c r="M25" s="2"/>
      <c r="N25" s="2"/>
      <c r="O25" s="2"/>
      <c r="P25" s="2"/>
      <c r="Q25" s="2"/>
      <c r="R25" s="2"/>
      <c r="S25" s="2"/>
      <c r="T25" s="2"/>
      <c r="U25" s="2"/>
      <c r="V25" s="2"/>
      <c r="W25" s="2"/>
    </row>
    <row r="26" spans="1:23" x14ac:dyDescent="0.3">
      <c r="A26" s="2"/>
      <c r="B26" s="2"/>
      <c r="C26" s="2"/>
      <c r="D26" s="2"/>
      <c r="E26" s="2"/>
      <c r="F26" s="2"/>
      <c r="G26" s="2"/>
      <c r="H26" s="2"/>
      <c r="I26" s="2"/>
      <c r="J26" s="2"/>
      <c r="K26" s="2"/>
      <c r="L26" s="2"/>
      <c r="M26" s="2"/>
      <c r="N26" s="2"/>
      <c r="O26" s="2"/>
      <c r="P26" s="2"/>
      <c r="Q26" s="2"/>
      <c r="R26" s="2"/>
      <c r="S26" s="2"/>
      <c r="T26" s="2"/>
      <c r="U26" s="2"/>
      <c r="V26" s="2"/>
      <c r="W26" s="2"/>
    </row>
    <row r="27" spans="1:23" x14ac:dyDescent="0.3">
      <c r="A27" s="2"/>
      <c r="B27" s="2"/>
      <c r="C27" s="2"/>
      <c r="D27" s="2"/>
      <c r="E27" s="2"/>
      <c r="F27" s="2"/>
      <c r="G27" s="2"/>
      <c r="H27" s="2"/>
      <c r="I27" s="2"/>
      <c r="J27" s="2"/>
      <c r="K27" s="2"/>
      <c r="L27" s="2"/>
      <c r="M27" s="2"/>
      <c r="N27" s="2"/>
      <c r="O27" s="2"/>
      <c r="P27" s="2"/>
      <c r="Q27" s="2"/>
      <c r="R27" s="2"/>
      <c r="S27" s="2"/>
      <c r="T27" s="2"/>
      <c r="U27" s="2"/>
      <c r="V27" s="2"/>
      <c r="W27" s="2"/>
    </row>
    <row r="28" spans="1:23" x14ac:dyDescent="0.3">
      <c r="A28" s="2"/>
      <c r="B28" s="2"/>
      <c r="C28" s="2"/>
      <c r="D28" s="2"/>
      <c r="E28" s="2"/>
      <c r="F28" s="2"/>
      <c r="G28" s="2"/>
      <c r="H28" s="2"/>
      <c r="I28" s="2"/>
      <c r="J28" s="2"/>
      <c r="K28" s="2"/>
      <c r="L28" s="2"/>
      <c r="M28" s="2"/>
      <c r="N28" s="2"/>
      <c r="O28" s="2"/>
      <c r="P28" s="2"/>
      <c r="Q28" s="2"/>
      <c r="R28" s="2"/>
      <c r="S28" s="2"/>
      <c r="T28" s="2"/>
      <c r="U28" s="2"/>
      <c r="V28" s="2"/>
      <c r="W28" s="2"/>
    </row>
    <row r="29" spans="1:23" x14ac:dyDescent="0.3">
      <c r="A29" s="2"/>
      <c r="B29" s="2"/>
      <c r="C29" s="2"/>
      <c r="D29" s="2"/>
      <c r="E29" s="2"/>
      <c r="F29" s="2"/>
      <c r="G29" s="2"/>
      <c r="H29" s="2"/>
      <c r="I29" s="2"/>
      <c r="J29" s="2"/>
      <c r="K29" s="2"/>
      <c r="L29" s="2"/>
      <c r="M29" s="2"/>
      <c r="N29" s="2"/>
      <c r="O29" s="2"/>
      <c r="P29" s="2"/>
      <c r="Q29" s="2"/>
      <c r="R29" s="2"/>
      <c r="S29" s="2"/>
      <c r="T29" s="2"/>
      <c r="U29" s="2"/>
      <c r="V29" s="2"/>
      <c r="W29" s="2"/>
    </row>
    <row r="30" spans="1:23" x14ac:dyDescent="0.3">
      <c r="A30" s="2"/>
      <c r="B30" s="2"/>
      <c r="C30" s="2"/>
      <c r="D30" s="2"/>
      <c r="E30" s="2"/>
      <c r="F30" s="2"/>
      <c r="G30" s="2"/>
      <c r="H30" s="2"/>
      <c r="I30" s="2"/>
      <c r="J30" s="2"/>
      <c r="K30" s="2"/>
      <c r="L30" s="2"/>
      <c r="M30" s="2"/>
      <c r="N30" s="2"/>
      <c r="O30" s="2"/>
      <c r="P30" s="2"/>
      <c r="Q30" s="2"/>
      <c r="R30" s="2"/>
      <c r="S30" s="2"/>
      <c r="T30" s="2"/>
      <c r="U30" s="2"/>
      <c r="V30" s="2"/>
      <c r="W30" s="2"/>
    </row>
  </sheetData>
  <conditionalFormatting sqref="B3:W30">
    <cfRule type="cellIs" dxfId="213" priority="5" operator="equal">
      <formula>0</formula>
    </cfRule>
  </conditionalFormatting>
  <conditionalFormatting sqref="J3:J30">
    <cfRule type="cellIs" dxfId="212" priority="4" operator="lessThan">
      <formula>0</formula>
    </cfRule>
  </conditionalFormatting>
  <conditionalFormatting sqref="K3:K9">
    <cfRule type="cellIs" dxfId="211" priority="3" operator="lessThan">
      <formula>0</formula>
    </cfRule>
  </conditionalFormatting>
  <conditionalFormatting sqref="L3:L9">
    <cfRule type="cellIs" dxfId="210" priority="2" operator="lessThan">
      <formula>0</formula>
    </cfRule>
  </conditionalFormatting>
  <conditionalFormatting sqref="M3:M9">
    <cfRule type="cellIs" dxfId="209" priority="1" operator="lessThan">
      <formula>0</formula>
    </cfRule>
  </conditionalFormatting>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A2:R202"/>
  <sheetViews>
    <sheetView topLeftCell="A159" zoomScale="85" zoomScaleNormal="85" workbookViewId="0">
      <selection activeCell="E33" sqref="E33"/>
    </sheetView>
  </sheetViews>
  <sheetFormatPr defaultColWidth="8.77734375" defaultRowHeight="14.4" x14ac:dyDescent="0.3"/>
  <cols>
    <col min="1" max="1" width="15.109375" customWidth="1"/>
    <col min="2" max="2" width="14.5546875" bestFit="1" customWidth="1"/>
    <col min="3" max="3" width="8.44140625" bestFit="1" customWidth="1"/>
    <col min="4" max="4" width="10" bestFit="1" customWidth="1"/>
    <col min="5" max="5" width="22.109375" bestFit="1" customWidth="1"/>
    <col min="6" max="6" width="12.77734375" bestFit="1" customWidth="1"/>
    <col min="7" max="7" width="9.5546875" bestFit="1" customWidth="1"/>
    <col min="8" max="8" width="11.5546875" bestFit="1" customWidth="1"/>
  </cols>
  <sheetData>
    <row r="2" spans="1:18" x14ac:dyDescent="0.3">
      <c r="A2" s="1" t="s">
        <v>17</v>
      </c>
      <c r="B2" s="1" t="s">
        <v>43</v>
      </c>
      <c r="C2" s="1" t="s">
        <v>1</v>
      </c>
      <c r="D2" s="1" t="s">
        <v>2</v>
      </c>
      <c r="E2" s="1" t="s">
        <v>96</v>
      </c>
      <c r="F2" s="1" t="s">
        <v>127</v>
      </c>
      <c r="G2" s="1" t="s">
        <v>132</v>
      </c>
      <c r="H2" s="1" t="s">
        <v>26</v>
      </c>
      <c r="R2" s="3"/>
    </row>
    <row r="3" spans="1:18" x14ac:dyDescent="0.3">
      <c r="A3" s="2" t="s">
        <v>34</v>
      </c>
      <c r="B3" s="2" t="s">
        <v>23</v>
      </c>
      <c r="C3" s="2">
        <v>31.16</v>
      </c>
      <c r="D3" s="2">
        <v>-79.8</v>
      </c>
      <c r="E3" s="2">
        <v>0</v>
      </c>
      <c r="F3" s="2">
        <v>5.0000000000000001E-3</v>
      </c>
      <c r="G3" s="2">
        <v>0</v>
      </c>
      <c r="H3" s="2">
        <v>1</v>
      </c>
    </row>
    <row r="4" spans="1:18" x14ac:dyDescent="0.3">
      <c r="A4" s="2" t="s">
        <v>35</v>
      </c>
      <c r="B4" s="2" t="s">
        <v>23</v>
      </c>
      <c r="C4" s="2">
        <v>31.35</v>
      </c>
      <c r="D4" s="2">
        <v>-79.8</v>
      </c>
      <c r="E4" s="2">
        <v>0</v>
      </c>
      <c r="F4" s="2">
        <v>5.0000000000000001E-3</v>
      </c>
      <c r="G4" s="2">
        <v>0</v>
      </c>
      <c r="H4" s="2">
        <v>1</v>
      </c>
    </row>
    <row r="5" spans="1:18" x14ac:dyDescent="0.3">
      <c r="A5" s="2" t="s">
        <v>36</v>
      </c>
      <c r="B5" s="2" t="s">
        <v>23</v>
      </c>
      <c r="C5" s="2">
        <v>31.22</v>
      </c>
      <c r="D5" s="2">
        <v>-79.8</v>
      </c>
      <c r="E5" s="2">
        <v>0</v>
      </c>
      <c r="F5" s="2">
        <v>5.0000000000000001E-3</v>
      </c>
      <c r="G5" s="2">
        <v>0</v>
      </c>
      <c r="H5" s="2">
        <v>1</v>
      </c>
    </row>
    <row r="6" spans="1:18" x14ac:dyDescent="0.3">
      <c r="A6" s="2" t="s">
        <v>37</v>
      </c>
      <c r="B6" s="2" t="s">
        <v>23</v>
      </c>
      <c r="C6" s="2">
        <v>31.42</v>
      </c>
      <c r="D6" s="2">
        <v>-79.8</v>
      </c>
      <c r="E6" s="2">
        <v>0</v>
      </c>
      <c r="F6" s="2">
        <v>5.0000000000000001E-3</v>
      </c>
      <c r="G6" s="2">
        <v>0</v>
      </c>
      <c r="H6" s="2">
        <v>1</v>
      </c>
    </row>
    <row r="7" spans="1:18" x14ac:dyDescent="0.3">
      <c r="A7" s="2" t="s">
        <v>38</v>
      </c>
      <c r="B7" s="2" t="s">
        <v>23</v>
      </c>
      <c r="C7" s="2">
        <v>31.95</v>
      </c>
      <c r="D7" s="2">
        <v>-79.8</v>
      </c>
      <c r="E7" s="2">
        <v>0</v>
      </c>
      <c r="F7" s="2">
        <v>5.0000000000000001E-3</v>
      </c>
      <c r="G7" s="2">
        <v>0</v>
      </c>
      <c r="H7" s="2">
        <v>1</v>
      </c>
    </row>
    <row r="8" spans="1:18" x14ac:dyDescent="0.3">
      <c r="A8" s="2" t="s">
        <v>136</v>
      </c>
      <c r="B8" s="2" t="s">
        <v>23</v>
      </c>
      <c r="C8" s="2">
        <v>31.16</v>
      </c>
      <c r="D8" s="2">
        <v>-79.8</v>
      </c>
      <c r="E8" s="2">
        <v>0</v>
      </c>
      <c r="F8" s="2">
        <v>5.0000000000000001E-3</v>
      </c>
      <c r="G8" s="2">
        <v>0</v>
      </c>
      <c r="H8" s="2">
        <v>1</v>
      </c>
    </row>
    <row r="9" spans="1:18" x14ac:dyDescent="0.3">
      <c r="A9" s="2" t="s">
        <v>137</v>
      </c>
      <c r="B9" s="2" t="s">
        <v>23</v>
      </c>
      <c r="C9" s="2">
        <v>31.35</v>
      </c>
      <c r="D9" s="2">
        <v>-79.8</v>
      </c>
      <c r="E9" s="2">
        <v>0</v>
      </c>
      <c r="F9" s="2">
        <v>5.0000000000000001E-3</v>
      </c>
      <c r="G9" s="2">
        <v>0</v>
      </c>
      <c r="H9" s="2">
        <v>1</v>
      </c>
    </row>
    <row r="10" spans="1:18" x14ac:dyDescent="0.3">
      <c r="A10" s="2" t="s">
        <v>138</v>
      </c>
      <c r="B10" s="2" t="s">
        <v>23</v>
      </c>
      <c r="C10" s="2">
        <v>31.55</v>
      </c>
      <c r="D10" s="2">
        <v>-79.8</v>
      </c>
      <c r="E10" s="2">
        <v>0</v>
      </c>
      <c r="F10" s="2">
        <v>5.0000000000000001E-3</v>
      </c>
      <c r="G10" s="2">
        <v>0</v>
      </c>
      <c r="H10" s="2">
        <v>1</v>
      </c>
    </row>
    <row r="11" spans="1:18" x14ac:dyDescent="0.3">
      <c r="A11" s="2" t="s">
        <v>39</v>
      </c>
      <c r="B11" s="2" t="s">
        <v>22</v>
      </c>
      <c r="C11" s="2">
        <v>31.16</v>
      </c>
      <c r="D11" s="2">
        <v>-80.2</v>
      </c>
      <c r="E11" s="2">
        <v>0</v>
      </c>
      <c r="F11" s="2">
        <v>5.0000000000000001E-3</v>
      </c>
      <c r="G11" s="2">
        <v>0</v>
      </c>
      <c r="H11" s="2">
        <v>1</v>
      </c>
    </row>
    <row r="12" spans="1:18" x14ac:dyDescent="0.3">
      <c r="A12" s="2" t="s">
        <v>40</v>
      </c>
      <c r="B12" s="2" t="s">
        <v>22</v>
      </c>
      <c r="C12" s="2">
        <v>31.35</v>
      </c>
      <c r="D12" s="2">
        <v>-80.2</v>
      </c>
      <c r="E12" s="2">
        <v>0</v>
      </c>
      <c r="F12" s="2">
        <v>5.0000000000000001E-3</v>
      </c>
      <c r="G12" s="2">
        <v>0</v>
      </c>
      <c r="H12" s="2">
        <v>1</v>
      </c>
    </row>
    <row r="13" spans="1:18" x14ac:dyDescent="0.3">
      <c r="A13" s="2" t="s">
        <v>41</v>
      </c>
      <c r="B13" s="2" t="s">
        <v>22</v>
      </c>
      <c r="C13" s="2">
        <v>31.55</v>
      </c>
      <c r="D13" s="2">
        <v>-80.2</v>
      </c>
      <c r="E13" s="2">
        <v>0</v>
      </c>
      <c r="F13" s="2">
        <v>5.0000000000000001E-3</v>
      </c>
      <c r="G13" s="2">
        <v>0</v>
      </c>
      <c r="H13" s="2">
        <v>1</v>
      </c>
    </row>
    <row r="14" spans="1:18" x14ac:dyDescent="0.3">
      <c r="A14" s="2" t="s">
        <v>170</v>
      </c>
      <c r="B14" s="2" t="s">
        <v>20</v>
      </c>
      <c r="C14" s="2">
        <v>28.76</v>
      </c>
      <c r="D14" s="2">
        <v>-80.510000000000005</v>
      </c>
      <c r="E14" s="2">
        <v>15</v>
      </c>
      <c r="F14" s="2">
        <v>6.0960000000000001</v>
      </c>
      <c r="G14" s="14">
        <v>0</v>
      </c>
      <c r="H14" s="2">
        <v>1</v>
      </c>
      <c r="R14" s="3"/>
    </row>
    <row r="15" spans="1:18" x14ac:dyDescent="0.3">
      <c r="A15" s="2" t="s">
        <v>171</v>
      </c>
      <c r="B15" s="2" t="s">
        <v>20</v>
      </c>
      <c r="C15" s="2">
        <v>28.76</v>
      </c>
      <c r="D15" s="2">
        <v>-80.59</v>
      </c>
      <c r="E15" s="2">
        <v>15</v>
      </c>
      <c r="F15" s="2">
        <v>6.0960000000000001</v>
      </c>
      <c r="G15" s="14">
        <v>0</v>
      </c>
      <c r="H15" s="2">
        <v>1</v>
      </c>
    </row>
    <row r="16" spans="1:18" x14ac:dyDescent="0.3">
      <c r="A16" s="2" t="s">
        <v>172</v>
      </c>
      <c r="B16" s="2" t="s">
        <v>20</v>
      </c>
      <c r="C16" s="2">
        <v>28.76</v>
      </c>
      <c r="D16" s="2">
        <v>-80.540000000000006</v>
      </c>
      <c r="E16" s="2">
        <v>15</v>
      </c>
      <c r="F16" s="2">
        <v>6.0960000000000001</v>
      </c>
      <c r="G16" s="14">
        <v>0</v>
      </c>
      <c r="H16" s="2">
        <v>1</v>
      </c>
    </row>
    <row r="17" spans="1:18" x14ac:dyDescent="0.3">
      <c r="A17" s="2" t="s">
        <v>173</v>
      </c>
      <c r="B17" s="2" t="s">
        <v>20</v>
      </c>
      <c r="C17" s="2">
        <v>28.76</v>
      </c>
      <c r="D17" s="2">
        <v>-80.489999999999995</v>
      </c>
      <c r="E17" s="2">
        <v>15</v>
      </c>
      <c r="F17" s="2">
        <v>6.0960000000000001</v>
      </c>
      <c r="G17" s="14">
        <v>0</v>
      </c>
      <c r="H17" s="2">
        <v>1</v>
      </c>
    </row>
    <row r="18" spans="1:18" x14ac:dyDescent="0.3">
      <c r="A18" s="2" t="s">
        <v>192</v>
      </c>
      <c r="B18" s="2" t="s">
        <v>20</v>
      </c>
      <c r="C18" s="2">
        <v>28.76</v>
      </c>
      <c r="D18" s="2">
        <v>-80.44</v>
      </c>
      <c r="E18" s="2">
        <v>15</v>
      </c>
      <c r="F18" s="2">
        <v>6.0960000000000001</v>
      </c>
      <c r="G18" s="14">
        <v>0</v>
      </c>
      <c r="H18" s="2">
        <v>1</v>
      </c>
    </row>
    <row r="19" spans="1:18" x14ac:dyDescent="0.3">
      <c r="A19" s="2" t="s">
        <v>174</v>
      </c>
      <c r="B19" s="2" t="s">
        <v>21</v>
      </c>
      <c r="C19" s="2">
        <v>26.46</v>
      </c>
      <c r="D19" s="2">
        <v>-80.59</v>
      </c>
      <c r="E19" s="2">
        <v>0</v>
      </c>
      <c r="F19" s="2">
        <v>5.0000000000000001E-3</v>
      </c>
      <c r="G19" s="2">
        <v>0</v>
      </c>
      <c r="H19" s="2">
        <v>1</v>
      </c>
    </row>
    <row r="20" spans="1:18" x14ac:dyDescent="0.3">
      <c r="A20" s="2" t="s">
        <v>175</v>
      </c>
      <c r="B20" s="2" t="s">
        <v>21</v>
      </c>
      <c r="C20" s="2">
        <v>26.41</v>
      </c>
      <c r="D20" s="2">
        <v>-80.59</v>
      </c>
      <c r="E20" s="2">
        <v>0</v>
      </c>
      <c r="F20" s="2">
        <v>5.0000000000000001E-3</v>
      </c>
      <c r="G20" s="2">
        <v>0</v>
      </c>
      <c r="H20" s="2">
        <v>1</v>
      </c>
    </row>
    <row r="21" spans="1:18" x14ac:dyDescent="0.3">
      <c r="A21" s="2" t="s">
        <v>176</v>
      </c>
      <c r="B21" s="2" t="s">
        <v>21</v>
      </c>
      <c r="C21" s="2">
        <v>26.36</v>
      </c>
      <c r="D21" s="2">
        <v>-80.59</v>
      </c>
      <c r="E21" s="2">
        <v>0</v>
      </c>
      <c r="F21" s="2">
        <v>5.0000000000000001E-3</v>
      </c>
      <c r="G21" s="2">
        <v>0</v>
      </c>
      <c r="H21" s="2">
        <v>1</v>
      </c>
    </row>
    <row r="22" spans="1:18" x14ac:dyDescent="0.3">
      <c r="A22" s="2" t="s">
        <v>177</v>
      </c>
      <c r="B22" s="2" t="s">
        <v>21</v>
      </c>
      <c r="C22" s="2">
        <v>26.31</v>
      </c>
      <c r="D22" s="2">
        <v>-80.59</v>
      </c>
      <c r="E22" s="2">
        <v>0</v>
      </c>
      <c r="F22" s="2">
        <v>5.0000000000000001E-3</v>
      </c>
      <c r="G22" s="2">
        <v>0</v>
      </c>
      <c r="H22" s="2">
        <v>1</v>
      </c>
    </row>
    <row r="23" spans="1:18" x14ac:dyDescent="0.3">
      <c r="A23" s="2" t="s">
        <v>178</v>
      </c>
      <c r="B23" s="16" t="s">
        <v>25</v>
      </c>
      <c r="C23" s="2">
        <v>27.9</v>
      </c>
      <c r="D23" s="2">
        <v>-80.12</v>
      </c>
      <c r="E23" s="2">
        <v>0</v>
      </c>
      <c r="F23" s="2">
        <v>6.0960000000000001</v>
      </c>
      <c r="G23" s="2">
        <v>0</v>
      </c>
      <c r="H23" s="2">
        <v>1</v>
      </c>
    </row>
    <row r="24" spans="1:18" x14ac:dyDescent="0.3">
      <c r="A24" s="2" t="s">
        <v>179</v>
      </c>
      <c r="B24" s="16" t="s">
        <v>25</v>
      </c>
      <c r="C24" s="2">
        <v>27.9</v>
      </c>
      <c r="D24" s="2">
        <v>-80.069999999999993</v>
      </c>
      <c r="E24" s="2">
        <v>0</v>
      </c>
      <c r="F24" s="2">
        <v>6.0960000000000001</v>
      </c>
      <c r="G24" s="2">
        <v>0</v>
      </c>
      <c r="H24" s="2">
        <v>1</v>
      </c>
      <c r="R24" s="3"/>
    </row>
    <row r="25" spans="1:18" x14ac:dyDescent="0.3">
      <c r="A25" s="2" t="s">
        <v>180</v>
      </c>
      <c r="B25" s="16" t="s">
        <v>25</v>
      </c>
      <c r="C25" s="2">
        <v>27.9</v>
      </c>
      <c r="D25" s="2">
        <v>-80.02</v>
      </c>
      <c r="E25" s="2">
        <v>0</v>
      </c>
      <c r="F25" s="2">
        <v>6.0960000000000001</v>
      </c>
      <c r="G25" s="2">
        <v>0</v>
      </c>
      <c r="H25" s="2">
        <v>1</v>
      </c>
    </row>
    <row r="26" spans="1:18" x14ac:dyDescent="0.3">
      <c r="A26" s="2" t="s">
        <v>181</v>
      </c>
      <c r="B26" s="16" t="s">
        <v>25</v>
      </c>
      <c r="C26" s="2">
        <v>27.9</v>
      </c>
      <c r="D26" s="2">
        <v>-79.97</v>
      </c>
      <c r="E26" s="2">
        <v>0</v>
      </c>
      <c r="F26" s="2">
        <v>6.0960000000000001</v>
      </c>
      <c r="G26" s="2">
        <v>0</v>
      </c>
      <c r="H26" s="2">
        <v>1</v>
      </c>
    </row>
    <row r="27" spans="1:18" x14ac:dyDescent="0.3">
      <c r="A27" s="2" t="s">
        <v>182</v>
      </c>
      <c r="B27" s="16" t="s">
        <v>25</v>
      </c>
      <c r="C27" s="2">
        <v>27.9</v>
      </c>
      <c r="D27" s="2">
        <v>-79.92</v>
      </c>
      <c r="E27" s="2">
        <v>0</v>
      </c>
      <c r="F27" s="2">
        <v>6.0960000000000001</v>
      </c>
      <c r="G27" s="2">
        <v>0</v>
      </c>
      <c r="H27" s="2">
        <v>1</v>
      </c>
    </row>
    <row r="28" spans="1:18" x14ac:dyDescent="0.3">
      <c r="A28" s="2" t="s">
        <v>183</v>
      </c>
      <c r="B28" s="2" t="s">
        <v>24</v>
      </c>
      <c r="C28" s="2">
        <v>28.17</v>
      </c>
      <c r="D28" s="2">
        <v>-80.87</v>
      </c>
      <c r="E28" s="2">
        <v>0</v>
      </c>
      <c r="F28" s="2">
        <v>6.0960000000000001</v>
      </c>
      <c r="G28" s="2">
        <v>0</v>
      </c>
      <c r="H28" s="2">
        <v>1</v>
      </c>
    </row>
    <row r="29" spans="1:18" x14ac:dyDescent="0.3">
      <c r="A29" s="2" t="s">
        <v>184</v>
      </c>
      <c r="B29" s="2" t="s">
        <v>24</v>
      </c>
      <c r="C29" s="2">
        <v>28.17</v>
      </c>
      <c r="D29" s="2">
        <v>-80.819999999999993</v>
      </c>
      <c r="E29" s="2">
        <v>0</v>
      </c>
      <c r="F29" s="2">
        <v>6.0960000000000001</v>
      </c>
      <c r="G29" s="2">
        <v>0</v>
      </c>
      <c r="H29" s="2">
        <v>1</v>
      </c>
    </row>
    <row r="30" spans="1:18" x14ac:dyDescent="0.3">
      <c r="A30" s="2" t="s">
        <v>185</v>
      </c>
      <c r="B30" s="2" t="s">
        <v>24</v>
      </c>
      <c r="C30" s="2">
        <v>28.17</v>
      </c>
      <c r="D30" s="2">
        <v>-80.77</v>
      </c>
      <c r="E30" s="2">
        <v>0</v>
      </c>
      <c r="F30" s="2">
        <v>6.0960000000000001</v>
      </c>
      <c r="G30" s="2">
        <v>0</v>
      </c>
      <c r="H30" s="2">
        <v>1</v>
      </c>
    </row>
    <row r="31" spans="1:18" x14ac:dyDescent="0.3">
      <c r="A31" s="2" t="s">
        <v>186</v>
      </c>
      <c r="B31" s="2" t="s">
        <v>24</v>
      </c>
      <c r="C31" s="2">
        <v>28.17</v>
      </c>
      <c r="D31" s="2">
        <v>-80.72</v>
      </c>
      <c r="E31" s="2">
        <v>0</v>
      </c>
      <c r="F31" s="2">
        <v>6.0960000000000001</v>
      </c>
      <c r="G31" s="2">
        <v>0</v>
      </c>
      <c r="H31" s="2">
        <v>1</v>
      </c>
    </row>
    <row r="32" spans="1:18" x14ac:dyDescent="0.3">
      <c r="A32" s="2" t="s">
        <v>187</v>
      </c>
      <c r="B32" s="2" t="s">
        <v>24</v>
      </c>
      <c r="C32" s="2">
        <v>28.17</v>
      </c>
      <c r="D32" s="2">
        <v>-80.67</v>
      </c>
      <c r="E32" s="2">
        <v>0</v>
      </c>
      <c r="F32" s="2">
        <v>6.0960000000000001</v>
      </c>
      <c r="G32" s="2">
        <v>0</v>
      </c>
      <c r="H32" s="2">
        <v>1</v>
      </c>
      <c r="R32" s="3"/>
    </row>
    <row r="33" spans="1:18" x14ac:dyDescent="0.3">
      <c r="A33" s="2"/>
      <c r="B33" s="2"/>
      <c r="C33" s="2"/>
      <c r="D33" s="2"/>
      <c r="E33" s="2"/>
      <c r="F33" s="2"/>
      <c r="G33" s="2"/>
      <c r="H33" s="2"/>
    </row>
    <row r="34" spans="1:18" x14ac:dyDescent="0.3">
      <c r="A34" s="2"/>
      <c r="B34" s="2"/>
      <c r="C34" s="2"/>
      <c r="D34" s="2"/>
      <c r="E34" s="2"/>
      <c r="F34" s="2"/>
      <c r="G34" s="2"/>
      <c r="H34" s="2"/>
    </row>
    <row r="35" spans="1:18" x14ac:dyDescent="0.3">
      <c r="A35" s="2"/>
      <c r="B35" s="2"/>
      <c r="C35" s="2"/>
      <c r="D35" s="2"/>
      <c r="E35" s="2"/>
      <c r="F35" s="2"/>
      <c r="G35" s="2"/>
      <c r="H35" s="2"/>
    </row>
    <row r="36" spans="1:18" x14ac:dyDescent="0.3">
      <c r="A36" s="2"/>
      <c r="B36" s="2"/>
      <c r="C36" s="2"/>
      <c r="D36" s="2"/>
      <c r="E36" s="2"/>
      <c r="F36" s="2"/>
      <c r="G36" s="2"/>
      <c r="H36" s="2"/>
    </row>
    <row r="37" spans="1:18" x14ac:dyDescent="0.3">
      <c r="A37" s="2"/>
      <c r="B37" s="2"/>
      <c r="C37" s="2"/>
      <c r="D37" s="2"/>
      <c r="E37" s="2"/>
      <c r="F37" s="2"/>
      <c r="G37" s="2"/>
      <c r="H37" s="2"/>
    </row>
    <row r="38" spans="1:18" x14ac:dyDescent="0.3">
      <c r="A38" s="2"/>
      <c r="B38" s="2"/>
      <c r="C38" s="2"/>
      <c r="D38" s="2"/>
      <c r="E38" s="2"/>
      <c r="F38" s="2"/>
      <c r="G38" s="2"/>
      <c r="H38" s="2"/>
    </row>
    <row r="39" spans="1:18" x14ac:dyDescent="0.3">
      <c r="A39" s="2"/>
      <c r="B39" s="2"/>
      <c r="C39" s="2"/>
      <c r="D39" s="2"/>
      <c r="E39" s="2"/>
      <c r="F39" s="2"/>
      <c r="G39" s="2"/>
      <c r="H39" s="2"/>
      <c r="R39" s="3"/>
    </row>
    <row r="40" spans="1:18" x14ac:dyDescent="0.3">
      <c r="A40" s="2"/>
      <c r="B40" s="2"/>
      <c r="C40" s="2"/>
      <c r="D40" s="2"/>
      <c r="E40" s="2"/>
      <c r="F40" s="2"/>
      <c r="G40" s="2"/>
      <c r="H40" s="2"/>
    </row>
    <row r="41" spans="1:18" x14ac:dyDescent="0.3">
      <c r="A41" s="2"/>
      <c r="B41" s="2"/>
      <c r="C41" s="2"/>
      <c r="D41" s="2"/>
      <c r="E41" s="2"/>
      <c r="F41" s="2"/>
      <c r="G41" s="2"/>
      <c r="H41" s="2"/>
    </row>
    <row r="42" spans="1:18" x14ac:dyDescent="0.3">
      <c r="A42" s="2"/>
      <c r="B42" s="2"/>
      <c r="C42" s="2"/>
      <c r="D42" s="2"/>
      <c r="E42" s="2"/>
      <c r="F42" s="2"/>
      <c r="G42" s="2"/>
      <c r="H42" s="2"/>
    </row>
    <row r="43" spans="1:18" x14ac:dyDescent="0.3">
      <c r="A43" s="2"/>
      <c r="B43" s="2"/>
      <c r="C43" s="2"/>
      <c r="D43" s="2"/>
      <c r="E43" s="2"/>
      <c r="F43" s="2"/>
      <c r="G43" s="2"/>
      <c r="H43" s="2"/>
    </row>
    <row r="44" spans="1:18" x14ac:dyDescent="0.3">
      <c r="A44" s="2"/>
      <c r="B44" s="2"/>
      <c r="C44" s="2"/>
      <c r="D44" s="2"/>
      <c r="E44" s="2"/>
      <c r="F44" s="2"/>
      <c r="G44" s="2"/>
      <c r="H44" s="2"/>
    </row>
    <row r="45" spans="1:18" x14ac:dyDescent="0.3">
      <c r="A45" s="2"/>
      <c r="B45" s="2"/>
      <c r="C45" s="2"/>
      <c r="D45" s="2"/>
      <c r="E45" s="2"/>
      <c r="F45" s="2"/>
      <c r="G45" s="2"/>
      <c r="H45" s="2"/>
    </row>
    <row r="46" spans="1:18" x14ac:dyDescent="0.3">
      <c r="A46" s="2"/>
      <c r="B46" s="2"/>
      <c r="C46" s="2"/>
      <c r="D46" s="2"/>
      <c r="E46" s="2"/>
      <c r="F46" s="2"/>
      <c r="G46" s="2"/>
      <c r="H46" s="2"/>
    </row>
    <row r="47" spans="1:18" x14ac:dyDescent="0.3">
      <c r="A47" s="2"/>
      <c r="B47" s="2"/>
      <c r="C47" s="2"/>
      <c r="D47" s="2"/>
      <c r="E47" s="2"/>
      <c r="F47" s="2"/>
      <c r="G47" s="2"/>
      <c r="H47" s="2"/>
    </row>
    <row r="48" spans="1:18" x14ac:dyDescent="0.3">
      <c r="A48" s="2"/>
      <c r="B48" s="2"/>
      <c r="C48" s="2"/>
      <c r="D48" s="2"/>
      <c r="E48" s="2"/>
      <c r="F48" s="2"/>
      <c r="G48" s="2"/>
      <c r="H48" s="2"/>
    </row>
    <row r="49" spans="1:18" x14ac:dyDescent="0.3">
      <c r="A49" s="2"/>
      <c r="B49" s="2"/>
      <c r="C49" s="2"/>
      <c r="D49" s="2"/>
      <c r="E49" s="2"/>
      <c r="F49" s="2"/>
      <c r="G49" s="2"/>
      <c r="H49" s="2"/>
    </row>
    <row r="50" spans="1:18" x14ac:dyDescent="0.3">
      <c r="A50" s="2"/>
      <c r="B50" s="2"/>
      <c r="C50" s="2"/>
      <c r="D50" s="2"/>
      <c r="E50" s="2"/>
      <c r="F50" s="2"/>
      <c r="G50" s="2"/>
      <c r="H50" s="2"/>
    </row>
    <row r="51" spans="1:18" x14ac:dyDescent="0.3">
      <c r="A51" s="2"/>
      <c r="B51" s="2"/>
      <c r="C51" s="2"/>
      <c r="D51" s="2"/>
      <c r="E51" s="2"/>
      <c r="F51" s="2"/>
      <c r="G51" s="2"/>
      <c r="H51" s="2"/>
    </row>
    <row r="52" spans="1:18" x14ac:dyDescent="0.3">
      <c r="A52" s="2"/>
      <c r="B52" s="2"/>
      <c r="C52" s="2"/>
      <c r="D52" s="2"/>
      <c r="E52" s="2"/>
      <c r="F52" s="2"/>
      <c r="G52" s="2"/>
      <c r="H52" s="2"/>
    </row>
    <row r="53" spans="1:18" x14ac:dyDescent="0.3">
      <c r="A53" s="2"/>
      <c r="B53" s="2"/>
      <c r="C53" s="2"/>
      <c r="D53" s="2"/>
      <c r="E53" s="2"/>
      <c r="F53" s="2"/>
      <c r="G53" s="2"/>
      <c r="H53" s="2"/>
    </row>
    <row r="54" spans="1:18" x14ac:dyDescent="0.3">
      <c r="A54" s="2"/>
      <c r="B54" s="2"/>
      <c r="C54" s="2"/>
      <c r="D54" s="2"/>
      <c r="E54" s="2"/>
      <c r="F54" s="2"/>
      <c r="G54" s="2"/>
      <c r="H54" s="2"/>
    </row>
    <row r="55" spans="1:18" x14ac:dyDescent="0.3">
      <c r="A55" s="2"/>
      <c r="B55" s="2"/>
      <c r="C55" s="2"/>
      <c r="D55" s="2"/>
      <c r="E55" s="2"/>
      <c r="F55" s="2"/>
      <c r="G55" s="2"/>
      <c r="H55" s="2"/>
    </row>
    <row r="56" spans="1:18" x14ac:dyDescent="0.3">
      <c r="A56" s="2"/>
      <c r="B56" s="2"/>
      <c r="C56" s="2"/>
      <c r="D56" s="2"/>
      <c r="E56" s="2"/>
      <c r="F56" s="2"/>
      <c r="G56" s="2"/>
      <c r="H56" s="2"/>
    </row>
    <row r="57" spans="1:18" x14ac:dyDescent="0.3">
      <c r="A57" s="2"/>
      <c r="B57" s="2"/>
      <c r="C57" s="2"/>
      <c r="D57" s="2"/>
      <c r="E57" s="2"/>
      <c r="F57" s="2"/>
      <c r="G57" s="2"/>
      <c r="H57" s="2"/>
    </row>
    <row r="58" spans="1:18" x14ac:dyDescent="0.3">
      <c r="A58" s="2"/>
      <c r="B58" s="2"/>
      <c r="C58" s="2"/>
      <c r="D58" s="2"/>
      <c r="E58" s="2"/>
      <c r="F58" s="2"/>
      <c r="G58" s="2"/>
      <c r="H58" s="2"/>
    </row>
    <row r="59" spans="1:18" x14ac:dyDescent="0.3">
      <c r="A59" s="2"/>
      <c r="B59" s="2"/>
      <c r="C59" s="2"/>
      <c r="D59" s="2"/>
      <c r="E59" s="2"/>
      <c r="F59" s="2"/>
      <c r="G59" s="2"/>
      <c r="H59" s="2"/>
    </row>
    <row r="60" spans="1:18" x14ac:dyDescent="0.3">
      <c r="A60" s="2"/>
      <c r="B60" s="2"/>
      <c r="C60" s="2"/>
      <c r="D60" s="2"/>
      <c r="E60" s="2"/>
      <c r="F60" s="2"/>
      <c r="G60" s="2"/>
      <c r="H60" s="2"/>
    </row>
    <row r="61" spans="1:18" x14ac:dyDescent="0.3">
      <c r="A61" s="2"/>
      <c r="B61" s="2"/>
      <c r="C61" s="2"/>
      <c r="D61" s="2"/>
      <c r="E61" s="2"/>
      <c r="F61" s="2"/>
      <c r="G61" s="2"/>
      <c r="H61" s="2"/>
    </row>
    <row r="62" spans="1:18" x14ac:dyDescent="0.3">
      <c r="A62" s="2"/>
      <c r="B62" s="2"/>
      <c r="C62" s="2"/>
      <c r="D62" s="2"/>
      <c r="E62" s="2"/>
      <c r="F62" s="2"/>
      <c r="G62" s="2"/>
      <c r="H62" s="2"/>
      <c r="R62" s="3"/>
    </row>
    <row r="63" spans="1:18" x14ac:dyDescent="0.3">
      <c r="A63" s="2"/>
      <c r="B63" s="2"/>
      <c r="C63" s="2"/>
      <c r="D63" s="2"/>
      <c r="E63" s="2"/>
      <c r="F63" s="2"/>
      <c r="G63" s="2"/>
      <c r="H63" s="2"/>
    </row>
    <row r="64" spans="1:18" x14ac:dyDescent="0.3">
      <c r="A64" s="2"/>
      <c r="B64" s="2"/>
      <c r="C64" s="2"/>
      <c r="D64" s="2"/>
      <c r="E64" s="2"/>
      <c r="F64" s="2"/>
      <c r="G64" s="2"/>
      <c r="H64" s="2"/>
    </row>
    <row r="65" spans="1:8" x14ac:dyDescent="0.3">
      <c r="A65" s="2"/>
      <c r="B65" s="2"/>
      <c r="C65" s="2"/>
      <c r="D65" s="2"/>
      <c r="E65" s="2"/>
      <c r="F65" s="2"/>
      <c r="G65" s="2"/>
      <c r="H65" s="2"/>
    </row>
    <row r="66" spans="1:8" x14ac:dyDescent="0.3">
      <c r="A66" s="2"/>
      <c r="B66" s="2"/>
      <c r="C66" s="2"/>
      <c r="D66" s="2"/>
      <c r="E66" s="2"/>
      <c r="F66" s="2"/>
      <c r="G66" s="2"/>
      <c r="H66" s="2"/>
    </row>
    <row r="67" spans="1:8" x14ac:dyDescent="0.3">
      <c r="A67" s="2"/>
      <c r="B67" s="2"/>
      <c r="C67" s="2"/>
      <c r="D67" s="2"/>
      <c r="E67" s="2"/>
      <c r="F67" s="2"/>
      <c r="G67" s="2"/>
      <c r="H67" s="2"/>
    </row>
    <row r="68" spans="1:8" x14ac:dyDescent="0.3">
      <c r="A68" s="2"/>
      <c r="B68" s="2"/>
      <c r="C68" s="2"/>
      <c r="D68" s="2"/>
      <c r="E68" s="2"/>
      <c r="F68" s="2"/>
      <c r="G68" s="2"/>
      <c r="H68" s="2"/>
    </row>
    <row r="69" spans="1:8" x14ac:dyDescent="0.3">
      <c r="A69" s="2"/>
      <c r="B69" s="2"/>
      <c r="C69" s="2"/>
      <c r="D69" s="2"/>
      <c r="E69" s="2"/>
      <c r="F69" s="2"/>
      <c r="G69" s="2"/>
      <c r="H69" s="2"/>
    </row>
    <row r="70" spans="1:8" x14ac:dyDescent="0.3">
      <c r="A70" s="2"/>
      <c r="B70" s="2"/>
      <c r="C70" s="2"/>
      <c r="D70" s="2"/>
      <c r="E70" s="2"/>
      <c r="F70" s="2"/>
      <c r="G70" s="2"/>
      <c r="H70" s="2"/>
    </row>
    <row r="71" spans="1:8" x14ac:dyDescent="0.3">
      <c r="A71" s="2"/>
      <c r="B71" s="2"/>
      <c r="C71" s="2"/>
      <c r="D71" s="2"/>
      <c r="E71" s="2"/>
      <c r="F71" s="2"/>
      <c r="G71" s="2"/>
      <c r="H71" s="2"/>
    </row>
    <row r="72" spans="1:8" x14ac:dyDescent="0.3">
      <c r="A72" s="2"/>
      <c r="B72" s="2"/>
      <c r="C72" s="2"/>
      <c r="D72" s="2"/>
      <c r="E72" s="2"/>
      <c r="F72" s="2"/>
      <c r="G72" s="2"/>
      <c r="H72" s="2"/>
    </row>
    <row r="73" spans="1:8" x14ac:dyDescent="0.3">
      <c r="A73" s="2"/>
      <c r="B73" s="2"/>
      <c r="C73" s="2"/>
      <c r="D73" s="2"/>
      <c r="E73" s="2"/>
      <c r="F73" s="2"/>
      <c r="G73" s="2"/>
      <c r="H73" s="2"/>
    </row>
    <row r="74" spans="1:8" x14ac:dyDescent="0.3">
      <c r="A74" s="2"/>
      <c r="B74" s="2"/>
      <c r="C74" s="2"/>
      <c r="D74" s="2"/>
      <c r="E74" s="2"/>
      <c r="F74" s="2"/>
      <c r="G74" s="2"/>
      <c r="H74" s="2"/>
    </row>
    <row r="75" spans="1:8" x14ac:dyDescent="0.3">
      <c r="A75" s="2"/>
      <c r="B75" s="2"/>
      <c r="C75" s="2"/>
      <c r="D75" s="2"/>
      <c r="E75" s="2"/>
      <c r="F75" s="2"/>
      <c r="G75" s="2"/>
      <c r="H75" s="2"/>
    </row>
    <row r="76" spans="1:8" x14ac:dyDescent="0.3">
      <c r="A76" s="2"/>
      <c r="B76" s="2"/>
      <c r="C76" s="2"/>
      <c r="D76" s="2"/>
      <c r="E76" s="2"/>
      <c r="F76" s="2"/>
      <c r="G76" s="2"/>
      <c r="H76" s="2"/>
    </row>
    <row r="77" spans="1:8" x14ac:dyDescent="0.3">
      <c r="A77" s="2"/>
      <c r="B77" s="2"/>
      <c r="C77" s="2"/>
      <c r="D77" s="2"/>
      <c r="E77" s="2"/>
      <c r="F77" s="2"/>
      <c r="G77" s="2"/>
      <c r="H77" s="2"/>
    </row>
    <row r="78" spans="1:8" x14ac:dyDescent="0.3">
      <c r="A78" s="2"/>
      <c r="B78" s="2"/>
      <c r="C78" s="2"/>
      <c r="D78" s="2"/>
      <c r="E78" s="2"/>
      <c r="F78" s="2"/>
      <c r="G78" s="2"/>
      <c r="H78" s="2"/>
    </row>
    <row r="79" spans="1:8" x14ac:dyDescent="0.3">
      <c r="A79" s="2"/>
      <c r="B79" s="16"/>
      <c r="C79" s="2"/>
      <c r="D79" s="2"/>
      <c r="E79" s="2"/>
      <c r="F79" s="2"/>
      <c r="G79" s="2"/>
      <c r="H79" s="2"/>
    </row>
    <row r="80" spans="1:8" x14ac:dyDescent="0.3">
      <c r="A80" s="2"/>
      <c r="B80" s="16"/>
      <c r="C80" s="2"/>
      <c r="D80" s="2"/>
      <c r="E80" s="2"/>
      <c r="F80" s="2"/>
      <c r="G80" s="2"/>
      <c r="H80" s="2"/>
    </row>
    <row r="81" spans="1:8" x14ac:dyDescent="0.3">
      <c r="A81" s="2"/>
      <c r="B81" s="16"/>
      <c r="C81" s="2"/>
      <c r="D81" s="2"/>
      <c r="E81" s="2"/>
      <c r="F81" s="2"/>
      <c r="G81" s="2"/>
      <c r="H81" s="2"/>
    </row>
    <row r="82" spans="1:8" x14ac:dyDescent="0.3">
      <c r="A82" s="2"/>
      <c r="B82" s="16"/>
      <c r="C82" s="2"/>
      <c r="D82" s="2"/>
      <c r="E82" s="2"/>
      <c r="F82" s="2"/>
      <c r="G82" s="2"/>
      <c r="H82" s="2"/>
    </row>
    <row r="83" spans="1:8" x14ac:dyDescent="0.3">
      <c r="A83" s="2"/>
      <c r="B83" s="16"/>
      <c r="C83" s="2"/>
      <c r="D83" s="2"/>
      <c r="E83" s="2"/>
      <c r="F83" s="2"/>
      <c r="G83" s="2"/>
      <c r="H83" s="2"/>
    </row>
    <row r="84" spans="1:8" x14ac:dyDescent="0.3">
      <c r="A84" s="2"/>
      <c r="B84" s="16"/>
      <c r="C84" s="2"/>
      <c r="D84" s="2"/>
      <c r="E84" s="2"/>
      <c r="F84" s="2"/>
      <c r="G84" s="2"/>
      <c r="H84" s="2"/>
    </row>
    <row r="85" spans="1:8" x14ac:dyDescent="0.3">
      <c r="A85" s="2"/>
      <c r="B85" s="16"/>
      <c r="C85" s="2"/>
      <c r="D85" s="2"/>
      <c r="E85" s="2"/>
      <c r="F85" s="2"/>
      <c r="G85" s="2"/>
      <c r="H85" s="2"/>
    </row>
    <row r="86" spans="1:8" x14ac:dyDescent="0.3">
      <c r="A86" s="2"/>
      <c r="B86" s="16"/>
      <c r="C86" s="2"/>
      <c r="D86" s="2"/>
      <c r="E86" s="2"/>
      <c r="F86" s="2"/>
      <c r="G86" s="2"/>
      <c r="H86" s="2"/>
    </row>
    <row r="87" spans="1:8" x14ac:dyDescent="0.3">
      <c r="A87" s="2"/>
      <c r="B87" s="16"/>
      <c r="C87" s="2"/>
      <c r="D87" s="2"/>
      <c r="E87" s="2"/>
      <c r="F87" s="2"/>
      <c r="G87" s="2"/>
      <c r="H87" s="2"/>
    </row>
    <row r="88" spans="1:8" x14ac:dyDescent="0.3">
      <c r="A88" s="2"/>
      <c r="B88" s="16"/>
      <c r="C88" s="2"/>
      <c r="D88" s="2"/>
      <c r="E88" s="2"/>
      <c r="F88" s="2"/>
      <c r="G88" s="2"/>
      <c r="H88" s="2"/>
    </row>
    <row r="89" spans="1:8" x14ac:dyDescent="0.3">
      <c r="A89" s="2"/>
      <c r="B89" s="2"/>
      <c r="C89" s="2"/>
      <c r="D89" s="2"/>
      <c r="E89" s="2"/>
      <c r="F89" s="2"/>
      <c r="G89" s="2"/>
      <c r="H89" s="2"/>
    </row>
    <row r="90" spans="1:8" x14ac:dyDescent="0.3">
      <c r="A90" s="2"/>
      <c r="B90" s="2"/>
      <c r="C90" s="2"/>
      <c r="D90" s="2"/>
      <c r="E90" s="2"/>
      <c r="F90" s="2"/>
      <c r="G90" s="2"/>
      <c r="H90" s="2"/>
    </row>
    <row r="91" spans="1:8" x14ac:dyDescent="0.3">
      <c r="A91" s="2"/>
      <c r="B91" s="2"/>
      <c r="C91" s="2"/>
      <c r="D91" s="2"/>
      <c r="E91" s="2"/>
      <c r="F91" s="2"/>
      <c r="G91" s="2"/>
      <c r="H91" s="2"/>
    </row>
    <row r="92" spans="1:8" x14ac:dyDescent="0.3">
      <c r="A92" s="2"/>
      <c r="B92" s="2"/>
      <c r="C92" s="2"/>
      <c r="D92" s="2"/>
      <c r="E92" s="2"/>
      <c r="F92" s="2"/>
      <c r="G92" s="2"/>
      <c r="H92" s="2"/>
    </row>
    <row r="93" spans="1:8" x14ac:dyDescent="0.3">
      <c r="A93" s="2"/>
      <c r="B93" s="2"/>
      <c r="C93" s="2"/>
      <c r="D93" s="2"/>
      <c r="E93" s="2"/>
      <c r="F93" s="2"/>
      <c r="G93" s="2"/>
      <c r="H93" s="2"/>
    </row>
    <row r="94" spans="1:8" x14ac:dyDescent="0.3">
      <c r="A94" s="2"/>
      <c r="B94" s="2"/>
      <c r="C94" s="2"/>
      <c r="D94" s="2"/>
      <c r="E94" s="2"/>
      <c r="F94" s="2"/>
      <c r="G94" s="2"/>
      <c r="H94" s="2"/>
    </row>
    <row r="95" spans="1:8" x14ac:dyDescent="0.3">
      <c r="A95" s="2"/>
      <c r="B95" s="2"/>
      <c r="C95" s="2"/>
      <c r="D95" s="2"/>
      <c r="E95" s="2"/>
      <c r="F95" s="2"/>
      <c r="G95" s="2"/>
      <c r="H95" s="2"/>
    </row>
    <row r="96" spans="1:8" x14ac:dyDescent="0.3">
      <c r="A96" s="2"/>
      <c r="B96" s="2"/>
      <c r="C96" s="2"/>
      <c r="D96" s="2"/>
      <c r="E96" s="2"/>
      <c r="F96" s="2"/>
      <c r="G96" s="2"/>
      <c r="H96" s="2"/>
    </row>
    <row r="97" spans="1:18" x14ac:dyDescent="0.3">
      <c r="A97" s="2"/>
      <c r="B97" s="2"/>
      <c r="C97" s="2"/>
      <c r="D97" s="2"/>
      <c r="E97" s="2"/>
      <c r="F97" s="2"/>
      <c r="G97" s="2"/>
      <c r="H97" s="2"/>
    </row>
    <row r="98" spans="1:18" x14ac:dyDescent="0.3">
      <c r="A98" s="2"/>
      <c r="B98" s="2"/>
      <c r="C98" s="2"/>
      <c r="D98" s="2"/>
      <c r="E98" s="2"/>
      <c r="F98" s="2"/>
      <c r="G98" s="2"/>
      <c r="H98" s="2"/>
    </row>
    <row r="99" spans="1:18" x14ac:dyDescent="0.3">
      <c r="A99" s="2"/>
      <c r="B99" s="2"/>
      <c r="C99" s="2"/>
      <c r="D99" s="2"/>
      <c r="E99" s="2"/>
      <c r="F99" s="2"/>
      <c r="G99" s="2"/>
      <c r="H99" s="2"/>
    </row>
    <row r="100" spans="1:18" x14ac:dyDescent="0.3">
      <c r="A100" s="2"/>
      <c r="B100" s="2"/>
      <c r="C100" s="2"/>
      <c r="D100" s="2"/>
      <c r="E100" s="2"/>
      <c r="F100" s="2"/>
      <c r="G100" s="2"/>
      <c r="H100" s="2"/>
    </row>
    <row r="101" spans="1:18" x14ac:dyDescent="0.3">
      <c r="A101" s="2"/>
      <c r="B101" s="2"/>
      <c r="C101" s="2"/>
      <c r="D101" s="2"/>
      <c r="E101" s="2"/>
      <c r="F101" s="2"/>
      <c r="G101" s="2"/>
      <c r="H101" s="2"/>
    </row>
    <row r="102" spans="1:18" x14ac:dyDescent="0.3">
      <c r="A102" s="2"/>
      <c r="B102" s="2"/>
      <c r="C102" s="2"/>
      <c r="D102" s="2"/>
      <c r="E102" s="2"/>
      <c r="F102" s="2"/>
      <c r="G102" s="2"/>
      <c r="H102" s="2"/>
    </row>
    <row r="103" spans="1:18" x14ac:dyDescent="0.3">
      <c r="A103" s="2"/>
      <c r="B103" s="2"/>
      <c r="C103" s="2"/>
      <c r="D103" s="2"/>
      <c r="E103" s="2"/>
      <c r="F103" s="2"/>
      <c r="G103" s="2"/>
      <c r="H103" s="2"/>
    </row>
    <row r="104" spans="1:18" x14ac:dyDescent="0.3">
      <c r="A104" s="2"/>
      <c r="B104" s="2"/>
      <c r="C104" s="2"/>
      <c r="D104" s="2"/>
      <c r="E104" s="2"/>
      <c r="F104" s="2"/>
      <c r="G104" s="2"/>
      <c r="H104" s="2"/>
    </row>
    <row r="105" spans="1:18" x14ac:dyDescent="0.3">
      <c r="A105" s="2"/>
      <c r="B105" s="2"/>
      <c r="C105" s="2"/>
      <c r="D105" s="2"/>
      <c r="E105" s="2"/>
      <c r="F105" s="2"/>
      <c r="G105" s="2"/>
      <c r="H105" s="2"/>
      <c r="R105" s="3"/>
    </row>
    <row r="106" spans="1:18" x14ac:dyDescent="0.3">
      <c r="A106" s="2"/>
      <c r="B106" s="2"/>
      <c r="C106" s="2"/>
      <c r="D106" s="2"/>
      <c r="E106" s="2"/>
      <c r="F106" s="2"/>
      <c r="G106" s="2"/>
      <c r="H106" s="2"/>
    </row>
    <row r="107" spans="1:18" x14ac:dyDescent="0.3">
      <c r="A107" s="2"/>
      <c r="B107" s="2"/>
      <c r="C107" s="2"/>
      <c r="D107" s="2"/>
      <c r="E107" s="2"/>
      <c r="F107" s="2"/>
      <c r="G107" s="2"/>
      <c r="H107" s="2"/>
    </row>
    <row r="108" spans="1:18" x14ac:dyDescent="0.3">
      <c r="A108" s="2"/>
      <c r="B108" s="2"/>
      <c r="C108" s="2"/>
      <c r="D108" s="2"/>
      <c r="E108" s="2"/>
      <c r="F108" s="2"/>
      <c r="G108" s="2"/>
      <c r="H108" s="2"/>
    </row>
    <row r="109" spans="1:18" x14ac:dyDescent="0.3">
      <c r="A109" s="2"/>
      <c r="B109" s="2"/>
      <c r="C109" s="2"/>
      <c r="D109" s="2"/>
      <c r="E109" s="2"/>
      <c r="F109" s="2"/>
      <c r="G109" s="2"/>
      <c r="H109" s="2"/>
    </row>
    <row r="110" spans="1:18" x14ac:dyDescent="0.3">
      <c r="A110" s="2"/>
      <c r="B110" s="2"/>
      <c r="C110" s="2"/>
      <c r="D110" s="2"/>
      <c r="E110" s="2"/>
      <c r="F110" s="2"/>
      <c r="G110" s="2"/>
      <c r="H110" s="2"/>
    </row>
    <row r="111" spans="1:18" x14ac:dyDescent="0.3">
      <c r="A111" s="2"/>
      <c r="B111" s="2"/>
      <c r="C111" s="2"/>
      <c r="D111" s="2"/>
      <c r="E111" s="2"/>
      <c r="F111" s="2"/>
      <c r="G111" s="2"/>
      <c r="H111" s="2"/>
    </row>
    <row r="112" spans="1:18" x14ac:dyDescent="0.3">
      <c r="A112" s="2"/>
      <c r="B112" s="2"/>
      <c r="C112" s="2"/>
      <c r="D112" s="2"/>
      <c r="E112" s="2"/>
      <c r="F112" s="2"/>
      <c r="G112" s="2"/>
      <c r="H112" s="2"/>
    </row>
    <row r="113" spans="1:8" x14ac:dyDescent="0.3">
      <c r="A113" s="2"/>
      <c r="B113" s="2"/>
      <c r="C113" s="2"/>
      <c r="D113" s="2"/>
      <c r="E113" s="2"/>
      <c r="F113" s="2"/>
      <c r="G113" s="2"/>
      <c r="H113" s="2"/>
    </row>
    <row r="114" spans="1:8" x14ac:dyDescent="0.3">
      <c r="A114" s="2"/>
      <c r="B114" s="2"/>
      <c r="C114" s="2"/>
      <c r="D114" s="2"/>
      <c r="E114" s="2"/>
      <c r="F114" s="2"/>
      <c r="G114" s="2"/>
      <c r="H114" s="2"/>
    </row>
    <row r="115" spans="1:8" x14ac:dyDescent="0.3">
      <c r="A115" s="2"/>
      <c r="B115" s="2"/>
      <c r="C115" s="2"/>
      <c r="D115" s="2"/>
      <c r="E115" s="2"/>
      <c r="F115" s="2"/>
      <c r="G115" s="2"/>
      <c r="H115" s="2"/>
    </row>
    <row r="116" spans="1:8" x14ac:dyDescent="0.3">
      <c r="A116" s="2"/>
      <c r="B116" s="2"/>
      <c r="C116" s="2"/>
      <c r="D116" s="2"/>
      <c r="E116" s="2"/>
      <c r="F116" s="2"/>
      <c r="G116" s="2"/>
      <c r="H116" s="2"/>
    </row>
    <row r="117" spans="1:8" x14ac:dyDescent="0.3">
      <c r="A117" s="2"/>
      <c r="B117" s="2"/>
      <c r="C117" s="2"/>
      <c r="D117" s="2"/>
      <c r="E117" s="2"/>
      <c r="F117" s="2"/>
      <c r="G117" s="2"/>
      <c r="H117" s="2"/>
    </row>
    <row r="118" spans="1:8" x14ac:dyDescent="0.3">
      <c r="A118" s="2"/>
      <c r="B118" s="2"/>
      <c r="C118" s="2"/>
      <c r="D118" s="2"/>
      <c r="E118" s="2"/>
      <c r="F118" s="2"/>
      <c r="G118" s="2"/>
      <c r="H118" s="2"/>
    </row>
    <row r="119" spans="1:8" x14ac:dyDescent="0.3">
      <c r="A119" s="2"/>
      <c r="B119" s="2"/>
      <c r="C119" s="2"/>
      <c r="D119" s="2"/>
      <c r="E119" s="2"/>
      <c r="F119" s="2"/>
      <c r="G119" s="2"/>
      <c r="H119" s="2"/>
    </row>
    <row r="120" spans="1:8" x14ac:dyDescent="0.3">
      <c r="A120" s="2"/>
      <c r="B120" s="2"/>
      <c r="C120" s="2"/>
      <c r="D120" s="2"/>
      <c r="E120" s="2"/>
      <c r="F120" s="2"/>
      <c r="G120" s="2"/>
      <c r="H120" s="2"/>
    </row>
    <row r="121" spans="1:8" x14ac:dyDescent="0.3">
      <c r="A121" s="2"/>
      <c r="B121" s="2"/>
      <c r="C121" s="2"/>
      <c r="D121" s="2"/>
      <c r="E121" s="2"/>
      <c r="F121" s="2"/>
      <c r="G121" s="2"/>
      <c r="H121" s="2"/>
    </row>
    <row r="122" spans="1:8" x14ac:dyDescent="0.3">
      <c r="A122" s="2"/>
      <c r="B122" s="2"/>
      <c r="C122" s="2"/>
      <c r="D122" s="2"/>
      <c r="E122" s="2"/>
      <c r="F122" s="2"/>
      <c r="G122" s="2"/>
      <c r="H122" s="2"/>
    </row>
    <row r="123" spans="1:8" x14ac:dyDescent="0.3">
      <c r="A123" s="2"/>
      <c r="B123" s="2"/>
      <c r="C123" s="2"/>
      <c r="D123" s="2"/>
      <c r="E123" s="2"/>
      <c r="F123" s="2"/>
      <c r="G123" s="2"/>
      <c r="H123" s="2"/>
    </row>
    <row r="124" spans="1:8" x14ac:dyDescent="0.3">
      <c r="A124" s="2"/>
      <c r="B124" s="2"/>
      <c r="C124" s="2"/>
      <c r="D124" s="2"/>
      <c r="E124" s="2"/>
      <c r="F124" s="2"/>
      <c r="G124" s="2"/>
      <c r="H124" s="2"/>
    </row>
    <row r="125" spans="1:8" x14ac:dyDescent="0.3">
      <c r="A125" s="2"/>
      <c r="B125" s="2"/>
      <c r="C125" s="2"/>
      <c r="D125" s="2"/>
      <c r="E125" s="2"/>
      <c r="F125" s="2"/>
      <c r="G125" s="2"/>
      <c r="H125" s="2"/>
    </row>
    <row r="126" spans="1:8" x14ac:dyDescent="0.3">
      <c r="A126" s="2"/>
      <c r="B126" s="2"/>
      <c r="C126" s="2"/>
      <c r="D126" s="2"/>
      <c r="E126" s="2"/>
      <c r="F126" s="2"/>
      <c r="G126" s="2"/>
      <c r="H126" s="2"/>
    </row>
    <row r="127" spans="1:8" x14ac:dyDescent="0.3">
      <c r="A127" s="2"/>
      <c r="B127" s="2"/>
      <c r="C127" s="2"/>
      <c r="D127" s="2"/>
      <c r="E127" s="2"/>
      <c r="F127" s="2"/>
      <c r="G127" s="2"/>
      <c r="H127" s="2"/>
    </row>
    <row r="128" spans="1:8" x14ac:dyDescent="0.3">
      <c r="A128" s="2"/>
      <c r="B128" s="2"/>
      <c r="C128" s="2"/>
      <c r="D128" s="2"/>
      <c r="E128" s="2"/>
      <c r="F128" s="2"/>
      <c r="G128" s="2"/>
      <c r="H128" s="2"/>
    </row>
    <row r="129" spans="1:8" x14ac:dyDescent="0.3">
      <c r="A129" s="2"/>
      <c r="B129" s="2"/>
      <c r="C129" s="2"/>
      <c r="D129" s="2"/>
      <c r="E129" s="2"/>
      <c r="F129" s="2"/>
      <c r="G129" s="2"/>
      <c r="H129" s="2"/>
    </row>
    <row r="130" spans="1:8" x14ac:dyDescent="0.3">
      <c r="A130" s="2"/>
      <c r="B130" s="2"/>
      <c r="C130" s="2"/>
      <c r="D130" s="2"/>
      <c r="E130" s="2"/>
      <c r="F130" s="2"/>
      <c r="G130" s="2"/>
      <c r="H130" s="2"/>
    </row>
    <row r="131" spans="1:8" x14ac:dyDescent="0.3">
      <c r="A131" s="2"/>
      <c r="B131" s="2"/>
      <c r="C131" s="2"/>
      <c r="D131" s="2"/>
      <c r="E131" s="2"/>
      <c r="F131" s="2"/>
      <c r="G131" s="2"/>
      <c r="H131" s="2"/>
    </row>
    <row r="132" spans="1:8" x14ac:dyDescent="0.3">
      <c r="A132" s="2"/>
      <c r="B132" s="2"/>
      <c r="C132" s="2"/>
      <c r="D132" s="2"/>
      <c r="E132" s="2"/>
      <c r="F132" s="2"/>
      <c r="G132" s="2"/>
      <c r="H132" s="2"/>
    </row>
    <row r="133" spans="1:8" x14ac:dyDescent="0.3">
      <c r="A133" s="2"/>
      <c r="B133" s="2"/>
      <c r="C133" s="2"/>
      <c r="D133" s="2"/>
      <c r="E133" s="2"/>
      <c r="F133" s="2"/>
      <c r="G133" s="2"/>
      <c r="H133" s="2"/>
    </row>
    <row r="134" spans="1:8" x14ac:dyDescent="0.3">
      <c r="A134" s="2"/>
      <c r="B134" s="2"/>
      <c r="C134" s="2"/>
      <c r="D134" s="2"/>
      <c r="E134" s="2"/>
      <c r="F134" s="2"/>
      <c r="G134" s="2"/>
      <c r="H134" s="2"/>
    </row>
    <row r="135" spans="1:8" x14ac:dyDescent="0.3">
      <c r="A135" s="2"/>
      <c r="B135" s="2"/>
      <c r="C135" s="2"/>
      <c r="D135" s="2"/>
      <c r="E135" s="2"/>
      <c r="F135" s="2"/>
      <c r="G135" s="2"/>
      <c r="H135" s="2"/>
    </row>
    <row r="136" spans="1:8" x14ac:dyDescent="0.3">
      <c r="A136" s="2"/>
      <c r="B136" s="2"/>
      <c r="C136" s="2"/>
      <c r="D136" s="2"/>
      <c r="E136" s="2"/>
      <c r="F136" s="2"/>
      <c r="G136" s="2"/>
      <c r="H136" s="2"/>
    </row>
    <row r="137" spans="1:8" x14ac:dyDescent="0.3">
      <c r="A137" s="2"/>
      <c r="B137" s="2"/>
      <c r="C137" s="2"/>
      <c r="D137" s="2"/>
      <c r="E137" s="2"/>
      <c r="F137" s="2"/>
      <c r="G137" s="2"/>
      <c r="H137" s="2"/>
    </row>
    <row r="138" spans="1:8" x14ac:dyDescent="0.3">
      <c r="A138" s="2"/>
      <c r="B138" s="2"/>
      <c r="C138" s="2"/>
      <c r="D138" s="2"/>
      <c r="E138" s="2"/>
      <c r="F138" s="2"/>
      <c r="G138" s="2"/>
      <c r="H138" s="2"/>
    </row>
    <row r="139" spans="1:8" x14ac:dyDescent="0.3">
      <c r="A139" s="2"/>
      <c r="B139" s="2"/>
      <c r="C139" s="2"/>
      <c r="D139" s="2"/>
      <c r="E139" s="2"/>
      <c r="F139" s="2"/>
      <c r="G139" s="2"/>
      <c r="H139" s="2"/>
    </row>
    <row r="140" spans="1:8" x14ac:dyDescent="0.3">
      <c r="A140" s="2"/>
      <c r="B140" s="2"/>
      <c r="C140" s="2"/>
      <c r="D140" s="2"/>
      <c r="E140" s="2"/>
      <c r="F140" s="2"/>
      <c r="G140" s="2"/>
      <c r="H140" s="2"/>
    </row>
    <row r="141" spans="1:8" x14ac:dyDescent="0.3">
      <c r="A141" s="2"/>
      <c r="B141" s="2"/>
      <c r="C141" s="2"/>
      <c r="D141" s="2"/>
      <c r="E141" s="2"/>
      <c r="F141" s="2"/>
      <c r="G141" s="2"/>
      <c r="H141" s="2"/>
    </row>
    <row r="142" spans="1:8" x14ac:dyDescent="0.3">
      <c r="A142" s="2"/>
      <c r="B142" s="2"/>
      <c r="C142" s="2"/>
      <c r="D142" s="2"/>
      <c r="E142" s="2"/>
      <c r="F142" s="2"/>
      <c r="G142" s="2"/>
      <c r="H142" s="2"/>
    </row>
    <row r="143" spans="1:8" x14ac:dyDescent="0.3">
      <c r="A143" s="2"/>
      <c r="B143" s="2"/>
      <c r="C143" s="2"/>
      <c r="D143" s="2"/>
      <c r="E143" s="2"/>
      <c r="F143" s="2"/>
      <c r="G143" s="2"/>
      <c r="H143" s="2"/>
    </row>
    <row r="144" spans="1:8" x14ac:dyDescent="0.3">
      <c r="A144" s="2"/>
      <c r="B144" s="2"/>
      <c r="C144" s="2"/>
      <c r="D144" s="2"/>
      <c r="E144" s="2"/>
      <c r="F144" s="2"/>
      <c r="G144" s="2"/>
      <c r="H144" s="2"/>
    </row>
    <row r="145" spans="1:18" x14ac:dyDescent="0.3">
      <c r="A145" s="2"/>
      <c r="B145" s="2"/>
      <c r="C145" s="2"/>
      <c r="D145" s="2"/>
      <c r="E145" s="2"/>
      <c r="F145" s="2"/>
      <c r="G145" s="2"/>
      <c r="H145" s="2"/>
    </row>
    <row r="146" spans="1:18" x14ac:dyDescent="0.3">
      <c r="A146" s="2"/>
      <c r="B146" s="2"/>
      <c r="C146" s="2"/>
      <c r="D146" s="2"/>
      <c r="E146" s="2"/>
      <c r="F146" s="2"/>
      <c r="G146" s="2"/>
      <c r="H146" s="2"/>
    </row>
    <row r="147" spans="1:18" x14ac:dyDescent="0.3">
      <c r="A147" s="2"/>
      <c r="B147" s="2"/>
      <c r="C147" s="2"/>
      <c r="D147" s="2"/>
      <c r="E147" s="2"/>
      <c r="F147" s="2"/>
      <c r="G147" s="2"/>
      <c r="H147" s="2"/>
    </row>
    <row r="148" spans="1:18" x14ac:dyDescent="0.3">
      <c r="A148" s="2"/>
      <c r="B148" s="2"/>
      <c r="C148" s="2"/>
      <c r="D148" s="2"/>
      <c r="E148" s="2"/>
      <c r="F148" s="2"/>
      <c r="G148" s="2"/>
      <c r="H148" s="2"/>
    </row>
    <row r="149" spans="1:18" x14ac:dyDescent="0.3">
      <c r="A149" s="2"/>
      <c r="B149" s="2"/>
      <c r="C149" s="2"/>
      <c r="D149" s="2"/>
      <c r="E149" s="2"/>
      <c r="F149" s="2"/>
      <c r="G149" s="2"/>
      <c r="H149" s="2"/>
    </row>
    <row r="150" spans="1:18" x14ac:dyDescent="0.3">
      <c r="A150" s="2"/>
      <c r="B150" s="2"/>
      <c r="C150" s="2"/>
      <c r="D150" s="2"/>
      <c r="E150" s="2"/>
      <c r="F150" s="2"/>
      <c r="G150" s="2"/>
      <c r="H150" s="2"/>
    </row>
    <row r="151" spans="1:18" x14ac:dyDescent="0.3">
      <c r="A151" s="2"/>
      <c r="B151" s="2"/>
      <c r="C151" s="2"/>
      <c r="D151" s="2"/>
      <c r="E151" s="2"/>
      <c r="F151" s="2"/>
      <c r="G151" s="2"/>
      <c r="H151" s="2"/>
    </row>
    <row r="152" spans="1:18" x14ac:dyDescent="0.3">
      <c r="A152" s="2"/>
      <c r="B152" s="2"/>
      <c r="C152" s="2"/>
      <c r="D152" s="2"/>
      <c r="E152" s="2"/>
      <c r="F152" s="2"/>
      <c r="G152" s="2"/>
      <c r="H152" s="2"/>
    </row>
    <row r="153" spans="1:18" x14ac:dyDescent="0.3">
      <c r="A153" s="2"/>
      <c r="B153" s="2"/>
      <c r="C153" s="2"/>
      <c r="D153" s="2"/>
      <c r="E153" s="2"/>
      <c r="F153" s="2"/>
      <c r="G153" s="2"/>
      <c r="H153" s="2"/>
    </row>
    <row r="154" spans="1:18" x14ac:dyDescent="0.3">
      <c r="A154" s="2"/>
      <c r="B154" s="2"/>
      <c r="C154" s="2"/>
      <c r="D154" s="2"/>
      <c r="E154" s="2"/>
      <c r="F154" s="2"/>
      <c r="G154" s="2"/>
      <c r="H154" s="2"/>
    </row>
    <row r="155" spans="1:18" x14ac:dyDescent="0.3">
      <c r="A155" s="2"/>
      <c r="B155" s="2"/>
      <c r="C155" s="2"/>
      <c r="D155" s="2"/>
      <c r="E155" s="2"/>
      <c r="F155" s="2"/>
      <c r="G155" s="2"/>
      <c r="H155" s="2"/>
    </row>
    <row r="156" spans="1:18" x14ac:dyDescent="0.3">
      <c r="A156" s="2"/>
      <c r="B156" s="2"/>
      <c r="C156" s="2"/>
      <c r="D156" s="2"/>
      <c r="E156" s="2"/>
      <c r="F156" s="2"/>
      <c r="G156" s="2"/>
      <c r="H156" s="2"/>
    </row>
    <row r="157" spans="1:18" x14ac:dyDescent="0.3">
      <c r="A157" s="2"/>
      <c r="B157" s="2"/>
      <c r="C157" s="2"/>
      <c r="D157" s="2"/>
      <c r="E157" s="2"/>
      <c r="F157" s="2"/>
      <c r="G157" s="2"/>
      <c r="H157" s="2"/>
      <c r="R157" s="3"/>
    </row>
    <row r="158" spans="1:18" x14ac:dyDescent="0.3">
      <c r="A158" s="2"/>
      <c r="B158" s="2"/>
      <c r="C158" s="2"/>
      <c r="D158" s="2"/>
      <c r="E158" s="2"/>
      <c r="F158" s="2"/>
      <c r="G158" s="2"/>
      <c r="H158" s="2"/>
    </row>
    <row r="159" spans="1:18" x14ac:dyDescent="0.3">
      <c r="A159" s="2"/>
      <c r="B159" s="2"/>
      <c r="C159" s="2"/>
      <c r="D159" s="2"/>
      <c r="E159" s="2"/>
      <c r="F159" s="2"/>
      <c r="G159" s="2"/>
      <c r="H159" s="2"/>
    </row>
    <row r="160" spans="1:18" x14ac:dyDescent="0.3">
      <c r="A160" s="2"/>
      <c r="B160" s="2"/>
      <c r="C160" s="2"/>
      <c r="D160" s="2"/>
      <c r="E160" s="2"/>
      <c r="F160" s="2"/>
      <c r="G160" s="2"/>
      <c r="H160" s="2"/>
    </row>
    <row r="161" spans="1:8" x14ac:dyDescent="0.3">
      <c r="A161" s="2"/>
      <c r="B161" s="2"/>
      <c r="C161" s="2"/>
      <c r="D161" s="2"/>
      <c r="E161" s="2"/>
      <c r="F161" s="2"/>
      <c r="G161" s="2"/>
      <c r="H161" s="2"/>
    </row>
    <row r="162" spans="1:8" x14ac:dyDescent="0.3">
      <c r="A162" s="2"/>
      <c r="B162" s="2"/>
      <c r="C162" s="2"/>
      <c r="D162" s="2"/>
      <c r="E162" s="2"/>
      <c r="F162" s="2"/>
      <c r="G162" s="2"/>
      <c r="H162" s="2"/>
    </row>
    <row r="163" spans="1:8" x14ac:dyDescent="0.3">
      <c r="A163" s="2"/>
      <c r="B163" s="2"/>
      <c r="C163" s="2"/>
      <c r="D163" s="2"/>
      <c r="E163" s="2"/>
      <c r="F163" s="2"/>
      <c r="G163" s="2"/>
      <c r="H163" s="2"/>
    </row>
    <row r="164" spans="1:8" x14ac:dyDescent="0.3">
      <c r="A164" s="2"/>
      <c r="B164" s="2"/>
      <c r="C164" s="2"/>
      <c r="D164" s="2"/>
      <c r="E164" s="2"/>
      <c r="F164" s="2"/>
      <c r="G164" s="2"/>
      <c r="H164" s="2"/>
    </row>
    <row r="165" spans="1:8" x14ac:dyDescent="0.3">
      <c r="A165" s="2"/>
      <c r="B165" s="2"/>
      <c r="C165" s="2"/>
      <c r="D165" s="2"/>
      <c r="E165" s="2"/>
      <c r="F165" s="2"/>
      <c r="G165" s="2"/>
      <c r="H165" s="2"/>
    </row>
    <row r="166" spans="1:8" x14ac:dyDescent="0.3">
      <c r="A166" s="2"/>
      <c r="B166" s="2"/>
      <c r="C166" s="2"/>
      <c r="D166" s="2"/>
      <c r="E166" s="2"/>
      <c r="F166" s="2"/>
      <c r="G166" s="2"/>
      <c r="H166" s="2"/>
    </row>
    <row r="167" spans="1:8" x14ac:dyDescent="0.3">
      <c r="A167" s="2"/>
      <c r="B167" s="2"/>
      <c r="C167" s="2"/>
      <c r="D167" s="2"/>
      <c r="E167" s="2"/>
      <c r="F167" s="2"/>
      <c r="G167" s="2"/>
      <c r="H167" s="2"/>
    </row>
    <row r="168" spans="1:8" x14ac:dyDescent="0.3">
      <c r="A168" s="2"/>
      <c r="B168" s="2"/>
      <c r="C168" s="2"/>
      <c r="D168" s="2"/>
      <c r="E168" s="2"/>
      <c r="F168" s="2"/>
      <c r="G168" s="2"/>
      <c r="H168" s="2"/>
    </row>
    <row r="169" spans="1:8" x14ac:dyDescent="0.3">
      <c r="A169" s="2"/>
      <c r="B169" s="2"/>
      <c r="C169" s="2"/>
      <c r="D169" s="2"/>
      <c r="E169" s="2"/>
      <c r="F169" s="2"/>
      <c r="G169" s="2"/>
      <c r="H169" s="2"/>
    </row>
    <row r="170" spans="1:8" x14ac:dyDescent="0.3">
      <c r="A170" s="2"/>
      <c r="B170" s="2"/>
      <c r="C170" s="2"/>
      <c r="D170" s="2"/>
      <c r="E170" s="2"/>
      <c r="F170" s="2"/>
      <c r="G170" s="2"/>
      <c r="H170" s="2"/>
    </row>
    <row r="171" spans="1:8" x14ac:dyDescent="0.3">
      <c r="A171" s="2"/>
      <c r="B171" s="2"/>
      <c r="C171" s="2"/>
      <c r="D171" s="2"/>
      <c r="E171" s="2"/>
      <c r="F171" s="2"/>
      <c r="G171" s="2"/>
      <c r="H171" s="2"/>
    </row>
    <row r="172" spans="1:8" x14ac:dyDescent="0.3">
      <c r="A172" s="2"/>
      <c r="B172" s="2"/>
      <c r="C172" s="2"/>
      <c r="D172" s="2"/>
      <c r="E172" s="2"/>
      <c r="F172" s="2"/>
      <c r="G172" s="2"/>
      <c r="H172" s="2"/>
    </row>
    <row r="173" spans="1:8" x14ac:dyDescent="0.3">
      <c r="A173" s="2"/>
      <c r="B173" s="2"/>
      <c r="C173" s="2"/>
      <c r="D173" s="2"/>
      <c r="E173" s="2"/>
      <c r="F173" s="2"/>
      <c r="G173" s="2"/>
      <c r="H173" s="2"/>
    </row>
    <row r="174" spans="1:8" x14ac:dyDescent="0.3">
      <c r="A174" s="2"/>
      <c r="B174" s="2"/>
      <c r="C174" s="2"/>
      <c r="D174" s="2"/>
      <c r="E174" s="2"/>
      <c r="F174" s="2"/>
      <c r="G174" s="2"/>
      <c r="H174" s="2"/>
    </row>
    <row r="175" spans="1:8" x14ac:dyDescent="0.3">
      <c r="A175" s="2"/>
      <c r="B175" s="2"/>
      <c r="C175" s="2"/>
      <c r="D175" s="2"/>
      <c r="E175" s="2"/>
      <c r="F175" s="2"/>
      <c r="G175" s="2"/>
      <c r="H175" s="2"/>
    </row>
    <row r="176" spans="1:8" x14ac:dyDescent="0.3">
      <c r="A176" s="2"/>
      <c r="B176" s="2"/>
      <c r="C176" s="2"/>
      <c r="D176" s="2"/>
      <c r="E176" s="2"/>
      <c r="F176" s="2"/>
      <c r="G176" s="2"/>
      <c r="H176" s="2"/>
    </row>
    <row r="177" spans="1:8" x14ac:dyDescent="0.3">
      <c r="A177" s="2"/>
      <c r="B177" s="2"/>
      <c r="C177" s="2"/>
      <c r="D177" s="2"/>
      <c r="E177" s="2"/>
      <c r="F177" s="2"/>
      <c r="G177" s="2"/>
      <c r="H177" s="2"/>
    </row>
    <row r="178" spans="1:8" x14ac:dyDescent="0.3">
      <c r="A178" s="2"/>
      <c r="B178" s="2"/>
      <c r="C178" s="2"/>
      <c r="D178" s="2"/>
      <c r="E178" s="2"/>
      <c r="F178" s="2"/>
      <c r="G178" s="2"/>
      <c r="H178" s="2"/>
    </row>
    <row r="179" spans="1:8" x14ac:dyDescent="0.3">
      <c r="A179" s="2"/>
      <c r="B179" s="2"/>
      <c r="C179" s="2"/>
      <c r="D179" s="2"/>
      <c r="E179" s="2"/>
      <c r="F179" s="2"/>
      <c r="G179" s="2"/>
      <c r="H179" s="2"/>
    </row>
    <row r="180" spans="1:8" x14ac:dyDescent="0.3">
      <c r="A180" s="2"/>
      <c r="B180" s="2"/>
      <c r="C180" s="2"/>
      <c r="D180" s="2"/>
      <c r="E180" s="2"/>
      <c r="F180" s="2"/>
      <c r="G180" s="2"/>
      <c r="H180" s="2"/>
    </row>
    <row r="181" spans="1:8" x14ac:dyDescent="0.3">
      <c r="A181" s="2"/>
      <c r="B181" s="2"/>
      <c r="C181" s="2"/>
      <c r="D181" s="2"/>
      <c r="E181" s="2"/>
      <c r="F181" s="2"/>
      <c r="G181" s="2"/>
      <c r="H181" s="2"/>
    </row>
    <row r="182" spans="1:8" x14ac:dyDescent="0.3">
      <c r="A182" s="2"/>
      <c r="B182" s="2"/>
      <c r="C182" s="2"/>
      <c r="D182" s="2"/>
      <c r="E182" s="2"/>
      <c r="F182" s="2"/>
      <c r="G182" s="2"/>
      <c r="H182" s="2"/>
    </row>
    <row r="183" spans="1:8" x14ac:dyDescent="0.3">
      <c r="A183" s="2"/>
      <c r="B183" s="2"/>
      <c r="C183" s="2"/>
      <c r="D183" s="2"/>
      <c r="E183" s="2"/>
      <c r="F183" s="2"/>
      <c r="G183" s="2"/>
      <c r="H183" s="2"/>
    </row>
    <row r="184" spans="1:8" x14ac:dyDescent="0.3">
      <c r="A184" s="2"/>
      <c r="B184" s="2"/>
      <c r="C184" s="2"/>
      <c r="D184" s="2"/>
      <c r="E184" s="2"/>
      <c r="F184" s="2"/>
      <c r="G184" s="2"/>
      <c r="H184" s="2"/>
    </row>
    <row r="185" spans="1:8" x14ac:dyDescent="0.3">
      <c r="A185" s="2"/>
      <c r="B185" s="2"/>
      <c r="C185" s="2"/>
      <c r="D185" s="2"/>
      <c r="E185" s="2"/>
      <c r="F185" s="2"/>
      <c r="G185" s="2"/>
      <c r="H185" s="2"/>
    </row>
    <row r="186" spans="1:8" x14ac:dyDescent="0.3">
      <c r="A186" s="2"/>
      <c r="B186" s="2"/>
      <c r="C186" s="2"/>
      <c r="D186" s="2"/>
      <c r="E186" s="2"/>
      <c r="F186" s="2"/>
      <c r="G186" s="2"/>
      <c r="H186" s="2"/>
    </row>
    <row r="187" spans="1:8" x14ac:dyDescent="0.3">
      <c r="A187" s="2"/>
      <c r="B187" s="2"/>
      <c r="C187" s="2"/>
      <c r="D187" s="2"/>
      <c r="E187" s="2"/>
      <c r="F187" s="2"/>
      <c r="G187" s="2"/>
      <c r="H187" s="2"/>
    </row>
    <row r="188" spans="1:8" x14ac:dyDescent="0.3">
      <c r="A188" s="2"/>
      <c r="B188" s="2"/>
      <c r="C188" s="2"/>
      <c r="D188" s="2"/>
      <c r="E188" s="2"/>
      <c r="F188" s="2"/>
      <c r="G188" s="2"/>
      <c r="H188" s="2"/>
    </row>
    <row r="189" spans="1:8" x14ac:dyDescent="0.3">
      <c r="A189" s="2"/>
      <c r="B189" s="2"/>
      <c r="C189" s="2"/>
      <c r="D189" s="2"/>
      <c r="E189" s="2"/>
      <c r="F189" s="2"/>
      <c r="G189" s="2"/>
      <c r="H189" s="2"/>
    </row>
    <row r="190" spans="1:8" x14ac:dyDescent="0.3">
      <c r="A190" s="2"/>
      <c r="B190" s="2"/>
      <c r="C190" s="2"/>
      <c r="D190" s="2"/>
      <c r="E190" s="2"/>
      <c r="F190" s="2"/>
      <c r="G190" s="2"/>
      <c r="H190" s="2"/>
    </row>
    <row r="191" spans="1:8" x14ac:dyDescent="0.3">
      <c r="A191" s="2"/>
      <c r="B191" s="2"/>
      <c r="C191" s="2"/>
      <c r="D191" s="2"/>
      <c r="E191" s="2"/>
      <c r="F191" s="2"/>
      <c r="G191" s="2"/>
      <c r="H191" s="2"/>
    </row>
    <row r="192" spans="1:8" x14ac:dyDescent="0.3">
      <c r="A192" s="2"/>
      <c r="B192" s="2"/>
      <c r="C192" s="2"/>
      <c r="D192" s="2"/>
      <c r="E192" s="2"/>
      <c r="F192" s="2"/>
      <c r="G192" s="2"/>
      <c r="H192" s="2"/>
    </row>
    <row r="193" spans="1:8" x14ac:dyDescent="0.3">
      <c r="A193" s="2"/>
      <c r="B193" s="2"/>
      <c r="C193" s="2"/>
      <c r="D193" s="2"/>
      <c r="E193" s="2"/>
      <c r="F193" s="2"/>
      <c r="G193" s="2"/>
      <c r="H193" s="2"/>
    </row>
    <row r="194" spans="1:8" x14ac:dyDescent="0.3">
      <c r="A194" s="2"/>
      <c r="B194" s="2"/>
      <c r="C194" s="2"/>
      <c r="D194" s="2"/>
      <c r="E194" s="2"/>
      <c r="F194" s="2"/>
      <c r="G194" s="2"/>
      <c r="H194" s="2"/>
    </row>
    <row r="195" spans="1:8" x14ac:dyDescent="0.3">
      <c r="A195" s="2"/>
      <c r="B195" s="2"/>
      <c r="C195" s="2"/>
      <c r="D195" s="2"/>
      <c r="E195" s="2"/>
      <c r="F195" s="2"/>
      <c r="G195" s="2"/>
      <c r="H195" s="2"/>
    </row>
    <row r="196" spans="1:8" x14ac:dyDescent="0.3">
      <c r="A196" s="2"/>
      <c r="B196" s="2"/>
      <c r="C196" s="2"/>
      <c r="D196" s="2"/>
      <c r="E196" s="2"/>
      <c r="F196" s="2"/>
      <c r="G196" s="2"/>
      <c r="H196" s="2"/>
    </row>
    <row r="197" spans="1:8" x14ac:dyDescent="0.3">
      <c r="A197" s="2"/>
      <c r="B197" s="2"/>
      <c r="C197" s="2"/>
      <c r="D197" s="2"/>
      <c r="E197" s="2"/>
      <c r="F197" s="2"/>
      <c r="G197" s="2"/>
      <c r="H197" s="2"/>
    </row>
    <row r="198" spans="1:8" x14ac:dyDescent="0.3">
      <c r="A198" s="2"/>
      <c r="B198" s="2"/>
      <c r="C198" s="2"/>
      <c r="D198" s="2"/>
      <c r="E198" s="2"/>
      <c r="F198" s="2"/>
      <c r="G198" s="2"/>
      <c r="H198" s="2"/>
    </row>
    <row r="199" spans="1:8" x14ac:dyDescent="0.3">
      <c r="A199" s="2"/>
      <c r="B199" s="2"/>
      <c r="C199" s="2"/>
      <c r="D199" s="2"/>
      <c r="E199" s="2"/>
      <c r="F199" s="2"/>
      <c r="G199" s="2"/>
      <c r="H199" s="2"/>
    </row>
    <row r="200" spans="1:8" x14ac:dyDescent="0.3">
      <c r="A200" s="2"/>
      <c r="B200" s="2"/>
      <c r="C200" s="2"/>
      <c r="D200" s="2"/>
      <c r="E200" s="2"/>
      <c r="F200" s="2"/>
      <c r="G200" s="2"/>
      <c r="H200" s="2"/>
    </row>
    <row r="201" spans="1:8" x14ac:dyDescent="0.3">
      <c r="A201" s="2"/>
      <c r="B201" s="2"/>
      <c r="C201" s="2"/>
      <c r="D201" s="2"/>
      <c r="E201" s="2"/>
      <c r="F201" s="2"/>
      <c r="G201" s="2"/>
      <c r="H201" s="2"/>
    </row>
    <row r="202" spans="1:8" x14ac:dyDescent="0.3">
      <c r="A202" s="2"/>
      <c r="B202" s="2"/>
      <c r="C202" s="2"/>
      <c r="D202" s="2"/>
      <c r="E202" s="2"/>
      <c r="F202" s="2"/>
      <c r="G202" s="2"/>
      <c r="H202" s="2"/>
    </row>
  </sheetData>
  <phoneticPr fontId="6" type="noConversion"/>
  <pageMargins left="0.7" right="0.7" top="0.75" bottom="0.75" header="0.3" footer="0.3"/>
  <pageSetup orientation="portrait" horizontalDpi="1200" verticalDpi="1200" r:id="rId1"/>
  <drawing r:id="rId2"/>
  <legacy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300-000000000000}">
          <x14:formula1>
            <xm:f>inp_TargetType!$A$3:$A$32</xm:f>
          </x14:formula1>
          <xm:sqref>B89:B103 B19:B22 B3:B13 B28:B47 B61:B78</xm:sqref>
        </x14:dataValidation>
        <x14:dataValidation type="list" allowBlank="1" showInputMessage="1" showErrorMessage="1" xr:uid="{00000000-0002-0000-0300-000001000000}">
          <x14:formula1>
            <xm:f>lookups!$K$2:$K$3</xm:f>
          </x14:formula1>
          <xm:sqref>G3:G17 G33:G59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2:AJ103"/>
  <sheetViews>
    <sheetView topLeftCell="A186" zoomScaleNormal="100" workbookViewId="0">
      <selection activeCell="C23" sqref="C23"/>
    </sheetView>
  </sheetViews>
  <sheetFormatPr defaultColWidth="8.77734375" defaultRowHeight="14.4" x14ac:dyDescent="0.3"/>
  <cols>
    <col min="1" max="1" width="14.109375" customWidth="1"/>
    <col min="2" max="2" width="12.44140625" bestFit="1" customWidth="1"/>
    <col min="5" max="5" width="19" bestFit="1" customWidth="1"/>
    <col min="6" max="6" width="19.6640625" bestFit="1" customWidth="1"/>
    <col min="7" max="7" width="16.109375" bestFit="1" customWidth="1"/>
    <col min="8" max="8" width="16.6640625" customWidth="1"/>
    <col min="9" max="9" width="20.109375" customWidth="1"/>
    <col min="10" max="10" width="12.6640625" bestFit="1" customWidth="1"/>
    <col min="11" max="11" width="12.6640625" customWidth="1"/>
    <col min="12" max="12" width="15.44140625" bestFit="1" customWidth="1"/>
    <col min="13" max="13" width="19" customWidth="1"/>
    <col min="14" max="14" width="11" bestFit="1" customWidth="1"/>
  </cols>
  <sheetData>
    <row r="2" spans="1:36" x14ac:dyDescent="0.3">
      <c r="A2" s="1" t="s">
        <v>4</v>
      </c>
      <c r="B2" s="1" t="s">
        <v>42</v>
      </c>
      <c r="C2" s="1" t="s">
        <v>1</v>
      </c>
      <c r="D2" s="1" t="s">
        <v>2</v>
      </c>
      <c r="E2" s="1" t="s">
        <v>100</v>
      </c>
      <c r="F2" s="1" t="s">
        <v>109</v>
      </c>
      <c r="G2" s="1" t="s">
        <v>163</v>
      </c>
      <c r="H2" s="1" t="s">
        <v>161</v>
      </c>
      <c r="I2" s="1" t="s">
        <v>162</v>
      </c>
      <c r="J2" s="21" t="s">
        <v>121</v>
      </c>
      <c r="K2" s="1" t="s">
        <v>127</v>
      </c>
      <c r="L2" s="1" t="s">
        <v>131</v>
      </c>
      <c r="M2" s="1" t="s">
        <v>144</v>
      </c>
      <c r="N2" s="1" t="s">
        <v>26</v>
      </c>
      <c r="W2" t="s">
        <v>4</v>
      </c>
      <c r="X2" t="s">
        <v>42</v>
      </c>
      <c r="Y2" t="s">
        <v>1</v>
      </c>
      <c r="Z2" t="s">
        <v>2</v>
      </c>
      <c r="AA2" t="s">
        <v>100</v>
      </c>
      <c r="AB2" t="s">
        <v>109</v>
      </c>
      <c r="AC2" t="s">
        <v>163</v>
      </c>
      <c r="AD2" t="s">
        <v>161</v>
      </c>
      <c r="AE2" t="s">
        <v>162</v>
      </c>
      <c r="AF2" t="s">
        <v>121</v>
      </c>
      <c r="AG2" t="s">
        <v>127</v>
      </c>
      <c r="AH2" t="s">
        <v>131</v>
      </c>
      <c r="AI2" t="s">
        <v>144</v>
      </c>
      <c r="AJ2" t="s">
        <v>26</v>
      </c>
    </row>
    <row r="3" spans="1:36" x14ac:dyDescent="0.3">
      <c r="A3" s="2" t="s">
        <v>31</v>
      </c>
      <c r="B3" s="2" t="s">
        <v>12</v>
      </c>
      <c r="C3" s="2">
        <v>31.16</v>
      </c>
      <c r="D3" s="2">
        <v>-79.790000000000006</v>
      </c>
      <c r="E3" s="2">
        <v>10</v>
      </c>
      <c r="F3" s="2">
        <v>60</v>
      </c>
      <c r="G3" s="2">
        <v>15</v>
      </c>
      <c r="H3" s="2">
        <v>4</v>
      </c>
      <c r="I3" s="2">
        <f>8*60</f>
        <v>480</v>
      </c>
      <c r="J3" s="2" t="s">
        <v>119</v>
      </c>
      <c r="K3" s="2">
        <v>6.0960000000000001</v>
      </c>
      <c r="L3" s="2">
        <v>2</v>
      </c>
      <c r="M3" s="2">
        <v>-1</v>
      </c>
      <c r="N3" s="2">
        <v>1</v>
      </c>
      <c r="W3" t="s">
        <v>31</v>
      </c>
      <c r="X3" t="s">
        <v>12</v>
      </c>
      <c r="Y3">
        <v>31.16</v>
      </c>
      <c r="Z3">
        <v>-79.790000000000006</v>
      </c>
      <c r="AA3">
        <v>10</v>
      </c>
      <c r="AB3">
        <v>60</v>
      </c>
      <c r="AC3">
        <v>15</v>
      </c>
      <c r="AD3">
        <v>4</v>
      </c>
      <c r="AE3">
        <v>480</v>
      </c>
      <c r="AF3" t="s">
        <v>119</v>
      </c>
      <c r="AG3">
        <v>6.0960000000000001</v>
      </c>
      <c r="AH3">
        <v>2</v>
      </c>
      <c r="AI3">
        <v>-1</v>
      </c>
    </row>
    <row r="4" spans="1:36" x14ac:dyDescent="0.3">
      <c r="A4" s="2" t="s">
        <v>32</v>
      </c>
      <c r="B4" s="2" t="s">
        <v>15</v>
      </c>
      <c r="C4" s="2">
        <v>33.18</v>
      </c>
      <c r="D4" s="2">
        <v>-79.8</v>
      </c>
      <c r="E4" s="2">
        <v>10</v>
      </c>
      <c r="F4" s="2">
        <v>-1</v>
      </c>
      <c r="G4" s="2">
        <v>0</v>
      </c>
      <c r="H4" s="2">
        <v>1</v>
      </c>
      <c r="I4" s="2">
        <v>0</v>
      </c>
      <c r="J4" s="2" t="s">
        <v>119</v>
      </c>
      <c r="K4" s="2">
        <v>1000</v>
      </c>
      <c r="L4" s="2">
        <v>1</v>
      </c>
      <c r="M4" s="2">
        <v>1</v>
      </c>
      <c r="N4" s="2">
        <v>1</v>
      </c>
      <c r="W4" t="s">
        <v>32</v>
      </c>
      <c r="X4" t="s">
        <v>15</v>
      </c>
      <c r="Y4">
        <v>33.18</v>
      </c>
      <c r="Z4">
        <v>-79.8</v>
      </c>
      <c r="AA4">
        <v>10</v>
      </c>
      <c r="AB4">
        <v>-1</v>
      </c>
      <c r="AC4">
        <v>0</v>
      </c>
      <c r="AD4">
        <v>1</v>
      </c>
      <c r="AE4">
        <v>0</v>
      </c>
      <c r="AF4" t="s">
        <v>119</v>
      </c>
      <c r="AG4">
        <v>1000</v>
      </c>
      <c r="AH4">
        <v>1</v>
      </c>
      <c r="AI4">
        <v>1</v>
      </c>
    </row>
    <row r="5" spans="1:36" x14ac:dyDescent="0.3">
      <c r="A5" s="2" t="s">
        <v>33</v>
      </c>
      <c r="B5" s="2" t="s">
        <v>28</v>
      </c>
      <c r="C5" s="2">
        <v>21.786000000000001</v>
      </c>
      <c r="D5" s="2">
        <v>-78.292000000000002</v>
      </c>
      <c r="E5" s="2">
        <v>10</v>
      </c>
      <c r="F5" s="2">
        <v>-1</v>
      </c>
      <c r="G5" s="2">
        <v>0</v>
      </c>
      <c r="H5" s="2">
        <v>1</v>
      </c>
      <c r="I5" s="2">
        <v>0</v>
      </c>
      <c r="J5" s="2" t="s">
        <v>119</v>
      </c>
      <c r="K5" s="2">
        <v>5.0000000000000001E-3</v>
      </c>
      <c r="L5" s="2">
        <v>1</v>
      </c>
      <c r="M5" s="2">
        <v>1</v>
      </c>
      <c r="N5" s="2">
        <v>1</v>
      </c>
      <c r="W5" t="s">
        <v>33</v>
      </c>
      <c r="X5" t="s">
        <v>28</v>
      </c>
      <c r="Y5">
        <v>21.786000000000001</v>
      </c>
      <c r="Z5">
        <v>-78.292000000000002</v>
      </c>
      <c r="AA5">
        <v>10</v>
      </c>
      <c r="AB5">
        <v>-1</v>
      </c>
      <c r="AC5">
        <v>0</v>
      </c>
      <c r="AD5">
        <v>1</v>
      </c>
      <c r="AE5">
        <v>0</v>
      </c>
      <c r="AF5" t="s">
        <v>119</v>
      </c>
      <c r="AG5">
        <v>5.0000000000000001E-3</v>
      </c>
      <c r="AH5">
        <v>1</v>
      </c>
      <c r="AI5">
        <v>1</v>
      </c>
    </row>
    <row r="6" spans="1:36" x14ac:dyDescent="0.3">
      <c r="A6" s="2" t="s">
        <v>140</v>
      </c>
      <c r="B6" s="2" t="s">
        <v>12</v>
      </c>
      <c r="C6" s="2">
        <v>30.66</v>
      </c>
      <c r="D6" s="2">
        <v>-79.790000000000006</v>
      </c>
      <c r="E6" s="2">
        <v>10</v>
      </c>
      <c r="F6" s="2">
        <v>30</v>
      </c>
      <c r="G6" s="2">
        <v>0</v>
      </c>
      <c r="H6" s="2">
        <v>4</v>
      </c>
      <c r="I6" s="2">
        <f>8*60</f>
        <v>480</v>
      </c>
      <c r="J6" s="2" t="s">
        <v>119</v>
      </c>
      <c r="K6" s="2">
        <v>6.0960000000000001</v>
      </c>
      <c r="L6" s="2">
        <v>2</v>
      </c>
      <c r="M6" s="2">
        <v>6</v>
      </c>
      <c r="N6" s="2">
        <v>1</v>
      </c>
      <c r="W6" t="s">
        <v>140</v>
      </c>
      <c r="X6" t="s">
        <v>12</v>
      </c>
      <c r="Y6">
        <v>30.66</v>
      </c>
      <c r="Z6">
        <v>-79.790000000000006</v>
      </c>
      <c r="AA6">
        <v>10</v>
      </c>
      <c r="AB6">
        <v>30</v>
      </c>
      <c r="AC6">
        <v>0</v>
      </c>
      <c r="AD6">
        <v>4</v>
      </c>
      <c r="AE6">
        <v>480</v>
      </c>
      <c r="AF6" t="s">
        <v>119</v>
      </c>
      <c r="AG6">
        <v>6.0960000000000001</v>
      </c>
      <c r="AH6">
        <v>2</v>
      </c>
      <c r="AI6">
        <v>6</v>
      </c>
    </row>
    <row r="7" spans="1:36" x14ac:dyDescent="0.3">
      <c r="A7" s="2" t="s">
        <v>188</v>
      </c>
      <c r="B7" s="16" t="s">
        <v>11</v>
      </c>
      <c r="C7" s="2">
        <v>28.58</v>
      </c>
      <c r="D7" s="2">
        <v>-83.1</v>
      </c>
      <c r="E7" s="2">
        <v>10</v>
      </c>
      <c r="F7" s="2">
        <v>30</v>
      </c>
      <c r="G7" s="2">
        <v>30</v>
      </c>
      <c r="H7" s="2">
        <v>4</v>
      </c>
      <c r="I7" s="2">
        <v>480</v>
      </c>
      <c r="J7" s="2" t="s">
        <v>119</v>
      </c>
      <c r="K7" s="2">
        <v>6.0960000000000001</v>
      </c>
      <c r="L7" s="2">
        <v>2</v>
      </c>
      <c r="M7" s="2">
        <v>-1</v>
      </c>
      <c r="N7" s="2">
        <v>1</v>
      </c>
    </row>
    <row r="8" spans="1:36" x14ac:dyDescent="0.3">
      <c r="A8" s="2" t="s">
        <v>189</v>
      </c>
      <c r="B8" s="16" t="s">
        <v>19</v>
      </c>
      <c r="C8" s="2">
        <v>31.15</v>
      </c>
      <c r="D8" s="2">
        <v>-74.23</v>
      </c>
      <c r="E8" s="2">
        <v>100</v>
      </c>
      <c r="F8" s="14">
        <f>Control!$C$2</f>
        <v>7200</v>
      </c>
      <c r="G8" s="2">
        <v>0</v>
      </c>
      <c r="H8" s="14">
        <v>1</v>
      </c>
      <c r="I8" s="14">
        <v>0</v>
      </c>
      <c r="J8" s="2" t="s">
        <v>119</v>
      </c>
      <c r="K8" s="2">
        <v>5.0000000000000001E-3</v>
      </c>
      <c r="L8" s="2">
        <v>1</v>
      </c>
      <c r="M8" s="2">
        <v>10</v>
      </c>
      <c r="N8" s="2">
        <v>1</v>
      </c>
    </row>
    <row r="9" spans="1:36" x14ac:dyDescent="0.3">
      <c r="A9" s="2" t="s">
        <v>190</v>
      </c>
      <c r="B9" s="2" t="s">
        <v>16</v>
      </c>
      <c r="C9" s="2">
        <v>24.99</v>
      </c>
      <c r="D9" s="2">
        <v>-82.79</v>
      </c>
      <c r="E9" s="2">
        <v>10</v>
      </c>
      <c r="F9" s="2">
        <v>-1</v>
      </c>
      <c r="G9" s="2">
        <v>0</v>
      </c>
      <c r="H9" s="2">
        <v>1</v>
      </c>
      <c r="I9" s="2">
        <v>0</v>
      </c>
      <c r="J9" s="2" t="s">
        <v>119</v>
      </c>
      <c r="K9" s="2">
        <v>1000</v>
      </c>
      <c r="L9" s="2">
        <v>1</v>
      </c>
      <c r="M9" s="2">
        <v>1</v>
      </c>
      <c r="N9" s="2">
        <v>1</v>
      </c>
    </row>
    <row r="10" spans="1:36" x14ac:dyDescent="0.3">
      <c r="A10" s="2" t="s">
        <v>191</v>
      </c>
      <c r="B10" s="2" t="s">
        <v>73</v>
      </c>
      <c r="C10" s="2">
        <v>30.04</v>
      </c>
      <c r="D10" s="2">
        <v>-82.17</v>
      </c>
      <c r="E10" s="2">
        <v>100</v>
      </c>
      <c r="F10" s="14">
        <f>4*60</f>
        <v>240</v>
      </c>
      <c r="G10" s="2">
        <v>0</v>
      </c>
      <c r="H10" s="14">
        <v>2</v>
      </c>
      <c r="I10" s="14">
        <f>4*60</f>
        <v>240</v>
      </c>
      <c r="J10" s="2" t="s">
        <v>119</v>
      </c>
      <c r="K10" s="2">
        <v>5.0000000000000001E-3</v>
      </c>
      <c r="L10" s="2">
        <v>4</v>
      </c>
      <c r="M10" s="2">
        <v>4</v>
      </c>
      <c r="N10" s="2">
        <v>1</v>
      </c>
    </row>
    <row r="11" spans="1:36" x14ac:dyDescent="0.3">
      <c r="A11" s="2"/>
      <c r="B11" s="2"/>
      <c r="C11" s="2"/>
      <c r="D11" s="2"/>
      <c r="E11" s="2"/>
      <c r="F11" s="2"/>
      <c r="G11" s="2"/>
      <c r="H11" s="2"/>
      <c r="I11" s="2"/>
      <c r="J11" s="2"/>
      <c r="K11" s="2"/>
      <c r="L11" s="2"/>
      <c r="M11" s="2"/>
      <c r="N11" s="2"/>
    </row>
    <row r="12" spans="1:36" x14ac:dyDescent="0.3">
      <c r="A12" s="2"/>
      <c r="B12" s="2"/>
      <c r="C12" s="2"/>
      <c r="D12" s="2"/>
      <c r="E12" s="2"/>
      <c r="F12" s="2"/>
      <c r="G12" s="2"/>
      <c r="H12" s="2"/>
      <c r="I12" s="2"/>
      <c r="J12" s="2"/>
      <c r="K12" s="2"/>
      <c r="L12" s="2"/>
      <c r="M12" s="2"/>
      <c r="N12" s="2"/>
    </row>
    <row r="13" spans="1:36" x14ac:dyDescent="0.3">
      <c r="A13" s="2"/>
      <c r="B13" s="2"/>
      <c r="C13" s="2"/>
      <c r="D13" s="2"/>
      <c r="E13" s="2"/>
      <c r="F13" s="2"/>
      <c r="G13" s="2"/>
      <c r="H13" s="2"/>
      <c r="I13" s="2"/>
      <c r="J13" s="2"/>
      <c r="K13" s="2"/>
      <c r="L13" s="2"/>
      <c r="M13" s="2"/>
      <c r="N13" s="2"/>
    </row>
    <row r="14" spans="1:36" x14ac:dyDescent="0.3">
      <c r="A14" s="2"/>
      <c r="B14" s="2"/>
      <c r="C14" s="2"/>
      <c r="D14" s="2"/>
      <c r="E14" s="2"/>
      <c r="F14" s="2"/>
      <c r="G14" s="2"/>
      <c r="H14" s="2"/>
      <c r="I14" s="2"/>
      <c r="J14" s="2"/>
      <c r="K14" s="2"/>
      <c r="L14" s="2"/>
      <c r="M14" s="2"/>
      <c r="N14" s="2"/>
    </row>
    <row r="15" spans="1:36" x14ac:dyDescent="0.3">
      <c r="A15" s="2"/>
      <c r="B15" s="2"/>
      <c r="C15" s="2"/>
      <c r="D15" s="2"/>
      <c r="E15" s="2"/>
      <c r="F15" s="2"/>
      <c r="G15" s="2"/>
      <c r="H15" s="2"/>
      <c r="I15" s="2"/>
      <c r="J15" s="2"/>
      <c r="K15" s="2"/>
      <c r="L15" s="2"/>
      <c r="M15" s="2"/>
      <c r="N15" s="2"/>
    </row>
    <row r="16" spans="1:36" x14ac:dyDescent="0.3">
      <c r="A16" s="2"/>
      <c r="B16" s="2"/>
      <c r="C16" s="2"/>
      <c r="D16" s="2"/>
      <c r="E16" s="2"/>
      <c r="F16" s="2"/>
      <c r="G16" s="2"/>
      <c r="H16" s="2"/>
      <c r="I16" s="2"/>
      <c r="J16" s="2"/>
      <c r="K16" s="2"/>
      <c r="L16" s="2"/>
      <c r="M16" s="2"/>
      <c r="N16" s="2"/>
    </row>
    <row r="17" spans="1:14" x14ac:dyDescent="0.3">
      <c r="A17" s="2"/>
      <c r="B17" s="2"/>
      <c r="C17" s="2"/>
      <c r="D17" s="2"/>
      <c r="E17" s="2"/>
      <c r="F17" s="2"/>
      <c r="G17" s="2"/>
      <c r="H17" s="2"/>
      <c r="I17" s="2"/>
      <c r="J17" s="2"/>
      <c r="K17" s="2"/>
      <c r="L17" s="2"/>
      <c r="M17" s="2"/>
      <c r="N17" s="2"/>
    </row>
    <row r="18" spans="1:14" x14ac:dyDescent="0.3">
      <c r="A18" s="2"/>
      <c r="B18" s="2"/>
      <c r="C18" s="2"/>
      <c r="D18" s="2"/>
      <c r="E18" s="2"/>
      <c r="F18" s="2"/>
      <c r="G18" s="2"/>
      <c r="H18" s="2"/>
      <c r="I18" s="2"/>
      <c r="J18" s="2"/>
      <c r="K18" s="2"/>
      <c r="L18" s="2"/>
      <c r="M18" s="2"/>
      <c r="N18" s="2"/>
    </row>
    <row r="19" spans="1:14" x14ac:dyDescent="0.3">
      <c r="A19" s="2"/>
      <c r="B19" s="2"/>
      <c r="C19" s="2"/>
      <c r="D19" s="2"/>
      <c r="E19" s="2"/>
      <c r="F19" s="2"/>
      <c r="G19" s="2"/>
      <c r="H19" s="2"/>
      <c r="I19" s="2"/>
      <c r="J19" s="2"/>
      <c r="K19" s="2"/>
      <c r="L19" s="2"/>
      <c r="M19" s="2"/>
      <c r="N19" s="2"/>
    </row>
    <row r="20" spans="1:14" x14ac:dyDescent="0.3">
      <c r="A20" s="2"/>
      <c r="B20" s="2"/>
      <c r="C20" s="2"/>
      <c r="D20" s="2"/>
      <c r="E20" s="2"/>
      <c r="F20" s="2"/>
      <c r="G20" s="2"/>
      <c r="H20" s="2"/>
      <c r="I20" s="2"/>
      <c r="J20" s="2"/>
      <c r="K20" s="2"/>
      <c r="L20" s="2"/>
      <c r="M20" s="2"/>
      <c r="N20" s="2"/>
    </row>
    <row r="21" spans="1:14" x14ac:dyDescent="0.3">
      <c r="A21" s="2"/>
      <c r="B21" s="2"/>
      <c r="C21" s="2"/>
      <c r="D21" s="2"/>
      <c r="E21" s="2"/>
      <c r="F21" s="2"/>
      <c r="G21" s="2"/>
      <c r="H21" s="2"/>
      <c r="I21" s="2"/>
      <c r="J21" s="2"/>
      <c r="K21" s="2"/>
      <c r="L21" s="2"/>
      <c r="M21" s="2"/>
      <c r="N21" s="2"/>
    </row>
    <row r="22" spans="1:14" x14ac:dyDescent="0.3">
      <c r="A22" s="2"/>
      <c r="B22" s="2"/>
      <c r="C22" s="2"/>
      <c r="D22" s="2"/>
      <c r="E22" s="2"/>
      <c r="F22" s="2"/>
      <c r="G22" s="2"/>
      <c r="H22" s="2"/>
      <c r="I22" s="2"/>
      <c r="J22" s="2"/>
      <c r="K22" s="2"/>
      <c r="L22" s="2"/>
      <c r="M22" s="2"/>
      <c r="N22" s="2"/>
    </row>
    <row r="23" spans="1:14" x14ac:dyDescent="0.3">
      <c r="A23" s="2"/>
      <c r="B23" s="2"/>
      <c r="C23" s="2"/>
      <c r="D23" s="2"/>
      <c r="E23" s="2"/>
      <c r="F23" s="2"/>
      <c r="G23" s="2"/>
      <c r="H23" s="2"/>
      <c r="I23" s="2"/>
      <c r="J23" s="2"/>
      <c r="K23" s="2"/>
      <c r="L23" s="2"/>
      <c r="M23" s="2"/>
      <c r="N23" s="2"/>
    </row>
    <row r="24" spans="1:14" x14ac:dyDescent="0.3">
      <c r="A24" s="2"/>
      <c r="B24" s="2"/>
      <c r="C24" s="2"/>
      <c r="D24" s="2"/>
      <c r="E24" s="2"/>
      <c r="F24" s="2"/>
      <c r="G24" s="2"/>
      <c r="H24" s="2"/>
      <c r="I24" s="2"/>
      <c r="J24" s="2"/>
      <c r="K24" s="2"/>
      <c r="L24" s="2"/>
      <c r="M24" s="2"/>
      <c r="N24" s="2"/>
    </row>
    <row r="25" spans="1:14" x14ac:dyDescent="0.3">
      <c r="A25" s="2"/>
      <c r="B25" s="2"/>
      <c r="C25" s="2"/>
      <c r="D25" s="2"/>
      <c r="E25" s="2"/>
      <c r="F25" s="2"/>
      <c r="G25" s="2"/>
      <c r="H25" s="2"/>
      <c r="I25" s="2"/>
      <c r="J25" s="2"/>
      <c r="K25" s="2"/>
      <c r="L25" s="2"/>
      <c r="M25" s="2"/>
      <c r="N25" s="2"/>
    </row>
    <row r="26" spans="1:14" x14ac:dyDescent="0.3">
      <c r="A26" s="2"/>
      <c r="B26" s="2"/>
      <c r="C26" s="2"/>
      <c r="D26" s="2"/>
      <c r="E26" s="2"/>
      <c r="F26" s="2"/>
      <c r="G26" s="2"/>
      <c r="H26" s="2"/>
      <c r="I26" s="2"/>
      <c r="J26" s="2"/>
      <c r="K26" s="2"/>
      <c r="L26" s="2"/>
      <c r="M26" s="2"/>
      <c r="N26" s="2"/>
    </row>
    <row r="27" spans="1:14" x14ac:dyDescent="0.3">
      <c r="A27" s="2"/>
      <c r="B27" s="2"/>
      <c r="C27" s="2"/>
      <c r="D27" s="2"/>
      <c r="E27" s="2"/>
      <c r="F27" s="2"/>
      <c r="G27" s="2"/>
      <c r="H27" s="2"/>
      <c r="I27" s="2"/>
      <c r="J27" s="2"/>
      <c r="K27" s="2"/>
      <c r="L27" s="2"/>
      <c r="M27" s="2"/>
      <c r="N27" s="2"/>
    </row>
    <row r="28" spans="1:14" x14ac:dyDescent="0.3">
      <c r="A28" s="2"/>
      <c r="B28" s="2"/>
      <c r="C28" s="2"/>
      <c r="D28" s="2"/>
      <c r="E28" s="2"/>
      <c r="F28" s="2"/>
      <c r="G28" s="2"/>
      <c r="H28" s="2"/>
      <c r="I28" s="2"/>
      <c r="J28" s="2"/>
      <c r="K28" s="2"/>
      <c r="L28" s="2"/>
      <c r="M28" s="2"/>
      <c r="N28" s="2"/>
    </row>
    <row r="29" spans="1:14" x14ac:dyDescent="0.3">
      <c r="A29" s="2"/>
      <c r="B29" s="2"/>
      <c r="C29" s="2"/>
      <c r="D29" s="2"/>
      <c r="E29" s="2"/>
      <c r="F29" s="2"/>
      <c r="G29" s="2"/>
      <c r="H29" s="2"/>
      <c r="I29" s="2"/>
      <c r="J29" s="2"/>
      <c r="K29" s="2"/>
      <c r="L29" s="2"/>
      <c r="M29" s="2"/>
      <c r="N29" s="2"/>
    </row>
    <row r="30" spans="1:14" x14ac:dyDescent="0.3">
      <c r="A30" s="2"/>
      <c r="B30" s="2"/>
      <c r="C30" s="2"/>
      <c r="D30" s="2"/>
      <c r="E30" s="2"/>
      <c r="F30" s="2"/>
      <c r="G30" s="2"/>
      <c r="H30" s="2"/>
      <c r="I30" s="2"/>
      <c r="J30" s="2"/>
      <c r="K30" s="2"/>
      <c r="L30" s="2"/>
      <c r="M30" s="2"/>
      <c r="N30" s="2"/>
    </row>
    <row r="31" spans="1:14" x14ac:dyDescent="0.3">
      <c r="A31" s="2"/>
      <c r="B31" s="2"/>
      <c r="C31" s="2"/>
      <c r="D31" s="2"/>
      <c r="E31" s="2"/>
      <c r="F31" s="2"/>
      <c r="G31" s="2"/>
      <c r="H31" s="2"/>
      <c r="I31" s="2"/>
      <c r="J31" s="2"/>
      <c r="K31" s="2"/>
      <c r="L31" s="2"/>
      <c r="M31" s="2"/>
      <c r="N31" s="2"/>
    </row>
    <row r="32" spans="1:14" x14ac:dyDescent="0.3">
      <c r="A32" s="2"/>
      <c r="B32" s="2"/>
      <c r="C32" s="2"/>
      <c r="D32" s="2"/>
      <c r="E32" s="2"/>
      <c r="F32" s="2"/>
      <c r="G32" s="2"/>
      <c r="H32" s="2"/>
      <c r="I32" s="2"/>
      <c r="J32" s="2"/>
      <c r="K32" s="2"/>
      <c r="L32" s="2"/>
      <c r="M32" s="2"/>
      <c r="N32" s="2"/>
    </row>
    <row r="33" spans="1:14" x14ac:dyDescent="0.3">
      <c r="A33" s="2"/>
      <c r="B33" s="2"/>
      <c r="C33" s="2"/>
      <c r="D33" s="2"/>
      <c r="E33" s="2"/>
      <c r="F33" s="2"/>
      <c r="G33" s="2"/>
      <c r="H33" s="2"/>
      <c r="I33" s="2"/>
      <c r="J33" s="2"/>
      <c r="K33" s="2"/>
      <c r="L33" s="2"/>
      <c r="M33" s="2"/>
      <c r="N33" s="2"/>
    </row>
    <row r="34" spans="1:14" x14ac:dyDescent="0.3">
      <c r="A34" s="2"/>
      <c r="B34" s="2"/>
      <c r="C34" s="2"/>
      <c r="D34" s="2"/>
      <c r="E34" s="2"/>
      <c r="F34" s="2"/>
      <c r="G34" s="2"/>
      <c r="H34" s="2"/>
      <c r="I34" s="2"/>
      <c r="J34" s="2"/>
      <c r="K34" s="2"/>
      <c r="L34" s="2"/>
      <c r="M34" s="2"/>
      <c r="N34" s="2"/>
    </row>
    <row r="35" spans="1:14" x14ac:dyDescent="0.3">
      <c r="A35" s="2"/>
      <c r="B35" s="2"/>
      <c r="C35" s="2"/>
      <c r="D35" s="2"/>
      <c r="E35" s="2"/>
      <c r="F35" s="2"/>
      <c r="G35" s="2"/>
      <c r="H35" s="2"/>
      <c r="I35" s="2"/>
      <c r="J35" s="2"/>
      <c r="K35" s="2"/>
      <c r="L35" s="2"/>
      <c r="M35" s="2"/>
      <c r="N35" s="2"/>
    </row>
    <row r="36" spans="1:14" x14ac:dyDescent="0.3">
      <c r="A36" s="2"/>
      <c r="B36" s="2"/>
      <c r="C36" s="2"/>
      <c r="D36" s="2"/>
      <c r="E36" s="2"/>
      <c r="F36" s="2"/>
      <c r="G36" s="2"/>
      <c r="H36" s="2"/>
      <c r="I36" s="2"/>
      <c r="J36" s="2"/>
      <c r="K36" s="2"/>
      <c r="L36" s="2"/>
      <c r="M36" s="2"/>
      <c r="N36" s="2"/>
    </row>
    <row r="37" spans="1:14" x14ac:dyDescent="0.3">
      <c r="A37" s="2"/>
      <c r="B37" s="2"/>
      <c r="C37" s="2"/>
      <c r="D37" s="2"/>
      <c r="E37" s="2"/>
      <c r="F37" s="2"/>
      <c r="G37" s="2"/>
      <c r="H37" s="2"/>
      <c r="I37" s="2"/>
      <c r="J37" s="2"/>
      <c r="K37" s="2"/>
      <c r="L37" s="2"/>
      <c r="M37" s="2"/>
      <c r="N37" s="2"/>
    </row>
    <row r="38" spans="1:14" x14ac:dyDescent="0.3">
      <c r="A38" s="2"/>
      <c r="B38" s="2"/>
      <c r="C38" s="2"/>
      <c r="D38" s="2"/>
      <c r="E38" s="2"/>
      <c r="F38" s="2"/>
      <c r="G38" s="2"/>
      <c r="H38" s="2"/>
      <c r="I38" s="2"/>
      <c r="J38" s="2"/>
      <c r="K38" s="2"/>
      <c r="L38" s="2"/>
      <c r="M38" s="2"/>
      <c r="N38" s="2"/>
    </row>
    <row r="39" spans="1:14" x14ac:dyDescent="0.3">
      <c r="A39" s="2"/>
      <c r="B39" s="2"/>
      <c r="C39" s="2"/>
      <c r="D39" s="2"/>
      <c r="E39" s="2"/>
      <c r="F39" s="2"/>
      <c r="G39" s="2"/>
      <c r="H39" s="2"/>
      <c r="I39" s="2"/>
      <c r="J39" s="2"/>
      <c r="K39" s="2"/>
      <c r="L39" s="2"/>
      <c r="M39" s="2"/>
      <c r="N39" s="2"/>
    </row>
    <row r="40" spans="1:14" x14ac:dyDescent="0.3">
      <c r="A40" s="2"/>
      <c r="B40" s="2"/>
      <c r="C40" s="2"/>
      <c r="D40" s="2"/>
      <c r="E40" s="2"/>
      <c r="F40" s="2"/>
      <c r="G40" s="2"/>
      <c r="H40" s="2"/>
      <c r="I40" s="2"/>
      <c r="J40" s="2"/>
      <c r="K40" s="2"/>
      <c r="L40" s="2"/>
      <c r="M40" s="2"/>
      <c r="N40" s="2"/>
    </row>
    <row r="41" spans="1:14" x14ac:dyDescent="0.3">
      <c r="A41" s="2"/>
      <c r="B41" s="2"/>
      <c r="C41" s="2"/>
      <c r="D41" s="2"/>
      <c r="E41" s="2"/>
      <c r="F41" s="2"/>
      <c r="G41" s="2"/>
      <c r="H41" s="2"/>
      <c r="I41" s="2"/>
      <c r="J41" s="2"/>
      <c r="K41" s="2"/>
      <c r="L41" s="2"/>
      <c r="M41" s="2"/>
      <c r="N41" s="2"/>
    </row>
    <row r="42" spans="1:14" x14ac:dyDescent="0.3">
      <c r="A42" s="2"/>
      <c r="B42" s="2"/>
      <c r="C42" s="2"/>
      <c r="D42" s="2"/>
      <c r="E42" s="2"/>
      <c r="F42" s="2"/>
      <c r="G42" s="2"/>
      <c r="H42" s="2"/>
      <c r="I42" s="2"/>
      <c r="J42" s="2"/>
      <c r="K42" s="2"/>
      <c r="L42" s="2"/>
      <c r="M42" s="2"/>
      <c r="N42" s="2"/>
    </row>
    <row r="43" spans="1:14" x14ac:dyDescent="0.3">
      <c r="A43" s="2"/>
      <c r="B43" s="2"/>
      <c r="C43" s="2"/>
      <c r="D43" s="2"/>
      <c r="E43" s="2"/>
      <c r="F43" s="2"/>
      <c r="G43" s="2"/>
      <c r="H43" s="2"/>
      <c r="I43" s="2"/>
      <c r="J43" s="2"/>
      <c r="K43" s="2"/>
      <c r="L43" s="2"/>
      <c r="M43" s="2"/>
      <c r="N43" s="2"/>
    </row>
    <row r="44" spans="1:14" x14ac:dyDescent="0.3">
      <c r="A44" s="2"/>
      <c r="B44" s="2"/>
      <c r="C44" s="2"/>
      <c r="D44" s="2"/>
      <c r="E44" s="2"/>
      <c r="F44" s="2"/>
      <c r="G44" s="2"/>
      <c r="H44" s="2"/>
      <c r="I44" s="2"/>
      <c r="J44" s="2"/>
      <c r="K44" s="2"/>
      <c r="L44" s="2"/>
      <c r="M44" s="2"/>
      <c r="N44" s="2"/>
    </row>
    <row r="45" spans="1:14" x14ac:dyDescent="0.3">
      <c r="A45" s="2"/>
      <c r="B45" s="2"/>
      <c r="C45" s="2"/>
      <c r="D45" s="2"/>
      <c r="E45" s="2"/>
      <c r="F45" s="2"/>
      <c r="G45" s="2"/>
      <c r="H45" s="2"/>
      <c r="I45" s="2"/>
      <c r="J45" s="2"/>
      <c r="K45" s="2"/>
      <c r="L45" s="2"/>
      <c r="M45" s="2"/>
      <c r="N45" s="2"/>
    </row>
    <row r="46" spans="1:14" x14ac:dyDescent="0.3">
      <c r="A46" s="2"/>
      <c r="B46" s="2"/>
      <c r="C46" s="2"/>
      <c r="D46" s="2"/>
      <c r="E46" s="2"/>
      <c r="F46" s="2"/>
      <c r="G46" s="2"/>
      <c r="H46" s="2"/>
      <c r="I46" s="2"/>
      <c r="J46" s="2"/>
      <c r="K46" s="2"/>
      <c r="L46" s="2"/>
      <c r="M46" s="2"/>
      <c r="N46" s="2"/>
    </row>
    <row r="47" spans="1:14" x14ac:dyDescent="0.3">
      <c r="A47" s="2"/>
      <c r="B47" s="2"/>
      <c r="C47" s="2"/>
      <c r="D47" s="2"/>
      <c r="E47" s="2"/>
      <c r="F47" s="2"/>
      <c r="G47" s="2"/>
      <c r="H47" s="2"/>
      <c r="I47" s="2"/>
      <c r="J47" s="2"/>
      <c r="K47" s="2"/>
      <c r="L47" s="2"/>
      <c r="M47" s="2"/>
      <c r="N47" s="2"/>
    </row>
    <row r="48" spans="1:14" x14ac:dyDescent="0.3">
      <c r="A48" s="2"/>
      <c r="B48" s="2"/>
      <c r="C48" s="2"/>
      <c r="D48" s="2"/>
      <c r="E48" s="2"/>
      <c r="F48" s="2"/>
      <c r="G48" s="2"/>
      <c r="H48" s="2"/>
      <c r="I48" s="2"/>
      <c r="J48" s="2"/>
      <c r="K48" s="2"/>
      <c r="L48" s="2"/>
      <c r="M48" s="2"/>
      <c r="N48" s="2"/>
    </row>
    <row r="49" spans="1:14" x14ac:dyDescent="0.3">
      <c r="A49" s="2"/>
      <c r="B49" s="2"/>
      <c r="C49" s="2"/>
      <c r="D49" s="2"/>
      <c r="E49" s="2"/>
      <c r="F49" s="2"/>
      <c r="G49" s="2"/>
      <c r="H49" s="2"/>
      <c r="I49" s="2"/>
      <c r="J49" s="2"/>
      <c r="K49" s="2"/>
      <c r="L49" s="2"/>
      <c r="M49" s="2"/>
      <c r="N49" s="2"/>
    </row>
    <row r="50" spans="1:14" x14ac:dyDescent="0.3">
      <c r="A50" s="2"/>
      <c r="B50" s="2"/>
      <c r="C50" s="2"/>
      <c r="D50" s="2"/>
      <c r="E50" s="2"/>
      <c r="F50" s="2"/>
      <c r="G50" s="2"/>
      <c r="H50" s="2"/>
      <c r="I50" s="2"/>
      <c r="J50" s="2"/>
      <c r="K50" s="2"/>
      <c r="L50" s="2"/>
      <c r="M50" s="2"/>
      <c r="N50" s="2"/>
    </row>
    <row r="51" spans="1:14" x14ac:dyDescent="0.3">
      <c r="A51" s="2"/>
      <c r="B51" s="2"/>
      <c r="C51" s="2"/>
      <c r="D51" s="2"/>
      <c r="E51" s="2"/>
      <c r="F51" s="2"/>
      <c r="G51" s="2"/>
      <c r="H51" s="2"/>
      <c r="I51" s="2"/>
      <c r="J51" s="2"/>
      <c r="K51" s="2"/>
      <c r="L51" s="2"/>
      <c r="M51" s="2"/>
      <c r="N51" s="2"/>
    </row>
    <row r="52" spans="1:14" x14ac:dyDescent="0.3">
      <c r="A52" s="2"/>
      <c r="B52" s="2"/>
      <c r="C52" s="2"/>
      <c r="D52" s="2"/>
      <c r="E52" s="2"/>
      <c r="F52" s="2"/>
      <c r="G52" s="2"/>
      <c r="H52" s="2"/>
      <c r="I52" s="2"/>
      <c r="J52" s="2"/>
      <c r="K52" s="2"/>
      <c r="L52" s="2"/>
      <c r="M52" s="2"/>
      <c r="N52" s="2"/>
    </row>
    <row r="53" spans="1:14" x14ac:dyDescent="0.3">
      <c r="A53" s="2"/>
      <c r="B53" s="2"/>
      <c r="C53" s="2"/>
      <c r="D53" s="2"/>
      <c r="E53" s="2"/>
      <c r="F53" s="2"/>
      <c r="G53" s="2"/>
      <c r="H53" s="2"/>
      <c r="I53" s="2"/>
      <c r="J53" s="2"/>
      <c r="K53" s="2"/>
      <c r="L53" s="2"/>
      <c r="M53" s="2"/>
      <c r="N53" s="2"/>
    </row>
    <row r="54" spans="1:14" x14ac:dyDescent="0.3">
      <c r="A54" s="2"/>
      <c r="B54" s="2"/>
      <c r="C54" s="2"/>
      <c r="D54" s="2"/>
      <c r="E54" s="2"/>
      <c r="F54" s="2"/>
      <c r="G54" s="2"/>
      <c r="H54" s="2"/>
      <c r="I54" s="2"/>
      <c r="J54" s="2"/>
      <c r="K54" s="2"/>
      <c r="L54" s="2"/>
      <c r="M54" s="2"/>
      <c r="N54" s="2"/>
    </row>
    <row r="55" spans="1:14" x14ac:dyDescent="0.3">
      <c r="A55" s="2"/>
      <c r="B55" s="2"/>
      <c r="C55" s="2"/>
      <c r="D55" s="2"/>
      <c r="E55" s="2"/>
      <c r="F55" s="2"/>
      <c r="G55" s="2"/>
      <c r="H55" s="2"/>
      <c r="I55" s="2"/>
      <c r="J55" s="2"/>
      <c r="K55" s="2"/>
      <c r="L55" s="2"/>
      <c r="M55" s="2"/>
      <c r="N55" s="2"/>
    </row>
    <row r="56" spans="1:14" x14ac:dyDescent="0.3">
      <c r="A56" s="2"/>
      <c r="B56" s="2"/>
      <c r="C56" s="2"/>
      <c r="D56" s="2"/>
      <c r="E56" s="2"/>
      <c r="F56" s="2"/>
      <c r="G56" s="2"/>
      <c r="H56" s="2"/>
      <c r="I56" s="2"/>
      <c r="J56" s="2"/>
      <c r="K56" s="2"/>
      <c r="L56" s="2"/>
      <c r="M56" s="2"/>
      <c r="N56" s="2"/>
    </row>
    <row r="57" spans="1:14" x14ac:dyDescent="0.3">
      <c r="A57" s="2"/>
      <c r="B57" s="2"/>
      <c r="C57" s="2"/>
      <c r="D57" s="2"/>
      <c r="E57" s="2"/>
      <c r="F57" s="2"/>
      <c r="G57" s="2"/>
      <c r="H57" s="2"/>
      <c r="I57" s="2"/>
      <c r="J57" s="2"/>
      <c r="K57" s="2"/>
      <c r="L57" s="2"/>
      <c r="M57" s="2"/>
      <c r="N57" s="2"/>
    </row>
    <row r="58" spans="1:14" x14ac:dyDescent="0.3">
      <c r="A58" s="2"/>
      <c r="B58" s="2"/>
      <c r="C58" s="2"/>
      <c r="D58" s="2"/>
      <c r="E58" s="2"/>
      <c r="F58" s="2"/>
      <c r="G58" s="2"/>
      <c r="H58" s="2"/>
      <c r="I58" s="2"/>
      <c r="J58" s="2"/>
      <c r="K58" s="2"/>
      <c r="L58" s="2"/>
      <c r="M58" s="2"/>
      <c r="N58" s="2"/>
    </row>
    <row r="59" spans="1:14" x14ac:dyDescent="0.3">
      <c r="A59" s="2"/>
      <c r="B59" s="2"/>
      <c r="C59" s="2"/>
      <c r="D59" s="2"/>
      <c r="E59" s="2"/>
      <c r="F59" s="2"/>
      <c r="G59" s="2"/>
      <c r="H59" s="2"/>
      <c r="I59" s="2"/>
      <c r="J59" s="2"/>
      <c r="K59" s="2"/>
      <c r="L59" s="2"/>
      <c r="M59" s="2"/>
      <c r="N59" s="2"/>
    </row>
    <row r="60" spans="1:14" x14ac:dyDescent="0.3">
      <c r="A60" s="2"/>
      <c r="B60" s="2"/>
      <c r="C60" s="2"/>
      <c r="D60" s="2"/>
      <c r="E60" s="2"/>
      <c r="F60" s="2"/>
      <c r="G60" s="2"/>
      <c r="H60" s="2"/>
      <c r="I60" s="2"/>
      <c r="J60" s="2"/>
      <c r="K60" s="2"/>
      <c r="L60" s="2"/>
      <c r="M60" s="2"/>
      <c r="N60" s="2"/>
    </row>
    <row r="61" spans="1:14" x14ac:dyDescent="0.3">
      <c r="A61" s="2"/>
      <c r="B61" s="2"/>
      <c r="C61" s="2"/>
      <c r="D61" s="2"/>
      <c r="E61" s="2"/>
      <c r="F61" s="2"/>
      <c r="G61" s="2"/>
      <c r="H61" s="2"/>
      <c r="I61" s="2"/>
      <c r="J61" s="2"/>
      <c r="K61" s="2"/>
      <c r="L61" s="2"/>
      <c r="M61" s="2"/>
      <c r="N61" s="2"/>
    </row>
    <row r="62" spans="1:14" x14ac:dyDescent="0.3">
      <c r="A62" s="2"/>
      <c r="B62" s="2"/>
      <c r="C62" s="2"/>
      <c r="D62" s="2"/>
      <c r="E62" s="2"/>
      <c r="F62" s="2"/>
      <c r="G62" s="2"/>
      <c r="H62" s="2"/>
      <c r="I62" s="2"/>
      <c r="J62" s="2"/>
      <c r="K62" s="2"/>
      <c r="L62" s="2"/>
      <c r="M62" s="2"/>
      <c r="N62" s="2"/>
    </row>
    <row r="63" spans="1:14" x14ac:dyDescent="0.3">
      <c r="A63" s="2"/>
      <c r="B63" s="2"/>
      <c r="C63" s="2"/>
      <c r="D63" s="2"/>
      <c r="E63" s="2"/>
      <c r="F63" s="2"/>
      <c r="G63" s="2"/>
      <c r="H63" s="2"/>
      <c r="I63" s="2"/>
      <c r="J63" s="2"/>
      <c r="K63" s="2"/>
      <c r="L63" s="2"/>
      <c r="M63" s="2"/>
      <c r="N63" s="2"/>
    </row>
    <row r="64" spans="1:14" x14ac:dyDescent="0.3">
      <c r="A64" s="2"/>
      <c r="B64" s="2"/>
      <c r="C64" s="2"/>
      <c r="D64" s="2"/>
      <c r="E64" s="2"/>
      <c r="F64" s="2"/>
      <c r="G64" s="2"/>
      <c r="H64" s="2"/>
      <c r="I64" s="2"/>
      <c r="J64" s="2"/>
      <c r="K64" s="2"/>
      <c r="L64" s="2"/>
      <c r="M64" s="2"/>
      <c r="N64" s="2"/>
    </row>
    <row r="65" spans="1:14" x14ac:dyDescent="0.3">
      <c r="A65" s="2"/>
      <c r="B65" s="2"/>
      <c r="C65" s="2"/>
      <c r="D65" s="2"/>
      <c r="E65" s="2"/>
      <c r="F65" s="2"/>
      <c r="G65" s="2"/>
      <c r="H65" s="2"/>
      <c r="I65" s="2"/>
      <c r="J65" s="2"/>
      <c r="K65" s="2"/>
      <c r="L65" s="2"/>
      <c r="M65" s="2"/>
      <c r="N65" s="2"/>
    </row>
    <row r="66" spans="1:14" x14ac:dyDescent="0.3">
      <c r="A66" s="2"/>
      <c r="B66" s="2"/>
      <c r="C66" s="2"/>
      <c r="D66" s="2"/>
      <c r="E66" s="2"/>
      <c r="F66" s="2"/>
      <c r="G66" s="2"/>
      <c r="H66" s="2"/>
      <c r="I66" s="2"/>
      <c r="J66" s="2"/>
      <c r="K66" s="2"/>
      <c r="L66" s="2"/>
      <c r="M66" s="2"/>
      <c r="N66" s="2"/>
    </row>
    <row r="67" spans="1:14" x14ac:dyDescent="0.3">
      <c r="A67" s="2"/>
      <c r="B67" s="2"/>
      <c r="C67" s="2"/>
      <c r="D67" s="2"/>
      <c r="E67" s="2"/>
      <c r="F67" s="2"/>
      <c r="G67" s="2"/>
      <c r="H67" s="2"/>
      <c r="I67" s="2"/>
      <c r="J67" s="2"/>
      <c r="K67" s="2"/>
      <c r="L67" s="2"/>
      <c r="M67" s="2"/>
      <c r="N67" s="2"/>
    </row>
    <row r="68" spans="1:14" x14ac:dyDescent="0.3">
      <c r="A68" s="2"/>
      <c r="B68" s="2"/>
      <c r="C68" s="2"/>
      <c r="D68" s="2"/>
      <c r="E68" s="2"/>
      <c r="F68" s="2"/>
      <c r="G68" s="2"/>
      <c r="H68" s="2"/>
      <c r="I68" s="2"/>
      <c r="J68" s="2"/>
      <c r="K68" s="2"/>
      <c r="L68" s="2"/>
      <c r="M68" s="2"/>
      <c r="N68" s="2"/>
    </row>
    <row r="69" spans="1:14" x14ac:dyDescent="0.3">
      <c r="A69" s="2"/>
      <c r="B69" s="2"/>
      <c r="C69" s="2"/>
      <c r="D69" s="2"/>
      <c r="E69" s="2"/>
      <c r="F69" s="2"/>
      <c r="G69" s="2"/>
      <c r="H69" s="2"/>
      <c r="I69" s="2"/>
      <c r="J69" s="2"/>
      <c r="K69" s="2"/>
      <c r="L69" s="2"/>
      <c r="M69" s="2"/>
      <c r="N69" s="2"/>
    </row>
    <row r="70" spans="1:14" x14ac:dyDescent="0.3">
      <c r="A70" s="2"/>
      <c r="B70" s="2"/>
      <c r="C70" s="2"/>
      <c r="D70" s="2"/>
      <c r="E70" s="2"/>
      <c r="F70" s="2"/>
      <c r="G70" s="2"/>
      <c r="H70" s="2"/>
      <c r="I70" s="2"/>
      <c r="J70" s="2"/>
      <c r="K70" s="2"/>
      <c r="L70" s="2"/>
      <c r="M70" s="2"/>
      <c r="N70" s="2"/>
    </row>
    <row r="71" spans="1:14" x14ac:dyDescent="0.3">
      <c r="A71" s="2"/>
      <c r="B71" s="2"/>
      <c r="C71" s="2"/>
      <c r="D71" s="2"/>
      <c r="E71" s="2"/>
      <c r="F71" s="2"/>
      <c r="G71" s="2"/>
      <c r="H71" s="2"/>
      <c r="I71" s="2"/>
      <c r="J71" s="2"/>
      <c r="K71" s="2"/>
      <c r="L71" s="2"/>
      <c r="M71" s="2"/>
      <c r="N71" s="2"/>
    </row>
    <row r="72" spans="1:14" x14ac:dyDescent="0.3">
      <c r="A72" s="2"/>
      <c r="B72" s="2"/>
      <c r="C72" s="2"/>
      <c r="D72" s="2"/>
      <c r="E72" s="2"/>
      <c r="F72" s="2"/>
      <c r="G72" s="2"/>
      <c r="H72" s="2"/>
      <c r="I72" s="2"/>
      <c r="J72" s="2"/>
      <c r="K72" s="2"/>
      <c r="L72" s="2"/>
      <c r="M72" s="2"/>
      <c r="N72" s="2"/>
    </row>
    <row r="73" spans="1:14" x14ac:dyDescent="0.3">
      <c r="A73" s="2"/>
      <c r="B73" s="2"/>
      <c r="C73" s="2"/>
      <c r="D73" s="2"/>
      <c r="E73" s="2"/>
      <c r="F73" s="2"/>
      <c r="G73" s="2"/>
      <c r="H73" s="2"/>
      <c r="I73" s="2"/>
      <c r="J73" s="2"/>
      <c r="K73" s="2"/>
      <c r="L73" s="2"/>
      <c r="M73" s="2"/>
      <c r="N73" s="2"/>
    </row>
    <row r="74" spans="1:14" x14ac:dyDescent="0.3">
      <c r="A74" s="2"/>
      <c r="B74" s="2"/>
      <c r="C74" s="2"/>
      <c r="D74" s="2"/>
      <c r="E74" s="2"/>
      <c r="F74" s="2"/>
      <c r="G74" s="2"/>
      <c r="H74" s="2"/>
      <c r="I74" s="2"/>
      <c r="J74" s="2"/>
      <c r="K74" s="2"/>
      <c r="L74" s="2"/>
      <c r="M74" s="2"/>
      <c r="N74" s="2"/>
    </row>
    <row r="75" spans="1:14" x14ac:dyDescent="0.3">
      <c r="A75" s="2"/>
      <c r="B75" s="2"/>
      <c r="C75" s="2"/>
      <c r="D75" s="2"/>
      <c r="E75" s="2"/>
      <c r="F75" s="2"/>
      <c r="G75" s="2"/>
      <c r="H75" s="2"/>
      <c r="I75" s="2"/>
      <c r="J75" s="2"/>
      <c r="K75" s="2"/>
      <c r="L75" s="2"/>
      <c r="M75" s="2"/>
      <c r="N75" s="2"/>
    </row>
    <row r="76" spans="1:14" x14ac:dyDescent="0.3">
      <c r="A76" s="2"/>
      <c r="B76" s="2"/>
      <c r="C76" s="2"/>
      <c r="D76" s="2"/>
      <c r="E76" s="2"/>
      <c r="F76" s="2"/>
      <c r="G76" s="2"/>
      <c r="H76" s="2"/>
      <c r="I76" s="2"/>
      <c r="J76" s="2"/>
      <c r="K76" s="2"/>
      <c r="L76" s="2"/>
      <c r="M76" s="2"/>
      <c r="N76" s="2"/>
    </row>
    <row r="77" spans="1:14" x14ac:dyDescent="0.3">
      <c r="A77" s="2"/>
      <c r="B77" s="2"/>
      <c r="C77" s="2"/>
      <c r="D77" s="2"/>
      <c r="E77" s="2"/>
      <c r="F77" s="2"/>
      <c r="G77" s="2"/>
      <c r="H77" s="2"/>
      <c r="I77" s="2"/>
      <c r="J77" s="2"/>
      <c r="K77" s="2"/>
      <c r="L77" s="2"/>
      <c r="M77" s="2"/>
      <c r="N77" s="2"/>
    </row>
    <row r="78" spans="1:14" x14ac:dyDescent="0.3">
      <c r="A78" s="2"/>
      <c r="B78" s="2"/>
      <c r="C78" s="2"/>
      <c r="D78" s="2"/>
      <c r="E78" s="2"/>
      <c r="F78" s="2"/>
      <c r="G78" s="2"/>
      <c r="H78" s="2"/>
      <c r="I78" s="2"/>
      <c r="J78" s="2"/>
      <c r="K78" s="2"/>
      <c r="L78" s="2"/>
      <c r="M78" s="2"/>
      <c r="N78" s="2"/>
    </row>
    <row r="79" spans="1:14" x14ac:dyDescent="0.3">
      <c r="A79" s="2"/>
      <c r="B79" s="2"/>
      <c r="C79" s="2"/>
      <c r="D79" s="2"/>
      <c r="E79" s="2"/>
      <c r="F79" s="2"/>
      <c r="G79" s="2"/>
      <c r="H79" s="2"/>
      <c r="I79" s="2"/>
      <c r="J79" s="2"/>
      <c r="K79" s="2"/>
      <c r="L79" s="2"/>
      <c r="M79" s="2"/>
      <c r="N79" s="2"/>
    </row>
    <row r="80" spans="1:14" x14ac:dyDescent="0.3">
      <c r="A80" s="2"/>
      <c r="B80" s="2"/>
      <c r="C80" s="2"/>
      <c r="D80" s="2"/>
      <c r="E80" s="2"/>
      <c r="F80" s="2"/>
      <c r="G80" s="2"/>
      <c r="H80" s="2"/>
      <c r="I80" s="2"/>
      <c r="J80" s="2"/>
      <c r="K80" s="2"/>
      <c r="L80" s="2"/>
      <c r="M80" s="2"/>
      <c r="N80" s="2"/>
    </row>
    <row r="81" spans="1:14" x14ac:dyDescent="0.3">
      <c r="A81" s="2"/>
      <c r="B81" s="2"/>
      <c r="C81" s="2"/>
      <c r="D81" s="2"/>
      <c r="E81" s="2"/>
      <c r="F81" s="2"/>
      <c r="G81" s="2"/>
      <c r="H81" s="2"/>
      <c r="I81" s="2"/>
      <c r="J81" s="2"/>
      <c r="K81" s="2"/>
      <c r="L81" s="2"/>
      <c r="M81" s="2"/>
      <c r="N81" s="2"/>
    </row>
    <row r="82" spans="1:14" x14ac:dyDescent="0.3">
      <c r="A82" s="2"/>
      <c r="B82" s="2"/>
      <c r="C82" s="2"/>
      <c r="D82" s="2"/>
      <c r="E82" s="2"/>
      <c r="F82" s="2"/>
      <c r="G82" s="2"/>
      <c r="H82" s="2"/>
      <c r="I82" s="2"/>
      <c r="J82" s="2"/>
      <c r="K82" s="2"/>
      <c r="L82" s="2"/>
      <c r="M82" s="2"/>
      <c r="N82" s="2"/>
    </row>
    <row r="83" spans="1:14" x14ac:dyDescent="0.3">
      <c r="A83" s="2"/>
      <c r="B83" s="2"/>
      <c r="C83" s="2"/>
      <c r="D83" s="2"/>
      <c r="E83" s="2"/>
      <c r="F83" s="2"/>
      <c r="G83" s="2"/>
      <c r="H83" s="2"/>
      <c r="I83" s="2"/>
      <c r="J83" s="2"/>
      <c r="K83" s="2"/>
      <c r="L83" s="2"/>
      <c r="M83" s="2"/>
      <c r="N83" s="2"/>
    </row>
    <row r="84" spans="1:14" x14ac:dyDescent="0.3">
      <c r="A84" s="2"/>
      <c r="B84" s="2"/>
      <c r="C84" s="2"/>
      <c r="D84" s="2"/>
      <c r="E84" s="2"/>
      <c r="F84" s="2"/>
      <c r="G84" s="2"/>
      <c r="H84" s="2"/>
      <c r="I84" s="2"/>
      <c r="J84" s="2"/>
      <c r="K84" s="2"/>
      <c r="L84" s="2"/>
      <c r="M84" s="2"/>
      <c r="N84" s="2"/>
    </row>
    <row r="85" spans="1:14" x14ac:dyDescent="0.3">
      <c r="A85" s="2"/>
      <c r="B85" s="2"/>
      <c r="C85" s="2"/>
      <c r="D85" s="2"/>
      <c r="E85" s="2"/>
      <c r="F85" s="2"/>
      <c r="G85" s="2"/>
      <c r="H85" s="2"/>
      <c r="I85" s="2"/>
      <c r="J85" s="2"/>
      <c r="K85" s="2"/>
      <c r="L85" s="2"/>
      <c r="M85" s="2"/>
      <c r="N85" s="2"/>
    </row>
    <row r="86" spans="1:14" x14ac:dyDescent="0.3">
      <c r="A86" s="2"/>
      <c r="B86" s="2"/>
      <c r="C86" s="2"/>
      <c r="D86" s="2"/>
      <c r="E86" s="2"/>
      <c r="F86" s="2"/>
      <c r="G86" s="2"/>
      <c r="H86" s="2"/>
      <c r="I86" s="2"/>
      <c r="J86" s="2"/>
      <c r="K86" s="2"/>
      <c r="L86" s="2"/>
      <c r="M86" s="2"/>
      <c r="N86" s="2"/>
    </row>
    <row r="87" spans="1:14" x14ac:dyDescent="0.3">
      <c r="A87" s="2"/>
      <c r="B87" s="2"/>
      <c r="C87" s="2"/>
      <c r="D87" s="2"/>
      <c r="E87" s="2"/>
      <c r="F87" s="2"/>
      <c r="G87" s="2"/>
      <c r="H87" s="2"/>
      <c r="I87" s="2"/>
      <c r="J87" s="2"/>
      <c r="K87" s="2"/>
      <c r="L87" s="2"/>
      <c r="M87" s="2"/>
      <c r="N87" s="2"/>
    </row>
    <row r="88" spans="1:14" x14ac:dyDescent="0.3">
      <c r="A88" s="2"/>
      <c r="B88" s="2"/>
      <c r="C88" s="2"/>
      <c r="D88" s="2"/>
      <c r="E88" s="2"/>
      <c r="F88" s="2"/>
      <c r="G88" s="2"/>
      <c r="H88" s="2"/>
      <c r="I88" s="2"/>
      <c r="J88" s="2"/>
      <c r="K88" s="2"/>
      <c r="L88" s="2"/>
      <c r="M88" s="2"/>
      <c r="N88" s="2"/>
    </row>
    <row r="89" spans="1:14" x14ac:dyDescent="0.3">
      <c r="A89" s="2"/>
      <c r="B89" s="2"/>
      <c r="C89" s="2"/>
      <c r="D89" s="2"/>
      <c r="E89" s="2"/>
      <c r="F89" s="2"/>
      <c r="G89" s="2"/>
      <c r="H89" s="2"/>
      <c r="I89" s="2"/>
      <c r="J89" s="2"/>
      <c r="K89" s="2"/>
      <c r="L89" s="2"/>
      <c r="M89" s="2"/>
      <c r="N89" s="2"/>
    </row>
    <row r="90" spans="1:14" x14ac:dyDescent="0.3">
      <c r="A90" s="2"/>
      <c r="B90" s="2"/>
      <c r="C90" s="2"/>
      <c r="D90" s="2"/>
      <c r="E90" s="2"/>
      <c r="F90" s="2"/>
      <c r="G90" s="2"/>
      <c r="H90" s="2"/>
      <c r="I90" s="2"/>
      <c r="J90" s="2"/>
      <c r="K90" s="2"/>
      <c r="L90" s="2"/>
      <c r="M90" s="2"/>
      <c r="N90" s="2"/>
    </row>
    <row r="91" spans="1:14" x14ac:dyDescent="0.3">
      <c r="A91" s="2"/>
      <c r="B91" s="2"/>
      <c r="C91" s="2"/>
      <c r="D91" s="2"/>
      <c r="E91" s="2"/>
      <c r="F91" s="2"/>
      <c r="G91" s="2"/>
      <c r="H91" s="2"/>
      <c r="I91" s="2"/>
      <c r="J91" s="2"/>
      <c r="K91" s="2"/>
      <c r="L91" s="2"/>
      <c r="M91" s="2"/>
      <c r="N91" s="2"/>
    </row>
    <row r="92" spans="1:14" x14ac:dyDescent="0.3">
      <c r="A92" s="2"/>
      <c r="B92" s="2"/>
      <c r="C92" s="2"/>
      <c r="D92" s="2"/>
      <c r="E92" s="2"/>
      <c r="F92" s="2"/>
      <c r="G92" s="2"/>
      <c r="H92" s="2"/>
      <c r="I92" s="2"/>
      <c r="J92" s="2"/>
      <c r="K92" s="2"/>
      <c r="L92" s="2"/>
      <c r="M92" s="2"/>
      <c r="N92" s="2"/>
    </row>
    <row r="93" spans="1:14" x14ac:dyDescent="0.3">
      <c r="A93" s="2"/>
      <c r="B93" s="2"/>
      <c r="C93" s="2"/>
      <c r="D93" s="2"/>
      <c r="E93" s="2"/>
      <c r="F93" s="2"/>
      <c r="G93" s="2"/>
      <c r="H93" s="2"/>
      <c r="I93" s="2"/>
      <c r="J93" s="2"/>
      <c r="K93" s="2"/>
      <c r="L93" s="2"/>
      <c r="M93" s="2"/>
      <c r="N93" s="2"/>
    </row>
    <row r="94" spans="1:14" x14ac:dyDescent="0.3">
      <c r="A94" s="2"/>
      <c r="B94" s="2"/>
      <c r="C94" s="2"/>
      <c r="D94" s="2"/>
      <c r="E94" s="2"/>
      <c r="F94" s="2"/>
      <c r="G94" s="2"/>
      <c r="H94" s="2"/>
      <c r="I94" s="2"/>
      <c r="J94" s="2"/>
      <c r="K94" s="2"/>
      <c r="L94" s="2"/>
      <c r="M94" s="2"/>
      <c r="N94" s="2"/>
    </row>
    <row r="95" spans="1:14" x14ac:dyDescent="0.3">
      <c r="A95" s="2"/>
      <c r="B95" s="2"/>
      <c r="C95" s="2"/>
      <c r="D95" s="2"/>
      <c r="E95" s="2"/>
      <c r="F95" s="2"/>
      <c r="G95" s="2"/>
      <c r="H95" s="2"/>
      <c r="I95" s="2"/>
      <c r="J95" s="2"/>
      <c r="K95" s="2"/>
      <c r="L95" s="2"/>
      <c r="M95" s="2"/>
      <c r="N95" s="2"/>
    </row>
    <row r="96" spans="1:14" x14ac:dyDescent="0.3">
      <c r="A96" s="2"/>
      <c r="B96" s="2"/>
      <c r="C96" s="2"/>
      <c r="D96" s="2"/>
      <c r="E96" s="2"/>
      <c r="F96" s="2"/>
      <c r="G96" s="2"/>
      <c r="H96" s="2"/>
      <c r="I96" s="2"/>
      <c r="J96" s="2"/>
      <c r="K96" s="2"/>
      <c r="L96" s="2"/>
      <c r="M96" s="2"/>
      <c r="N96" s="2"/>
    </row>
    <row r="97" spans="1:14" x14ac:dyDescent="0.3">
      <c r="A97" s="2"/>
      <c r="B97" s="2"/>
      <c r="C97" s="2"/>
      <c r="D97" s="2"/>
      <c r="E97" s="2"/>
      <c r="F97" s="2"/>
      <c r="G97" s="2"/>
      <c r="H97" s="2"/>
      <c r="I97" s="2"/>
      <c r="J97" s="2"/>
      <c r="K97" s="2"/>
      <c r="L97" s="2"/>
      <c r="M97" s="2"/>
      <c r="N97" s="2"/>
    </row>
    <row r="98" spans="1:14" x14ac:dyDescent="0.3">
      <c r="A98" s="2"/>
      <c r="B98" s="2"/>
      <c r="C98" s="2"/>
      <c r="D98" s="2"/>
      <c r="E98" s="2"/>
      <c r="F98" s="2"/>
      <c r="G98" s="2"/>
      <c r="H98" s="2"/>
      <c r="I98" s="2"/>
      <c r="J98" s="2"/>
      <c r="K98" s="2"/>
      <c r="L98" s="2"/>
      <c r="M98" s="2"/>
      <c r="N98" s="2"/>
    </row>
    <row r="99" spans="1:14" x14ac:dyDescent="0.3">
      <c r="A99" s="2"/>
      <c r="B99" s="2"/>
      <c r="C99" s="2"/>
      <c r="D99" s="2"/>
      <c r="E99" s="2"/>
      <c r="F99" s="2"/>
      <c r="G99" s="2"/>
      <c r="H99" s="2"/>
      <c r="I99" s="2"/>
      <c r="J99" s="2"/>
      <c r="K99" s="2"/>
      <c r="L99" s="2"/>
      <c r="M99" s="2"/>
      <c r="N99" s="2"/>
    </row>
    <row r="100" spans="1:14" x14ac:dyDescent="0.3">
      <c r="A100" s="2"/>
      <c r="B100" s="2"/>
      <c r="C100" s="2"/>
      <c r="D100" s="2"/>
      <c r="E100" s="2"/>
      <c r="F100" s="2"/>
      <c r="G100" s="2"/>
      <c r="H100" s="2"/>
      <c r="I100" s="2"/>
      <c r="J100" s="2"/>
      <c r="K100" s="2"/>
      <c r="L100" s="2"/>
      <c r="M100" s="2"/>
      <c r="N100" s="2"/>
    </row>
    <row r="101" spans="1:14" x14ac:dyDescent="0.3">
      <c r="A101" s="2"/>
      <c r="B101" s="2"/>
      <c r="C101" s="2"/>
      <c r="D101" s="2"/>
      <c r="E101" s="2"/>
      <c r="F101" s="2"/>
      <c r="G101" s="2"/>
      <c r="H101" s="2"/>
      <c r="I101" s="2"/>
      <c r="J101" s="2"/>
      <c r="K101" s="2"/>
      <c r="L101" s="2"/>
      <c r="M101" s="2"/>
      <c r="N101" s="2"/>
    </row>
    <row r="102" spans="1:14" x14ac:dyDescent="0.3">
      <c r="A102" s="2"/>
      <c r="B102" s="2"/>
      <c r="C102" s="2"/>
      <c r="D102" s="2"/>
      <c r="E102" s="2"/>
      <c r="F102" s="2"/>
      <c r="G102" s="2"/>
      <c r="H102" s="2"/>
      <c r="I102" s="2"/>
      <c r="J102" s="2"/>
      <c r="K102" s="2"/>
      <c r="L102" s="2"/>
      <c r="M102" s="2"/>
      <c r="N102" s="2"/>
    </row>
    <row r="103" spans="1:14" x14ac:dyDescent="0.3">
      <c r="A103" s="2"/>
      <c r="B103" s="2"/>
      <c r="C103" s="2"/>
      <c r="D103" s="2"/>
      <c r="E103" s="2"/>
      <c r="F103" s="2"/>
      <c r="G103" s="2"/>
      <c r="H103" s="2"/>
      <c r="I103" s="2"/>
      <c r="J103" s="2"/>
      <c r="K103" s="2"/>
      <c r="L103" s="2"/>
      <c r="M103" s="2"/>
      <c r="N103" s="2"/>
    </row>
  </sheetData>
  <phoneticPr fontId="6" type="noConversion"/>
  <conditionalFormatting sqref="M3:M103">
    <cfRule type="cellIs" dxfId="208" priority="1" operator="lessThan">
      <formula>0</formula>
    </cfRule>
  </conditionalFormatting>
  <pageMargins left="0.7" right="0.7" top="0.75" bottom="0.75" header="0.3" footer="0.3"/>
  <pageSetup orientation="portrait" verticalDpi="1200" r:id="rId1"/>
  <drawing r:id="rId2"/>
  <legacy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600-000000000000}">
          <x14:formula1>
            <xm:f>inp_PlatType!$A$3:$A$32</xm:f>
          </x14:formula1>
          <xm:sqref>B3:B6 B9:B103</xm:sqref>
        </x14:dataValidation>
        <x14:dataValidation type="list" allowBlank="1" showInputMessage="1" showErrorMessage="1" xr:uid="{00000000-0002-0000-0600-000001000000}">
          <x14:formula1>
            <xm:f>lookups!$G$2:$G$3</xm:f>
          </x14:formula1>
          <xm:sqref>J3:J103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59999389629810485"/>
  </sheetPr>
  <dimension ref="A1:O102"/>
  <sheetViews>
    <sheetView workbookViewId="0">
      <selection activeCell="G28" sqref="G28"/>
    </sheetView>
  </sheetViews>
  <sheetFormatPr defaultColWidth="8.77734375" defaultRowHeight="14.4" x14ac:dyDescent="0.3"/>
  <cols>
    <col min="1" max="1" width="12" bestFit="1" customWidth="1"/>
    <col min="2" max="2" width="17.77734375" bestFit="1" customWidth="1"/>
    <col min="3" max="3" width="17.33203125" bestFit="1" customWidth="1"/>
    <col min="4" max="4" width="16.33203125" bestFit="1" customWidth="1"/>
    <col min="5" max="5" width="18.33203125" bestFit="1" customWidth="1"/>
    <col min="6" max="8" width="19.44140625" bestFit="1" customWidth="1"/>
    <col min="9" max="9" width="23.44140625" bestFit="1" customWidth="1"/>
    <col min="10" max="10" width="22.44140625" customWidth="1"/>
    <col min="11" max="11" width="19.44140625" bestFit="1" customWidth="1"/>
    <col min="12" max="12" width="20.109375" bestFit="1" customWidth="1"/>
    <col min="13" max="13" width="17.77734375" bestFit="1" customWidth="1"/>
    <col min="14" max="14" width="19.6640625" bestFit="1" customWidth="1"/>
    <col min="15" max="15" width="27.77734375" bestFit="1" customWidth="1"/>
  </cols>
  <sheetData>
    <row r="1" spans="1:15" x14ac:dyDescent="0.3">
      <c r="A1" s="8" t="s">
        <v>86</v>
      </c>
    </row>
    <row r="2" spans="1:15" x14ac:dyDescent="0.3">
      <c r="A2" s="1" t="s">
        <v>4</v>
      </c>
      <c r="B2" s="4" t="str">
        <f>_xlfn.CONCAT("PLATPOSTIME_",inp_KillchainPhase!$A3)</f>
        <v>PLATPOSTIME_Find</v>
      </c>
      <c r="C2" s="4" t="str">
        <f>_xlfn.CONCAT("PLATPOSTIME_",inp_KillchainPhase!$A4)</f>
        <v>PLATPOSTIME_PED</v>
      </c>
      <c r="D2" s="4" t="str">
        <f>_xlfn.CONCAT("PLATPOSTIME_",inp_KillchainPhase!$A5)</f>
        <v>PLATPOSTIME_Fix</v>
      </c>
      <c r="E2" s="4" t="str">
        <f>_xlfn.CONCAT("PLATPOSTIME_",inp_KillchainPhase!$A6)</f>
        <v>PLATPOSTIME_PED2</v>
      </c>
      <c r="F2" s="4" t="str">
        <f>_xlfn.CONCAT("PLATPOSTIME_",inp_KillchainPhase!$A7)</f>
        <v>PLATPOSTIME_Track1</v>
      </c>
      <c r="G2" s="4" t="str">
        <f>_xlfn.CONCAT("PLATPOSTIME_",inp_KillchainPhase!$A8)</f>
        <v>PLATPOSTIME_Track2</v>
      </c>
      <c r="H2" s="4" t="str">
        <f>_xlfn.CONCAT("PLATPOSTIME_",inp_KillchainPhase!$A9)</f>
        <v>PLATPOSTIME_Track3</v>
      </c>
      <c r="I2" s="4" t="str">
        <f>_xlfn.CONCAT("PLATPOSTIME_",inp_KillchainPhase!$A10)</f>
        <v>PLATPOSTIME_Track Build</v>
      </c>
      <c r="J2" s="4" t="str">
        <f>_xlfn.CONCAT("PLATPOSTIME_",inp_KillchainPhase!$A11)</f>
        <v>PLATPOSTIME_Track Gen</v>
      </c>
      <c r="K2" s="4" t="str">
        <f>_xlfn.CONCAT("PLATPOSTIME_",inp_KillchainPhase!$A12)</f>
        <v>PLATPOSTIME_Target</v>
      </c>
      <c r="L2" s="4" t="str">
        <f>_xlfn.CONCAT("PLATPOSTIME_",inp_KillchainPhase!$A13)</f>
        <v>PLATPOSTIME_Engage</v>
      </c>
      <c r="M2" s="4" t="str">
        <f>_xlfn.CONCAT("PLATPOSTIME_",inp_KillchainPhase!$A14)</f>
        <v>PLATPOSTIME_IFTU</v>
      </c>
      <c r="N2" s="4" t="str">
        <f>_xlfn.CONCAT("PLATPOSTIME_",inp_KillchainPhase!$A15)</f>
        <v>PLATPOSTIME_Assess</v>
      </c>
      <c r="O2" s="4" t="str">
        <f>_xlfn.CONCAT("PLATPOSTIME_",inp_KillchainPhase!$A16)</f>
        <v>PLATPOSTIME_Assess Decision</v>
      </c>
    </row>
    <row r="3" spans="1:15" x14ac:dyDescent="0.3">
      <c r="A3" s="2" t="str">
        <f>inp_PlatformDetail!A3</f>
        <v>fighter_5th_1</v>
      </c>
      <c r="B3" s="2">
        <v>0</v>
      </c>
      <c r="C3" s="2">
        <v>0</v>
      </c>
      <c r="D3" s="2">
        <v>0</v>
      </c>
      <c r="E3" s="2">
        <v>0</v>
      </c>
      <c r="F3" s="2">
        <v>0</v>
      </c>
      <c r="G3" s="2">
        <v>0</v>
      </c>
      <c r="H3" s="2">
        <v>0</v>
      </c>
      <c r="I3" s="2">
        <v>0</v>
      </c>
      <c r="J3" s="2">
        <v>0</v>
      </c>
      <c r="K3" s="2">
        <v>0</v>
      </c>
      <c r="L3" s="2">
        <v>0</v>
      </c>
      <c r="M3" s="2">
        <v>0</v>
      </c>
      <c r="N3" s="2">
        <v>0</v>
      </c>
      <c r="O3" s="2">
        <v>0</v>
      </c>
    </row>
    <row r="4" spans="1:15" x14ac:dyDescent="0.3">
      <c r="A4" s="2" t="str">
        <f>inp_PlatformDetail!A4</f>
        <v>sat_1_1</v>
      </c>
      <c r="B4" s="2">
        <v>0</v>
      </c>
      <c r="C4" s="2">
        <v>0</v>
      </c>
      <c r="D4" s="2">
        <v>0</v>
      </c>
      <c r="E4" s="2">
        <v>0</v>
      </c>
      <c r="F4" s="2">
        <v>0</v>
      </c>
      <c r="G4" s="2">
        <v>0</v>
      </c>
      <c r="H4" s="2">
        <v>0</v>
      </c>
      <c r="I4" s="2">
        <v>0</v>
      </c>
      <c r="J4" s="2">
        <v>0</v>
      </c>
      <c r="K4" s="2">
        <v>0</v>
      </c>
      <c r="L4" s="2">
        <v>0</v>
      </c>
      <c r="M4" s="2">
        <v>0</v>
      </c>
      <c r="N4" s="2">
        <v>0</v>
      </c>
      <c r="O4" s="2">
        <v>0</v>
      </c>
    </row>
    <row r="5" spans="1:15" x14ac:dyDescent="0.3">
      <c r="A5" s="2" t="str">
        <f>inp_PlatformDetail!A5</f>
        <v>c2_1_1</v>
      </c>
      <c r="B5" s="2">
        <v>0</v>
      </c>
      <c r="C5" s="2">
        <v>0</v>
      </c>
      <c r="D5" s="2">
        <v>0</v>
      </c>
      <c r="E5" s="2">
        <v>0</v>
      </c>
      <c r="F5" s="2">
        <v>0</v>
      </c>
      <c r="G5" s="2">
        <v>0</v>
      </c>
      <c r="H5" s="2">
        <v>0</v>
      </c>
      <c r="I5" s="2">
        <v>0</v>
      </c>
      <c r="J5" s="2">
        <v>0</v>
      </c>
      <c r="K5" s="2">
        <v>0</v>
      </c>
      <c r="L5" s="2">
        <v>0</v>
      </c>
      <c r="M5" s="2">
        <v>0</v>
      </c>
      <c r="N5" s="2">
        <v>0</v>
      </c>
      <c r="O5" s="2">
        <v>0</v>
      </c>
    </row>
    <row r="6" spans="1:15" x14ac:dyDescent="0.3">
      <c r="A6" s="2" t="str">
        <f>inp_PlatformDetail!A6</f>
        <v>fighter_5th_2</v>
      </c>
      <c r="B6" s="2">
        <v>0</v>
      </c>
      <c r="C6" s="2">
        <v>0</v>
      </c>
      <c r="D6" s="2">
        <v>0</v>
      </c>
      <c r="E6" s="2">
        <v>0</v>
      </c>
      <c r="F6" s="2">
        <v>0</v>
      </c>
      <c r="G6" s="2">
        <v>0</v>
      </c>
      <c r="H6" s="2">
        <v>0</v>
      </c>
      <c r="I6" s="2">
        <v>0</v>
      </c>
      <c r="J6" s="2">
        <v>0</v>
      </c>
      <c r="K6" s="2">
        <v>0</v>
      </c>
      <c r="L6" s="2">
        <v>0</v>
      </c>
      <c r="M6" s="2">
        <v>0</v>
      </c>
      <c r="N6" s="2">
        <v>0</v>
      </c>
      <c r="O6" s="2">
        <v>0</v>
      </c>
    </row>
    <row r="7" spans="1:15" x14ac:dyDescent="0.3">
      <c r="A7" s="2" t="str">
        <f>inp_PlatformDetail!A7</f>
        <v>fighter_4th_1</v>
      </c>
      <c r="B7" s="2">
        <v>0</v>
      </c>
      <c r="C7" s="2">
        <v>0</v>
      </c>
      <c r="D7" s="2">
        <v>0</v>
      </c>
      <c r="E7" s="2">
        <v>0</v>
      </c>
      <c r="F7" s="2">
        <v>0</v>
      </c>
      <c r="G7" s="2">
        <v>0</v>
      </c>
      <c r="H7" s="2">
        <v>0</v>
      </c>
      <c r="I7" s="2">
        <v>0</v>
      </c>
      <c r="J7" s="2">
        <v>0</v>
      </c>
      <c r="K7" s="2">
        <v>0</v>
      </c>
      <c r="L7" s="2">
        <v>0</v>
      </c>
      <c r="M7" s="2">
        <v>0</v>
      </c>
      <c r="N7" s="2">
        <v>0</v>
      </c>
      <c r="O7" s="2">
        <v>0</v>
      </c>
    </row>
    <row r="8" spans="1:15" x14ac:dyDescent="0.3">
      <c r="A8" s="2" t="str">
        <f>inp_PlatformDetail!A8</f>
        <v>CRUDES_1</v>
      </c>
      <c r="B8" s="2">
        <v>0</v>
      </c>
      <c r="C8" s="2">
        <v>0</v>
      </c>
      <c r="D8" s="2">
        <v>0</v>
      </c>
      <c r="E8" s="2">
        <v>0</v>
      </c>
      <c r="F8" s="2">
        <v>0</v>
      </c>
      <c r="G8" s="2">
        <v>0</v>
      </c>
      <c r="H8" s="2">
        <v>0</v>
      </c>
      <c r="I8" s="2">
        <v>0</v>
      </c>
      <c r="J8" s="2">
        <v>0</v>
      </c>
      <c r="K8" s="2">
        <v>0</v>
      </c>
      <c r="L8" s="2">
        <v>0</v>
      </c>
      <c r="M8" s="2">
        <v>0</v>
      </c>
      <c r="N8" s="2">
        <v>0</v>
      </c>
      <c r="O8" s="2">
        <v>0</v>
      </c>
    </row>
    <row r="9" spans="1:15" x14ac:dyDescent="0.3">
      <c r="A9" s="2" t="str">
        <f>inp_PlatformDetail!A9</f>
        <v>sat_2_1</v>
      </c>
      <c r="B9" s="2">
        <v>0</v>
      </c>
      <c r="C9" s="2">
        <v>0</v>
      </c>
      <c r="D9" s="2">
        <v>0</v>
      </c>
      <c r="E9" s="2">
        <v>0</v>
      </c>
      <c r="F9" s="2">
        <v>0</v>
      </c>
      <c r="G9" s="2">
        <v>0</v>
      </c>
      <c r="H9" s="2">
        <v>0</v>
      </c>
      <c r="I9" s="2">
        <v>0</v>
      </c>
      <c r="J9" s="2">
        <v>0</v>
      </c>
      <c r="K9" s="2">
        <v>0</v>
      </c>
      <c r="L9" s="2">
        <v>0</v>
      </c>
      <c r="M9" s="2">
        <v>0</v>
      </c>
      <c r="N9" s="2">
        <v>0</v>
      </c>
      <c r="O9" s="2">
        <v>0</v>
      </c>
    </row>
    <row r="10" spans="1:15" x14ac:dyDescent="0.3">
      <c r="A10" s="2" t="str">
        <f>inp_PlatformDetail!A10</f>
        <v>grnd_1_1</v>
      </c>
      <c r="B10" s="2">
        <v>0</v>
      </c>
      <c r="C10" s="2">
        <v>0</v>
      </c>
      <c r="D10" s="2">
        <v>0</v>
      </c>
      <c r="E10" s="2">
        <v>0</v>
      </c>
      <c r="F10" s="2">
        <v>0</v>
      </c>
      <c r="G10" s="2">
        <v>0</v>
      </c>
      <c r="H10" s="2">
        <v>0</v>
      </c>
      <c r="I10" s="2">
        <v>0</v>
      </c>
      <c r="J10" s="2">
        <v>0</v>
      </c>
      <c r="K10" s="2">
        <v>0</v>
      </c>
      <c r="L10" s="2">
        <v>0</v>
      </c>
      <c r="M10" s="2">
        <v>0</v>
      </c>
      <c r="N10" s="2">
        <v>0</v>
      </c>
      <c r="O10" s="2">
        <v>0</v>
      </c>
    </row>
    <row r="11" spans="1:15" x14ac:dyDescent="0.3">
      <c r="A11" s="2">
        <f>inp_PlatformDetail!A11</f>
        <v>0</v>
      </c>
      <c r="B11" s="2"/>
      <c r="C11" s="2"/>
      <c r="D11" s="2"/>
      <c r="E11" s="2"/>
      <c r="F11" s="2"/>
      <c r="G11" s="2"/>
      <c r="H11" s="2"/>
      <c r="I11" s="2"/>
      <c r="J11" s="2"/>
      <c r="K11" s="2"/>
      <c r="L11" s="2"/>
      <c r="M11" s="2"/>
      <c r="N11" s="2"/>
      <c r="O11" s="2"/>
    </row>
    <row r="12" spans="1:15" x14ac:dyDescent="0.3">
      <c r="A12" s="2">
        <f>inp_PlatformDetail!A12</f>
        <v>0</v>
      </c>
      <c r="B12" s="2"/>
      <c r="C12" s="2"/>
      <c r="D12" s="2"/>
      <c r="E12" s="2"/>
      <c r="F12" s="2"/>
      <c r="G12" s="2"/>
      <c r="H12" s="2"/>
      <c r="I12" s="2"/>
      <c r="J12" s="2"/>
      <c r="K12" s="2"/>
      <c r="L12" s="2"/>
      <c r="M12" s="2"/>
      <c r="N12" s="2"/>
      <c r="O12" s="2"/>
    </row>
    <row r="13" spans="1:15" x14ac:dyDescent="0.3">
      <c r="A13" s="2">
        <f>inp_PlatformDetail!A13</f>
        <v>0</v>
      </c>
      <c r="B13" s="2"/>
      <c r="C13" s="2"/>
      <c r="D13" s="2"/>
      <c r="E13" s="2"/>
      <c r="F13" s="2"/>
      <c r="G13" s="2"/>
      <c r="H13" s="2"/>
      <c r="I13" s="2"/>
      <c r="J13" s="2"/>
      <c r="K13" s="2"/>
      <c r="L13" s="2"/>
      <c r="M13" s="2"/>
      <c r="N13" s="2"/>
      <c r="O13" s="2"/>
    </row>
    <row r="14" spans="1:15" x14ac:dyDescent="0.3">
      <c r="A14" s="2">
        <f>inp_PlatformDetail!A14</f>
        <v>0</v>
      </c>
      <c r="B14" s="2"/>
      <c r="C14" s="2"/>
      <c r="D14" s="2"/>
      <c r="E14" s="2"/>
      <c r="F14" s="2"/>
      <c r="G14" s="2"/>
      <c r="H14" s="2"/>
      <c r="I14" s="2"/>
      <c r="J14" s="2"/>
      <c r="K14" s="2"/>
      <c r="L14" s="2"/>
      <c r="M14" s="2"/>
      <c r="N14" s="2"/>
      <c r="O14" s="2"/>
    </row>
    <row r="15" spans="1:15" x14ac:dyDescent="0.3">
      <c r="A15" s="2">
        <f>inp_PlatformDetail!A15</f>
        <v>0</v>
      </c>
      <c r="B15" s="2"/>
      <c r="C15" s="2"/>
      <c r="D15" s="2"/>
      <c r="E15" s="2"/>
      <c r="F15" s="2"/>
      <c r="G15" s="2"/>
      <c r="H15" s="2"/>
      <c r="I15" s="2"/>
      <c r="J15" s="2"/>
      <c r="K15" s="2"/>
      <c r="L15" s="2"/>
      <c r="M15" s="2"/>
      <c r="N15" s="2"/>
      <c r="O15" s="2"/>
    </row>
    <row r="16" spans="1:15" x14ac:dyDescent="0.3">
      <c r="A16" s="2">
        <f>inp_PlatformDetail!A16</f>
        <v>0</v>
      </c>
      <c r="B16" s="2"/>
      <c r="C16" s="2"/>
      <c r="D16" s="2"/>
      <c r="E16" s="2"/>
      <c r="F16" s="2"/>
      <c r="G16" s="2"/>
      <c r="H16" s="2"/>
      <c r="I16" s="2"/>
      <c r="J16" s="2"/>
      <c r="K16" s="2"/>
      <c r="L16" s="2"/>
      <c r="M16" s="2"/>
      <c r="N16" s="2"/>
      <c r="O16" s="2"/>
    </row>
    <row r="17" spans="1:15" x14ac:dyDescent="0.3">
      <c r="A17" s="2">
        <f>inp_PlatformDetail!A17</f>
        <v>0</v>
      </c>
      <c r="B17" s="2"/>
      <c r="C17" s="2"/>
      <c r="D17" s="2"/>
      <c r="E17" s="2"/>
      <c r="F17" s="2"/>
      <c r="G17" s="2"/>
      <c r="H17" s="2"/>
      <c r="I17" s="2"/>
      <c r="J17" s="2"/>
      <c r="K17" s="2"/>
      <c r="L17" s="2"/>
      <c r="M17" s="2"/>
      <c r="N17" s="2"/>
      <c r="O17" s="2"/>
    </row>
    <row r="18" spans="1:15" x14ac:dyDescent="0.3">
      <c r="A18" s="2">
        <f>inp_PlatformDetail!A18</f>
        <v>0</v>
      </c>
      <c r="B18" s="2"/>
      <c r="C18" s="2"/>
      <c r="D18" s="2"/>
      <c r="E18" s="2"/>
      <c r="F18" s="2"/>
      <c r="G18" s="2"/>
      <c r="H18" s="2"/>
      <c r="I18" s="2"/>
      <c r="J18" s="2"/>
      <c r="K18" s="2"/>
      <c r="L18" s="2"/>
      <c r="M18" s="2"/>
      <c r="N18" s="2"/>
      <c r="O18" s="2"/>
    </row>
    <row r="19" spans="1:15" x14ac:dyDescent="0.3">
      <c r="A19" s="2">
        <f>inp_PlatformDetail!A19</f>
        <v>0</v>
      </c>
      <c r="B19" s="2"/>
      <c r="C19" s="2"/>
      <c r="D19" s="2"/>
      <c r="E19" s="2"/>
      <c r="F19" s="2"/>
      <c r="G19" s="2"/>
      <c r="H19" s="2"/>
      <c r="I19" s="2"/>
      <c r="J19" s="2"/>
      <c r="K19" s="2"/>
      <c r="L19" s="2"/>
      <c r="M19" s="2"/>
      <c r="N19" s="2"/>
      <c r="O19" s="2"/>
    </row>
    <row r="20" spans="1:15" x14ac:dyDescent="0.3">
      <c r="A20" s="2">
        <f>inp_PlatformDetail!A20</f>
        <v>0</v>
      </c>
      <c r="B20" s="2"/>
      <c r="C20" s="2"/>
      <c r="D20" s="2"/>
      <c r="E20" s="2"/>
      <c r="F20" s="2"/>
      <c r="G20" s="2"/>
      <c r="H20" s="2"/>
      <c r="I20" s="2"/>
      <c r="J20" s="2"/>
      <c r="K20" s="2"/>
      <c r="L20" s="2"/>
      <c r="M20" s="2"/>
      <c r="N20" s="2"/>
      <c r="O20" s="2"/>
    </row>
    <row r="21" spans="1:15" x14ac:dyDescent="0.3">
      <c r="A21" s="2">
        <f>inp_PlatformDetail!A21</f>
        <v>0</v>
      </c>
      <c r="B21" s="2"/>
      <c r="C21" s="2"/>
      <c r="D21" s="2"/>
      <c r="E21" s="2"/>
      <c r="F21" s="2"/>
      <c r="G21" s="2"/>
      <c r="H21" s="2"/>
      <c r="I21" s="2"/>
      <c r="J21" s="2"/>
      <c r="K21" s="2"/>
      <c r="L21" s="2"/>
      <c r="M21" s="2"/>
      <c r="N21" s="2"/>
      <c r="O21" s="2"/>
    </row>
    <row r="22" spans="1:15" x14ac:dyDescent="0.3">
      <c r="A22" s="2">
        <f>inp_PlatformDetail!A22</f>
        <v>0</v>
      </c>
      <c r="B22" s="2"/>
      <c r="C22" s="2"/>
      <c r="D22" s="2"/>
      <c r="E22" s="2"/>
      <c r="F22" s="2"/>
      <c r="G22" s="2"/>
      <c r="H22" s="2"/>
      <c r="I22" s="2"/>
      <c r="J22" s="2"/>
      <c r="K22" s="2"/>
      <c r="L22" s="2"/>
      <c r="M22" s="2"/>
      <c r="N22" s="2"/>
      <c r="O22" s="2"/>
    </row>
    <row r="23" spans="1:15" x14ac:dyDescent="0.3">
      <c r="A23" s="2">
        <f>inp_PlatformDetail!A23</f>
        <v>0</v>
      </c>
      <c r="B23" s="2"/>
      <c r="C23" s="2"/>
      <c r="D23" s="2"/>
      <c r="E23" s="2"/>
      <c r="F23" s="2"/>
      <c r="G23" s="2"/>
      <c r="H23" s="2"/>
      <c r="I23" s="2"/>
      <c r="J23" s="2"/>
      <c r="K23" s="2"/>
      <c r="L23" s="2"/>
      <c r="M23" s="2"/>
      <c r="N23" s="2"/>
      <c r="O23" s="2"/>
    </row>
    <row r="24" spans="1:15" x14ac:dyDescent="0.3">
      <c r="A24" s="2">
        <f>inp_PlatformDetail!A24</f>
        <v>0</v>
      </c>
      <c r="B24" s="2"/>
      <c r="C24" s="2"/>
      <c r="D24" s="2"/>
      <c r="E24" s="2"/>
      <c r="F24" s="2"/>
      <c r="G24" s="2"/>
      <c r="H24" s="2"/>
      <c r="I24" s="2"/>
      <c r="J24" s="2"/>
      <c r="K24" s="2"/>
      <c r="L24" s="2"/>
      <c r="M24" s="2"/>
      <c r="N24" s="2"/>
      <c r="O24" s="2"/>
    </row>
    <row r="25" spans="1:15" x14ac:dyDescent="0.3">
      <c r="A25" s="2">
        <f>inp_PlatformDetail!A25</f>
        <v>0</v>
      </c>
      <c r="B25" s="2"/>
      <c r="C25" s="2"/>
      <c r="D25" s="2"/>
      <c r="E25" s="2"/>
      <c r="F25" s="2"/>
      <c r="G25" s="2"/>
      <c r="H25" s="2"/>
      <c r="I25" s="2"/>
      <c r="J25" s="2"/>
      <c r="K25" s="2"/>
      <c r="L25" s="2"/>
      <c r="M25" s="2"/>
      <c r="N25" s="2"/>
      <c r="O25" s="2"/>
    </row>
    <row r="26" spans="1:15" x14ac:dyDescent="0.3">
      <c r="A26" s="2">
        <f>inp_PlatformDetail!A26</f>
        <v>0</v>
      </c>
      <c r="B26" s="2"/>
      <c r="C26" s="2"/>
      <c r="D26" s="2"/>
      <c r="E26" s="2"/>
      <c r="F26" s="2"/>
      <c r="G26" s="2"/>
      <c r="H26" s="2"/>
      <c r="I26" s="2"/>
      <c r="J26" s="2"/>
      <c r="K26" s="2"/>
      <c r="L26" s="2"/>
      <c r="M26" s="2"/>
      <c r="N26" s="2"/>
      <c r="O26" s="2"/>
    </row>
    <row r="27" spans="1:15" x14ac:dyDescent="0.3">
      <c r="A27" s="2">
        <f>inp_PlatformDetail!A27</f>
        <v>0</v>
      </c>
      <c r="B27" s="2"/>
      <c r="C27" s="2"/>
      <c r="D27" s="2"/>
      <c r="E27" s="2"/>
      <c r="F27" s="2"/>
      <c r="G27" s="2"/>
      <c r="H27" s="2"/>
      <c r="I27" s="2"/>
      <c r="J27" s="2"/>
      <c r="K27" s="2"/>
      <c r="L27" s="2"/>
      <c r="M27" s="2"/>
      <c r="N27" s="2"/>
      <c r="O27" s="2"/>
    </row>
    <row r="28" spans="1:15" x14ac:dyDescent="0.3">
      <c r="A28" s="2">
        <f>inp_PlatformDetail!A28</f>
        <v>0</v>
      </c>
      <c r="B28" s="2"/>
      <c r="C28" s="2"/>
      <c r="D28" s="2"/>
      <c r="E28" s="2"/>
      <c r="F28" s="2"/>
      <c r="G28" s="2"/>
      <c r="H28" s="2"/>
      <c r="I28" s="2"/>
      <c r="J28" s="2"/>
      <c r="K28" s="2"/>
      <c r="L28" s="2"/>
      <c r="M28" s="2"/>
      <c r="N28" s="2"/>
      <c r="O28" s="2"/>
    </row>
    <row r="29" spans="1:15" x14ac:dyDescent="0.3">
      <c r="A29" s="2">
        <f>inp_PlatformDetail!A29</f>
        <v>0</v>
      </c>
      <c r="B29" s="2"/>
      <c r="C29" s="2"/>
      <c r="D29" s="2"/>
      <c r="E29" s="2"/>
      <c r="F29" s="2"/>
      <c r="G29" s="2"/>
      <c r="H29" s="2"/>
      <c r="I29" s="2"/>
      <c r="J29" s="2"/>
      <c r="K29" s="2"/>
      <c r="L29" s="2"/>
      <c r="M29" s="2"/>
      <c r="N29" s="2"/>
      <c r="O29" s="2"/>
    </row>
    <row r="30" spans="1:15" x14ac:dyDescent="0.3">
      <c r="A30" s="2">
        <f>inp_PlatformDetail!A30</f>
        <v>0</v>
      </c>
      <c r="B30" s="2"/>
      <c r="C30" s="2"/>
      <c r="D30" s="2"/>
      <c r="E30" s="2"/>
      <c r="F30" s="2"/>
      <c r="G30" s="2"/>
      <c r="H30" s="2"/>
      <c r="I30" s="2"/>
      <c r="J30" s="2"/>
      <c r="K30" s="2"/>
      <c r="L30" s="2"/>
      <c r="M30" s="2"/>
      <c r="N30" s="2"/>
      <c r="O30" s="2"/>
    </row>
    <row r="31" spans="1:15" x14ac:dyDescent="0.3">
      <c r="A31" s="2">
        <f>inp_PlatformDetail!A31</f>
        <v>0</v>
      </c>
      <c r="B31" s="2"/>
      <c r="C31" s="2"/>
      <c r="D31" s="2"/>
      <c r="E31" s="2"/>
      <c r="F31" s="2"/>
      <c r="G31" s="2"/>
      <c r="H31" s="2"/>
      <c r="I31" s="2"/>
      <c r="J31" s="2"/>
      <c r="K31" s="2"/>
      <c r="L31" s="2"/>
      <c r="M31" s="2"/>
      <c r="N31" s="2"/>
      <c r="O31" s="2"/>
    </row>
    <row r="32" spans="1:15" x14ac:dyDescent="0.3">
      <c r="A32" s="2">
        <f>inp_PlatformDetail!A32</f>
        <v>0</v>
      </c>
      <c r="B32" s="2"/>
      <c r="C32" s="2"/>
      <c r="D32" s="2"/>
      <c r="E32" s="2"/>
      <c r="F32" s="2"/>
      <c r="G32" s="2"/>
      <c r="H32" s="2"/>
      <c r="I32" s="2"/>
      <c r="J32" s="2"/>
      <c r="K32" s="2"/>
      <c r="L32" s="2"/>
      <c r="M32" s="2"/>
      <c r="N32" s="2"/>
      <c r="O32" s="2"/>
    </row>
    <row r="33" spans="1:15" x14ac:dyDescent="0.3">
      <c r="A33" s="2">
        <f>inp_PlatformDetail!A33</f>
        <v>0</v>
      </c>
      <c r="B33" s="2"/>
      <c r="C33" s="2"/>
      <c r="D33" s="2"/>
      <c r="E33" s="2"/>
      <c r="F33" s="2"/>
      <c r="G33" s="2"/>
      <c r="H33" s="2"/>
      <c r="I33" s="2"/>
      <c r="J33" s="2"/>
      <c r="K33" s="2"/>
      <c r="L33" s="2"/>
      <c r="M33" s="2"/>
      <c r="N33" s="2"/>
      <c r="O33" s="2"/>
    </row>
    <row r="34" spans="1:15" x14ac:dyDescent="0.3">
      <c r="A34" s="2">
        <f>inp_PlatformDetail!A34</f>
        <v>0</v>
      </c>
      <c r="B34" s="2"/>
      <c r="C34" s="2"/>
      <c r="D34" s="2"/>
      <c r="E34" s="2"/>
      <c r="F34" s="2"/>
      <c r="G34" s="2"/>
      <c r="H34" s="2"/>
      <c r="I34" s="2"/>
      <c r="J34" s="2"/>
      <c r="K34" s="2"/>
      <c r="L34" s="2"/>
      <c r="M34" s="2"/>
      <c r="N34" s="2"/>
      <c r="O34" s="2"/>
    </row>
    <row r="35" spans="1:15" x14ac:dyDescent="0.3">
      <c r="A35" s="2">
        <f>inp_PlatformDetail!A35</f>
        <v>0</v>
      </c>
      <c r="B35" s="2"/>
      <c r="C35" s="2"/>
      <c r="D35" s="2"/>
      <c r="E35" s="2"/>
      <c r="F35" s="2"/>
      <c r="G35" s="2"/>
      <c r="H35" s="2"/>
      <c r="I35" s="2"/>
      <c r="J35" s="2"/>
      <c r="K35" s="2"/>
      <c r="L35" s="2"/>
      <c r="M35" s="2"/>
      <c r="N35" s="2"/>
      <c r="O35" s="2"/>
    </row>
    <row r="36" spans="1:15" x14ac:dyDescent="0.3">
      <c r="A36" s="2">
        <f>inp_PlatformDetail!A36</f>
        <v>0</v>
      </c>
      <c r="B36" s="2"/>
      <c r="C36" s="2"/>
      <c r="D36" s="2"/>
      <c r="E36" s="2"/>
      <c r="F36" s="2"/>
      <c r="G36" s="2"/>
      <c r="H36" s="2"/>
      <c r="I36" s="2"/>
      <c r="J36" s="2"/>
      <c r="K36" s="2"/>
      <c r="L36" s="2"/>
      <c r="M36" s="2"/>
      <c r="N36" s="2"/>
      <c r="O36" s="2"/>
    </row>
    <row r="37" spans="1:15" x14ac:dyDescent="0.3">
      <c r="A37" s="2">
        <f>inp_PlatformDetail!A37</f>
        <v>0</v>
      </c>
      <c r="B37" s="2"/>
      <c r="C37" s="2"/>
      <c r="D37" s="2"/>
      <c r="E37" s="2"/>
      <c r="F37" s="2"/>
      <c r="G37" s="2"/>
      <c r="H37" s="2"/>
      <c r="I37" s="2"/>
      <c r="J37" s="2"/>
      <c r="K37" s="2"/>
      <c r="L37" s="2"/>
      <c r="M37" s="2"/>
      <c r="N37" s="2"/>
      <c r="O37" s="2"/>
    </row>
    <row r="38" spans="1:15" x14ac:dyDescent="0.3">
      <c r="A38" s="2">
        <f>inp_PlatformDetail!A38</f>
        <v>0</v>
      </c>
      <c r="B38" s="2"/>
      <c r="C38" s="2"/>
      <c r="D38" s="2"/>
      <c r="E38" s="2"/>
      <c r="F38" s="2"/>
      <c r="G38" s="2"/>
      <c r="H38" s="2"/>
      <c r="I38" s="2"/>
      <c r="J38" s="2"/>
      <c r="K38" s="2"/>
      <c r="L38" s="2"/>
      <c r="M38" s="2"/>
      <c r="N38" s="2"/>
      <c r="O38" s="2"/>
    </row>
    <row r="39" spans="1:15" x14ac:dyDescent="0.3">
      <c r="A39" s="2">
        <f>inp_PlatformDetail!A39</f>
        <v>0</v>
      </c>
      <c r="B39" s="2"/>
      <c r="C39" s="2"/>
      <c r="D39" s="2"/>
      <c r="E39" s="2"/>
      <c r="F39" s="2"/>
      <c r="G39" s="2"/>
      <c r="H39" s="2"/>
      <c r="I39" s="2"/>
      <c r="J39" s="2"/>
      <c r="K39" s="2"/>
      <c r="L39" s="2"/>
      <c r="M39" s="2"/>
      <c r="N39" s="2"/>
      <c r="O39" s="2"/>
    </row>
    <row r="40" spans="1:15" x14ac:dyDescent="0.3">
      <c r="A40" s="2">
        <f>inp_PlatformDetail!A40</f>
        <v>0</v>
      </c>
      <c r="B40" s="2"/>
      <c r="C40" s="2"/>
      <c r="D40" s="2"/>
      <c r="E40" s="2"/>
      <c r="F40" s="2"/>
      <c r="G40" s="2"/>
      <c r="H40" s="2"/>
      <c r="I40" s="2"/>
      <c r="J40" s="2"/>
      <c r="K40" s="2"/>
      <c r="L40" s="2"/>
      <c r="M40" s="2"/>
      <c r="N40" s="2"/>
      <c r="O40" s="2"/>
    </row>
    <row r="41" spans="1:15" x14ac:dyDescent="0.3">
      <c r="A41" s="2">
        <f>inp_PlatformDetail!A41</f>
        <v>0</v>
      </c>
      <c r="B41" s="2"/>
      <c r="C41" s="2"/>
      <c r="D41" s="2"/>
      <c r="E41" s="2"/>
      <c r="F41" s="2"/>
      <c r="G41" s="2"/>
      <c r="H41" s="2"/>
      <c r="I41" s="2"/>
      <c r="J41" s="2"/>
      <c r="K41" s="2"/>
      <c r="L41" s="2"/>
      <c r="M41" s="2"/>
      <c r="N41" s="2"/>
      <c r="O41" s="2"/>
    </row>
    <row r="42" spans="1:15" x14ac:dyDescent="0.3">
      <c r="A42" s="2">
        <f>inp_PlatformDetail!A42</f>
        <v>0</v>
      </c>
      <c r="B42" s="2"/>
      <c r="C42" s="2"/>
      <c r="D42" s="2"/>
      <c r="E42" s="2"/>
      <c r="F42" s="2"/>
      <c r="G42" s="2"/>
      <c r="H42" s="2"/>
      <c r="I42" s="2"/>
      <c r="J42" s="2"/>
      <c r="K42" s="2"/>
      <c r="L42" s="2"/>
      <c r="M42" s="2"/>
      <c r="N42" s="2"/>
      <c r="O42" s="2"/>
    </row>
    <row r="43" spans="1:15" x14ac:dyDescent="0.3">
      <c r="A43" s="2">
        <f>inp_PlatformDetail!A43</f>
        <v>0</v>
      </c>
      <c r="B43" s="2"/>
      <c r="C43" s="2"/>
      <c r="D43" s="2"/>
      <c r="E43" s="2"/>
      <c r="F43" s="2"/>
      <c r="G43" s="2"/>
      <c r="H43" s="2"/>
      <c r="I43" s="2"/>
      <c r="J43" s="2"/>
      <c r="K43" s="2"/>
      <c r="L43" s="2"/>
      <c r="M43" s="2"/>
      <c r="N43" s="2"/>
      <c r="O43" s="2"/>
    </row>
    <row r="44" spans="1:15" x14ac:dyDescent="0.3">
      <c r="A44" s="2">
        <f>inp_PlatformDetail!A44</f>
        <v>0</v>
      </c>
      <c r="B44" s="2"/>
      <c r="C44" s="2"/>
      <c r="D44" s="2"/>
      <c r="E44" s="2"/>
      <c r="F44" s="2"/>
      <c r="G44" s="2"/>
      <c r="H44" s="2"/>
      <c r="I44" s="2"/>
      <c r="J44" s="2"/>
      <c r="K44" s="2"/>
      <c r="L44" s="2"/>
      <c r="M44" s="2"/>
      <c r="N44" s="2"/>
      <c r="O44" s="2"/>
    </row>
    <row r="45" spans="1:15" x14ac:dyDescent="0.3">
      <c r="A45" s="2">
        <f>inp_PlatformDetail!A45</f>
        <v>0</v>
      </c>
      <c r="B45" s="2"/>
      <c r="C45" s="2"/>
      <c r="D45" s="2"/>
      <c r="E45" s="2"/>
      <c r="F45" s="2"/>
      <c r="G45" s="2"/>
      <c r="H45" s="2"/>
      <c r="I45" s="2"/>
      <c r="J45" s="2"/>
      <c r="K45" s="2"/>
      <c r="L45" s="2"/>
      <c r="M45" s="2"/>
      <c r="N45" s="2"/>
      <c r="O45" s="2"/>
    </row>
    <row r="46" spans="1:15" x14ac:dyDescent="0.3">
      <c r="A46" s="2">
        <f>inp_PlatformDetail!A46</f>
        <v>0</v>
      </c>
      <c r="B46" s="2"/>
      <c r="C46" s="2"/>
      <c r="D46" s="2"/>
      <c r="E46" s="2"/>
      <c r="F46" s="2"/>
      <c r="G46" s="2"/>
      <c r="H46" s="2"/>
      <c r="I46" s="2"/>
      <c r="J46" s="2"/>
      <c r="K46" s="2"/>
      <c r="L46" s="2"/>
      <c r="M46" s="2"/>
      <c r="N46" s="2"/>
      <c r="O46" s="2"/>
    </row>
    <row r="47" spans="1:15" x14ac:dyDescent="0.3">
      <c r="A47" s="2">
        <f>inp_PlatformDetail!A47</f>
        <v>0</v>
      </c>
      <c r="B47" s="2"/>
      <c r="C47" s="2"/>
      <c r="D47" s="2"/>
      <c r="E47" s="2"/>
      <c r="F47" s="2"/>
      <c r="G47" s="2"/>
      <c r="H47" s="2"/>
      <c r="I47" s="2"/>
      <c r="J47" s="2"/>
      <c r="K47" s="2"/>
      <c r="L47" s="2"/>
      <c r="M47" s="2"/>
      <c r="N47" s="2"/>
      <c r="O47" s="2"/>
    </row>
    <row r="48" spans="1:15" x14ac:dyDescent="0.3">
      <c r="A48" s="2">
        <f>inp_PlatformDetail!A48</f>
        <v>0</v>
      </c>
      <c r="B48" s="2"/>
      <c r="C48" s="2"/>
      <c r="D48" s="2"/>
      <c r="E48" s="2"/>
      <c r="F48" s="2"/>
      <c r="G48" s="2"/>
      <c r="H48" s="2"/>
      <c r="I48" s="2"/>
      <c r="J48" s="2"/>
      <c r="K48" s="2"/>
      <c r="L48" s="2"/>
      <c r="M48" s="2"/>
      <c r="N48" s="2"/>
      <c r="O48" s="2"/>
    </row>
    <row r="49" spans="1:15" x14ac:dyDescent="0.3">
      <c r="A49" s="2">
        <f>inp_PlatformDetail!A49</f>
        <v>0</v>
      </c>
      <c r="B49" s="2"/>
      <c r="C49" s="2"/>
      <c r="D49" s="2"/>
      <c r="E49" s="2"/>
      <c r="F49" s="2"/>
      <c r="G49" s="2"/>
      <c r="H49" s="2"/>
      <c r="I49" s="2"/>
      <c r="J49" s="2"/>
      <c r="K49" s="2"/>
      <c r="L49" s="2"/>
      <c r="M49" s="2"/>
      <c r="N49" s="2"/>
      <c r="O49" s="2"/>
    </row>
    <row r="50" spans="1:15" x14ac:dyDescent="0.3">
      <c r="A50" s="2">
        <f>inp_PlatformDetail!A50</f>
        <v>0</v>
      </c>
      <c r="B50" s="2"/>
      <c r="C50" s="2"/>
      <c r="D50" s="2"/>
      <c r="E50" s="2"/>
      <c r="F50" s="2"/>
      <c r="G50" s="2"/>
      <c r="H50" s="2"/>
      <c r="I50" s="2"/>
      <c r="J50" s="2"/>
      <c r="K50" s="2"/>
      <c r="L50" s="2"/>
      <c r="M50" s="2"/>
      <c r="N50" s="2"/>
      <c r="O50" s="2"/>
    </row>
    <row r="51" spans="1:15" x14ac:dyDescent="0.3">
      <c r="A51" s="2">
        <f>inp_PlatformDetail!A51</f>
        <v>0</v>
      </c>
      <c r="B51" s="2"/>
      <c r="C51" s="2"/>
      <c r="D51" s="2"/>
      <c r="E51" s="2"/>
      <c r="F51" s="2"/>
      <c r="G51" s="2"/>
      <c r="H51" s="2"/>
      <c r="I51" s="2"/>
      <c r="J51" s="2"/>
      <c r="K51" s="2"/>
      <c r="L51" s="2"/>
      <c r="M51" s="2"/>
      <c r="N51" s="2"/>
      <c r="O51" s="2"/>
    </row>
    <row r="52" spans="1:15" x14ac:dyDescent="0.3">
      <c r="A52" s="2">
        <f>inp_PlatformDetail!A52</f>
        <v>0</v>
      </c>
      <c r="B52" s="2"/>
      <c r="C52" s="2"/>
      <c r="D52" s="2"/>
      <c r="E52" s="2"/>
      <c r="F52" s="2"/>
      <c r="G52" s="2"/>
      <c r="H52" s="2"/>
      <c r="I52" s="2"/>
      <c r="J52" s="2"/>
      <c r="K52" s="2"/>
      <c r="L52" s="2"/>
      <c r="M52" s="2"/>
      <c r="N52" s="2"/>
      <c r="O52" s="2"/>
    </row>
    <row r="53" spans="1:15" x14ac:dyDescent="0.3">
      <c r="A53" s="2">
        <f>inp_PlatformDetail!A53</f>
        <v>0</v>
      </c>
      <c r="B53" s="2"/>
      <c r="C53" s="2"/>
      <c r="D53" s="2"/>
      <c r="E53" s="2"/>
      <c r="F53" s="2"/>
      <c r="G53" s="2"/>
      <c r="H53" s="2"/>
      <c r="I53" s="2"/>
      <c r="J53" s="2"/>
      <c r="K53" s="2"/>
      <c r="L53" s="2"/>
      <c r="M53" s="2"/>
      <c r="N53" s="2"/>
      <c r="O53" s="2"/>
    </row>
    <row r="54" spans="1:15" x14ac:dyDescent="0.3">
      <c r="A54" s="2">
        <f>inp_PlatformDetail!A54</f>
        <v>0</v>
      </c>
      <c r="B54" s="2"/>
      <c r="C54" s="2"/>
      <c r="D54" s="2"/>
      <c r="E54" s="2"/>
      <c r="F54" s="2"/>
      <c r="G54" s="2"/>
      <c r="H54" s="2"/>
      <c r="I54" s="2"/>
      <c r="J54" s="2"/>
      <c r="K54" s="2"/>
      <c r="L54" s="2"/>
      <c r="M54" s="2"/>
      <c r="N54" s="2"/>
      <c r="O54" s="2"/>
    </row>
    <row r="55" spans="1:15" x14ac:dyDescent="0.3">
      <c r="A55" s="2">
        <f>inp_PlatformDetail!A55</f>
        <v>0</v>
      </c>
      <c r="B55" s="2"/>
      <c r="C55" s="2"/>
      <c r="D55" s="2"/>
      <c r="E55" s="2"/>
      <c r="F55" s="2"/>
      <c r="G55" s="2"/>
      <c r="H55" s="2"/>
      <c r="I55" s="2"/>
      <c r="J55" s="2"/>
      <c r="K55" s="2"/>
      <c r="L55" s="2"/>
      <c r="M55" s="2"/>
      <c r="N55" s="2"/>
      <c r="O55" s="2"/>
    </row>
    <row r="56" spans="1:15" x14ac:dyDescent="0.3">
      <c r="A56" s="2">
        <f>inp_PlatformDetail!A56</f>
        <v>0</v>
      </c>
      <c r="B56" s="2"/>
      <c r="C56" s="2"/>
      <c r="D56" s="2"/>
      <c r="E56" s="2"/>
      <c r="F56" s="2"/>
      <c r="G56" s="2"/>
      <c r="H56" s="2"/>
      <c r="I56" s="2"/>
      <c r="J56" s="2"/>
      <c r="K56" s="2"/>
      <c r="L56" s="2"/>
      <c r="M56" s="2"/>
      <c r="N56" s="2"/>
      <c r="O56" s="2"/>
    </row>
    <row r="57" spans="1:15" x14ac:dyDescent="0.3">
      <c r="A57" s="2">
        <f>inp_PlatformDetail!A57</f>
        <v>0</v>
      </c>
      <c r="B57" s="2"/>
      <c r="C57" s="2"/>
      <c r="D57" s="2"/>
      <c r="E57" s="2"/>
      <c r="F57" s="2"/>
      <c r="G57" s="2"/>
      <c r="H57" s="2"/>
      <c r="I57" s="2"/>
      <c r="J57" s="2"/>
      <c r="K57" s="2"/>
      <c r="L57" s="2"/>
      <c r="M57" s="2"/>
      <c r="N57" s="2"/>
      <c r="O57" s="2"/>
    </row>
    <row r="58" spans="1:15" x14ac:dyDescent="0.3">
      <c r="A58" s="2">
        <f>inp_PlatformDetail!A58</f>
        <v>0</v>
      </c>
      <c r="B58" s="2"/>
      <c r="C58" s="2"/>
      <c r="D58" s="2"/>
      <c r="E58" s="2"/>
      <c r="F58" s="2"/>
      <c r="G58" s="2"/>
      <c r="H58" s="2"/>
      <c r="I58" s="2"/>
      <c r="J58" s="2"/>
      <c r="K58" s="2"/>
      <c r="L58" s="2"/>
      <c r="M58" s="2"/>
      <c r="N58" s="2"/>
      <c r="O58" s="2"/>
    </row>
    <row r="59" spans="1:15" x14ac:dyDescent="0.3">
      <c r="A59" s="2">
        <f>inp_PlatformDetail!A59</f>
        <v>0</v>
      </c>
      <c r="B59" s="2"/>
      <c r="C59" s="2"/>
      <c r="D59" s="2"/>
      <c r="E59" s="2"/>
      <c r="F59" s="2"/>
      <c r="G59" s="2"/>
      <c r="H59" s="2"/>
      <c r="I59" s="2"/>
      <c r="J59" s="2"/>
      <c r="K59" s="2"/>
      <c r="L59" s="2"/>
      <c r="M59" s="2"/>
      <c r="N59" s="2"/>
      <c r="O59" s="2"/>
    </row>
    <row r="60" spans="1:15" x14ac:dyDescent="0.3">
      <c r="A60" s="2">
        <f>inp_PlatformDetail!A60</f>
        <v>0</v>
      </c>
      <c r="B60" s="2"/>
      <c r="C60" s="2"/>
      <c r="D60" s="2"/>
      <c r="E60" s="2"/>
      <c r="F60" s="2"/>
      <c r="G60" s="2"/>
      <c r="H60" s="2"/>
      <c r="I60" s="2"/>
      <c r="J60" s="2"/>
      <c r="K60" s="2"/>
      <c r="L60" s="2"/>
      <c r="M60" s="2"/>
      <c r="N60" s="2"/>
      <c r="O60" s="2"/>
    </row>
    <row r="61" spans="1:15" x14ac:dyDescent="0.3">
      <c r="A61" s="2">
        <f>inp_PlatformDetail!A61</f>
        <v>0</v>
      </c>
      <c r="B61" s="2"/>
      <c r="C61" s="2"/>
      <c r="D61" s="2"/>
      <c r="E61" s="2"/>
      <c r="F61" s="2"/>
      <c r="G61" s="2"/>
      <c r="H61" s="2"/>
      <c r="I61" s="2"/>
      <c r="J61" s="2"/>
      <c r="K61" s="2"/>
      <c r="L61" s="2"/>
      <c r="M61" s="2"/>
      <c r="N61" s="2"/>
      <c r="O61" s="2"/>
    </row>
    <row r="62" spans="1:15" x14ac:dyDescent="0.3">
      <c r="A62" s="2">
        <f>inp_PlatformDetail!A62</f>
        <v>0</v>
      </c>
      <c r="B62" s="2"/>
      <c r="C62" s="2"/>
      <c r="D62" s="2"/>
      <c r="E62" s="2"/>
      <c r="F62" s="2"/>
      <c r="G62" s="2"/>
      <c r="H62" s="2"/>
      <c r="I62" s="2"/>
      <c r="J62" s="2"/>
      <c r="K62" s="2"/>
      <c r="L62" s="2"/>
      <c r="M62" s="2"/>
      <c r="N62" s="2"/>
      <c r="O62" s="2"/>
    </row>
    <row r="63" spans="1:15" x14ac:dyDescent="0.3">
      <c r="A63" s="2">
        <f>inp_PlatformDetail!A63</f>
        <v>0</v>
      </c>
      <c r="B63" s="2"/>
      <c r="C63" s="2"/>
      <c r="D63" s="2"/>
      <c r="E63" s="2"/>
      <c r="F63" s="2"/>
      <c r="G63" s="2"/>
      <c r="H63" s="2"/>
      <c r="I63" s="2"/>
      <c r="J63" s="2"/>
      <c r="K63" s="2"/>
      <c r="L63" s="2"/>
      <c r="M63" s="2"/>
      <c r="N63" s="2"/>
      <c r="O63" s="2"/>
    </row>
    <row r="64" spans="1:15" x14ac:dyDescent="0.3">
      <c r="A64" s="2">
        <f>inp_PlatformDetail!A64</f>
        <v>0</v>
      </c>
      <c r="B64" s="2"/>
      <c r="C64" s="2"/>
      <c r="D64" s="2"/>
      <c r="E64" s="2"/>
      <c r="F64" s="2"/>
      <c r="G64" s="2"/>
      <c r="H64" s="2"/>
      <c r="I64" s="2"/>
      <c r="J64" s="2"/>
      <c r="K64" s="2"/>
      <c r="L64" s="2"/>
      <c r="M64" s="2"/>
      <c r="N64" s="2"/>
      <c r="O64" s="2"/>
    </row>
    <row r="65" spans="1:15" x14ac:dyDescent="0.3">
      <c r="A65" s="2">
        <f>inp_PlatformDetail!A65</f>
        <v>0</v>
      </c>
      <c r="B65" s="2"/>
      <c r="C65" s="2"/>
      <c r="D65" s="2"/>
      <c r="E65" s="2"/>
      <c r="F65" s="2"/>
      <c r="G65" s="2"/>
      <c r="H65" s="2"/>
      <c r="I65" s="2"/>
      <c r="J65" s="2"/>
      <c r="K65" s="2"/>
      <c r="L65" s="2"/>
      <c r="M65" s="2"/>
      <c r="N65" s="2"/>
      <c r="O65" s="2"/>
    </row>
    <row r="66" spans="1:15" x14ac:dyDescent="0.3">
      <c r="A66" s="2">
        <f>inp_PlatformDetail!A66</f>
        <v>0</v>
      </c>
      <c r="B66" s="2"/>
      <c r="C66" s="2"/>
      <c r="D66" s="2"/>
      <c r="E66" s="2"/>
      <c r="F66" s="2"/>
      <c r="G66" s="2"/>
      <c r="H66" s="2"/>
      <c r="I66" s="2"/>
      <c r="J66" s="2"/>
      <c r="K66" s="2"/>
      <c r="L66" s="2"/>
      <c r="M66" s="2"/>
      <c r="N66" s="2"/>
      <c r="O66" s="2"/>
    </row>
    <row r="67" spans="1:15" x14ac:dyDescent="0.3">
      <c r="A67" s="2">
        <f>inp_PlatformDetail!A67</f>
        <v>0</v>
      </c>
      <c r="B67" s="2"/>
      <c r="C67" s="2"/>
      <c r="D67" s="2"/>
      <c r="E67" s="2"/>
      <c r="F67" s="2"/>
      <c r="G67" s="2"/>
      <c r="H67" s="2"/>
      <c r="I67" s="2"/>
      <c r="J67" s="2"/>
      <c r="K67" s="2"/>
      <c r="L67" s="2"/>
      <c r="M67" s="2"/>
      <c r="N67" s="2"/>
      <c r="O67" s="2"/>
    </row>
    <row r="68" spans="1:15" x14ac:dyDescent="0.3">
      <c r="A68" s="2">
        <f>inp_PlatformDetail!A68</f>
        <v>0</v>
      </c>
      <c r="B68" s="2"/>
      <c r="C68" s="2"/>
      <c r="D68" s="2"/>
      <c r="E68" s="2"/>
      <c r="F68" s="2"/>
      <c r="G68" s="2"/>
      <c r="H68" s="2"/>
      <c r="I68" s="2"/>
      <c r="J68" s="2"/>
      <c r="K68" s="2"/>
      <c r="L68" s="2"/>
      <c r="M68" s="2"/>
      <c r="N68" s="2"/>
      <c r="O68" s="2"/>
    </row>
    <row r="69" spans="1:15" x14ac:dyDescent="0.3">
      <c r="A69" s="2">
        <f>inp_PlatformDetail!A69</f>
        <v>0</v>
      </c>
      <c r="B69" s="2"/>
      <c r="C69" s="2"/>
      <c r="D69" s="2"/>
      <c r="E69" s="2"/>
      <c r="F69" s="2"/>
      <c r="G69" s="2"/>
      <c r="H69" s="2"/>
      <c r="I69" s="2"/>
      <c r="J69" s="2"/>
      <c r="K69" s="2"/>
      <c r="L69" s="2"/>
      <c r="M69" s="2"/>
      <c r="N69" s="2"/>
      <c r="O69" s="2"/>
    </row>
    <row r="70" spans="1:15" x14ac:dyDescent="0.3">
      <c r="A70" s="2">
        <f>inp_PlatformDetail!A70</f>
        <v>0</v>
      </c>
      <c r="B70" s="2"/>
      <c r="C70" s="2"/>
      <c r="D70" s="2"/>
      <c r="E70" s="2"/>
      <c r="F70" s="2"/>
      <c r="G70" s="2"/>
      <c r="H70" s="2"/>
      <c r="I70" s="2"/>
      <c r="J70" s="2"/>
      <c r="K70" s="2"/>
      <c r="L70" s="2"/>
      <c r="M70" s="2"/>
      <c r="N70" s="2"/>
      <c r="O70" s="2"/>
    </row>
    <row r="71" spans="1:15" x14ac:dyDescent="0.3">
      <c r="A71" s="2">
        <f>inp_PlatformDetail!A71</f>
        <v>0</v>
      </c>
      <c r="B71" s="2"/>
      <c r="C71" s="2"/>
      <c r="D71" s="2"/>
      <c r="E71" s="2"/>
      <c r="F71" s="2"/>
      <c r="G71" s="2"/>
      <c r="H71" s="2"/>
      <c r="I71" s="2"/>
      <c r="J71" s="2"/>
      <c r="K71" s="2"/>
      <c r="L71" s="2"/>
      <c r="M71" s="2"/>
      <c r="N71" s="2"/>
      <c r="O71" s="2"/>
    </row>
    <row r="72" spans="1:15" x14ac:dyDescent="0.3">
      <c r="A72" s="2">
        <f>inp_PlatformDetail!A72</f>
        <v>0</v>
      </c>
      <c r="B72" s="2"/>
      <c r="C72" s="2"/>
      <c r="D72" s="2"/>
      <c r="E72" s="2"/>
      <c r="F72" s="2"/>
      <c r="G72" s="2"/>
      <c r="H72" s="2"/>
      <c r="I72" s="2"/>
      <c r="J72" s="2"/>
      <c r="K72" s="2"/>
      <c r="L72" s="2"/>
      <c r="M72" s="2"/>
      <c r="N72" s="2"/>
      <c r="O72" s="2"/>
    </row>
    <row r="73" spans="1:15" x14ac:dyDescent="0.3">
      <c r="A73" s="2">
        <f>inp_PlatformDetail!A73</f>
        <v>0</v>
      </c>
      <c r="B73" s="2"/>
      <c r="C73" s="2"/>
      <c r="D73" s="2"/>
      <c r="E73" s="2"/>
      <c r="F73" s="2"/>
      <c r="G73" s="2"/>
      <c r="H73" s="2"/>
      <c r="I73" s="2"/>
      <c r="J73" s="2"/>
      <c r="K73" s="2"/>
      <c r="L73" s="2"/>
      <c r="M73" s="2"/>
      <c r="N73" s="2"/>
      <c r="O73" s="2"/>
    </row>
    <row r="74" spans="1:15" x14ac:dyDescent="0.3">
      <c r="A74" s="2">
        <f>inp_PlatformDetail!A74</f>
        <v>0</v>
      </c>
      <c r="B74" s="2"/>
      <c r="C74" s="2"/>
      <c r="D74" s="2"/>
      <c r="E74" s="2"/>
      <c r="F74" s="2"/>
      <c r="G74" s="2"/>
      <c r="H74" s="2"/>
      <c r="I74" s="2"/>
      <c r="J74" s="2"/>
      <c r="K74" s="2"/>
      <c r="L74" s="2"/>
      <c r="M74" s="2"/>
      <c r="N74" s="2"/>
      <c r="O74" s="2"/>
    </row>
    <row r="75" spans="1:15" x14ac:dyDescent="0.3">
      <c r="A75" s="2">
        <f>inp_PlatformDetail!A75</f>
        <v>0</v>
      </c>
      <c r="B75" s="2"/>
      <c r="C75" s="2"/>
      <c r="D75" s="2"/>
      <c r="E75" s="2"/>
      <c r="F75" s="2"/>
      <c r="G75" s="2"/>
      <c r="H75" s="2"/>
      <c r="I75" s="2"/>
      <c r="J75" s="2"/>
      <c r="K75" s="2"/>
      <c r="L75" s="2"/>
      <c r="M75" s="2"/>
      <c r="N75" s="2"/>
      <c r="O75" s="2"/>
    </row>
    <row r="76" spans="1:15" x14ac:dyDescent="0.3">
      <c r="A76" s="2">
        <f>inp_PlatformDetail!A76</f>
        <v>0</v>
      </c>
      <c r="B76" s="2"/>
      <c r="C76" s="2"/>
      <c r="D76" s="2"/>
      <c r="E76" s="2"/>
      <c r="F76" s="2"/>
      <c r="G76" s="2"/>
      <c r="H76" s="2"/>
      <c r="I76" s="2"/>
      <c r="J76" s="2"/>
      <c r="K76" s="2"/>
      <c r="L76" s="2"/>
      <c r="M76" s="2"/>
      <c r="N76" s="2"/>
      <c r="O76" s="2"/>
    </row>
    <row r="77" spans="1:15" x14ac:dyDescent="0.3">
      <c r="A77" s="2">
        <f>inp_PlatformDetail!A77</f>
        <v>0</v>
      </c>
      <c r="B77" s="2"/>
      <c r="C77" s="2"/>
      <c r="D77" s="2"/>
      <c r="E77" s="2"/>
      <c r="F77" s="2"/>
      <c r="G77" s="2"/>
      <c r="H77" s="2"/>
      <c r="I77" s="2"/>
      <c r="J77" s="2"/>
      <c r="K77" s="2"/>
      <c r="L77" s="2"/>
      <c r="M77" s="2"/>
      <c r="N77" s="2"/>
      <c r="O77" s="2"/>
    </row>
    <row r="78" spans="1:15" x14ac:dyDescent="0.3">
      <c r="A78" s="2">
        <f>inp_PlatformDetail!A78</f>
        <v>0</v>
      </c>
      <c r="B78" s="2"/>
      <c r="C78" s="2"/>
      <c r="D78" s="2"/>
      <c r="E78" s="2"/>
      <c r="F78" s="2"/>
      <c r="G78" s="2"/>
      <c r="H78" s="2"/>
      <c r="I78" s="2"/>
      <c r="J78" s="2"/>
      <c r="K78" s="2"/>
      <c r="L78" s="2"/>
      <c r="M78" s="2"/>
      <c r="N78" s="2"/>
      <c r="O78" s="2"/>
    </row>
    <row r="79" spans="1:15" x14ac:dyDescent="0.3">
      <c r="A79" s="2">
        <f>inp_PlatformDetail!A79</f>
        <v>0</v>
      </c>
      <c r="B79" s="2"/>
      <c r="C79" s="2"/>
      <c r="D79" s="2"/>
      <c r="E79" s="2"/>
      <c r="F79" s="2"/>
      <c r="G79" s="2"/>
      <c r="H79" s="2"/>
      <c r="I79" s="2"/>
      <c r="J79" s="2"/>
      <c r="K79" s="2"/>
      <c r="L79" s="2"/>
      <c r="M79" s="2"/>
      <c r="N79" s="2"/>
      <c r="O79" s="2"/>
    </row>
    <row r="80" spans="1:15" x14ac:dyDescent="0.3">
      <c r="A80" s="2">
        <f>inp_PlatformDetail!A80</f>
        <v>0</v>
      </c>
      <c r="B80" s="2"/>
      <c r="C80" s="2"/>
      <c r="D80" s="2"/>
      <c r="E80" s="2"/>
      <c r="F80" s="2"/>
      <c r="G80" s="2"/>
      <c r="H80" s="2"/>
      <c r="I80" s="2"/>
      <c r="J80" s="2"/>
      <c r="K80" s="2"/>
      <c r="L80" s="2"/>
      <c r="M80" s="2"/>
      <c r="N80" s="2"/>
      <c r="O80" s="2"/>
    </row>
    <row r="81" spans="1:15" x14ac:dyDescent="0.3">
      <c r="A81" s="2">
        <f>inp_PlatformDetail!A81</f>
        <v>0</v>
      </c>
      <c r="B81" s="2"/>
      <c r="C81" s="2"/>
      <c r="D81" s="2"/>
      <c r="E81" s="2"/>
      <c r="F81" s="2"/>
      <c r="G81" s="2"/>
      <c r="H81" s="2"/>
      <c r="I81" s="2"/>
      <c r="J81" s="2"/>
      <c r="K81" s="2"/>
      <c r="L81" s="2"/>
      <c r="M81" s="2"/>
      <c r="N81" s="2"/>
      <c r="O81" s="2"/>
    </row>
    <row r="82" spans="1:15" x14ac:dyDescent="0.3">
      <c r="A82" s="2">
        <f>inp_PlatformDetail!A82</f>
        <v>0</v>
      </c>
      <c r="B82" s="2"/>
      <c r="C82" s="2"/>
      <c r="D82" s="2"/>
      <c r="E82" s="2"/>
      <c r="F82" s="2"/>
      <c r="G82" s="2"/>
      <c r="H82" s="2"/>
      <c r="I82" s="2"/>
      <c r="J82" s="2"/>
      <c r="K82" s="2"/>
      <c r="L82" s="2"/>
      <c r="M82" s="2"/>
      <c r="N82" s="2"/>
      <c r="O82" s="2"/>
    </row>
    <row r="83" spans="1:15" x14ac:dyDescent="0.3">
      <c r="A83" s="2">
        <f>inp_PlatformDetail!A83</f>
        <v>0</v>
      </c>
      <c r="B83" s="2"/>
      <c r="C83" s="2"/>
      <c r="D83" s="2"/>
      <c r="E83" s="2"/>
      <c r="F83" s="2"/>
      <c r="G83" s="2"/>
      <c r="H83" s="2"/>
      <c r="I83" s="2"/>
      <c r="J83" s="2"/>
      <c r="K83" s="2"/>
      <c r="L83" s="2"/>
      <c r="M83" s="2"/>
      <c r="N83" s="2"/>
      <c r="O83" s="2"/>
    </row>
    <row r="84" spans="1:15" x14ac:dyDescent="0.3">
      <c r="A84" s="2">
        <f>inp_PlatformDetail!A84</f>
        <v>0</v>
      </c>
      <c r="B84" s="2"/>
      <c r="C84" s="2"/>
      <c r="D84" s="2"/>
      <c r="E84" s="2"/>
      <c r="F84" s="2"/>
      <c r="G84" s="2"/>
      <c r="H84" s="2"/>
      <c r="I84" s="2"/>
      <c r="J84" s="2"/>
      <c r="K84" s="2"/>
      <c r="L84" s="2"/>
      <c r="M84" s="2"/>
      <c r="N84" s="2"/>
      <c r="O84" s="2"/>
    </row>
    <row r="85" spans="1:15" x14ac:dyDescent="0.3">
      <c r="A85" s="2">
        <f>inp_PlatformDetail!A85</f>
        <v>0</v>
      </c>
      <c r="B85" s="2"/>
      <c r="C85" s="2"/>
      <c r="D85" s="2"/>
      <c r="E85" s="2"/>
      <c r="F85" s="2"/>
      <c r="G85" s="2"/>
      <c r="H85" s="2"/>
      <c r="I85" s="2"/>
      <c r="J85" s="2"/>
      <c r="K85" s="2"/>
      <c r="L85" s="2"/>
      <c r="M85" s="2"/>
      <c r="N85" s="2"/>
      <c r="O85" s="2"/>
    </row>
    <row r="86" spans="1:15" x14ac:dyDescent="0.3">
      <c r="A86" s="2">
        <f>inp_PlatformDetail!A86</f>
        <v>0</v>
      </c>
      <c r="B86" s="2"/>
      <c r="C86" s="2"/>
      <c r="D86" s="2"/>
      <c r="E86" s="2"/>
      <c r="F86" s="2"/>
      <c r="G86" s="2"/>
      <c r="H86" s="2"/>
      <c r="I86" s="2"/>
      <c r="J86" s="2"/>
      <c r="K86" s="2"/>
      <c r="L86" s="2"/>
      <c r="M86" s="2"/>
      <c r="N86" s="2"/>
      <c r="O86" s="2"/>
    </row>
    <row r="87" spans="1:15" x14ac:dyDescent="0.3">
      <c r="A87" s="2">
        <f>inp_PlatformDetail!A87</f>
        <v>0</v>
      </c>
      <c r="B87" s="2"/>
      <c r="C87" s="2"/>
      <c r="D87" s="2"/>
      <c r="E87" s="2"/>
      <c r="F87" s="2"/>
      <c r="G87" s="2"/>
      <c r="H87" s="2"/>
      <c r="I87" s="2"/>
      <c r="J87" s="2"/>
      <c r="K87" s="2"/>
      <c r="L87" s="2"/>
      <c r="M87" s="2"/>
      <c r="N87" s="2"/>
      <c r="O87" s="2"/>
    </row>
    <row r="88" spans="1:15" x14ac:dyDescent="0.3">
      <c r="A88" s="2">
        <f>inp_PlatformDetail!A88</f>
        <v>0</v>
      </c>
      <c r="B88" s="2"/>
      <c r="C88" s="2"/>
      <c r="D88" s="2"/>
      <c r="E88" s="2"/>
      <c r="F88" s="2"/>
      <c r="G88" s="2"/>
      <c r="H88" s="2"/>
      <c r="I88" s="2"/>
      <c r="J88" s="2"/>
      <c r="K88" s="2"/>
      <c r="L88" s="2"/>
      <c r="M88" s="2"/>
      <c r="N88" s="2"/>
      <c r="O88" s="2"/>
    </row>
    <row r="89" spans="1:15" x14ac:dyDescent="0.3">
      <c r="A89" s="2">
        <f>inp_PlatformDetail!A89</f>
        <v>0</v>
      </c>
      <c r="B89" s="2"/>
      <c r="C89" s="2"/>
      <c r="D89" s="2"/>
      <c r="E89" s="2"/>
      <c r="F89" s="2"/>
      <c r="G89" s="2"/>
      <c r="H89" s="2"/>
      <c r="I89" s="2"/>
      <c r="J89" s="2"/>
      <c r="K89" s="2"/>
      <c r="L89" s="2"/>
      <c r="M89" s="2"/>
      <c r="N89" s="2"/>
      <c r="O89" s="2"/>
    </row>
    <row r="90" spans="1:15" x14ac:dyDescent="0.3">
      <c r="A90" s="2">
        <f>inp_PlatformDetail!A90</f>
        <v>0</v>
      </c>
      <c r="B90" s="2"/>
      <c r="C90" s="2"/>
      <c r="D90" s="2"/>
      <c r="E90" s="2"/>
      <c r="F90" s="2"/>
      <c r="G90" s="2"/>
      <c r="H90" s="2"/>
      <c r="I90" s="2"/>
      <c r="J90" s="2"/>
      <c r="K90" s="2"/>
      <c r="L90" s="2"/>
      <c r="M90" s="2"/>
      <c r="N90" s="2"/>
      <c r="O90" s="2"/>
    </row>
    <row r="91" spans="1:15" x14ac:dyDescent="0.3">
      <c r="A91" s="2">
        <f>inp_PlatformDetail!A91</f>
        <v>0</v>
      </c>
      <c r="B91" s="2"/>
      <c r="C91" s="2"/>
      <c r="D91" s="2"/>
      <c r="E91" s="2"/>
      <c r="F91" s="2"/>
      <c r="G91" s="2"/>
      <c r="H91" s="2"/>
      <c r="I91" s="2"/>
      <c r="J91" s="2"/>
      <c r="K91" s="2"/>
      <c r="L91" s="2"/>
      <c r="M91" s="2"/>
      <c r="N91" s="2"/>
      <c r="O91" s="2"/>
    </row>
    <row r="92" spans="1:15" x14ac:dyDescent="0.3">
      <c r="A92" s="2">
        <f>inp_PlatformDetail!A92</f>
        <v>0</v>
      </c>
      <c r="B92" s="2"/>
      <c r="C92" s="2"/>
      <c r="D92" s="2"/>
      <c r="E92" s="2"/>
      <c r="F92" s="2"/>
      <c r="G92" s="2"/>
      <c r="H92" s="2"/>
      <c r="I92" s="2"/>
      <c r="J92" s="2"/>
      <c r="K92" s="2"/>
      <c r="L92" s="2"/>
      <c r="M92" s="2"/>
      <c r="N92" s="2"/>
      <c r="O92" s="2"/>
    </row>
    <row r="93" spans="1:15" x14ac:dyDescent="0.3">
      <c r="A93" s="2">
        <f>inp_PlatformDetail!A93</f>
        <v>0</v>
      </c>
      <c r="B93" s="2"/>
      <c r="C93" s="2"/>
      <c r="D93" s="2"/>
      <c r="E93" s="2"/>
      <c r="F93" s="2"/>
      <c r="G93" s="2"/>
      <c r="H93" s="2"/>
      <c r="I93" s="2"/>
      <c r="J93" s="2"/>
      <c r="K93" s="2"/>
      <c r="L93" s="2"/>
      <c r="M93" s="2"/>
      <c r="N93" s="2"/>
      <c r="O93" s="2"/>
    </row>
    <row r="94" spans="1:15" x14ac:dyDescent="0.3">
      <c r="A94" s="2">
        <f>inp_PlatformDetail!A94</f>
        <v>0</v>
      </c>
      <c r="B94" s="2"/>
      <c r="C94" s="2"/>
      <c r="D94" s="2"/>
      <c r="E94" s="2"/>
      <c r="F94" s="2"/>
      <c r="G94" s="2"/>
      <c r="H94" s="2"/>
      <c r="I94" s="2"/>
      <c r="J94" s="2"/>
      <c r="K94" s="2"/>
      <c r="L94" s="2"/>
      <c r="M94" s="2"/>
      <c r="N94" s="2"/>
      <c r="O94" s="2"/>
    </row>
    <row r="95" spans="1:15" x14ac:dyDescent="0.3">
      <c r="A95" s="2">
        <f>inp_PlatformDetail!A95</f>
        <v>0</v>
      </c>
      <c r="B95" s="2"/>
      <c r="C95" s="2"/>
      <c r="D95" s="2"/>
      <c r="E95" s="2"/>
      <c r="F95" s="2"/>
      <c r="G95" s="2"/>
      <c r="H95" s="2"/>
      <c r="I95" s="2"/>
      <c r="J95" s="2"/>
      <c r="K95" s="2"/>
      <c r="L95" s="2"/>
      <c r="M95" s="2"/>
      <c r="N95" s="2"/>
      <c r="O95" s="2"/>
    </row>
    <row r="96" spans="1:15" x14ac:dyDescent="0.3">
      <c r="A96" s="2">
        <f>inp_PlatformDetail!A96</f>
        <v>0</v>
      </c>
      <c r="B96" s="2"/>
      <c r="C96" s="2"/>
      <c r="D96" s="2"/>
      <c r="E96" s="2"/>
      <c r="F96" s="2"/>
      <c r="G96" s="2"/>
      <c r="H96" s="2"/>
      <c r="I96" s="2"/>
      <c r="J96" s="2"/>
      <c r="K96" s="2"/>
      <c r="L96" s="2"/>
      <c r="M96" s="2"/>
      <c r="N96" s="2"/>
      <c r="O96" s="2"/>
    </row>
    <row r="97" spans="1:15" x14ac:dyDescent="0.3">
      <c r="A97" s="2">
        <f>inp_PlatformDetail!A97</f>
        <v>0</v>
      </c>
      <c r="B97" s="2"/>
      <c r="C97" s="2"/>
      <c r="D97" s="2"/>
      <c r="E97" s="2"/>
      <c r="F97" s="2"/>
      <c r="G97" s="2"/>
      <c r="H97" s="2"/>
      <c r="I97" s="2"/>
      <c r="J97" s="2"/>
      <c r="K97" s="2"/>
      <c r="L97" s="2"/>
      <c r="M97" s="2"/>
      <c r="N97" s="2"/>
      <c r="O97" s="2"/>
    </row>
    <row r="98" spans="1:15" x14ac:dyDescent="0.3">
      <c r="A98" s="2">
        <f>inp_PlatformDetail!A98</f>
        <v>0</v>
      </c>
      <c r="B98" s="2"/>
      <c r="C98" s="2"/>
      <c r="D98" s="2"/>
      <c r="E98" s="2"/>
      <c r="F98" s="2"/>
      <c r="G98" s="2"/>
      <c r="H98" s="2"/>
      <c r="I98" s="2"/>
      <c r="J98" s="2"/>
      <c r="K98" s="2"/>
      <c r="L98" s="2"/>
      <c r="M98" s="2"/>
      <c r="N98" s="2"/>
      <c r="O98" s="2"/>
    </row>
    <row r="99" spans="1:15" x14ac:dyDescent="0.3">
      <c r="A99" s="2">
        <f>inp_PlatformDetail!A99</f>
        <v>0</v>
      </c>
      <c r="B99" s="2"/>
      <c r="C99" s="2"/>
      <c r="D99" s="2"/>
      <c r="E99" s="2"/>
      <c r="F99" s="2"/>
      <c r="G99" s="2"/>
      <c r="H99" s="2"/>
      <c r="I99" s="2"/>
      <c r="J99" s="2"/>
      <c r="K99" s="2"/>
      <c r="L99" s="2"/>
      <c r="M99" s="2"/>
      <c r="N99" s="2"/>
      <c r="O99" s="2"/>
    </row>
    <row r="100" spans="1:15" x14ac:dyDescent="0.3">
      <c r="A100" s="2">
        <f>inp_PlatformDetail!A100</f>
        <v>0</v>
      </c>
      <c r="B100" s="2"/>
      <c r="C100" s="2"/>
      <c r="D100" s="2"/>
      <c r="E100" s="2"/>
      <c r="F100" s="2"/>
      <c r="G100" s="2"/>
      <c r="H100" s="2"/>
      <c r="I100" s="2"/>
      <c r="J100" s="2"/>
      <c r="K100" s="2"/>
      <c r="L100" s="2"/>
      <c r="M100" s="2"/>
      <c r="N100" s="2"/>
      <c r="O100" s="2"/>
    </row>
    <row r="101" spans="1:15" x14ac:dyDescent="0.3">
      <c r="A101" s="2">
        <f>inp_PlatformDetail!A101</f>
        <v>0</v>
      </c>
      <c r="B101" s="2"/>
      <c r="C101" s="2"/>
      <c r="D101" s="2"/>
      <c r="E101" s="2"/>
      <c r="F101" s="2"/>
      <c r="G101" s="2"/>
      <c r="H101" s="2"/>
      <c r="I101" s="2"/>
      <c r="J101" s="2"/>
      <c r="K101" s="2"/>
      <c r="L101" s="2"/>
      <c r="M101" s="2"/>
      <c r="N101" s="2"/>
      <c r="O101" s="2"/>
    </row>
    <row r="102" spans="1:15" x14ac:dyDescent="0.3">
      <c r="A102" s="2">
        <f>inp_PlatformDetail!A102</f>
        <v>0</v>
      </c>
      <c r="B102" s="2"/>
      <c r="C102" s="2"/>
      <c r="D102" s="2"/>
      <c r="E102" s="2"/>
      <c r="F102" s="2"/>
      <c r="G102" s="2"/>
      <c r="H102" s="2"/>
      <c r="I102" s="2"/>
      <c r="J102" s="2"/>
      <c r="K102" s="2"/>
      <c r="L102" s="2"/>
      <c r="M102" s="2"/>
      <c r="N102" s="2"/>
      <c r="O102" s="2"/>
    </row>
  </sheetData>
  <conditionalFormatting sqref="B3:O30">
    <cfRule type="cellIs" dxfId="207" priority="2" operator="equal">
      <formula>0</formula>
    </cfRule>
  </conditionalFormatting>
  <conditionalFormatting sqref="B31:O102">
    <cfRule type="cellIs" dxfId="206" priority="1" operator="equal">
      <formula>0</formula>
    </cfRule>
  </conditionalFormatting>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E102"/>
  <sheetViews>
    <sheetView topLeftCell="A176" workbookViewId="0">
      <selection activeCell="A13" sqref="A13"/>
    </sheetView>
  </sheetViews>
  <sheetFormatPr defaultColWidth="8.77734375" defaultRowHeight="14.4" x14ac:dyDescent="0.3"/>
  <cols>
    <col min="1" max="1" width="14.44140625" bestFit="1" customWidth="1"/>
    <col min="2" max="2" width="9" bestFit="1" customWidth="1"/>
  </cols>
  <sheetData>
    <row r="1" spans="1:5" x14ac:dyDescent="0.3">
      <c r="A1" s="1" t="s">
        <v>128</v>
      </c>
    </row>
    <row r="2" spans="1:5" x14ac:dyDescent="0.3">
      <c r="A2" s="1" t="s">
        <v>42</v>
      </c>
      <c r="B2" s="1" t="s">
        <v>196</v>
      </c>
      <c r="C2" s="1" t="s">
        <v>3</v>
      </c>
    </row>
    <row r="3" spans="1:5" x14ac:dyDescent="0.3">
      <c r="A3" s="2" t="s">
        <v>11</v>
      </c>
      <c r="B3" s="2">
        <v>1</v>
      </c>
      <c r="C3" s="2"/>
    </row>
    <row r="4" spans="1:5" x14ac:dyDescent="0.3">
      <c r="A4" s="2" t="s">
        <v>12</v>
      </c>
      <c r="B4" s="2">
        <v>1</v>
      </c>
      <c r="C4" s="2"/>
    </row>
    <row r="5" spans="1:5" x14ac:dyDescent="0.3">
      <c r="A5" s="2" t="s">
        <v>19</v>
      </c>
      <c r="B5" s="2">
        <v>1</v>
      </c>
      <c r="C5" s="2"/>
    </row>
    <row r="6" spans="1:5" x14ac:dyDescent="0.3">
      <c r="A6" s="2" t="s">
        <v>13</v>
      </c>
      <c r="B6" s="2">
        <v>1</v>
      </c>
      <c r="C6" s="2"/>
    </row>
    <row r="7" spans="1:5" x14ac:dyDescent="0.3">
      <c r="A7" s="2" t="s">
        <v>14</v>
      </c>
      <c r="B7" s="2">
        <v>1</v>
      </c>
      <c r="C7" s="2"/>
    </row>
    <row r="8" spans="1:5" x14ac:dyDescent="0.3">
      <c r="A8" s="2" t="s">
        <v>15</v>
      </c>
      <c r="B8" s="2">
        <v>0</v>
      </c>
      <c r="C8" s="2"/>
      <c r="E8" t="s">
        <v>129</v>
      </c>
    </row>
    <row r="9" spans="1:5" x14ac:dyDescent="0.3">
      <c r="A9" s="2" t="s">
        <v>16</v>
      </c>
      <c r="B9" s="2">
        <v>0</v>
      </c>
      <c r="C9" s="2"/>
      <c r="E9" t="s">
        <v>129</v>
      </c>
    </row>
    <row r="10" spans="1:5" x14ac:dyDescent="0.3">
      <c r="A10" s="2" t="s">
        <v>28</v>
      </c>
      <c r="B10" s="2">
        <v>0</v>
      </c>
      <c r="C10" s="2"/>
    </row>
    <row r="11" spans="1:5" x14ac:dyDescent="0.3">
      <c r="A11" s="2" t="s">
        <v>29</v>
      </c>
      <c r="B11" s="2">
        <v>0</v>
      </c>
      <c r="C11" s="2"/>
    </row>
    <row r="12" spans="1:5" x14ac:dyDescent="0.3">
      <c r="A12" s="2" t="s">
        <v>73</v>
      </c>
      <c r="B12" s="2">
        <v>1</v>
      </c>
      <c r="C12" s="2"/>
    </row>
    <row r="13" spans="1:5" x14ac:dyDescent="0.3">
      <c r="A13" s="2"/>
      <c r="B13" s="2"/>
      <c r="C13" s="2"/>
    </row>
    <row r="14" spans="1:5" x14ac:dyDescent="0.3">
      <c r="A14" s="2"/>
      <c r="B14" s="2"/>
      <c r="C14" s="2"/>
    </row>
    <row r="15" spans="1:5" x14ac:dyDescent="0.3">
      <c r="A15" s="2"/>
      <c r="B15" s="2"/>
      <c r="C15" s="2"/>
    </row>
    <row r="16" spans="1:5" x14ac:dyDescent="0.3">
      <c r="A16" s="2"/>
      <c r="B16" s="2"/>
      <c r="C16" s="2"/>
    </row>
    <row r="17" spans="1:3" x14ac:dyDescent="0.3">
      <c r="A17" s="2"/>
      <c r="B17" s="2"/>
      <c r="C17" s="2"/>
    </row>
    <row r="18" spans="1:3" x14ac:dyDescent="0.3">
      <c r="A18" s="2"/>
      <c r="B18" s="2"/>
      <c r="C18" s="2"/>
    </row>
    <row r="19" spans="1:3" x14ac:dyDescent="0.3">
      <c r="A19" s="2"/>
      <c r="B19" s="2"/>
      <c r="C19" s="2"/>
    </row>
    <row r="20" spans="1:3" x14ac:dyDescent="0.3">
      <c r="A20" s="2"/>
      <c r="B20" s="2"/>
      <c r="C20" s="2"/>
    </row>
    <row r="21" spans="1:3" x14ac:dyDescent="0.3">
      <c r="A21" s="2"/>
      <c r="B21" s="2"/>
      <c r="C21" s="2"/>
    </row>
    <row r="22" spans="1:3" x14ac:dyDescent="0.3">
      <c r="A22" s="2"/>
      <c r="B22" s="2"/>
      <c r="C22" s="2"/>
    </row>
    <row r="23" spans="1:3" x14ac:dyDescent="0.3">
      <c r="A23" s="2"/>
      <c r="B23" s="2"/>
      <c r="C23" s="2"/>
    </row>
    <row r="24" spans="1:3" x14ac:dyDescent="0.3">
      <c r="A24" s="2"/>
      <c r="B24" s="2"/>
      <c r="C24" s="2"/>
    </row>
    <row r="25" spans="1:3" x14ac:dyDescent="0.3">
      <c r="A25" s="2"/>
      <c r="B25" s="2"/>
      <c r="C25" s="2"/>
    </row>
    <row r="26" spans="1:3" x14ac:dyDescent="0.3">
      <c r="A26" s="2"/>
      <c r="B26" s="2"/>
      <c r="C26" s="2"/>
    </row>
    <row r="27" spans="1:3" x14ac:dyDescent="0.3">
      <c r="A27" s="2"/>
      <c r="B27" s="2"/>
      <c r="C27" s="2"/>
    </row>
    <row r="28" spans="1:3" x14ac:dyDescent="0.3">
      <c r="A28" s="2"/>
      <c r="B28" s="2"/>
      <c r="C28" s="2"/>
    </row>
    <row r="29" spans="1:3" x14ac:dyDescent="0.3">
      <c r="A29" s="2"/>
      <c r="B29" s="2"/>
      <c r="C29" s="2"/>
    </row>
    <row r="30" spans="1:3" x14ac:dyDescent="0.3">
      <c r="A30" s="2"/>
      <c r="B30" s="2"/>
      <c r="C30" s="2"/>
    </row>
    <row r="31" spans="1:3" x14ac:dyDescent="0.3">
      <c r="A31" s="2"/>
      <c r="B31" s="2"/>
      <c r="C31" s="2"/>
    </row>
    <row r="32" spans="1:3" x14ac:dyDescent="0.3">
      <c r="A32" s="2"/>
      <c r="B32" s="2"/>
      <c r="C32" s="2"/>
    </row>
    <row r="33" spans="1:3" x14ac:dyDescent="0.3">
      <c r="A33" s="2"/>
      <c r="B33" s="2"/>
      <c r="C33" s="2"/>
    </row>
    <row r="34" spans="1:3" x14ac:dyDescent="0.3">
      <c r="A34" s="2"/>
      <c r="B34" s="2"/>
      <c r="C34" s="2"/>
    </row>
    <row r="35" spans="1:3" x14ac:dyDescent="0.3">
      <c r="A35" s="2"/>
      <c r="B35" s="2"/>
      <c r="C35" s="2"/>
    </row>
    <row r="36" spans="1:3" x14ac:dyDescent="0.3">
      <c r="A36" s="2"/>
      <c r="B36" s="2"/>
      <c r="C36" s="2"/>
    </row>
    <row r="37" spans="1:3" x14ac:dyDescent="0.3">
      <c r="A37" s="2"/>
      <c r="B37" s="2"/>
      <c r="C37" s="2"/>
    </row>
    <row r="38" spans="1:3" x14ac:dyDescent="0.3">
      <c r="A38" s="2"/>
      <c r="B38" s="2"/>
      <c r="C38" s="2"/>
    </row>
    <row r="39" spans="1:3" x14ac:dyDescent="0.3">
      <c r="A39" s="2"/>
      <c r="B39" s="2"/>
      <c r="C39" s="2"/>
    </row>
    <row r="40" spans="1:3" x14ac:dyDescent="0.3">
      <c r="A40" s="2"/>
      <c r="B40" s="2"/>
      <c r="C40" s="2"/>
    </row>
    <row r="41" spans="1:3" x14ac:dyDescent="0.3">
      <c r="A41" s="2"/>
      <c r="B41" s="2"/>
      <c r="C41" s="2"/>
    </row>
    <row r="42" spans="1:3" x14ac:dyDescent="0.3">
      <c r="A42" s="2"/>
      <c r="B42" s="2"/>
      <c r="C42" s="2"/>
    </row>
    <row r="43" spans="1:3" x14ac:dyDescent="0.3">
      <c r="A43" s="2"/>
      <c r="B43" s="2"/>
      <c r="C43" s="2"/>
    </row>
    <row r="44" spans="1:3" x14ac:dyDescent="0.3">
      <c r="A44" s="2"/>
      <c r="B44" s="2"/>
      <c r="C44" s="2"/>
    </row>
    <row r="45" spans="1:3" x14ac:dyDescent="0.3">
      <c r="A45" s="2"/>
      <c r="B45" s="2"/>
      <c r="C45" s="2"/>
    </row>
    <row r="46" spans="1:3" x14ac:dyDescent="0.3">
      <c r="A46" s="2"/>
      <c r="B46" s="2"/>
      <c r="C46" s="2"/>
    </row>
    <row r="47" spans="1:3" x14ac:dyDescent="0.3">
      <c r="A47" s="2"/>
      <c r="B47" s="2"/>
      <c r="C47" s="2"/>
    </row>
    <row r="48" spans="1:3" x14ac:dyDescent="0.3">
      <c r="A48" s="2"/>
      <c r="B48" s="2"/>
      <c r="C48" s="2"/>
    </row>
    <row r="49" spans="1:3" x14ac:dyDescent="0.3">
      <c r="A49" s="2"/>
      <c r="B49" s="2"/>
      <c r="C49" s="2"/>
    </row>
    <row r="50" spans="1:3" x14ac:dyDescent="0.3">
      <c r="A50" s="2"/>
      <c r="B50" s="2"/>
      <c r="C50" s="2"/>
    </row>
    <row r="51" spans="1:3" x14ac:dyDescent="0.3">
      <c r="A51" s="2"/>
      <c r="B51" s="2"/>
      <c r="C51" s="2"/>
    </row>
    <row r="52" spans="1:3" x14ac:dyDescent="0.3">
      <c r="A52" s="2"/>
      <c r="B52" s="2"/>
      <c r="C52" s="2"/>
    </row>
    <row r="53" spans="1:3" x14ac:dyDescent="0.3">
      <c r="A53" s="2"/>
      <c r="B53" s="2"/>
      <c r="C53" s="2"/>
    </row>
    <row r="54" spans="1:3" x14ac:dyDescent="0.3">
      <c r="A54" s="2"/>
      <c r="B54" s="2"/>
      <c r="C54" s="2"/>
    </row>
    <row r="55" spans="1:3" x14ac:dyDescent="0.3">
      <c r="A55" s="2"/>
      <c r="B55" s="2"/>
      <c r="C55" s="2"/>
    </row>
    <row r="56" spans="1:3" x14ac:dyDescent="0.3">
      <c r="A56" s="2"/>
      <c r="B56" s="2"/>
      <c r="C56" s="2"/>
    </row>
    <row r="57" spans="1:3" x14ac:dyDescent="0.3">
      <c r="A57" s="2"/>
      <c r="B57" s="2"/>
      <c r="C57" s="2"/>
    </row>
    <row r="58" spans="1:3" x14ac:dyDescent="0.3">
      <c r="A58" s="2"/>
      <c r="B58" s="2"/>
      <c r="C58" s="2"/>
    </row>
    <row r="59" spans="1:3" x14ac:dyDescent="0.3">
      <c r="A59" s="2"/>
      <c r="B59" s="2"/>
      <c r="C59" s="2"/>
    </row>
    <row r="60" spans="1:3" x14ac:dyDescent="0.3">
      <c r="A60" s="2"/>
      <c r="B60" s="2"/>
      <c r="C60" s="2"/>
    </row>
    <row r="61" spans="1:3" x14ac:dyDescent="0.3">
      <c r="A61" s="2"/>
      <c r="B61" s="2"/>
      <c r="C61" s="2"/>
    </row>
    <row r="62" spans="1:3" x14ac:dyDescent="0.3">
      <c r="A62" s="2"/>
      <c r="B62" s="2"/>
      <c r="C62" s="2"/>
    </row>
    <row r="63" spans="1:3" x14ac:dyDescent="0.3">
      <c r="A63" s="2"/>
      <c r="B63" s="2"/>
      <c r="C63" s="2"/>
    </row>
    <row r="64" spans="1:3" x14ac:dyDescent="0.3">
      <c r="A64" s="2"/>
      <c r="B64" s="2"/>
      <c r="C64" s="2"/>
    </row>
    <row r="65" spans="1:3" x14ac:dyDescent="0.3">
      <c r="A65" s="2"/>
      <c r="B65" s="2"/>
      <c r="C65" s="2"/>
    </row>
    <row r="66" spans="1:3" x14ac:dyDescent="0.3">
      <c r="A66" s="2"/>
      <c r="B66" s="2"/>
      <c r="C66" s="2"/>
    </row>
    <row r="67" spans="1:3" x14ac:dyDescent="0.3">
      <c r="A67" s="2"/>
      <c r="B67" s="2"/>
      <c r="C67" s="2"/>
    </row>
    <row r="68" spans="1:3" x14ac:dyDescent="0.3">
      <c r="A68" s="2"/>
      <c r="B68" s="2"/>
      <c r="C68" s="2"/>
    </row>
    <row r="69" spans="1:3" x14ac:dyDescent="0.3">
      <c r="A69" s="2"/>
      <c r="B69" s="2"/>
      <c r="C69" s="2"/>
    </row>
    <row r="70" spans="1:3" x14ac:dyDescent="0.3">
      <c r="A70" s="2"/>
      <c r="B70" s="2"/>
      <c r="C70" s="2"/>
    </row>
    <row r="71" spans="1:3" x14ac:dyDescent="0.3">
      <c r="A71" s="2"/>
      <c r="B71" s="2"/>
      <c r="C71" s="2"/>
    </row>
    <row r="72" spans="1:3" x14ac:dyDescent="0.3">
      <c r="A72" s="2"/>
      <c r="B72" s="2"/>
      <c r="C72" s="2"/>
    </row>
    <row r="73" spans="1:3" x14ac:dyDescent="0.3">
      <c r="A73" s="2"/>
      <c r="B73" s="2"/>
      <c r="C73" s="2"/>
    </row>
    <row r="74" spans="1:3" x14ac:dyDescent="0.3">
      <c r="A74" s="2"/>
      <c r="B74" s="2"/>
      <c r="C74" s="2"/>
    </row>
    <row r="75" spans="1:3" x14ac:dyDescent="0.3">
      <c r="A75" s="2"/>
      <c r="B75" s="2"/>
      <c r="C75" s="2"/>
    </row>
    <row r="76" spans="1:3" x14ac:dyDescent="0.3">
      <c r="A76" s="2"/>
      <c r="B76" s="2"/>
      <c r="C76" s="2"/>
    </row>
    <row r="77" spans="1:3" x14ac:dyDescent="0.3">
      <c r="A77" s="2"/>
      <c r="B77" s="2"/>
      <c r="C77" s="2"/>
    </row>
    <row r="78" spans="1:3" x14ac:dyDescent="0.3">
      <c r="A78" s="2"/>
      <c r="B78" s="2"/>
      <c r="C78" s="2"/>
    </row>
    <row r="79" spans="1:3" x14ac:dyDescent="0.3">
      <c r="A79" s="2"/>
      <c r="B79" s="2"/>
      <c r="C79" s="2"/>
    </row>
    <row r="80" spans="1:3" x14ac:dyDescent="0.3">
      <c r="A80" s="2"/>
      <c r="B80" s="2"/>
      <c r="C80" s="2"/>
    </row>
    <row r="81" spans="1:3" x14ac:dyDescent="0.3">
      <c r="A81" s="2"/>
      <c r="B81" s="2"/>
      <c r="C81" s="2"/>
    </row>
    <row r="82" spans="1:3" x14ac:dyDescent="0.3">
      <c r="A82" s="2"/>
      <c r="B82" s="2"/>
      <c r="C82" s="2"/>
    </row>
    <row r="83" spans="1:3" x14ac:dyDescent="0.3">
      <c r="A83" s="2"/>
      <c r="B83" s="2"/>
      <c r="C83" s="2"/>
    </row>
    <row r="84" spans="1:3" x14ac:dyDescent="0.3">
      <c r="A84" s="2"/>
      <c r="B84" s="2"/>
      <c r="C84" s="2"/>
    </row>
    <row r="85" spans="1:3" x14ac:dyDescent="0.3">
      <c r="A85" s="2"/>
      <c r="B85" s="2"/>
      <c r="C85" s="2"/>
    </row>
    <row r="86" spans="1:3" x14ac:dyDescent="0.3">
      <c r="A86" s="2"/>
      <c r="B86" s="2"/>
      <c r="C86" s="2"/>
    </row>
    <row r="87" spans="1:3" x14ac:dyDescent="0.3">
      <c r="A87" s="2"/>
      <c r="B87" s="2"/>
      <c r="C87" s="2"/>
    </row>
    <row r="88" spans="1:3" x14ac:dyDescent="0.3">
      <c r="A88" s="2"/>
      <c r="B88" s="2"/>
      <c r="C88" s="2"/>
    </row>
    <row r="89" spans="1:3" x14ac:dyDescent="0.3">
      <c r="A89" s="2"/>
      <c r="B89" s="2"/>
      <c r="C89" s="2"/>
    </row>
    <row r="90" spans="1:3" x14ac:dyDescent="0.3">
      <c r="A90" s="2"/>
      <c r="B90" s="2"/>
      <c r="C90" s="2"/>
    </row>
    <row r="91" spans="1:3" x14ac:dyDescent="0.3">
      <c r="A91" s="2"/>
      <c r="B91" s="2"/>
      <c r="C91" s="2"/>
    </row>
    <row r="92" spans="1:3" x14ac:dyDescent="0.3">
      <c r="A92" s="2"/>
      <c r="B92" s="2"/>
      <c r="C92" s="2"/>
    </row>
    <row r="93" spans="1:3" x14ac:dyDescent="0.3">
      <c r="A93" s="2"/>
      <c r="B93" s="2"/>
      <c r="C93" s="2"/>
    </row>
    <row r="94" spans="1:3" x14ac:dyDescent="0.3">
      <c r="A94" s="2"/>
      <c r="B94" s="2"/>
      <c r="C94" s="2"/>
    </row>
    <row r="95" spans="1:3" x14ac:dyDescent="0.3">
      <c r="A95" s="2"/>
      <c r="B95" s="2"/>
      <c r="C95" s="2"/>
    </row>
    <row r="96" spans="1:3" x14ac:dyDescent="0.3">
      <c r="A96" s="2"/>
      <c r="B96" s="2"/>
      <c r="C96" s="2"/>
    </row>
    <row r="97" spans="1:3" x14ac:dyDescent="0.3">
      <c r="A97" s="2"/>
      <c r="B97" s="2"/>
      <c r="C97" s="2"/>
    </row>
    <row r="98" spans="1:3" x14ac:dyDescent="0.3">
      <c r="A98" s="2"/>
      <c r="B98" s="2"/>
      <c r="C98" s="2"/>
    </row>
    <row r="99" spans="1:3" x14ac:dyDescent="0.3">
      <c r="A99" s="2"/>
      <c r="B99" s="2"/>
      <c r="C99" s="2"/>
    </row>
    <row r="100" spans="1:3" x14ac:dyDescent="0.3">
      <c r="A100" s="2"/>
      <c r="B100" s="2"/>
      <c r="C100" s="2"/>
    </row>
    <row r="101" spans="1:3" x14ac:dyDescent="0.3">
      <c r="A101" s="2"/>
      <c r="B101" s="2"/>
      <c r="C101" s="2"/>
    </row>
    <row r="102" spans="1:3" x14ac:dyDescent="0.3">
      <c r="A102" s="2"/>
      <c r="B102" s="2"/>
      <c r="C102"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0000000}">
          <x14:formula1>
            <xm:f>lookups!$M$2:$M$3</xm:f>
          </x14:formula1>
          <xm:sqref>B3:B102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59999389629810485"/>
  </sheetPr>
  <dimension ref="A1:O102"/>
  <sheetViews>
    <sheetView workbookViewId="0">
      <selection activeCell="C18" sqref="C18"/>
    </sheetView>
  </sheetViews>
  <sheetFormatPr defaultColWidth="8.77734375" defaultRowHeight="14.4" x14ac:dyDescent="0.3"/>
  <cols>
    <col min="1" max="1" width="10.44140625" customWidth="1"/>
    <col min="2" max="2" width="28" bestFit="1" customWidth="1"/>
    <col min="3" max="3" width="27.6640625" bestFit="1" customWidth="1"/>
    <col min="4" max="4" width="26.77734375" bestFit="1" customWidth="1"/>
    <col min="5" max="5" width="28.5546875" bestFit="1" customWidth="1"/>
    <col min="6" max="8" width="29.88671875" bestFit="1" customWidth="1"/>
    <col min="9" max="9" width="33.88671875" bestFit="1" customWidth="1"/>
    <col min="10" max="10" width="32.88671875" bestFit="1" customWidth="1"/>
    <col min="11" max="11" width="29.88671875" bestFit="1" customWidth="1"/>
    <col min="12" max="12" width="30.5546875" bestFit="1" customWidth="1"/>
    <col min="13" max="13" width="28" bestFit="1" customWidth="1"/>
    <col min="14" max="14" width="30.109375" bestFit="1" customWidth="1"/>
    <col min="15" max="15" width="38.21875" bestFit="1" customWidth="1"/>
  </cols>
  <sheetData>
    <row r="1" spans="1:15" x14ac:dyDescent="0.3">
      <c r="A1" s="8" t="s">
        <v>145</v>
      </c>
    </row>
    <row r="2" spans="1:15" x14ac:dyDescent="0.3">
      <c r="A2" s="1" t="s">
        <v>42</v>
      </c>
      <c r="B2" s="4" t="str">
        <f>_xlfn.CONCAT("PLATCAPACITYAVAILABLE_",inp_KillchainPhase!$A3)</f>
        <v>PLATCAPACITYAVAILABLE_Find</v>
      </c>
      <c r="C2" s="4" t="str">
        <f>_xlfn.CONCAT("PLATCAPACITYAVAILABLE_",inp_KillchainPhase!$A4)</f>
        <v>PLATCAPACITYAVAILABLE_PED</v>
      </c>
      <c r="D2" s="4" t="str">
        <f>_xlfn.CONCAT("PLATCAPACITYAVAILABLE_",inp_KillchainPhase!$A5)</f>
        <v>PLATCAPACITYAVAILABLE_Fix</v>
      </c>
      <c r="E2" s="4" t="str">
        <f>_xlfn.CONCAT("PLATCAPACITYAVAILABLE_",inp_KillchainPhase!$A6)</f>
        <v>PLATCAPACITYAVAILABLE_PED2</v>
      </c>
      <c r="F2" s="4" t="str">
        <f>_xlfn.CONCAT("PLATCAPACITYAVAILABLE_",inp_KillchainPhase!$A7)</f>
        <v>PLATCAPACITYAVAILABLE_Track1</v>
      </c>
      <c r="G2" s="4" t="str">
        <f>_xlfn.CONCAT("PLATCAPACITYAVAILABLE_",inp_KillchainPhase!$A8)</f>
        <v>PLATCAPACITYAVAILABLE_Track2</v>
      </c>
      <c r="H2" s="4" t="str">
        <f>_xlfn.CONCAT("PLATCAPACITYAVAILABLE_",inp_KillchainPhase!$A9)</f>
        <v>PLATCAPACITYAVAILABLE_Track3</v>
      </c>
      <c r="I2" s="4" t="str">
        <f>_xlfn.CONCAT("PLATCAPACITYAVAILABLE_",inp_KillchainPhase!$A10)</f>
        <v>PLATCAPACITYAVAILABLE_Track Build</v>
      </c>
      <c r="J2" s="4" t="str">
        <f>_xlfn.CONCAT("PLATCAPACITYAVAILABLE_",inp_KillchainPhase!$A11)</f>
        <v>PLATCAPACITYAVAILABLE_Track Gen</v>
      </c>
      <c r="K2" s="4" t="str">
        <f>_xlfn.CONCAT("PLATCAPACITYAVAILABLE_",inp_KillchainPhase!$A12)</f>
        <v>PLATCAPACITYAVAILABLE_Target</v>
      </c>
      <c r="L2" s="4" t="str">
        <f>_xlfn.CONCAT("PLATCAPACITYAVAILABLE_",inp_KillchainPhase!$A13)</f>
        <v>PLATCAPACITYAVAILABLE_Engage</v>
      </c>
      <c r="M2" s="4" t="str">
        <f>_xlfn.CONCAT("PLATCAPACITYAVAILABLE_",inp_KillchainPhase!$A14)</f>
        <v>PLATCAPACITYAVAILABLE_IFTU</v>
      </c>
      <c r="N2" s="4" t="str">
        <f>_xlfn.CONCAT("PLATCAPACITYAVAILABLE_",inp_KillchainPhase!$A15)</f>
        <v>PLATCAPACITYAVAILABLE_Assess</v>
      </c>
      <c r="O2" s="4" t="str">
        <f>_xlfn.CONCAT("PLATCAPACITYAVAILABLE_",inp_KillchainPhase!$A16)</f>
        <v>PLATCAPACITYAVAILABLE_Assess Decision</v>
      </c>
    </row>
    <row r="3" spans="1:15" x14ac:dyDescent="0.3">
      <c r="A3" s="2" t="str">
        <f>inp_PlatType!A3</f>
        <v>fighter_4th</v>
      </c>
      <c r="B3" s="2">
        <v>1</v>
      </c>
      <c r="C3" s="2">
        <v>1</v>
      </c>
      <c r="D3" s="2">
        <v>1</v>
      </c>
      <c r="E3" s="2">
        <v>1</v>
      </c>
      <c r="F3" s="2">
        <v>1</v>
      </c>
      <c r="G3" s="2">
        <v>1</v>
      </c>
      <c r="H3" s="2">
        <v>1</v>
      </c>
      <c r="I3" s="2">
        <v>1</v>
      </c>
      <c r="J3" s="2">
        <v>1</v>
      </c>
      <c r="K3" s="2">
        <v>1</v>
      </c>
      <c r="L3" s="2">
        <v>1</v>
      </c>
      <c r="M3" s="2">
        <v>1</v>
      </c>
      <c r="N3" s="2">
        <v>1</v>
      </c>
      <c r="O3" s="2">
        <v>1</v>
      </c>
    </row>
    <row r="4" spans="1:15" x14ac:dyDescent="0.3">
      <c r="A4" s="2" t="str">
        <f>inp_PlatType!A4</f>
        <v>fighter_5th</v>
      </c>
      <c r="B4" s="2">
        <v>1</v>
      </c>
      <c r="C4" s="2">
        <v>1</v>
      </c>
      <c r="D4" s="2">
        <v>1</v>
      </c>
      <c r="E4" s="2">
        <v>1</v>
      </c>
      <c r="F4" s="2">
        <v>1</v>
      </c>
      <c r="G4" s="2">
        <v>1</v>
      </c>
      <c r="H4" s="2">
        <v>1</v>
      </c>
      <c r="I4" s="2">
        <v>1</v>
      </c>
      <c r="J4" s="2">
        <v>1</v>
      </c>
      <c r="K4" s="2">
        <v>1</v>
      </c>
      <c r="L4" s="2">
        <v>1</v>
      </c>
      <c r="M4" s="2">
        <v>1</v>
      </c>
      <c r="N4" s="2">
        <v>1</v>
      </c>
      <c r="O4" s="2">
        <v>1</v>
      </c>
    </row>
    <row r="5" spans="1:15" x14ac:dyDescent="0.3">
      <c r="A5" s="2" t="str">
        <f>inp_PlatType!A5</f>
        <v>CRUDES</v>
      </c>
      <c r="B5" s="2">
        <v>1</v>
      </c>
      <c r="C5" s="2">
        <v>1</v>
      </c>
      <c r="D5" s="2">
        <v>1</v>
      </c>
      <c r="E5" s="2">
        <v>1</v>
      </c>
      <c r="F5" s="2">
        <v>1</v>
      </c>
      <c r="G5" s="2">
        <v>1</v>
      </c>
      <c r="H5" s="2">
        <v>1</v>
      </c>
      <c r="I5" s="2">
        <v>1</v>
      </c>
      <c r="J5" s="2">
        <v>1</v>
      </c>
      <c r="K5" s="2">
        <v>1</v>
      </c>
      <c r="L5" s="2">
        <v>1</v>
      </c>
      <c r="M5" s="2">
        <v>1</v>
      </c>
      <c r="N5" s="2">
        <v>1</v>
      </c>
      <c r="O5" s="2">
        <v>1</v>
      </c>
    </row>
    <row r="6" spans="1:15" x14ac:dyDescent="0.3">
      <c r="A6" s="2" t="str">
        <f>inp_PlatType!A6</f>
        <v>FFG</v>
      </c>
      <c r="B6" s="2">
        <v>1</v>
      </c>
      <c r="C6" s="2">
        <v>1</v>
      </c>
      <c r="D6" s="2">
        <v>1</v>
      </c>
      <c r="E6" s="2">
        <v>1</v>
      </c>
      <c r="F6" s="2">
        <v>1</v>
      </c>
      <c r="G6" s="2">
        <v>1</v>
      </c>
      <c r="H6" s="2">
        <v>1</v>
      </c>
      <c r="I6" s="2">
        <v>1</v>
      </c>
      <c r="J6" s="2">
        <v>1</v>
      </c>
      <c r="K6" s="2">
        <v>1</v>
      </c>
      <c r="L6" s="2">
        <v>1</v>
      </c>
      <c r="M6" s="2">
        <v>1</v>
      </c>
      <c r="N6" s="2">
        <v>1</v>
      </c>
      <c r="O6" s="2">
        <v>1</v>
      </c>
    </row>
    <row r="7" spans="1:15" x14ac:dyDescent="0.3">
      <c r="A7" s="2" t="str">
        <f>inp_PlatType!A7</f>
        <v>CV</v>
      </c>
      <c r="B7" s="2">
        <v>1</v>
      </c>
      <c r="C7" s="2">
        <v>1</v>
      </c>
      <c r="D7" s="2">
        <v>1</v>
      </c>
      <c r="E7" s="2">
        <v>1</v>
      </c>
      <c r="F7" s="2">
        <v>1</v>
      </c>
      <c r="G7" s="2">
        <v>1</v>
      </c>
      <c r="H7" s="2">
        <v>1</v>
      </c>
      <c r="I7" s="2">
        <v>1</v>
      </c>
      <c r="J7" s="2">
        <v>1</v>
      </c>
      <c r="K7" s="2">
        <v>1</v>
      </c>
      <c r="L7" s="2">
        <v>1</v>
      </c>
      <c r="M7" s="2">
        <v>1</v>
      </c>
      <c r="N7" s="2">
        <v>1</v>
      </c>
      <c r="O7" s="2">
        <v>1</v>
      </c>
    </row>
    <row r="8" spans="1:15" x14ac:dyDescent="0.3">
      <c r="A8" s="2" t="str">
        <f>inp_PlatType!A8</f>
        <v>sat_1</v>
      </c>
      <c r="B8" s="2">
        <v>1</v>
      </c>
      <c r="C8" s="2">
        <v>1</v>
      </c>
      <c r="D8" s="2">
        <v>1</v>
      </c>
      <c r="E8" s="2">
        <v>1</v>
      </c>
      <c r="F8" s="2">
        <v>1</v>
      </c>
      <c r="G8" s="2">
        <v>1</v>
      </c>
      <c r="H8" s="2">
        <v>1</v>
      </c>
      <c r="I8" s="2">
        <v>1</v>
      </c>
      <c r="J8" s="2">
        <v>1</v>
      </c>
      <c r="K8" s="2">
        <v>1</v>
      </c>
      <c r="L8" s="2">
        <v>1</v>
      </c>
      <c r="M8" s="2">
        <v>1</v>
      </c>
      <c r="N8" s="2">
        <v>1</v>
      </c>
      <c r="O8" s="2">
        <v>1</v>
      </c>
    </row>
    <row r="9" spans="1:15" x14ac:dyDescent="0.3">
      <c r="A9" s="2" t="str">
        <f>inp_PlatType!A9</f>
        <v>sat_2</v>
      </c>
      <c r="B9" s="2">
        <v>1</v>
      </c>
      <c r="C9" s="2">
        <v>1</v>
      </c>
      <c r="D9" s="2">
        <v>1</v>
      </c>
      <c r="E9" s="2">
        <v>1</v>
      </c>
      <c r="F9" s="2">
        <v>1</v>
      </c>
      <c r="G9" s="2">
        <v>1</v>
      </c>
      <c r="H9" s="2">
        <v>1</v>
      </c>
      <c r="I9" s="2">
        <v>1</v>
      </c>
      <c r="J9" s="2">
        <v>1</v>
      </c>
      <c r="K9" s="2">
        <v>1</v>
      </c>
      <c r="L9" s="2">
        <v>1</v>
      </c>
      <c r="M9" s="2">
        <v>1</v>
      </c>
      <c r="N9" s="2">
        <v>1</v>
      </c>
      <c r="O9" s="2">
        <v>1</v>
      </c>
    </row>
    <row r="10" spans="1:15" x14ac:dyDescent="0.3">
      <c r="A10" s="2" t="str">
        <f>inp_PlatType!A10</f>
        <v>c2_1</v>
      </c>
      <c r="B10" s="2">
        <v>1</v>
      </c>
      <c r="C10" s="2">
        <v>1</v>
      </c>
      <c r="D10" s="2">
        <v>1</v>
      </c>
      <c r="E10" s="2">
        <v>1</v>
      </c>
      <c r="F10" s="2">
        <v>1</v>
      </c>
      <c r="G10" s="2">
        <v>1</v>
      </c>
      <c r="H10" s="2">
        <v>1</v>
      </c>
      <c r="I10" s="2">
        <v>1</v>
      </c>
      <c r="J10" s="2">
        <v>1</v>
      </c>
      <c r="K10" s="2">
        <v>1</v>
      </c>
      <c r="L10" s="2">
        <v>1</v>
      </c>
      <c r="M10" s="2">
        <v>1</v>
      </c>
      <c r="N10" s="2">
        <v>1</v>
      </c>
      <c r="O10" s="2">
        <v>1</v>
      </c>
    </row>
    <row r="11" spans="1:15" x14ac:dyDescent="0.3">
      <c r="A11" s="2" t="str">
        <f>inp_PlatType!A11</f>
        <v>c2_2</v>
      </c>
      <c r="B11" s="2">
        <v>1</v>
      </c>
      <c r="C11" s="2">
        <v>1</v>
      </c>
      <c r="D11" s="2">
        <v>1</v>
      </c>
      <c r="E11" s="2">
        <v>1</v>
      </c>
      <c r="F11" s="2">
        <v>1</v>
      </c>
      <c r="G11" s="2">
        <v>1</v>
      </c>
      <c r="H11" s="2">
        <v>1</v>
      </c>
      <c r="I11" s="2">
        <v>1</v>
      </c>
      <c r="J11" s="2">
        <v>1</v>
      </c>
      <c r="K11" s="2">
        <v>1</v>
      </c>
      <c r="L11" s="2">
        <v>1</v>
      </c>
      <c r="M11" s="2">
        <v>1</v>
      </c>
      <c r="N11" s="2">
        <v>1</v>
      </c>
      <c r="O11" s="2">
        <v>1</v>
      </c>
    </row>
    <row r="12" spans="1:15" x14ac:dyDescent="0.3">
      <c r="A12" s="2" t="str">
        <f>inp_PlatType!A12</f>
        <v>grnd_1</v>
      </c>
      <c r="B12" s="2">
        <v>1</v>
      </c>
      <c r="C12" s="2">
        <v>1</v>
      </c>
      <c r="D12" s="2">
        <v>1</v>
      </c>
      <c r="E12" s="2">
        <v>1</v>
      </c>
      <c r="F12" s="2">
        <v>1</v>
      </c>
      <c r="G12" s="2">
        <v>1</v>
      </c>
      <c r="H12" s="2">
        <v>1</v>
      </c>
      <c r="I12" s="2">
        <v>1</v>
      </c>
      <c r="J12" s="2">
        <v>1</v>
      </c>
      <c r="K12" s="2">
        <v>1</v>
      </c>
      <c r="L12" s="2">
        <v>1</v>
      </c>
      <c r="M12" s="2">
        <v>1</v>
      </c>
      <c r="N12" s="2">
        <v>1</v>
      </c>
      <c r="O12" s="2">
        <v>1</v>
      </c>
    </row>
    <row r="13" spans="1:15" x14ac:dyDescent="0.3">
      <c r="A13" s="2"/>
      <c r="B13" s="2"/>
      <c r="C13" s="2"/>
      <c r="D13" s="2"/>
      <c r="E13" s="2"/>
      <c r="F13" s="2"/>
      <c r="G13" s="2"/>
      <c r="H13" s="2"/>
      <c r="I13" s="2"/>
      <c r="J13" s="2"/>
      <c r="K13" s="2"/>
      <c r="L13" s="2"/>
      <c r="M13" s="2"/>
      <c r="N13" s="2"/>
      <c r="O13" s="2"/>
    </row>
    <row r="14" spans="1:15" x14ac:dyDescent="0.3">
      <c r="A14" s="2"/>
      <c r="B14" s="2"/>
      <c r="C14" s="2"/>
      <c r="D14" s="2"/>
      <c r="E14" s="2"/>
      <c r="F14" s="2"/>
      <c r="G14" s="2"/>
      <c r="H14" s="2"/>
      <c r="I14" s="2"/>
      <c r="J14" s="2"/>
      <c r="K14" s="2"/>
      <c r="L14" s="2"/>
      <c r="M14" s="2"/>
      <c r="N14" s="2"/>
      <c r="O14" s="2"/>
    </row>
    <row r="15" spans="1:15" x14ac:dyDescent="0.3">
      <c r="A15" s="2"/>
      <c r="B15" s="2"/>
      <c r="C15" s="2"/>
      <c r="D15" s="2"/>
      <c r="E15" s="2"/>
      <c r="F15" s="2"/>
      <c r="G15" s="2"/>
      <c r="H15" s="2"/>
      <c r="I15" s="2"/>
      <c r="J15" s="2"/>
      <c r="K15" s="2"/>
      <c r="L15" s="2"/>
      <c r="M15" s="2"/>
      <c r="N15" s="2"/>
      <c r="O15" s="2"/>
    </row>
    <row r="16" spans="1:15" x14ac:dyDescent="0.3">
      <c r="A16" s="2"/>
      <c r="B16" s="2"/>
      <c r="C16" s="2"/>
      <c r="D16" s="2"/>
      <c r="E16" s="2"/>
      <c r="F16" s="2"/>
      <c r="G16" s="2"/>
      <c r="H16" s="2"/>
      <c r="I16" s="2"/>
      <c r="J16" s="2"/>
      <c r="K16" s="2"/>
      <c r="L16" s="2"/>
      <c r="M16" s="2"/>
      <c r="N16" s="2"/>
      <c r="O16" s="2"/>
    </row>
    <row r="17" spans="1:15" x14ac:dyDescent="0.3">
      <c r="A17" s="2"/>
      <c r="B17" s="2"/>
      <c r="C17" s="2"/>
      <c r="D17" s="2"/>
      <c r="E17" s="2"/>
      <c r="F17" s="2"/>
      <c r="G17" s="2"/>
      <c r="H17" s="2"/>
      <c r="I17" s="2"/>
      <c r="J17" s="2"/>
      <c r="K17" s="2"/>
      <c r="L17" s="2"/>
      <c r="M17" s="2"/>
      <c r="N17" s="2"/>
      <c r="O17" s="2"/>
    </row>
    <row r="18" spans="1:15" x14ac:dyDescent="0.3">
      <c r="A18" s="2"/>
      <c r="B18" s="2"/>
      <c r="C18" s="2"/>
      <c r="D18" s="2"/>
      <c r="E18" s="2"/>
      <c r="F18" s="2"/>
      <c r="G18" s="2"/>
      <c r="H18" s="2"/>
      <c r="I18" s="2"/>
      <c r="J18" s="2"/>
      <c r="K18" s="2"/>
      <c r="L18" s="2"/>
      <c r="M18" s="2"/>
      <c r="N18" s="2"/>
      <c r="O18" s="2"/>
    </row>
    <row r="19" spans="1:15" x14ac:dyDescent="0.3">
      <c r="A19" s="2"/>
      <c r="B19" s="2"/>
      <c r="C19" s="2"/>
      <c r="D19" s="2"/>
      <c r="E19" s="2"/>
      <c r="F19" s="2"/>
      <c r="G19" s="2"/>
      <c r="H19" s="2"/>
      <c r="I19" s="2"/>
      <c r="J19" s="2"/>
      <c r="K19" s="2"/>
      <c r="L19" s="2"/>
      <c r="M19" s="2"/>
      <c r="N19" s="2"/>
      <c r="O19" s="2"/>
    </row>
    <row r="20" spans="1:15" x14ac:dyDescent="0.3">
      <c r="A20" s="2"/>
      <c r="B20" s="2"/>
      <c r="C20" s="2"/>
      <c r="D20" s="2"/>
      <c r="E20" s="2"/>
      <c r="F20" s="2"/>
      <c r="G20" s="2"/>
      <c r="H20" s="2"/>
      <c r="I20" s="2"/>
      <c r="J20" s="2"/>
      <c r="K20" s="2"/>
      <c r="L20" s="2"/>
      <c r="M20" s="2"/>
      <c r="N20" s="2"/>
      <c r="O20" s="2"/>
    </row>
    <row r="21" spans="1:15" x14ac:dyDescent="0.3">
      <c r="A21" s="2"/>
      <c r="B21" s="2"/>
      <c r="C21" s="2"/>
      <c r="D21" s="2"/>
      <c r="E21" s="2"/>
      <c r="F21" s="2"/>
      <c r="G21" s="2"/>
      <c r="H21" s="2"/>
      <c r="I21" s="2"/>
      <c r="J21" s="2"/>
      <c r="K21" s="2"/>
      <c r="L21" s="2"/>
      <c r="M21" s="2"/>
      <c r="N21" s="2"/>
      <c r="O21" s="2"/>
    </row>
    <row r="22" spans="1:15" x14ac:dyDescent="0.3">
      <c r="A22" s="2"/>
      <c r="B22" s="2"/>
      <c r="C22" s="2"/>
      <c r="D22" s="2"/>
      <c r="E22" s="2"/>
      <c r="F22" s="2"/>
      <c r="G22" s="2"/>
      <c r="H22" s="2"/>
      <c r="I22" s="2"/>
      <c r="J22" s="2"/>
      <c r="K22" s="2"/>
      <c r="L22" s="2"/>
      <c r="M22" s="2"/>
      <c r="N22" s="2"/>
      <c r="O22" s="2"/>
    </row>
    <row r="23" spans="1:15" x14ac:dyDescent="0.3">
      <c r="A23" s="2"/>
      <c r="B23" s="2"/>
      <c r="C23" s="2"/>
      <c r="D23" s="2"/>
      <c r="E23" s="2"/>
      <c r="F23" s="2"/>
      <c r="G23" s="2"/>
      <c r="H23" s="2"/>
      <c r="I23" s="2"/>
      <c r="J23" s="2"/>
      <c r="K23" s="2"/>
      <c r="L23" s="2"/>
      <c r="M23" s="2"/>
      <c r="N23" s="2"/>
      <c r="O23" s="2"/>
    </row>
    <row r="24" spans="1:15" x14ac:dyDescent="0.3">
      <c r="A24" s="2"/>
      <c r="B24" s="2"/>
      <c r="C24" s="2"/>
      <c r="D24" s="2"/>
      <c r="E24" s="2"/>
      <c r="F24" s="2"/>
      <c r="G24" s="2"/>
      <c r="H24" s="2"/>
      <c r="I24" s="2"/>
      <c r="J24" s="2"/>
      <c r="K24" s="2"/>
      <c r="L24" s="2"/>
      <c r="M24" s="2"/>
      <c r="N24" s="2"/>
      <c r="O24" s="2"/>
    </row>
    <row r="25" spans="1:15" x14ac:dyDescent="0.3">
      <c r="A25" s="2"/>
      <c r="B25" s="2"/>
      <c r="C25" s="2"/>
      <c r="D25" s="2"/>
      <c r="E25" s="2"/>
      <c r="F25" s="2"/>
      <c r="G25" s="2"/>
      <c r="H25" s="2"/>
      <c r="I25" s="2"/>
      <c r="J25" s="2"/>
      <c r="K25" s="2"/>
      <c r="L25" s="2"/>
      <c r="M25" s="2"/>
      <c r="N25" s="2"/>
      <c r="O25" s="2"/>
    </row>
    <row r="26" spans="1:15" x14ac:dyDescent="0.3">
      <c r="A26" s="2"/>
      <c r="B26" s="2"/>
      <c r="C26" s="2"/>
      <c r="D26" s="2"/>
      <c r="E26" s="2"/>
      <c r="F26" s="2"/>
      <c r="G26" s="2"/>
      <c r="H26" s="2"/>
      <c r="I26" s="2"/>
      <c r="J26" s="2"/>
      <c r="K26" s="2"/>
      <c r="L26" s="2"/>
      <c r="M26" s="2"/>
      <c r="N26" s="2"/>
      <c r="O26" s="2"/>
    </row>
    <row r="27" spans="1:15" x14ac:dyDescent="0.3">
      <c r="A27" s="2"/>
      <c r="B27" s="2"/>
      <c r="C27" s="2"/>
      <c r="D27" s="2"/>
      <c r="E27" s="2"/>
      <c r="F27" s="2"/>
      <c r="G27" s="2"/>
      <c r="H27" s="2"/>
      <c r="I27" s="2"/>
      <c r="J27" s="2"/>
      <c r="K27" s="2"/>
      <c r="L27" s="2"/>
      <c r="M27" s="2"/>
      <c r="N27" s="2"/>
      <c r="O27" s="2"/>
    </row>
    <row r="28" spans="1:15" x14ac:dyDescent="0.3">
      <c r="A28" s="2"/>
      <c r="B28" s="2"/>
      <c r="C28" s="2"/>
      <c r="D28" s="2"/>
      <c r="E28" s="2"/>
      <c r="F28" s="2"/>
      <c r="G28" s="2"/>
      <c r="H28" s="2"/>
      <c r="I28" s="2"/>
      <c r="J28" s="2"/>
      <c r="K28" s="2"/>
      <c r="L28" s="2"/>
      <c r="M28" s="2"/>
      <c r="N28" s="2"/>
      <c r="O28" s="2"/>
    </row>
    <row r="29" spans="1:15" x14ac:dyDescent="0.3">
      <c r="A29" s="2"/>
      <c r="B29" s="2"/>
      <c r="C29" s="2"/>
      <c r="D29" s="2"/>
      <c r="E29" s="2"/>
      <c r="F29" s="2"/>
      <c r="G29" s="2"/>
      <c r="H29" s="2"/>
      <c r="I29" s="2"/>
      <c r="J29" s="2"/>
      <c r="K29" s="2"/>
      <c r="L29" s="2"/>
      <c r="M29" s="2"/>
      <c r="N29" s="2"/>
      <c r="O29" s="2"/>
    </row>
    <row r="30" spans="1:15" x14ac:dyDescent="0.3">
      <c r="A30" s="2"/>
      <c r="B30" s="2"/>
      <c r="C30" s="2"/>
      <c r="D30" s="2"/>
      <c r="E30" s="2"/>
      <c r="F30" s="2"/>
      <c r="G30" s="2"/>
      <c r="H30" s="2"/>
      <c r="I30" s="2"/>
      <c r="J30" s="2"/>
      <c r="K30" s="2"/>
      <c r="L30" s="2"/>
      <c r="M30" s="2"/>
      <c r="N30" s="2"/>
      <c r="O30" s="2"/>
    </row>
    <row r="31" spans="1:15" x14ac:dyDescent="0.3">
      <c r="A31" s="2"/>
      <c r="B31" s="2"/>
      <c r="C31" s="2"/>
      <c r="D31" s="2"/>
      <c r="E31" s="2"/>
      <c r="F31" s="2"/>
      <c r="G31" s="2"/>
      <c r="H31" s="2"/>
      <c r="I31" s="2"/>
      <c r="J31" s="2"/>
      <c r="K31" s="2"/>
      <c r="L31" s="2"/>
      <c r="M31" s="2"/>
      <c r="N31" s="2"/>
      <c r="O31" s="2"/>
    </row>
    <row r="32" spans="1:15" x14ac:dyDescent="0.3">
      <c r="A32" s="2"/>
      <c r="B32" s="2"/>
      <c r="C32" s="2"/>
      <c r="D32" s="2"/>
      <c r="E32" s="2"/>
      <c r="F32" s="2"/>
      <c r="G32" s="2"/>
      <c r="H32" s="2"/>
      <c r="I32" s="2"/>
      <c r="J32" s="2"/>
      <c r="K32" s="2"/>
      <c r="L32" s="2"/>
      <c r="M32" s="2"/>
      <c r="N32" s="2"/>
      <c r="O32" s="2"/>
    </row>
    <row r="33" spans="1:15" x14ac:dyDescent="0.3">
      <c r="A33" s="2"/>
      <c r="B33" s="2"/>
      <c r="C33" s="2"/>
      <c r="D33" s="2"/>
      <c r="E33" s="2"/>
      <c r="F33" s="2"/>
      <c r="G33" s="2"/>
      <c r="H33" s="2"/>
      <c r="I33" s="2"/>
      <c r="J33" s="2"/>
      <c r="K33" s="2"/>
      <c r="L33" s="2"/>
      <c r="M33" s="2"/>
      <c r="N33" s="2"/>
      <c r="O33" s="2"/>
    </row>
    <row r="34" spans="1:15" x14ac:dyDescent="0.3">
      <c r="A34" s="2"/>
      <c r="B34" s="2"/>
      <c r="C34" s="2"/>
      <c r="D34" s="2"/>
      <c r="E34" s="2"/>
      <c r="F34" s="2"/>
      <c r="G34" s="2"/>
      <c r="H34" s="2"/>
      <c r="I34" s="2"/>
      <c r="J34" s="2"/>
      <c r="K34" s="2"/>
      <c r="L34" s="2"/>
      <c r="M34" s="2"/>
      <c r="N34" s="2"/>
      <c r="O34" s="2"/>
    </row>
    <row r="35" spans="1:15" x14ac:dyDescent="0.3">
      <c r="A35" s="2"/>
      <c r="B35" s="2"/>
      <c r="C35" s="2"/>
      <c r="D35" s="2"/>
      <c r="E35" s="2"/>
      <c r="F35" s="2"/>
      <c r="G35" s="2"/>
      <c r="H35" s="2"/>
      <c r="I35" s="2"/>
      <c r="J35" s="2"/>
      <c r="K35" s="2"/>
      <c r="L35" s="2"/>
      <c r="M35" s="2"/>
      <c r="N35" s="2"/>
      <c r="O35" s="2"/>
    </row>
    <row r="36" spans="1:15" x14ac:dyDescent="0.3">
      <c r="A36" s="2"/>
      <c r="B36" s="2"/>
      <c r="C36" s="2"/>
      <c r="D36" s="2"/>
      <c r="E36" s="2"/>
      <c r="F36" s="2"/>
      <c r="G36" s="2"/>
      <c r="H36" s="2"/>
      <c r="I36" s="2"/>
      <c r="J36" s="2"/>
      <c r="K36" s="2"/>
      <c r="L36" s="2"/>
      <c r="M36" s="2"/>
      <c r="N36" s="2"/>
      <c r="O36" s="2"/>
    </row>
    <row r="37" spans="1:15" x14ac:dyDescent="0.3">
      <c r="A37" s="2"/>
      <c r="B37" s="2"/>
      <c r="C37" s="2"/>
      <c r="D37" s="2"/>
      <c r="E37" s="2"/>
      <c r="F37" s="2"/>
      <c r="G37" s="2"/>
      <c r="H37" s="2"/>
      <c r="I37" s="2"/>
      <c r="J37" s="2"/>
      <c r="K37" s="2"/>
      <c r="L37" s="2"/>
      <c r="M37" s="2"/>
      <c r="N37" s="2"/>
      <c r="O37" s="2"/>
    </row>
    <row r="38" spans="1:15" x14ac:dyDescent="0.3">
      <c r="A38" s="2"/>
      <c r="B38" s="2"/>
      <c r="C38" s="2"/>
      <c r="D38" s="2"/>
      <c r="E38" s="2"/>
      <c r="F38" s="2"/>
      <c r="G38" s="2"/>
      <c r="H38" s="2"/>
      <c r="I38" s="2"/>
      <c r="J38" s="2"/>
      <c r="K38" s="2"/>
      <c r="L38" s="2"/>
      <c r="M38" s="2"/>
      <c r="N38" s="2"/>
      <c r="O38" s="2"/>
    </row>
    <row r="39" spans="1:15" x14ac:dyDescent="0.3">
      <c r="A39" s="2"/>
      <c r="B39" s="2"/>
      <c r="C39" s="2"/>
      <c r="D39" s="2"/>
      <c r="E39" s="2"/>
      <c r="F39" s="2"/>
      <c r="G39" s="2"/>
      <c r="H39" s="2"/>
      <c r="I39" s="2"/>
      <c r="J39" s="2"/>
      <c r="K39" s="2"/>
      <c r="L39" s="2"/>
      <c r="M39" s="2"/>
      <c r="N39" s="2"/>
      <c r="O39" s="2"/>
    </row>
    <row r="40" spans="1:15" x14ac:dyDescent="0.3">
      <c r="A40" s="2"/>
      <c r="B40" s="2"/>
      <c r="C40" s="2"/>
      <c r="D40" s="2"/>
      <c r="E40" s="2"/>
      <c r="F40" s="2"/>
      <c r="G40" s="2"/>
      <c r="H40" s="2"/>
      <c r="I40" s="2"/>
      <c r="J40" s="2"/>
      <c r="K40" s="2"/>
      <c r="L40" s="2"/>
      <c r="M40" s="2"/>
      <c r="N40" s="2"/>
      <c r="O40" s="2"/>
    </row>
    <row r="41" spans="1:15" x14ac:dyDescent="0.3">
      <c r="A41" s="2"/>
      <c r="B41" s="2"/>
      <c r="C41" s="2"/>
      <c r="D41" s="2"/>
      <c r="E41" s="2"/>
      <c r="F41" s="2"/>
      <c r="G41" s="2"/>
      <c r="H41" s="2"/>
      <c r="I41" s="2"/>
      <c r="J41" s="2"/>
      <c r="K41" s="2"/>
      <c r="L41" s="2"/>
      <c r="M41" s="2"/>
      <c r="N41" s="2"/>
      <c r="O41" s="2"/>
    </row>
    <row r="42" spans="1:15" x14ac:dyDescent="0.3">
      <c r="A42" s="2"/>
      <c r="B42" s="2"/>
      <c r="C42" s="2"/>
      <c r="D42" s="2"/>
      <c r="E42" s="2"/>
      <c r="F42" s="2"/>
      <c r="G42" s="2"/>
      <c r="H42" s="2"/>
      <c r="I42" s="2"/>
      <c r="J42" s="2"/>
      <c r="K42" s="2"/>
      <c r="L42" s="2"/>
      <c r="M42" s="2"/>
      <c r="N42" s="2"/>
      <c r="O42" s="2"/>
    </row>
    <row r="43" spans="1:15" x14ac:dyDescent="0.3">
      <c r="A43" s="2"/>
      <c r="B43" s="2"/>
      <c r="C43" s="2"/>
      <c r="D43" s="2"/>
      <c r="E43" s="2"/>
      <c r="F43" s="2"/>
      <c r="G43" s="2"/>
      <c r="H43" s="2"/>
      <c r="I43" s="2"/>
      <c r="J43" s="2"/>
      <c r="K43" s="2"/>
      <c r="L43" s="2"/>
      <c r="M43" s="2"/>
      <c r="N43" s="2"/>
      <c r="O43" s="2"/>
    </row>
    <row r="44" spans="1:15" x14ac:dyDescent="0.3">
      <c r="A44" s="2"/>
      <c r="B44" s="2"/>
      <c r="C44" s="2"/>
      <c r="D44" s="2"/>
      <c r="E44" s="2"/>
      <c r="F44" s="2"/>
      <c r="G44" s="2"/>
      <c r="H44" s="2"/>
      <c r="I44" s="2"/>
      <c r="J44" s="2"/>
      <c r="K44" s="2"/>
      <c r="L44" s="2"/>
      <c r="M44" s="2"/>
      <c r="N44" s="2"/>
      <c r="O44" s="2"/>
    </row>
    <row r="45" spans="1:15" x14ac:dyDescent="0.3">
      <c r="A45" s="2"/>
      <c r="B45" s="2"/>
      <c r="C45" s="2"/>
      <c r="D45" s="2"/>
      <c r="E45" s="2"/>
      <c r="F45" s="2"/>
      <c r="G45" s="2"/>
      <c r="H45" s="2"/>
      <c r="I45" s="2"/>
      <c r="J45" s="2"/>
      <c r="K45" s="2"/>
      <c r="L45" s="2"/>
      <c r="M45" s="2"/>
      <c r="N45" s="2"/>
      <c r="O45" s="2"/>
    </row>
    <row r="46" spans="1:15" x14ac:dyDescent="0.3">
      <c r="A46" s="2"/>
      <c r="B46" s="2"/>
      <c r="C46" s="2"/>
      <c r="D46" s="2"/>
      <c r="E46" s="2"/>
      <c r="F46" s="2"/>
      <c r="G46" s="2"/>
      <c r="H46" s="2"/>
      <c r="I46" s="2"/>
      <c r="J46" s="2"/>
      <c r="K46" s="2"/>
      <c r="L46" s="2"/>
      <c r="M46" s="2"/>
      <c r="N46" s="2"/>
      <c r="O46" s="2"/>
    </row>
    <row r="47" spans="1:15" x14ac:dyDescent="0.3">
      <c r="A47" s="2"/>
      <c r="B47" s="2"/>
      <c r="C47" s="2"/>
      <c r="D47" s="2"/>
      <c r="E47" s="2"/>
      <c r="F47" s="2"/>
      <c r="G47" s="2"/>
      <c r="H47" s="2"/>
      <c r="I47" s="2"/>
      <c r="J47" s="2"/>
      <c r="K47" s="2"/>
      <c r="L47" s="2"/>
      <c r="M47" s="2"/>
      <c r="N47" s="2"/>
      <c r="O47" s="2"/>
    </row>
    <row r="48" spans="1:15" x14ac:dyDescent="0.3">
      <c r="A48" s="2"/>
      <c r="B48" s="2"/>
      <c r="C48" s="2"/>
      <c r="D48" s="2"/>
      <c r="E48" s="2"/>
      <c r="F48" s="2"/>
      <c r="G48" s="2"/>
      <c r="H48" s="2"/>
      <c r="I48" s="2"/>
      <c r="J48" s="2"/>
      <c r="K48" s="2"/>
      <c r="L48" s="2"/>
      <c r="M48" s="2"/>
      <c r="N48" s="2"/>
      <c r="O48" s="2"/>
    </row>
    <row r="49" spans="1:15" x14ac:dyDescent="0.3">
      <c r="A49" s="2"/>
      <c r="B49" s="2"/>
      <c r="C49" s="2"/>
      <c r="D49" s="2"/>
      <c r="E49" s="2"/>
      <c r="F49" s="2"/>
      <c r="G49" s="2"/>
      <c r="H49" s="2"/>
      <c r="I49" s="2"/>
      <c r="J49" s="2"/>
      <c r="K49" s="2"/>
      <c r="L49" s="2"/>
      <c r="M49" s="2"/>
      <c r="N49" s="2"/>
      <c r="O49" s="2"/>
    </row>
    <row r="50" spans="1:15" x14ac:dyDescent="0.3">
      <c r="A50" s="2"/>
      <c r="B50" s="2"/>
      <c r="C50" s="2"/>
      <c r="D50" s="2"/>
      <c r="E50" s="2"/>
      <c r="F50" s="2"/>
      <c r="G50" s="2"/>
      <c r="H50" s="2"/>
      <c r="I50" s="2"/>
      <c r="J50" s="2"/>
      <c r="K50" s="2"/>
      <c r="L50" s="2"/>
      <c r="M50" s="2"/>
      <c r="N50" s="2"/>
      <c r="O50" s="2"/>
    </row>
    <row r="51" spans="1:15" x14ac:dyDescent="0.3">
      <c r="A51" s="2"/>
      <c r="B51" s="2"/>
      <c r="C51" s="2"/>
      <c r="D51" s="2"/>
      <c r="E51" s="2"/>
      <c r="F51" s="2"/>
      <c r="G51" s="2"/>
      <c r="H51" s="2"/>
      <c r="I51" s="2"/>
      <c r="J51" s="2"/>
      <c r="K51" s="2"/>
      <c r="L51" s="2"/>
      <c r="M51" s="2"/>
      <c r="N51" s="2"/>
      <c r="O51" s="2"/>
    </row>
    <row r="52" spans="1:15" x14ac:dyDescent="0.3">
      <c r="A52" s="2"/>
      <c r="B52" s="2"/>
      <c r="C52" s="2"/>
      <c r="D52" s="2"/>
      <c r="E52" s="2"/>
      <c r="F52" s="2"/>
      <c r="G52" s="2"/>
      <c r="H52" s="2"/>
      <c r="I52" s="2"/>
      <c r="J52" s="2"/>
      <c r="K52" s="2"/>
      <c r="L52" s="2"/>
      <c r="M52" s="2"/>
      <c r="N52" s="2"/>
      <c r="O52" s="2"/>
    </row>
    <row r="53" spans="1:15" x14ac:dyDescent="0.3">
      <c r="A53" s="2"/>
      <c r="B53" s="2"/>
      <c r="C53" s="2"/>
      <c r="D53" s="2"/>
      <c r="E53" s="2"/>
      <c r="F53" s="2"/>
      <c r="G53" s="2"/>
      <c r="H53" s="2"/>
      <c r="I53" s="2"/>
      <c r="J53" s="2"/>
      <c r="K53" s="2"/>
      <c r="L53" s="2"/>
      <c r="M53" s="2"/>
      <c r="N53" s="2"/>
      <c r="O53" s="2"/>
    </row>
    <row r="54" spans="1:15" x14ac:dyDescent="0.3">
      <c r="A54" s="2"/>
      <c r="B54" s="2"/>
      <c r="C54" s="2"/>
      <c r="D54" s="2"/>
      <c r="E54" s="2"/>
      <c r="F54" s="2"/>
      <c r="G54" s="2"/>
      <c r="H54" s="2"/>
      <c r="I54" s="2"/>
      <c r="J54" s="2"/>
      <c r="K54" s="2"/>
      <c r="L54" s="2"/>
      <c r="M54" s="2"/>
      <c r="N54" s="2"/>
      <c r="O54" s="2"/>
    </row>
    <row r="55" spans="1:15" x14ac:dyDescent="0.3">
      <c r="A55" s="2"/>
      <c r="B55" s="2"/>
      <c r="C55" s="2"/>
      <c r="D55" s="2"/>
      <c r="E55" s="2"/>
      <c r="F55" s="2"/>
      <c r="G55" s="2"/>
      <c r="H55" s="2"/>
      <c r="I55" s="2"/>
      <c r="J55" s="2"/>
      <c r="K55" s="2"/>
      <c r="L55" s="2"/>
      <c r="M55" s="2"/>
      <c r="N55" s="2"/>
      <c r="O55" s="2"/>
    </row>
    <row r="56" spans="1:15" x14ac:dyDescent="0.3">
      <c r="A56" s="2"/>
      <c r="B56" s="2"/>
      <c r="C56" s="2"/>
      <c r="D56" s="2"/>
      <c r="E56" s="2"/>
      <c r="F56" s="2"/>
      <c r="G56" s="2"/>
      <c r="H56" s="2"/>
      <c r="I56" s="2"/>
      <c r="J56" s="2"/>
      <c r="K56" s="2"/>
      <c r="L56" s="2"/>
      <c r="M56" s="2"/>
      <c r="N56" s="2"/>
      <c r="O56" s="2"/>
    </row>
    <row r="57" spans="1:15" x14ac:dyDescent="0.3">
      <c r="A57" s="2"/>
      <c r="B57" s="2"/>
      <c r="C57" s="2"/>
      <c r="D57" s="2"/>
      <c r="E57" s="2"/>
      <c r="F57" s="2"/>
      <c r="G57" s="2"/>
      <c r="H57" s="2"/>
      <c r="I57" s="2"/>
      <c r="J57" s="2"/>
      <c r="K57" s="2"/>
      <c r="L57" s="2"/>
      <c r="M57" s="2"/>
      <c r="N57" s="2"/>
      <c r="O57" s="2"/>
    </row>
    <row r="58" spans="1:15" x14ac:dyDescent="0.3">
      <c r="A58" s="2"/>
      <c r="B58" s="2"/>
      <c r="C58" s="2"/>
      <c r="D58" s="2"/>
      <c r="E58" s="2"/>
      <c r="F58" s="2"/>
      <c r="G58" s="2"/>
      <c r="H58" s="2"/>
      <c r="I58" s="2"/>
      <c r="J58" s="2"/>
      <c r="K58" s="2"/>
      <c r="L58" s="2"/>
      <c r="M58" s="2"/>
      <c r="N58" s="2"/>
      <c r="O58" s="2"/>
    </row>
    <row r="59" spans="1:15" x14ac:dyDescent="0.3">
      <c r="A59" s="2"/>
      <c r="B59" s="2"/>
      <c r="C59" s="2"/>
      <c r="D59" s="2"/>
      <c r="E59" s="2"/>
      <c r="F59" s="2"/>
      <c r="G59" s="2"/>
      <c r="H59" s="2"/>
      <c r="I59" s="2"/>
      <c r="J59" s="2"/>
      <c r="K59" s="2"/>
      <c r="L59" s="2"/>
      <c r="M59" s="2"/>
      <c r="N59" s="2"/>
      <c r="O59" s="2"/>
    </row>
    <row r="60" spans="1:15" x14ac:dyDescent="0.3">
      <c r="A60" s="2"/>
      <c r="B60" s="2"/>
      <c r="C60" s="2"/>
      <c r="D60" s="2"/>
      <c r="E60" s="2"/>
      <c r="F60" s="2"/>
      <c r="G60" s="2"/>
      <c r="H60" s="2"/>
      <c r="I60" s="2"/>
      <c r="J60" s="2"/>
      <c r="K60" s="2"/>
      <c r="L60" s="2"/>
      <c r="M60" s="2"/>
      <c r="N60" s="2"/>
      <c r="O60" s="2"/>
    </row>
    <row r="61" spans="1:15" x14ac:dyDescent="0.3">
      <c r="A61" s="2"/>
      <c r="B61" s="2"/>
      <c r="C61" s="2"/>
      <c r="D61" s="2"/>
      <c r="E61" s="2"/>
      <c r="F61" s="2"/>
      <c r="G61" s="2"/>
      <c r="H61" s="2"/>
      <c r="I61" s="2"/>
      <c r="J61" s="2"/>
      <c r="K61" s="2"/>
      <c r="L61" s="2"/>
      <c r="M61" s="2"/>
      <c r="N61" s="2"/>
      <c r="O61" s="2"/>
    </row>
    <row r="62" spans="1:15" x14ac:dyDescent="0.3">
      <c r="A62" s="2"/>
      <c r="B62" s="2"/>
      <c r="C62" s="2"/>
      <c r="D62" s="2"/>
      <c r="E62" s="2"/>
      <c r="F62" s="2"/>
      <c r="G62" s="2"/>
      <c r="H62" s="2"/>
      <c r="I62" s="2"/>
      <c r="J62" s="2"/>
      <c r="K62" s="2"/>
      <c r="L62" s="2"/>
      <c r="M62" s="2"/>
      <c r="N62" s="2"/>
      <c r="O62" s="2"/>
    </row>
    <row r="63" spans="1:15" x14ac:dyDescent="0.3">
      <c r="A63" s="2"/>
      <c r="B63" s="2"/>
      <c r="C63" s="2"/>
      <c r="D63" s="2"/>
      <c r="E63" s="2"/>
      <c r="F63" s="2"/>
      <c r="G63" s="2"/>
      <c r="H63" s="2"/>
      <c r="I63" s="2"/>
      <c r="J63" s="2"/>
      <c r="K63" s="2"/>
      <c r="L63" s="2"/>
      <c r="M63" s="2"/>
      <c r="N63" s="2"/>
      <c r="O63" s="2"/>
    </row>
    <row r="64" spans="1:15" x14ac:dyDescent="0.3">
      <c r="A64" s="2"/>
      <c r="B64" s="2"/>
      <c r="C64" s="2"/>
      <c r="D64" s="2"/>
      <c r="E64" s="2"/>
      <c r="F64" s="2"/>
      <c r="G64" s="2"/>
      <c r="H64" s="2"/>
      <c r="I64" s="2"/>
      <c r="J64" s="2"/>
      <c r="K64" s="2"/>
      <c r="L64" s="2"/>
      <c r="M64" s="2"/>
      <c r="N64" s="2"/>
      <c r="O64" s="2"/>
    </row>
    <row r="65" spans="1:15" x14ac:dyDescent="0.3">
      <c r="A65" s="2"/>
      <c r="B65" s="2"/>
      <c r="C65" s="2"/>
      <c r="D65" s="2"/>
      <c r="E65" s="2"/>
      <c r="F65" s="2"/>
      <c r="G65" s="2"/>
      <c r="H65" s="2"/>
      <c r="I65" s="2"/>
      <c r="J65" s="2"/>
      <c r="K65" s="2"/>
      <c r="L65" s="2"/>
      <c r="M65" s="2"/>
      <c r="N65" s="2"/>
      <c r="O65" s="2"/>
    </row>
    <row r="66" spans="1:15" x14ac:dyDescent="0.3">
      <c r="A66" s="2"/>
      <c r="B66" s="2"/>
      <c r="C66" s="2"/>
      <c r="D66" s="2"/>
      <c r="E66" s="2"/>
      <c r="F66" s="2"/>
      <c r="G66" s="2"/>
      <c r="H66" s="2"/>
      <c r="I66" s="2"/>
      <c r="J66" s="2"/>
      <c r="K66" s="2"/>
      <c r="L66" s="2"/>
      <c r="M66" s="2"/>
      <c r="N66" s="2"/>
      <c r="O66" s="2"/>
    </row>
    <row r="67" spans="1:15" x14ac:dyDescent="0.3">
      <c r="A67" s="2"/>
      <c r="B67" s="2"/>
      <c r="C67" s="2"/>
      <c r="D67" s="2"/>
      <c r="E67" s="2"/>
      <c r="F67" s="2"/>
      <c r="G67" s="2"/>
      <c r="H67" s="2"/>
      <c r="I67" s="2"/>
      <c r="J67" s="2"/>
      <c r="K67" s="2"/>
      <c r="L67" s="2"/>
      <c r="M67" s="2"/>
      <c r="N67" s="2"/>
      <c r="O67" s="2"/>
    </row>
    <row r="68" spans="1:15" x14ac:dyDescent="0.3">
      <c r="A68" s="2"/>
      <c r="B68" s="2"/>
      <c r="C68" s="2"/>
      <c r="D68" s="2"/>
      <c r="E68" s="2"/>
      <c r="F68" s="2"/>
      <c r="G68" s="2"/>
      <c r="H68" s="2"/>
      <c r="I68" s="2"/>
      <c r="J68" s="2"/>
      <c r="K68" s="2"/>
      <c r="L68" s="2"/>
      <c r="M68" s="2"/>
      <c r="N68" s="2"/>
      <c r="O68" s="2"/>
    </row>
    <row r="69" spans="1:15" x14ac:dyDescent="0.3">
      <c r="A69" s="2"/>
      <c r="B69" s="2"/>
      <c r="C69" s="2"/>
      <c r="D69" s="2"/>
      <c r="E69" s="2"/>
      <c r="F69" s="2"/>
      <c r="G69" s="2"/>
      <c r="H69" s="2"/>
      <c r="I69" s="2"/>
      <c r="J69" s="2"/>
      <c r="K69" s="2"/>
      <c r="L69" s="2"/>
      <c r="M69" s="2"/>
      <c r="N69" s="2"/>
      <c r="O69" s="2"/>
    </row>
    <row r="70" spans="1:15" x14ac:dyDescent="0.3">
      <c r="A70" s="2"/>
      <c r="B70" s="2"/>
      <c r="C70" s="2"/>
      <c r="D70" s="2"/>
      <c r="E70" s="2"/>
      <c r="F70" s="2"/>
      <c r="G70" s="2"/>
      <c r="H70" s="2"/>
      <c r="I70" s="2"/>
      <c r="J70" s="2"/>
      <c r="K70" s="2"/>
      <c r="L70" s="2"/>
      <c r="M70" s="2"/>
      <c r="N70" s="2"/>
      <c r="O70" s="2"/>
    </row>
    <row r="71" spans="1:15" x14ac:dyDescent="0.3">
      <c r="A71" s="2"/>
      <c r="B71" s="2"/>
      <c r="C71" s="2"/>
      <c r="D71" s="2"/>
      <c r="E71" s="2"/>
      <c r="F71" s="2"/>
      <c r="G71" s="2"/>
      <c r="H71" s="2"/>
      <c r="I71" s="2"/>
      <c r="J71" s="2"/>
      <c r="K71" s="2"/>
      <c r="L71" s="2"/>
      <c r="M71" s="2"/>
      <c r="N71" s="2"/>
      <c r="O71" s="2"/>
    </row>
    <row r="72" spans="1:15" x14ac:dyDescent="0.3">
      <c r="A72" s="2"/>
      <c r="B72" s="2"/>
      <c r="C72" s="2"/>
      <c r="D72" s="2"/>
      <c r="E72" s="2"/>
      <c r="F72" s="2"/>
      <c r="G72" s="2"/>
      <c r="H72" s="2"/>
      <c r="I72" s="2"/>
      <c r="J72" s="2"/>
      <c r="K72" s="2"/>
      <c r="L72" s="2"/>
      <c r="M72" s="2"/>
      <c r="N72" s="2"/>
      <c r="O72" s="2"/>
    </row>
    <row r="73" spans="1:15" x14ac:dyDescent="0.3">
      <c r="A73" s="2"/>
      <c r="B73" s="2"/>
      <c r="C73" s="2"/>
      <c r="D73" s="2"/>
      <c r="E73" s="2"/>
      <c r="F73" s="2"/>
      <c r="G73" s="2"/>
      <c r="H73" s="2"/>
      <c r="I73" s="2"/>
      <c r="J73" s="2"/>
      <c r="K73" s="2"/>
      <c r="L73" s="2"/>
      <c r="M73" s="2"/>
      <c r="N73" s="2"/>
      <c r="O73" s="2"/>
    </row>
    <row r="74" spans="1:15" x14ac:dyDescent="0.3">
      <c r="A74" s="2"/>
      <c r="B74" s="2"/>
      <c r="C74" s="2"/>
      <c r="D74" s="2"/>
      <c r="E74" s="2"/>
      <c r="F74" s="2"/>
      <c r="G74" s="2"/>
      <c r="H74" s="2"/>
      <c r="I74" s="2"/>
      <c r="J74" s="2"/>
      <c r="K74" s="2"/>
      <c r="L74" s="2"/>
      <c r="M74" s="2"/>
      <c r="N74" s="2"/>
      <c r="O74" s="2"/>
    </row>
    <row r="75" spans="1:15" x14ac:dyDescent="0.3">
      <c r="A75" s="2"/>
      <c r="B75" s="2"/>
      <c r="C75" s="2"/>
      <c r="D75" s="2"/>
      <c r="E75" s="2"/>
      <c r="F75" s="2"/>
      <c r="G75" s="2"/>
      <c r="H75" s="2"/>
      <c r="I75" s="2"/>
      <c r="J75" s="2"/>
      <c r="K75" s="2"/>
      <c r="L75" s="2"/>
      <c r="M75" s="2"/>
      <c r="N75" s="2"/>
      <c r="O75" s="2"/>
    </row>
    <row r="76" spans="1:15" x14ac:dyDescent="0.3">
      <c r="A76" s="2"/>
      <c r="B76" s="2"/>
      <c r="C76" s="2"/>
      <c r="D76" s="2"/>
      <c r="E76" s="2"/>
      <c r="F76" s="2"/>
      <c r="G76" s="2"/>
      <c r="H76" s="2"/>
      <c r="I76" s="2"/>
      <c r="J76" s="2"/>
      <c r="K76" s="2"/>
      <c r="L76" s="2"/>
      <c r="M76" s="2"/>
      <c r="N76" s="2"/>
      <c r="O76" s="2"/>
    </row>
    <row r="77" spans="1:15" x14ac:dyDescent="0.3">
      <c r="A77" s="2"/>
      <c r="B77" s="2"/>
      <c r="C77" s="2"/>
      <c r="D77" s="2"/>
      <c r="E77" s="2"/>
      <c r="F77" s="2"/>
      <c r="G77" s="2"/>
      <c r="H77" s="2"/>
      <c r="I77" s="2"/>
      <c r="J77" s="2"/>
      <c r="K77" s="2"/>
      <c r="L77" s="2"/>
      <c r="M77" s="2"/>
      <c r="N77" s="2"/>
      <c r="O77" s="2"/>
    </row>
    <row r="78" spans="1:15" x14ac:dyDescent="0.3">
      <c r="A78" s="2"/>
      <c r="B78" s="2"/>
      <c r="C78" s="2"/>
      <c r="D78" s="2"/>
      <c r="E78" s="2"/>
      <c r="F78" s="2"/>
      <c r="G78" s="2"/>
      <c r="H78" s="2"/>
      <c r="I78" s="2"/>
      <c r="J78" s="2"/>
      <c r="K78" s="2"/>
      <c r="L78" s="2"/>
      <c r="M78" s="2"/>
      <c r="N78" s="2"/>
      <c r="O78" s="2"/>
    </row>
    <row r="79" spans="1:15" x14ac:dyDescent="0.3">
      <c r="A79" s="2"/>
      <c r="B79" s="2"/>
      <c r="C79" s="2"/>
      <c r="D79" s="2"/>
      <c r="E79" s="2"/>
      <c r="F79" s="2"/>
      <c r="G79" s="2"/>
      <c r="H79" s="2"/>
      <c r="I79" s="2"/>
      <c r="J79" s="2"/>
      <c r="K79" s="2"/>
      <c r="L79" s="2"/>
      <c r="M79" s="2"/>
      <c r="N79" s="2"/>
      <c r="O79" s="2"/>
    </row>
    <row r="80" spans="1:15" x14ac:dyDescent="0.3">
      <c r="A80" s="2"/>
      <c r="B80" s="2"/>
      <c r="C80" s="2"/>
      <c r="D80" s="2"/>
      <c r="E80" s="2"/>
      <c r="F80" s="2"/>
      <c r="G80" s="2"/>
      <c r="H80" s="2"/>
      <c r="I80" s="2"/>
      <c r="J80" s="2"/>
      <c r="K80" s="2"/>
      <c r="L80" s="2"/>
      <c r="M80" s="2"/>
      <c r="N80" s="2"/>
      <c r="O80" s="2"/>
    </row>
    <row r="81" spans="1:15" x14ac:dyDescent="0.3">
      <c r="A81" s="2"/>
      <c r="B81" s="2"/>
      <c r="C81" s="2"/>
      <c r="D81" s="2"/>
      <c r="E81" s="2"/>
      <c r="F81" s="2"/>
      <c r="G81" s="2"/>
      <c r="H81" s="2"/>
      <c r="I81" s="2"/>
      <c r="J81" s="2"/>
      <c r="K81" s="2"/>
      <c r="L81" s="2"/>
      <c r="M81" s="2"/>
      <c r="N81" s="2"/>
      <c r="O81" s="2"/>
    </row>
    <row r="82" spans="1:15" x14ac:dyDescent="0.3">
      <c r="A82" s="2"/>
      <c r="B82" s="2"/>
      <c r="C82" s="2"/>
      <c r="D82" s="2"/>
      <c r="E82" s="2"/>
      <c r="F82" s="2"/>
      <c r="G82" s="2"/>
      <c r="H82" s="2"/>
      <c r="I82" s="2"/>
      <c r="J82" s="2"/>
      <c r="K82" s="2"/>
      <c r="L82" s="2"/>
      <c r="M82" s="2"/>
      <c r="N82" s="2"/>
      <c r="O82" s="2"/>
    </row>
    <row r="83" spans="1:15" x14ac:dyDescent="0.3">
      <c r="A83" s="2"/>
      <c r="B83" s="2"/>
      <c r="C83" s="2"/>
      <c r="D83" s="2"/>
      <c r="E83" s="2"/>
      <c r="F83" s="2"/>
      <c r="G83" s="2"/>
      <c r="H83" s="2"/>
      <c r="I83" s="2"/>
      <c r="J83" s="2"/>
      <c r="K83" s="2"/>
      <c r="L83" s="2"/>
      <c r="M83" s="2"/>
      <c r="N83" s="2"/>
      <c r="O83" s="2"/>
    </row>
    <row r="84" spans="1:15" x14ac:dyDescent="0.3">
      <c r="A84" s="2"/>
      <c r="B84" s="2"/>
      <c r="C84" s="2"/>
      <c r="D84" s="2"/>
      <c r="E84" s="2"/>
      <c r="F84" s="2"/>
      <c r="G84" s="2"/>
      <c r="H84" s="2"/>
      <c r="I84" s="2"/>
      <c r="J84" s="2"/>
      <c r="K84" s="2"/>
      <c r="L84" s="2"/>
      <c r="M84" s="2"/>
      <c r="N84" s="2"/>
      <c r="O84" s="2"/>
    </row>
    <row r="85" spans="1:15" x14ac:dyDescent="0.3">
      <c r="A85" s="2"/>
      <c r="B85" s="2"/>
      <c r="C85" s="2"/>
      <c r="D85" s="2"/>
      <c r="E85" s="2"/>
      <c r="F85" s="2"/>
      <c r="G85" s="2"/>
      <c r="H85" s="2"/>
      <c r="I85" s="2"/>
      <c r="J85" s="2"/>
      <c r="K85" s="2"/>
      <c r="L85" s="2"/>
      <c r="M85" s="2"/>
      <c r="N85" s="2"/>
      <c r="O85" s="2"/>
    </row>
    <row r="86" spans="1:15" x14ac:dyDescent="0.3">
      <c r="A86" s="2"/>
      <c r="B86" s="2"/>
      <c r="C86" s="2"/>
      <c r="D86" s="2"/>
      <c r="E86" s="2"/>
      <c r="F86" s="2"/>
      <c r="G86" s="2"/>
      <c r="H86" s="2"/>
      <c r="I86" s="2"/>
      <c r="J86" s="2"/>
      <c r="K86" s="2"/>
      <c r="L86" s="2"/>
      <c r="M86" s="2"/>
      <c r="N86" s="2"/>
      <c r="O86" s="2"/>
    </row>
    <row r="87" spans="1:15" x14ac:dyDescent="0.3">
      <c r="A87" s="2"/>
      <c r="B87" s="2"/>
      <c r="C87" s="2"/>
      <c r="D87" s="2"/>
      <c r="E87" s="2"/>
      <c r="F87" s="2"/>
      <c r="G87" s="2"/>
      <c r="H87" s="2"/>
      <c r="I87" s="2"/>
      <c r="J87" s="2"/>
      <c r="K87" s="2"/>
      <c r="L87" s="2"/>
      <c r="M87" s="2"/>
      <c r="N87" s="2"/>
      <c r="O87" s="2"/>
    </row>
    <row r="88" spans="1:15" x14ac:dyDescent="0.3">
      <c r="A88" s="2"/>
      <c r="B88" s="2"/>
      <c r="C88" s="2"/>
      <c r="D88" s="2"/>
      <c r="E88" s="2"/>
      <c r="F88" s="2"/>
      <c r="G88" s="2"/>
      <c r="H88" s="2"/>
      <c r="I88" s="2"/>
      <c r="J88" s="2"/>
      <c r="K88" s="2"/>
      <c r="L88" s="2"/>
      <c r="M88" s="2"/>
      <c r="N88" s="2"/>
      <c r="O88" s="2"/>
    </row>
    <row r="89" spans="1:15" x14ac:dyDescent="0.3">
      <c r="A89" s="2"/>
      <c r="B89" s="2"/>
      <c r="C89" s="2"/>
      <c r="D89" s="2"/>
      <c r="E89" s="2"/>
      <c r="F89" s="2"/>
      <c r="G89" s="2"/>
      <c r="H89" s="2"/>
      <c r="I89" s="2"/>
      <c r="J89" s="2"/>
      <c r="K89" s="2"/>
      <c r="L89" s="2"/>
      <c r="M89" s="2"/>
      <c r="N89" s="2"/>
      <c r="O89" s="2"/>
    </row>
    <row r="90" spans="1:15" x14ac:dyDescent="0.3">
      <c r="A90" s="2"/>
      <c r="B90" s="2"/>
      <c r="C90" s="2"/>
      <c r="D90" s="2"/>
      <c r="E90" s="2"/>
      <c r="F90" s="2"/>
      <c r="G90" s="2"/>
      <c r="H90" s="2"/>
      <c r="I90" s="2"/>
      <c r="J90" s="2"/>
      <c r="K90" s="2"/>
      <c r="L90" s="2"/>
      <c r="M90" s="2"/>
      <c r="N90" s="2"/>
      <c r="O90" s="2"/>
    </row>
    <row r="91" spans="1:15" x14ac:dyDescent="0.3">
      <c r="A91" s="2"/>
      <c r="B91" s="2"/>
      <c r="C91" s="2"/>
      <c r="D91" s="2"/>
      <c r="E91" s="2"/>
      <c r="F91" s="2"/>
      <c r="G91" s="2"/>
      <c r="H91" s="2"/>
      <c r="I91" s="2"/>
      <c r="J91" s="2"/>
      <c r="K91" s="2"/>
      <c r="L91" s="2"/>
      <c r="M91" s="2"/>
      <c r="N91" s="2"/>
      <c r="O91" s="2"/>
    </row>
    <row r="92" spans="1:15" x14ac:dyDescent="0.3">
      <c r="A92" s="2"/>
      <c r="B92" s="2"/>
      <c r="C92" s="2"/>
      <c r="D92" s="2"/>
      <c r="E92" s="2"/>
      <c r="F92" s="2"/>
      <c r="G92" s="2"/>
      <c r="H92" s="2"/>
      <c r="I92" s="2"/>
      <c r="J92" s="2"/>
      <c r="K92" s="2"/>
      <c r="L92" s="2"/>
      <c r="M92" s="2"/>
      <c r="N92" s="2"/>
      <c r="O92" s="2"/>
    </row>
    <row r="93" spans="1:15" x14ac:dyDescent="0.3">
      <c r="A93" s="2"/>
      <c r="B93" s="2"/>
      <c r="C93" s="2"/>
      <c r="D93" s="2"/>
      <c r="E93" s="2"/>
      <c r="F93" s="2"/>
      <c r="G93" s="2"/>
      <c r="H93" s="2"/>
      <c r="I93" s="2"/>
      <c r="J93" s="2"/>
      <c r="K93" s="2"/>
      <c r="L93" s="2"/>
      <c r="M93" s="2"/>
      <c r="N93" s="2"/>
      <c r="O93" s="2"/>
    </row>
    <row r="94" spans="1:15" x14ac:dyDescent="0.3">
      <c r="A94" s="2"/>
      <c r="B94" s="2"/>
      <c r="C94" s="2"/>
      <c r="D94" s="2"/>
      <c r="E94" s="2"/>
      <c r="F94" s="2"/>
      <c r="G94" s="2"/>
      <c r="H94" s="2"/>
      <c r="I94" s="2"/>
      <c r="J94" s="2"/>
      <c r="K94" s="2"/>
      <c r="L94" s="2"/>
      <c r="M94" s="2"/>
      <c r="N94" s="2"/>
      <c r="O94" s="2"/>
    </row>
    <row r="95" spans="1:15" x14ac:dyDescent="0.3">
      <c r="A95" s="2"/>
      <c r="B95" s="2"/>
      <c r="C95" s="2"/>
      <c r="D95" s="2"/>
      <c r="E95" s="2"/>
      <c r="F95" s="2"/>
      <c r="G95" s="2"/>
      <c r="H95" s="2"/>
      <c r="I95" s="2"/>
      <c r="J95" s="2"/>
      <c r="K95" s="2"/>
      <c r="L95" s="2"/>
      <c r="M95" s="2"/>
      <c r="N95" s="2"/>
      <c r="O95" s="2"/>
    </row>
    <row r="96" spans="1:15" x14ac:dyDescent="0.3">
      <c r="A96" s="2"/>
      <c r="B96" s="2"/>
      <c r="C96" s="2"/>
      <c r="D96" s="2"/>
      <c r="E96" s="2"/>
      <c r="F96" s="2"/>
      <c r="G96" s="2"/>
      <c r="H96" s="2"/>
      <c r="I96" s="2"/>
      <c r="J96" s="2"/>
      <c r="K96" s="2"/>
      <c r="L96" s="2"/>
      <c r="M96" s="2"/>
      <c r="N96" s="2"/>
      <c r="O96" s="2"/>
    </row>
    <row r="97" spans="1:15" x14ac:dyDescent="0.3">
      <c r="A97" s="2"/>
      <c r="B97" s="2"/>
      <c r="C97" s="2"/>
      <c r="D97" s="2"/>
      <c r="E97" s="2"/>
      <c r="F97" s="2"/>
      <c r="G97" s="2"/>
      <c r="H97" s="2"/>
      <c r="I97" s="2"/>
      <c r="J97" s="2"/>
      <c r="K97" s="2"/>
      <c r="L97" s="2"/>
      <c r="M97" s="2"/>
      <c r="N97" s="2"/>
      <c r="O97" s="2"/>
    </row>
    <row r="98" spans="1:15" x14ac:dyDescent="0.3">
      <c r="A98" s="2"/>
      <c r="B98" s="2"/>
      <c r="C98" s="2"/>
      <c r="D98" s="2"/>
      <c r="E98" s="2"/>
      <c r="F98" s="2"/>
      <c r="G98" s="2"/>
      <c r="H98" s="2"/>
      <c r="I98" s="2"/>
      <c r="J98" s="2"/>
      <c r="K98" s="2"/>
      <c r="L98" s="2"/>
      <c r="M98" s="2"/>
      <c r="N98" s="2"/>
      <c r="O98" s="2"/>
    </row>
    <row r="99" spans="1:15" x14ac:dyDescent="0.3">
      <c r="A99" s="2"/>
      <c r="B99" s="2"/>
      <c r="C99" s="2"/>
      <c r="D99" s="2"/>
      <c r="E99" s="2"/>
      <c r="F99" s="2"/>
      <c r="G99" s="2"/>
      <c r="H99" s="2"/>
      <c r="I99" s="2"/>
      <c r="J99" s="2"/>
      <c r="K99" s="2"/>
      <c r="L99" s="2"/>
      <c r="M99" s="2"/>
      <c r="N99" s="2"/>
      <c r="O99" s="2"/>
    </row>
    <row r="100" spans="1:15" x14ac:dyDescent="0.3">
      <c r="A100" s="2"/>
      <c r="B100" s="2"/>
      <c r="C100" s="2"/>
      <c r="D100" s="2"/>
      <c r="E100" s="2"/>
      <c r="F100" s="2"/>
      <c r="G100" s="2"/>
      <c r="H100" s="2"/>
      <c r="I100" s="2"/>
      <c r="J100" s="2"/>
      <c r="K100" s="2"/>
      <c r="L100" s="2"/>
      <c r="M100" s="2"/>
      <c r="N100" s="2"/>
      <c r="O100" s="2"/>
    </row>
    <row r="101" spans="1:15" x14ac:dyDescent="0.3">
      <c r="A101" s="2"/>
      <c r="B101" s="2"/>
      <c r="C101" s="2"/>
      <c r="D101" s="2"/>
      <c r="E101" s="2"/>
      <c r="F101" s="2"/>
      <c r="G101" s="2"/>
      <c r="H101" s="2"/>
      <c r="I101" s="2"/>
      <c r="J101" s="2"/>
      <c r="K101" s="2"/>
      <c r="L101" s="2"/>
      <c r="M101" s="2"/>
      <c r="N101" s="2"/>
      <c r="O101" s="2"/>
    </row>
    <row r="102" spans="1:15" x14ac:dyDescent="0.3">
      <c r="A102" s="2"/>
      <c r="B102" s="2"/>
      <c r="C102" s="2"/>
      <c r="D102" s="2"/>
      <c r="E102" s="2"/>
      <c r="F102" s="2"/>
      <c r="G102" s="2"/>
      <c r="H102" s="2"/>
      <c r="I102" s="2"/>
      <c r="J102" s="2"/>
      <c r="K102" s="2"/>
      <c r="L102" s="2"/>
      <c r="M102" s="2"/>
      <c r="N102" s="2"/>
      <c r="O102" s="2"/>
    </row>
  </sheetData>
  <conditionalFormatting sqref="B3:D30 F3:O30">
    <cfRule type="cellIs" dxfId="205" priority="4" operator="equal">
      <formula>0</formula>
    </cfRule>
  </conditionalFormatting>
  <conditionalFormatting sqref="B31:D102 F31:O102">
    <cfRule type="cellIs" dxfId="204" priority="3" operator="equal">
      <formula>0</formula>
    </cfRule>
  </conditionalFormatting>
  <conditionalFormatting sqref="E3:E30">
    <cfRule type="cellIs" dxfId="203" priority="2" operator="equal">
      <formula>0</formula>
    </cfRule>
  </conditionalFormatting>
  <conditionalFormatting sqref="E31:E102">
    <cfRule type="cellIs" dxfId="202" priority="1" operator="equal">
      <formula>0</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39997558519241921"/>
  </sheetPr>
  <dimension ref="A1:V102"/>
  <sheetViews>
    <sheetView workbookViewId="0">
      <selection activeCell="G23" sqref="G23"/>
    </sheetView>
  </sheetViews>
  <sheetFormatPr defaultColWidth="8.77734375" defaultRowHeight="14.4" x14ac:dyDescent="0.3"/>
  <cols>
    <col min="1" max="1" width="12.44140625" bestFit="1" customWidth="1"/>
  </cols>
  <sheetData>
    <row r="1" spans="1:22" x14ac:dyDescent="0.3">
      <c r="B1" s="3" t="s">
        <v>72</v>
      </c>
    </row>
    <row r="2" spans="1:22" x14ac:dyDescent="0.3">
      <c r="A2" s="1" t="s">
        <v>42</v>
      </c>
      <c r="B2" s="4" t="str">
        <f>inp_WpnType!$A$3</f>
        <v>cm_1</v>
      </c>
      <c r="C2" s="4" t="str">
        <f>inp_WpnType!$A4</f>
        <v>cm_2</v>
      </c>
      <c r="D2" s="4" t="str">
        <f>inp_WpnType!$A5</f>
        <v>cm_3</v>
      </c>
      <c r="E2" s="4" t="str">
        <f>inp_WpnType!$A6</f>
        <v>cm_4</v>
      </c>
      <c r="F2" s="4" t="str">
        <f>inp_WpnType!$A7</f>
        <v>cm_5</v>
      </c>
      <c r="G2" s="4"/>
      <c r="H2" s="4"/>
      <c r="I2" s="4"/>
      <c r="J2" s="4"/>
      <c r="K2" s="4"/>
      <c r="L2" s="4"/>
      <c r="M2" s="4"/>
      <c r="N2" s="4"/>
      <c r="O2" s="4"/>
      <c r="P2" s="4"/>
      <c r="Q2" s="4"/>
      <c r="R2" s="4"/>
      <c r="S2" s="4"/>
      <c r="T2" s="4"/>
      <c r="U2" s="4"/>
      <c r="V2" s="4"/>
    </row>
    <row r="3" spans="1:22" x14ac:dyDescent="0.3">
      <c r="A3" s="2" t="str">
        <f>inp_PlatType!A3</f>
        <v>fighter_4th</v>
      </c>
      <c r="B3" s="2">
        <v>0</v>
      </c>
      <c r="C3" s="2">
        <v>6</v>
      </c>
      <c r="D3" s="2">
        <v>0</v>
      </c>
      <c r="E3" s="2">
        <v>2</v>
      </c>
      <c r="F3" s="2">
        <v>1</v>
      </c>
      <c r="G3" s="2"/>
      <c r="H3" s="2"/>
      <c r="I3" s="2"/>
      <c r="J3" s="2"/>
      <c r="K3" s="2"/>
      <c r="L3" s="2"/>
      <c r="M3" s="2"/>
      <c r="N3" s="2"/>
      <c r="O3" s="2"/>
      <c r="P3" s="2"/>
      <c r="Q3" s="2"/>
      <c r="R3" s="2"/>
      <c r="S3" s="2"/>
      <c r="T3" s="2"/>
      <c r="U3" s="2"/>
      <c r="V3" s="2"/>
    </row>
    <row r="4" spans="1:22" x14ac:dyDescent="0.3">
      <c r="A4" s="2" t="str">
        <f>inp_PlatType!A4</f>
        <v>fighter_5th</v>
      </c>
      <c r="B4" s="2">
        <v>0</v>
      </c>
      <c r="C4" s="2">
        <v>6</v>
      </c>
      <c r="D4" s="2">
        <v>0</v>
      </c>
      <c r="E4" s="2">
        <v>2</v>
      </c>
      <c r="F4" s="2">
        <v>1</v>
      </c>
      <c r="G4" s="2"/>
      <c r="H4" s="2"/>
      <c r="I4" s="2"/>
      <c r="J4" s="2"/>
      <c r="K4" s="2"/>
      <c r="L4" s="2"/>
      <c r="M4" s="2"/>
      <c r="N4" s="2"/>
      <c r="O4" s="2"/>
      <c r="P4" s="2"/>
      <c r="Q4" s="2"/>
      <c r="R4" s="2"/>
      <c r="S4" s="2"/>
      <c r="T4" s="2"/>
      <c r="U4" s="2"/>
      <c r="V4" s="2"/>
    </row>
    <row r="5" spans="1:22" x14ac:dyDescent="0.3">
      <c r="A5" s="2" t="str">
        <f>inp_PlatType!A5</f>
        <v>CRUDES</v>
      </c>
      <c r="B5" s="2">
        <v>500</v>
      </c>
      <c r="C5" s="2">
        <v>0</v>
      </c>
      <c r="D5" s="2">
        <v>500</v>
      </c>
      <c r="E5" s="2">
        <v>0</v>
      </c>
      <c r="F5" s="2">
        <v>100</v>
      </c>
      <c r="G5" s="2"/>
      <c r="H5" s="2"/>
      <c r="I5" s="2"/>
      <c r="J5" s="2"/>
      <c r="K5" s="2"/>
      <c r="L5" s="2"/>
      <c r="M5" s="2"/>
      <c r="N5" s="2"/>
      <c r="O5" s="2"/>
      <c r="P5" s="2"/>
      <c r="Q5" s="2"/>
      <c r="R5" s="2"/>
      <c r="S5" s="2"/>
      <c r="T5" s="2"/>
      <c r="U5" s="2"/>
      <c r="V5" s="2"/>
    </row>
    <row r="6" spans="1:22" x14ac:dyDescent="0.3">
      <c r="A6" s="2" t="str">
        <f>inp_PlatType!A6</f>
        <v>FFG</v>
      </c>
      <c r="B6" s="2">
        <v>400</v>
      </c>
      <c r="C6" s="2">
        <v>0</v>
      </c>
      <c r="D6" s="2">
        <v>400</v>
      </c>
      <c r="E6" s="2">
        <v>0</v>
      </c>
      <c r="F6" s="2">
        <v>0</v>
      </c>
      <c r="G6" s="2"/>
      <c r="H6" s="2"/>
      <c r="I6" s="2"/>
      <c r="J6" s="2"/>
      <c r="K6" s="2"/>
      <c r="L6" s="2"/>
      <c r="M6" s="2"/>
      <c r="N6" s="2"/>
      <c r="O6" s="2"/>
      <c r="P6" s="2"/>
      <c r="Q6" s="2"/>
      <c r="R6" s="2"/>
      <c r="S6" s="2"/>
      <c r="T6" s="2"/>
      <c r="U6" s="2"/>
      <c r="V6" s="2"/>
    </row>
    <row r="7" spans="1:22" x14ac:dyDescent="0.3">
      <c r="A7" s="2" t="str">
        <f>inp_PlatType!A7</f>
        <v>CV</v>
      </c>
      <c r="B7" s="2">
        <v>800</v>
      </c>
      <c r="C7" s="2">
        <v>0</v>
      </c>
      <c r="D7" s="2">
        <v>800</v>
      </c>
      <c r="E7" s="2">
        <v>0</v>
      </c>
      <c r="F7" s="2">
        <v>200</v>
      </c>
      <c r="G7" s="2"/>
      <c r="H7" s="2"/>
      <c r="I7" s="2"/>
      <c r="J7" s="2"/>
      <c r="K7" s="2"/>
      <c r="L7" s="2"/>
      <c r="M7" s="2"/>
      <c r="N7" s="2"/>
      <c r="O7" s="2"/>
      <c r="P7" s="2"/>
      <c r="Q7" s="2"/>
      <c r="R7" s="2"/>
      <c r="S7" s="2"/>
      <c r="T7" s="2"/>
      <c r="U7" s="2"/>
      <c r="V7" s="2"/>
    </row>
    <row r="8" spans="1:22" x14ac:dyDescent="0.3">
      <c r="A8" s="2" t="str">
        <f>inp_PlatType!A8</f>
        <v>sat_1</v>
      </c>
      <c r="B8" s="2">
        <v>0</v>
      </c>
      <c r="C8" s="2">
        <v>0</v>
      </c>
      <c r="D8" s="2">
        <v>0</v>
      </c>
      <c r="E8" s="2">
        <v>0</v>
      </c>
      <c r="F8" s="2">
        <v>0</v>
      </c>
      <c r="G8" s="2"/>
      <c r="H8" s="2"/>
      <c r="I8" s="2"/>
      <c r="J8" s="2"/>
      <c r="K8" s="2"/>
      <c r="L8" s="2"/>
      <c r="M8" s="2"/>
      <c r="N8" s="2"/>
      <c r="O8" s="2"/>
      <c r="P8" s="2"/>
      <c r="Q8" s="2"/>
      <c r="R8" s="2"/>
      <c r="S8" s="2"/>
      <c r="T8" s="2"/>
      <c r="U8" s="2"/>
      <c r="V8" s="2"/>
    </row>
    <row r="9" spans="1:22" x14ac:dyDescent="0.3">
      <c r="A9" s="2" t="str">
        <f>inp_PlatType!A9</f>
        <v>sat_2</v>
      </c>
      <c r="B9" s="2">
        <v>0</v>
      </c>
      <c r="C9" s="2">
        <v>0</v>
      </c>
      <c r="D9" s="2">
        <v>0</v>
      </c>
      <c r="E9" s="2">
        <v>0</v>
      </c>
      <c r="F9" s="2">
        <v>0</v>
      </c>
      <c r="G9" s="2"/>
      <c r="H9" s="2"/>
      <c r="I9" s="2"/>
      <c r="J9" s="2"/>
      <c r="K9" s="2"/>
      <c r="L9" s="2"/>
      <c r="M9" s="2"/>
      <c r="N9" s="2"/>
      <c r="O9" s="2"/>
      <c r="P9" s="2"/>
      <c r="Q9" s="2"/>
      <c r="R9" s="2"/>
      <c r="S9" s="2"/>
      <c r="T9" s="2"/>
      <c r="U9" s="2"/>
      <c r="V9" s="2"/>
    </row>
    <row r="10" spans="1:22" x14ac:dyDescent="0.3">
      <c r="A10" s="2" t="str">
        <f>inp_PlatType!A10</f>
        <v>c2_1</v>
      </c>
      <c r="B10" s="2">
        <v>0</v>
      </c>
      <c r="C10" s="2">
        <v>0</v>
      </c>
      <c r="D10" s="2">
        <v>0</v>
      </c>
      <c r="E10" s="2">
        <v>0</v>
      </c>
      <c r="F10" s="2">
        <v>0</v>
      </c>
      <c r="G10" s="2"/>
      <c r="H10" s="2"/>
      <c r="I10" s="2"/>
      <c r="J10" s="2"/>
      <c r="K10" s="2"/>
      <c r="L10" s="2"/>
      <c r="M10" s="2"/>
      <c r="N10" s="2"/>
      <c r="O10" s="2"/>
      <c r="P10" s="2"/>
      <c r="Q10" s="2"/>
      <c r="R10" s="2"/>
      <c r="S10" s="2"/>
      <c r="T10" s="2"/>
      <c r="U10" s="2"/>
      <c r="V10" s="2"/>
    </row>
    <row r="11" spans="1:22" x14ac:dyDescent="0.3">
      <c r="A11" s="2" t="str">
        <f>inp_PlatType!A11</f>
        <v>c2_2</v>
      </c>
      <c r="B11" s="2">
        <v>0</v>
      </c>
      <c r="C11" s="2">
        <v>0</v>
      </c>
      <c r="D11" s="2">
        <v>0</v>
      </c>
      <c r="E11" s="2">
        <v>0</v>
      </c>
      <c r="F11" s="2">
        <v>0</v>
      </c>
      <c r="G11" s="2"/>
      <c r="H11" s="2"/>
      <c r="I11" s="2"/>
      <c r="J11" s="2"/>
      <c r="K11" s="2"/>
      <c r="L11" s="2"/>
      <c r="M11" s="2"/>
      <c r="N11" s="2"/>
      <c r="O11" s="2"/>
      <c r="P11" s="2"/>
      <c r="Q11" s="2"/>
      <c r="R11" s="2"/>
      <c r="S11" s="2"/>
      <c r="T11" s="2"/>
      <c r="U11" s="2"/>
      <c r="V11" s="2"/>
    </row>
    <row r="12" spans="1:22" x14ac:dyDescent="0.3">
      <c r="A12" s="2" t="str">
        <f>inp_PlatType!A12</f>
        <v>grnd_1</v>
      </c>
      <c r="B12" s="2">
        <v>0</v>
      </c>
      <c r="C12" s="2">
        <v>0</v>
      </c>
      <c r="D12" s="2">
        <v>4</v>
      </c>
      <c r="E12" s="2">
        <v>0</v>
      </c>
      <c r="F12" s="2">
        <v>0</v>
      </c>
      <c r="G12" s="2"/>
      <c r="H12" s="2"/>
      <c r="I12" s="2"/>
      <c r="J12" s="2"/>
      <c r="K12" s="2"/>
      <c r="L12" s="2"/>
      <c r="M12" s="2"/>
      <c r="N12" s="2"/>
      <c r="O12" s="2"/>
      <c r="P12" s="2"/>
      <c r="Q12" s="2"/>
      <c r="R12" s="2"/>
      <c r="S12" s="2"/>
      <c r="T12" s="2"/>
      <c r="U12" s="2"/>
      <c r="V12" s="2"/>
    </row>
    <row r="13" spans="1:22" x14ac:dyDescent="0.3">
      <c r="A13" s="2"/>
      <c r="B13" s="2"/>
      <c r="C13" s="2"/>
      <c r="D13" s="2"/>
      <c r="E13" s="2"/>
      <c r="F13" s="2"/>
      <c r="G13" s="2"/>
      <c r="H13" s="2"/>
      <c r="I13" s="2"/>
      <c r="J13" s="2"/>
      <c r="K13" s="2"/>
      <c r="L13" s="2"/>
      <c r="M13" s="2"/>
      <c r="N13" s="2"/>
      <c r="O13" s="2"/>
      <c r="P13" s="2"/>
      <c r="Q13" s="2"/>
      <c r="R13" s="2"/>
      <c r="S13" s="2"/>
      <c r="T13" s="2"/>
      <c r="U13" s="2"/>
      <c r="V13" s="2"/>
    </row>
    <row r="14" spans="1:22" x14ac:dyDescent="0.3">
      <c r="A14" s="2"/>
      <c r="B14" s="2"/>
      <c r="C14" s="2"/>
      <c r="D14" s="2"/>
      <c r="E14" s="2"/>
      <c r="F14" s="2"/>
      <c r="G14" s="2"/>
      <c r="H14" s="2"/>
      <c r="I14" s="2"/>
      <c r="J14" s="2"/>
      <c r="K14" s="2"/>
      <c r="L14" s="2"/>
      <c r="M14" s="2"/>
      <c r="N14" s="2"/>
      <c r="O14" s="2"/>
      <c r="P14" s="2"/>
      <c r="Q14" s="2"/>
      <c r="R14" s="2"/>
      <c r="S14" s="2"/>
      <c r="T14" s="2"/>
      <c r="U14" s="2"/>
      <c r="V14" s="2"/>
    </row>
    <row r="15" spans="1:22" x14ac:dyDescent="0.3">
      <c r="A15" s="2"/>
      <c r="B15" s="2"/>
      <c r="C15" s="2"/>
      <c r="D15" s="2"/>
      <c r="E15" s="2"/>
      <c r="F15" s="2"/>
      <c r="G15" s="2"/>
      <c r="H15" s="2"/>
      <c r="I15" s="2"/>
      <c r="J15" s="2"/>
      <c r="K15" s="2"/>
      <c r="L15" s="2"/>
      <c r="M15" s="2"/>
      <c r="N15" s="2"/>
      <c r="O15" s="2"/>
      <c r="P15" s="2"/>
      <c r="Q15" s="2"/>
      <c r="R15" s="2"/>
      <c r="S15" s="2"/>
      <c r="T15" s="2"/>
      <c r="U15" s="2"/>
      <c r="V15" s="2"/>
    </row>
    <row r="16" spans="1:22" x14ac:dyDescent="0.3">
      <c r="A16" s="2"/>
      <c r="B16" s="2"/>
      <c r="C16" s="2"/>
      <c r="D16" s="2"/>
      <c r="E16" s="2"/>
      <c r="F16" s="2"/>
      <c r="G16" s="2"/>
      <c r="H16" s="2"/>
      <c r="I16" s="2"/>
      <c r="J16" s="2"/>
      <c r="K16" s="2"/>
      <c r="L16" s="2"/>
      <c r="M16" s="2"/>
      <c r="N16" s="2"/>
      <c r="O16" s="2"/>
      <c r="P16" s="2"/>
      <c r="Q16" s="2"/>
      <c r="R16" s="2"/>
      <c r="S16" s="2"/>
      <c r="T16" s="2"/>
      <c r="U16" s="2"/>
      <c r="V16" s="2"/>
    </row>
    <row r="17" spans="1:22" x14ac:dyDescent="0.3">
      <c r="A17" s="2"/>
      <c r="B17" s="2"/>
      <c r="C17" s="2"/>
      <c r="D17" s="2"/>
      <c r="E17" s="2"/>
      <c r="F17" s="2"/>
      <c r="G17" s="2"/>
      <c r="H17" s="2"/>
      <c r="I17" s="2"/>
      <c r="J17" s="2"/>
      <c r="K17" s="2"/>
      <c r="L17" s="2"/>
      <c r="M17" s="2"/>
      <c r="N17" s="2"/>
      <c r="O17" s="2"/>
      <c r="P17" s="2"/>
      <c r="Q17" s="2"/>
      <c r="R17" s="2"/>
      <c r="S17" s="2"/>
      <c r="T17" s="2"/>
      <c r="U17" s="2"/>
      <c r="V17" s="2"/>
    </row>
    <row r="18" spans="1:22" x14ac:dyDescent="0.3">
      <c r="A18" s="2"/>
      <c r="B18" s="2"/>
      <c r="C18" s="2"/>
      <c r="D18" s="2"/>
      <c r="E18" s="2"/>
      <c r="F18" s="2"/>
      <c r="G18" s="2"/>
      <c r="H18" s="2"/>
      <c r="I18" s="2"/>
      <c r="J18" s="2"/>
      <c r="K18" s="2"/>
      <c r="L18" s="2"/>
      <c r="M18" s="2"/>
      <c r="N18" s="2"/>
      <c r="O18" s="2"/>
      <c r="P18" s="2"/>
      <c r="Q18" s="2"/>
      <c r="R18" s="2"/>
      <c r="S18" s="2"/>
      <c r="T18" s="2"/>
      <c r="U18" s="2"/>
      <c r="V18" s="2"/>
    </row>
    <row r="19" spans="1:22" x14ac:dyDescent="0.3">
      <c r="A19" s="2"/>
      <c r="B19" s="2"/>
      <c r="C19" s="2"/>
      <c r="D19" s="2"/>
      <c r="E19" s="2"/>
      <c r="F19" s="2"/>
      <c r="G19" s="2"/>
      <c r="H19" s="2"/>
      <c r="I19" s="2"/>
      <c r="J19" s="2"/>
      <c r="K19" s="2"/>
      <c r="L19" s="2"/>
      <c r="M19" s="2"/>
      <c r="N19" s="2"/>
      <c r="O19" s="2"/>
      <c r="P19" s="2"/>
      <c r="Q19" s="2"/>
      <c r="R19" s="2"/>
      <c r="S19" s="2"/>
      <c r="T19" s="2"/>
      <c r="U19" s="2"/>
      <c r="V19" s="2"/>
    </row>
    <row r="20" spans="1:22" x14ac:dyDescent="0.3">
      <c r="A20" s="2"/>
      <c r="B20" s="2"/>
      <c r="C20" s="2"/>
      <c r="D20" s="2"/>
      <c r="E20" s="2"/>
      <c r="F20" s="2"/>
      <c r="G20" s="2"/>
      <c r="H20" s="2"/>
      <c r="I20" s="2"/>
      <c r="J20" s="2"/>
      <c r="K20" s="2"/>
      <c r="L20" s="2"/>
      <c r="M20" s="2"/>
      <c r="N20" s="2"/>
      <c r="O20" s="2"/>
      <c r="P20" s="2"/>
      <c r="Q20" s="2"/>
      <c r="R20" s="2"/>
      <c r="S20" s="2"/>
      <c r="T20" s="2"/>
      <c r="U20" s="2"/>
      <c r="V20" s="2"/>
    </row>
    <row r="21" spans="1:22" x14ac:dyDescent="0.3">
      <c r="A21" s="2"/>
      <c r="B21" s="2"/>
      <c r="C21" s="2"/>
      <c r="D21" s="2"/>
      <c r="E21" s="2"/>
      <c r="F21" s="2"/>
      <c r="G21" s="2"/>
      <c r="H21" s="2"/>
      <c r="I21" s="2"/>
      <c r="J21" s="2"/>
      <c r="K21" s="2"/>
      <c r="L21" s="2"/>
      <c r="M21" s="2"/>
      <c r="N21" s="2"/>
      <c r="O21" s="2"/>
      <c r="P21" s="2"/>
      <c r="Q21" s="2"/>
      <c r="R21" s="2"/>
      <c r="S21" s="2"/>
      <c r="T21" s="2"/>
      <c r="U21" s="2"/>
      <c r="V21" s="2"/>
    </row>
    <row r="22" spans="1:22" x14ac:dyDescent="0.3">
      <c r="A22" s="2"/>
      <c r="B22" s="2"/>
      <c r="C22" s="2"/>
      <c r="D22" s="2"/>
      <c r="E22" s="2"/>
      <c r="F22" s="2"/>
      <c r="G22" s="2"/>
      <c r="H22" s="2"/>
      <c r="I22" s="2"/>
      <c r="J22" s="2"/>
      <c r="K22" s="2"/>
      <c r="L22" s="2"/>
      <c r="M22" s="2"/>
      <c r="N22" s="2"/>
      <c r="O22" s="2"/>
      <c r="P22" s="2"/>
      <c r="Q22" s="2"/>
      <c r="R22" s="2"/>
      <c r="S22" s="2"/>
      <c r="T22" s="2"/>
      <c r="U22" s="2"/>
      <c r="V22" s="2"/>
    </row>
    <row r="23" spans="1:22" x14ac:dyDescent="0.3">
      <c r="A23" s="2"/>
      <c r="B23" s="2"/>
      <c r="C23" s="2"/>
      <c r="D23" s="2"/>
      <c r="E23" s="2"/>
      <c r="F23" s="2"/>
      <c r="G23" s="2"/>
      <c r="H23" s="2"/>
      <c r="I23" s="2"/>
      <c r="J23" s="2"/>
      <c r="K23" s="2"/>
      <c r="L23" s="2"/>
      <c r="M23" s="2"/>
      <c r="N23" s="2"/>
      <c r="O23" s="2"/>
      <c r="P23" s="2"/>
      <c r="Q23" s="2"/>
      <c r="R23" s="2"/>
      <c r="S23" s="2"/>
      <c r="T23" s="2"/>
      <c r="U23" s="2"/>
      <c r="V23" s="2"/>
    </row>
    <row r="24" spans="1:22" x14ac:dyDescent="0.3">
      <c r="A24" s="2"/>
      <c r="B24" s="2"/>
      <c r="C24" s="2"/>
      <c r="D24" s="2"/>
      <c r="E24" s="2"/>
      <c r="F24" s="2"/>
      <c r="G24" s="2"/>
      <c r="H24" s="2"/>
      <c r="I24" s="2"/>
      <c r="J24" s="2"/>
      <c r="K24" s="2"/>
      <c r="L24" s="2"/>
      <c r="M24" s="2"/>
      <c r="N24" s="2"/>
      <c r="O24" s="2"/>
      <c r="P24" s="2"/>
      <c r="Q24" s="2"/>
      <c r="R24" s="2"/>
      <c r="S24" s="2"/>
      <c r="T24" s="2"/>
      <c r="U24" s="2"/>
      <c r="V24" s="2"/>
    </row>
    <row r="25" spans="1:22" x14ac:dyDescent="0.3">
      <c r="A25" s="2"/>
      <c r="B25" s="2"/>
      <c r="C25" s="2"/>
      <c r="D25" s="2"/>
      <c r="E25" s="2"/>
      <c r="F25" s="2"/>
      <c r="G25" s="2"/>
      <c r="H25" s="2"/>
      <c r="I25" s="2"/>
      <c r="J25" s="2"/>
      <c r="K25" s="2"/>
      <c r="L25" s="2"/>
      <c r="M25" s="2"/>
      <c r="N25" s="2"/>
      <c r="O25" s="2"/>
      <c r="P25" s="2"/>
      <c r="Q25" s="2"/>
      <c r="R25" s="2"/>
      <c r="S25" s="2"/>
      <c r="T25" s="2"/>
      <c r="U25" s="2"/>
      <c r="V25" s="2"/>
    </row>
    <row r="26" spans="1:22" x14ac:dyDescent="0.3">
      <c r="A26" s="2"/>
      <c r="B26" s="2"/>
      <c r="C26" s="2"/>
      <c r="D26" s="2"/>
      <c r="E26" s="2"/>
      <c r="F26" s="2"/>
      <c r="G26" s="2"/>
      <c r="H26" s="2"/>
      <c r="I26" s="2"/>
      <c r="J26" s="2"/>
      <c r="K26" s="2"/>
      <c r="L26" s="2"/>
      <c r="M26" s="2"/>
      <c r="N26" s="2"/>
      <c r="O26" s="2"/>
      <c r="P26" s="2"/>
      <c r="Q26" s="2"/>
      <c r="R26" s="2"/>
      <c r="S26" s="2"/>
      <c r="T26" s="2"/>
      <c r="U26" s="2"/>
      <c r="V26" s="2"/>
    </row>
    <row r="27" spans="1:22" x14ac:dyDescent="0.3">
      <c r="A27" s="2"/>
      <c r="B27" s="2"/>
      <c r="C27" s="2"/>
      <c r="D27" s="2"/>
      <c r="E27" s="2"/>
      <c r="F27" s="2"/>
      <c r="G27" s="2"/>
      <c r="H27" s="2"/>
      <c r="I27" s="2"/>
      <c r="J27" s="2"/>
      <c r="K27" s="2"/>
      <c r="L27" s="2"/>
      <c r="M27" s="2"/>
      <c r="N27" s="2"/>
      <c r="O27" s="2"/>
      <c r="P27" s="2"/>
      <c r="Q27" s="2"/>
      <c r="R27" s="2"/>
      <c r="S27" s="2"/>
      <c r="T27" s="2"/>
      <c r="U27" s="2"/>
      <c r="V27" s="2"/>
    </row>
    <row r="28" spans="1:22" x14ac:dyDescent="0.3">
      <c r="A28" s="2"/>
      <c r="B28" s="2"/>
      <c r="C28" s="2"/>
      <c r="D28" s="2"/>
      <c r="E28" s="2"/>
      <c r="F28" s="2"/>
      <c r="G28" s="2"/>
      <c r="H28" s="2"/>
      <c r="I28" s="2"/>
      <c r="J28" s="2"/>
      <c r="K28" s="2"/>
      <c r="L28" s="2"/>
      <c r="M28" s="2"/>
      <c r="N28" s="2"/>
      <c r="O28" s="2"/>
      <c r="P28" s="2"/>
      <c r="Q28" s="2"/>
      <c r="R28" s="2"/>
      <c r="S28" s="2"/>
      <c r="T28" s="2"/>
      <c r="U28" s="2"/>
      <c r="V28" s="2"/>
    </row>
    <row r="29" spans="1:22" x14ac:dyDescent="0.3">
      <c r="A29" s="2"/>
      <c r="B29" s="2"/>
      <c r="C29" s="2"/>
      <c r="D29" s="2"/>
      <c r="E29" s="2"/>
      <c r="F29" s="2"/>
      <c r="G29" s="2"/>
      <c r="H29" s="2"/>
      <c r="I29" s="2"/>
      <c r="J29" s="2"/>
      <c r="K29" s="2"/>
      <c r="L29" s="2"/>
      <c r="M29" s="2"/>
      <c r="N29" s="2"/>
      <c r="O29" s="2"/>
      <c r="P29" s="2"/>
      <c r="Q29" s="2"/>
      <c r="R29" s="2"/>
      <c r="S29" s="2"/>
      <c r="T29" s="2"/>
      <c r="U29" s="2"/>
      <c r="V29" s="2"/>
    </row>
    <row r="30" spans="1:22" x14ac:dyDescent="0.3">
      <c r="A30" s="2"/>
      <c r="B30" s="2"/>
      <c r="C30" s="2"/>
      <c r="D30" s="2"/>
      <c r="E30" s="2"/>
      <c r="F30" s="2"/>
      <c r="G30" s="2"/>
      <c r="H30" s="2"/>
      <c r="I30" s="2"/>
      <c r="J30" s="2"/>
      <c r="K30" s="2"/>
      <c r="L30" s="2"/>
      <c r="M30" s="2"/>
      <c r="N30" s="2"/>
      <c r="O30" s="2"/>
      <c r="P30" s="2"/>
      <c r="Q30" s="2"/>
      <c r="R30" s="2"/>
      <c r="S30" s="2"/>
      <c r="T30" s="2"/>
      <c r="U30" s="2"/>
      <c r="V30" s="2"/>
    </row>
    <row r="31" spans="1:22" x14ac:dyDescent="0.3">
      <c r="A31" s="2"/>
      <c r="B31" s="2"/>
      <c r="C31" s="2"/>
      <c r="D31" s="2"/>
      <c r="E31" s="2"/>
      <c r="F31" s="2"/>
      <c r="G31" s="2"/>
      <c r="H31" s="2"/>
      <c r="I31" s="2"/>
      <c r="J31" s="2"/>
      <c r="K31" s="2"/>
      <c r="L31" s="2"/>
      <c r="M31" s="2"/>
      <c r="N31" s="2"/>
      <c r="O31" s="2"/>
      <c r="P31" s="2"/>
      <c r="Q31" s="2"/>
      <c r="R31" s="2"/>
      <c r="S31" s="2"/>
      <c r="T31" s="2"/>
      <c r="U31" s="2"/>
      <c r="V31" s="2"/>
    </row>
    <row r="32" spans="1:22" x14ac:dyDescent="0.3">
      <c r="A32" s="2"/>
      <c r="B32" s="2"/>
      <c r="C32" s="2"/>
      <c r="D32" s="2"/>
      <c r="E32" s="2"/>
      <c r="F32" s="2"/>
      <c r="G32" s="2"/>
      <c r="H32" s="2"/>
      <c r="I32" s="2"/>
      <c r="J32" s="2"/>
      <c r="K32" s="2"/>
      <c r="L32" s="2"/>
      <c r="M32" s="2"/>
      <c r="N32" s="2"/>
      <c r="O32" s="2"/>
      <c r="P32" s="2"/>
      <c r="Q32" s="2"/>
      <c r="R32" s="2"/>
      <c r="S32" s="2"/>
      <c r="T32" s="2"/>
      <c r="U32" s="2"/>
      <c r="V32" s="2"/>
    </row>
    <row r="33" spans="1:22" x14ac:dyDescent="0.3">
      <c r="A33" s="2"/>
      <c r="B33" s="2"/>
      <c r="C33" s="2"/>
      <c r="D33" s="2"/>
      <c r="E33" s="2"/>
      <c r="F33" s="2"/>
      <c r="G33" s="2"/>
      <c r="H33" s="2"/>
      <c r="I33" s="2"/>
      <c r="J33" s="2"/>
      <c r="K33" s="2"/>
      <c r="L33" s="2"/>
      <c r="M33" s="2"/>
      <c r="N33" s="2"/>
      <c r="O33" s="2"/>
      <c r="P33" s="2"/>
      <c r="Q33" s="2"/>
      <c r="R33" s="2"/>
      <c r="S33" s="2"/>
      <c r="T33" s="2"/>
      <c r="U33" s="2"/>
      <c r="V33" s="2"/>
    </row>
    <row r="34" spans="1:22" x14ac:dyDescent="0.3">
      <c r="A34" s="2"/>
      <c r="B34" s="2"/>
      <c r="C34" s="2"/>
      <c r="D34" s="2"/>
      <c r="E34" s="2"/>
      <c r="F34" s="2"/>
      <c r="G34" s="2"/>
      <c r="H34" s="2"/>
      <c r="I34" s="2"/>
      <c r="J34" s="2"/>
      <c r="K34" s="2"/>
      <c r="L34" s="2"/>
      <c r="M34" s="2"/>
      <c r="N34" s="2"/>
      <c r="O34" s="2"/>
      <c r="P34" s="2"/>
      <c r="Q34" s="2"/>
      <c r="R34" s="2"/>
      <c r="S34" s="2"/>
      <c r="T34" s="2"/>
      <c r="U34" s="2"/>
      <c r="V34" s="2"/>
    </row>
    <row r="35" spans="1:22" x14ac:dyDescent="0.3">
      <c r="A35" s="2"/>
      <c r="B35" s="2"/>
      <c r="C35" s="2"/>
      <c r="D35" s="2"/>
      <c r="E35" s="2"/>
      <c r="F35" s="2"/>
      <c r="G35" s="2"/>
      <c r="H35" s="2"/>
      <c r="I35" s="2"/>
      <c r="J35" s="2"/>
      <c r="K35" s="2"/>
      <c r="L35" s="2"/>
      <c r="M35" s="2"/>
      <c r="N35" s="2"/>
      <c r="O35" s="2"/>
      <c r="P35" s="2"/>
      <c r="Q35" s="2"/>
      <c r="R35" s="2"/>
      <c r="S35" s="2"/>
      <c r="T35" s="2"/>
      <c r="U35" s="2"/>
      <c r="V35" s="2"/>
    </row>
    <row r="36" spans="1:22" x14ac:dyDescent="0.3">
      <c r="A36" s="2"/>
      <c r="B36" s="2"/>
      <c r="C36" s="2"/>
      <c r="D36" s="2"/>
      <c r="E36" s="2"/>
      <c r="F36" s="2"/>
      <c r="G36" s="2"/>
      <c r="H36" s="2"/>
      <c r="I36" s="2"/>
      <c r="J36" s="2"/>
      <c r="K36" s="2"/>
      <c r="L36" s="2"/>
      <c r="M36" s="2"/>
      <c r="N36" s="2"/>
      <c r="O36" s="2"/>
      <c r="P36" s="2"/>
      <c r="Q36" s="2"/>
      <c r="R36" s="2"/>
      <c r="S36" s="2"/>
      <c r="T36" s="2"/>
      <c r="U36" s="2"/>
      <c r="V36" s="2"/>
    </row>
    <row r="37" spans="1:22" x14ac:dyDescent="0.3">
      <c r="A37" s="2"/>
      <c r="B37" s="2"/>
      <c r="C37" s="2"/>
      <c r="D37" s="2"/>
      <c r="E37" s="2"/>
      <c r="F37" s="2"/>
      <c r="G37" s="2"/>
      <c r="H37" s="2"/>
      <c r="I37" s="2"/>
      <c r="J37" s="2"/>
      <c r="K37" s="2"/>
      <c r="L37" s="2"/>
      <c r="M37" s="2"/>
      <c r="N37" s="2"/>
      <c r="O37" s="2"/>
      <c r="P37" s="2"/>
      <c r="Q37" s="2"/>
      <c r="R37" s="2"/>
      <c r="S37" s="2"/>
      <c r="T37" s="2"/>
      <c r="U37" s="2"/>
      <c r="V37" s="2"/>
    </row>
    <row r="38" spans="1:22" x14ac:dyDescent="0.3">
      <c r="A38" s="2"/>
      <c r="B38" s="2"/>
      <c r="C38" s="2"/>
      <c r="D38" s="2"/>
      <c r="E38" s="2"/>
      <c r="F38" s="2"/>
      <c r="G38" s="2"/>
      <c r="H38" s="2"/>
      <c r="I38" s="2"/>
      <c r="J38" s="2"/>
      <c r="K38" s="2"/>
      <c r="L38" s="2"/>
      <c r="M38" s="2"/>
      <c r="N38" s="2"/>
      <c r="O38" s="2"/>
      <c r="P38" s="2"/>
      <c r="Q38" s="2"/>
      <c r="R38" s="2"/>
      <c r="S38" s="2"/>
      <c r="T38" s="2"/>
      <c r="U38" s="2"/>
      <c r="V38" s="2"/>
    </row>
    <row r="39" spans="1:22" x14ac:dyDescent="0.3">
      <c r="A39" s="2"/>
      <c r="B39" s="2"/>
      <c r="C39" s="2"/>
      <c r="D39" s="2"/>
      <c r="E39" s="2"/>
      <c r="F39" s="2"/>
      <c r="G39" s="2"/>
      <c r="H39" s="2"/>
      <c r="I39" s="2"/>
      <c r="J39" s="2"/>
      <c r="K39" s="2"/>
      <c r="L39" s="2"/>
      <c r="M39" s="2"/>
      <c r="N39" s="2"/>
      <c r="O39" s="2"/>
      <c r="P39" s="2"/>
      <c r="Q39" s="2"/>
      <c r="R39" s="2"/>
      <c r="S39" s="2"/>
      <c r="T39" s="2"/>
      <c r="U39" s="2"/>
      <c r="V39" s="2"/>
    </row>
    <row r="40" spans="1:22" x14ac:dyDescent="0.3">
      <c r="A40" s="2"/>
      <c r="B40" s="2"/>
      <c r="C40" s="2"/>
      <c r="D40" s="2"/>
      <c r="E40" s="2"/>
      <c r="F40" s="2"/>
      <c r="G40" s="2"/>
      <c r="H40" s="2"/>
      <c r="I40" s="2"/>
      <c r="J40" s="2"/>
      <c r="K40" s="2"/>
      <c r="L40" s="2"/>
      <c r="M40" s="2"/>
      <c r="N40" s="2"/>
      <c r="O40" s="2"/>
      <c r="P40" s="2"/>
      <c r="Q40" s="2"/>
      <c r="R40" s="2"/>
      <c r="S40" s="2"/>
      <c r="T40" s="2"/>
      <c r="U40" s="2"/>
      <c r="V40" s="2"/>
    </row>
    <row r="41" spans="1:22" x14ac:dyDescent="0.3">
      <c r="A41" s="2"/>
      <c r="B41" s="2"/>
      <c r="C41" s="2"/>
      <c r="D41" s="2"/>
      <c r="E41" s="2"/>
      <c r="F41" s="2"/>
      <c r="G41" s="2"/>
      <c r="H41" s="2"/>
      <c r="I41" s="2"/>
      <c r="J41" s="2"/>
      <c r="K41" s="2"/>
      <c r="L41" s="2"/>
      <c r="M41" s="2"/>
      <c r="N41" s="2"/>
      <c r="O41" s="2"/>
      <c r="P41" s="2"/>
      <c r="Q41" s="2"/>
      <c r="R41" s="2"/>
      <c r="S41" s="2"/>
      <c r="T41" s="2"/>
      <c r="U41" s="2"/>
      <c r="V41" s="2"/>
    </row>
    <row r="42" spans="1:22" x14ac:dyDescent="0.3">
      <c r="A42" s="2"/>
      <c r="B42" s="2"/>
      <c r="C42" s="2"/>
      <c r="D42" s="2"/>
      <c r="E42" s="2"/>
      <c r="F42" s="2"/>
      <c r="G42" s="2"/>
      <c r="H42" s="2"/>
      <c r="I42" s="2"/>
      <c r="J42" s="2"/>
      <c r="K42" s="2"/>
      <c r="L42" s="2"/>
      <c r="M42" s="2"/>
      <c r="N42" s="2"/>
      <c r="O42" s="2"/>
      <c r="P42" s="2"/>
      <c r="Q42" s="2"/>
      <c r="R42" s="2"/>
      <c r="S42" s="2"/>
      <c r="T42" s="2"/>
      <c r="U42" s="2"/>
      <c r="V42" s="2"/>
    </row>
    <row r="43" spans="1:22" x14ac:dyDescent="0.3">
      <c r="A43" s="2"/>
      <c r="B43" s="2"/>
      <c r="C43" s="2"/>
      <c r="D43" s="2"/>
      <c r="E43" s="2"/>
      <c r="F43" s="2"/>
      <c r="G43" s="2"/>
      <c r="H43" s="2"/>
      <c r="I43" s="2"/>
      <c r="J43" s="2"/>
      <c r="K43" s="2"/>
      <c r="L43" s="2"/>
      <c r="M43" s="2"/>
      <c r="N43" s="2"/>
      <c r="O43" s="2"/>
      <c r="P43" s="2"/>
      <c r="Q43" s="2"/>
      <c r="R43" s="2"/>
      <c r="S43" s="2"/>
      <c r="T43" s="2"/>
      <c r="U43" s="2"/>
      <c r="V43" s="2"/>
    </row>
    <row r="44" spans="1:22" x14ac:dyDescent="0.3">
      <c r="A44" s="2"/>
      <c r="B44" s="2"/>
      <c r="C44" s="2"/>
      <c r="D44" s="2"/>
      <c r="E44" s="2"/>
      <c r="F44" s="2"/>
      <c r="G44" s="2"/>
      <c r="H44" s="2"/>
      <c r="I44" s="2"/>
      <c r="J44" s="2"/>
      <c r="K44" s="2"/>
      <c r="L44" s="2"/>
      <c r="M44" s="2"/>
      <c r="N44" s="2"/>
      <c r="O44" s="2"/>
      <c r="P44" s="2"/>
      <c r="Q44" s="2"/>
      <c r="R44" s="2"/>
      <c r="S44" s="2"/>
      <c r="T44" s="2"/>
      <c r="U44" s="2"/>
      <c r="V44" s="2"/>
    </row>
    <row r="45" spans="1:22" x14ac:dyDescent="0.3">
      <c r="A45" s="2"/>
      <c r="B45" s="2"/>
      <c r="C45" s="2"/>
      <c r="D45" s="2"/>
      <c r="E45" s="2"/>
      <c r="F45" s="2"/>
      <c r="G45" s="2"/>
      <c r="H45" s="2"/>
      <c r="I45" s="2"/>
      <c r="J45" s="2"/>
      <c r="K45" s="2"/>
      <c r="L45" s="2"/>
      <c r="M45" s="2"/>
      <c r="N45" s="2"/>
      <c r="O45" s="2"/>
      <c r="P45" s="2"/>
      <c r="Q45" s="2"/>
      <c r="R45" s="2"/>
      <c r="S45" s="2"/>
      <c r="T45" s="2"/>
      <c r="U45" s="2"/>
      <c r="V45" s="2"/>
    </row>
    <row r="46" spans="1:22" x14ac:dyDescent="0.3">
      <c r="A46" s="2"/>
      <c r="B46" s="2"/>
      <c r="C46" s="2"/>
      <c r="D46" s="2"/>
      <c r="E46" s="2"/>
      <c r="F46" s="2"/>
      <c r="G46" s="2"/>
      <c r="H46" s="2"/>
      <c r="I46" s="2"/>
      <c r="J46" s="2"/>
      <c r="K46" s="2"/>
      <c r="L46" s="2"/>
      <c r="M46" s="2"/>
      <c r="N46" s="2"/>
      <c r="O46" s="2"/>
      <c r="P46" s="2"/>
      <c r="Q46" s="2"/>
      <c r="R46" s="2"/>
      <c r="S46" s="2"/>
      <c r="T46" s="2"/>
      <c r="U46" s="2"/>
      <c r="V46" s="2"/>
    </row>
    <row r="47" spans="1:22" x14ac:dyDescent="0.3">
      <c r="A47" s="2"/>
      <c r="B47" s="2"/>
      <c r="C47" s="2"/>
      <c r="D47" s="2"/>
      <c r="E47" s="2"/>
      <c r="F47" s="2"/>
      <c r="G47" s="2"/>
      <c r="H47" s="2"/>
      <c r="I47" s="2"/>
      <c r="J47" s="2"/>
      <c r="K47" s="2"/>
      <c r="L47" s="2"/>
      <c r="M47" s="2"/>
      <c r="N47" s="2"/>
      <c r="O47" s="2"/>
      <c r="P47" s="2"/>
      <c r="Q47" s="2"/>
      <c r="R47" s="2"/>
      <c r="S47" s="2"/>
      <c r="T47" s="2"/>
      <c r="U47" s="2"/>
      <c r="V47" s="2"/>
    </row>
    <row r="48" spans="1:22" x14ac:dyDescent="0.3">
      <c r="A48" s="2"/>
      <c r="B48" s="2"/>
      <c r="C48" s="2"/>
      <c r="D48" s="2"/>
      <c r="E48" s="2"/>
      <c r="F48" s="2"/>
      <c r="G48" s="2"/>
      <c r="H48" s="2"/>
      <c r="I48" s="2"/>
      <c r="J48" s="2"/>
      <c r="K48" s="2"/>
      <c r="L48" s="2"/>
      <c r="M48" s="2"/>
      <c r="N48" s="2"/>
      <c r="O48" s="2"/>
      <c r="P48" s="2"/>
      <c r="Q48" s="2"/>
      <c r="R48" s="2"/>
      <c r="S48" s="2"/>
      <c r="T48" s="2"/>
      <c r="U48" s="2"/>
      <c r="V48" s="2"/>
    </row>
    <row r="49" spans="1:22" x14ac:dyDescent="0.3">
      <c r="A49" s="2"/>
      <c r="B49" s="2"/>
      <c r="C49" s="2"/>
      <c r="D49" s="2"/>
      <c r="E49" s="2"/>
      <c r="F49" s="2"/>
      <c r="G49" s="2"/>
      <c r="H49" s="2"/>
      <c r="I49" s="2"/>
      <c r="J49" s="2"/>
      <c r="K49" s="2"/>
      <c r="L49" s="2"/>
      <c r="M49" s="2"/>
      <c r="N49" s="2"/>
      <c r="O49" s="2"/>
      <c r="P49" s="2"/>
      <c r="Q49" s="2"/>
      <c r="R49" s="2"/>
      <c r="S49" s="2"/>
      <c r="T49" s="2"/>
      <c r="U49" s="2"/>
      <c r="V49" s="2"/>
    </row>
    <row r="50" spans="1:22" x14ac:dyDescent="0.3">
      <c r="A50" s="2"/>
      <c r="B50" s="2"/>
      <c r="C50" s="2"/>
      <c r="D50" s="2"/>
      <c r="E50" s="2"/>
      <c r="F50" s="2"/>
      <c r="G50" s="2"/>
      <c r="H50" s="2"/>
      <c r="I50" s="2"/>
      <c r="J50" s="2"/>
      <c r="K50" s="2"/>
      <c r="L50" s="2"/>
      <c r="M50" s="2"/>
      <c r="N50" s="2"/>
      <c r="O50" s="2"/>
      <c r="P50" s="2"/>
      <c r="Q50" s="2"/>
      <c r="R50" s="2"/>
      <c r="S50" s="2"/>
      <c r="T50" s="2"/>
      <c r="U50" s="2"/>
      <c r="V50" s="2"/>
    </row>
    <row r="51" spans="1:22" x14ac:dyDescent="0.3">
      <c r="A51" s="2"/>
      <c r="B51" s="2"/>
      <c r="C51" s="2"/>
      <c r="D51" s="2"/>
      <c r="E51" s="2"/>
      <c r="F51" s="2"/>
      <c r="G51" s="2"/>
      <c r="H51" s="2"/>
      <c r="I51" s="2"/>
      <c r="J51" s="2"/>
      <c r="K51" s="2"/>
      <c r="L51" s="2"/>
      <c r="M51" s="2"/>
      <c r="N51" s="2"/>
      <c r="O51" s="2"/>
      <c r="P51" s="2"/>
      <c r="Q51" s="2"/>
      <c r="R51" s="2"/>
      <c r="S51" s="2"/>
      <c r="T51" s="2"/>
      <c r="U51" s="2"/>
      <c r="V51" s="2"/>
    </row>
    <row r="52" spans="1:22" x14ac:dyDescent="0.3">
      <c r="A52" s="2"/>
      <c r="B52" s="2"/>
      <c r="C52" s="2"/>
      <c r="D52" s="2"/>
      <c r="E52" s="2"/>
      <c r="F52" s="2"/>
      <c r="G52" s="2"/>
      <c r="H52" s="2"/>
      <c r="I52" s="2"/>
      <c r="J52" s="2"/>
      <c r="K52" s="2"/>
      <c r="L52" s="2"/>
      <c r="M52" s="2"/>
      <c r="N52" s="2"/>
      <c r="O52" s="2"/>
      <c r="P52" s="2"/>
      <c r="Q52" s="2"/>
      <c r="R52" s="2"/>
      <c r="S52" s="2"/>
      <c r="T52" s="2"/>
      <c r="U52" s="2"/>
      <c r="V52" s="2"/>
    </row>
    <row r="53" spans="1:22" x14ac:dyDescent="0.3">
      <c r="A53" s="2"/>
      <c r="B53" s="2"/>
      <c r="C53" s="2"/>
      <c r="D53" s="2"/>
      <c r="E53" s="2"/>
      <c r="F53" s="2"/>
      <c r="G53" s="2"/>
      <c r="H53" s="2"/>
      <c r="I53" s="2"/>
      <c r="J53" s="2"/>
      <c r="K53" s="2"/>
      <c r="L53" s="2"/>
      <c r="M53" s="2"/>
      <c r="N53" s="2"/>
      <c r="O53" s="2"/>
      <c r="P53" s="2"/>
      <c r="Q53" s="2"/>
      <c r="R53" s="2"/>
      <c r="S53" s="2"/>
      <c r="T53" s="2"/>
      <c r="U53" s="2"/>
      <c r="V53" s="2"/>
    </row>
    <row r="54" spans="1:22" x14ac:dyDescent="0.3">
      <c r="A54" s="2"/>
      <c r="B54" s="2"/>
      <c r="C54" s="2"/>
      <c r="D54" s="2"/>
      <c r="E54" s="2"/>
      <c r="F54" s="2"/>
      <c r="G54" s="2"/>
      <c r="H54" s="2"/>
      <c r="I54" s="2"/>
      <c r="J54" s="2"/>
      <c r="K54" s="2"/>
      <c r="L54" s="2"/>
      <c r="M54" s="2"/>
      <c r="N54" s="2"/>
      <c r="O54" s="2"/>
      <c r="P54" s="2"/>
      <c r="Q54" s="2"/>
      <c r="R54" s="2"/>
      <c r="S54" s="2"/>
      <c r="T54" s="2"/>
      <c r="U54" s="2"/>
      <c r="V54" s="2"/>
    </row>
    <row r="55" spans="1:22" x14ac:dyDescent="0.3">
      <c r="A55" s="2"/>
      <c r="B55" s="2"/>
      <c r="C55" s="2"/>
      <c r="D55" s="2"/>
      <c r="E55" s="2"/>
      <c r="F55" s="2"/>
      <c r="G55" s="2"/>
      <c r="H55" s="2"/>
      <c r="I55" s="2"/>
      <c r="J55" s="2"/>
      <c r="K55" s="2"/>
      <c r="L55" s="2"/>
      <c r="M55" s="2"/>
      <c r="N55" s="2"/>
      <c r="O55" s="2"/>
      <c r="P55" s="2"/>
      <c r="Q55" s="2"/>
      <c r="R55" s="2"/>
      <c r="S55" s="2"/>
      <c r="T55" s="2"/>
      <c r="U55" s="2"/>
      <c r="V55" s="2"/>
    </row>
    <row r="56" spans="1:22" x14ac:dyDescent="0.3">
      <c r="A56" s="2"/>
      <c r="B56" s="2"/>
      <c r="C56" s="2"/>
      <c r="D56" s="2"/>
      <c r="E56" s="2"/>
      <c r="F56" s="2"/>
      <c r="G56" s="2"/>
      <c r="H56" s="2"/>
      <c r="I56" s="2"/>
      <c r="J56" s="2"/>
      <c r="K56" s="2"/>
      <c r="L56" s="2"/>
      <c r="M56" s="2"/>
      <c r="N56" s="2"/>
      <c r="O56" s="2"/>
      <c r="P56" s="2"/>
      <c r="Q56" s="2"/>
      <c r="R56" s="2"/>
      <c r="S56" s="2"/>
      <c r="T56" s="2"/>
      <c r="U56" s="2"/>
      <c r="V56" s="2"/>
    </row>
    <row r="57" spans="1:22" x14ac:dyDescent="0.3">
      <c r="A57" s="2"/>
      <c r="B57" s="2"/>
      <c r="C57" s="2"/>
      <c r="D57" s="2"/>
      <c r="E57" s="2"/>
      <c r="F57" s="2"/>
      <c r="G57" s="2"/>
      <c r="H57" s="2"/>
      <c r="I57" s="2"/>
      <c r="J57" s="2"/>
      <c r="K57" s="2"/>
      <c r="L57" s="2"/>
      <c r="M57" s="2"/>
      <c r="N57" s="2"/>
      <c r="O57" s="2"/>
      <c r="P57" s="2"/>
      <c r="Q57" s="2"/>
      <c r="R57" s="2"/>
      <c r="S57" s="2"/>
      <c r="T57" s="2"/>
      <c r="U57" s="2"/>
      <c r="V57" s="2"/>
    </row>
    <row r="58" spans="1:22" x14ac:dyDescent="0.3">
      <c r="A58" s="2"/>
      <c r="B58" s="2"/>
      <c r="C58" s="2"/>
      <c r="D58" s="2"/>
      <c r="E58" s="2"/>
      <c r="F58" s="2"/>
      <c r="G58" s="2"/>
      <c r="H58" s="2"/>
      <c r="I58" s="2"/>
      <c r="J58" s="2"/>
      <c r="K58" s="2"/>
      <c r="L58" s="2"/>
      <c r="M58" s="2"/>
      <c r="N58" s="2"/>
      <c r="O58" s="2"/>
      <c r="P58" s="2"/>
      <c r="Q58" s="2"/>
      <c r="R58" s="2"/>
      <c r="S58" s="2"/>
      <c r="T58" s="2"/>
      <c r="U58" s="2"/>
      <c r="V58" s="2"/>
    </row>
    <row r="59" spans="1:22" x14ac:dyDescent="0.3">
      <c r="A59" s="2"/>
      <c r="B59" s="2"/>
      <c r="C59" s="2"/>
      <c r="D59" s="2"/>
      <c r="E59" s="2"/>
      <c r="F59" s="2"/>
      <c r="G59" s="2"/>
      <c r="H59" s="2"/>
      <c r="I59" s="2"/>
      <c r="J59" s="2"/>
      <c r="K59" s="2"/>
      <c r="L59" s="2"/>
      <c r="M59" s="2"/>
      <c r="N59" s="2"/>
      <c r="O59" s="2"/>
      <c r="P59" s="2"/>
      <c r="Q59" s="2"/>
      <c r="R59" s="2"/>
      <c r="S59" s="2"/>
      <c r="T59" s="2"/>
      <c r="U59" s="2"/>
      <c r="V59" s="2"/>
    </row>
    <row r="60" spans="1:22" x14ac:dyDescent="0.3">
      <c r="A60" s="2"/>
      <c r="B60" s="2"/>
      <c r="C60" s="2"/>
      <c r="D60" s="2"/>
      <c r="E60" s="2"/>
      <c r="F60" s="2"/>
      <c r="G60" s="2"/>
      <c r="H60" s="2"/>
      <c r="I60" s="2"/>
      <c r="J60" s="2"/>
      <c r="K60" s="2"/>
      <c r="L60" s="2"/>
      <c r="M60" s="2"/>
      <c r="N60" s="2"/>
      <c r="O60" s="2"/>
      <c r="P60" s="2"/>
      <c r="Q60" s="2"/>
      <c r="R60" s="2"/>
      <c r="S60" s="2"/>
      <c r="T60" s="2"/>
      <c r="U60" s="2"/>
      <c r="V60" s="2"/>
    </row>
    <row r="61" spans="1:22" x14ac:dyDescent="0.3">
      <c r="A61" s="2"/>
      <c r="B61" s="2"/>
      <c r="C61" s="2"/>
      <c r="D61" s="2"/>
      <c r="E61" s="2"/>
      <c r="F61" s="2"/>
      <c r="G61" s="2"/>
      <c r="H61" s="2"/>
      <c r="I61" s="2"/>
      <c r="J61" s="2"/>
      <c r="K61" s="2"/>
      <c r="L61" s="2"/>
      <c r="M61" s="2"/>
      <c r="N61" s="2"/>
      <c r="O61" s="2"/>
      <c r="P61" s="2"/>
      <c r="Q61" s="2"/>
      <c r="R61" s="2"/>
      <c r="S61" s="2"/>
      <c r="T61" s="2"/>
      <c r="U61" s="2"/>
      <c r="V61" s="2"/>
    </row>
    <row r="62" spans="1:22" x14ac:dyDescent="0.3">
      <c r="A62" s="2"/>
      <c r="B62" s="2"/>
      <c r="C62" s="2"/>
      <c r="D62" s="2"/>
      <c r="E62" s="2"/>
      <c r="F62" s="2"/>
      <c r="G62" s="2"/>
      <c r="H62" s="2"/>
      <c r="I62" s="2"/>
      <c r="J62" s="2"/>
      <c r="K62" s="2"/>
      <c r="L62" s="2"/>
      <c r="M62" s="2"/>
      <c r="N62" s="2"/>
      <c r="O62" s="2"/>
      <c r="P62" s="2"/>
      <c r="Q62" s="2"/>
      <c r="R62" s="2"/>
      <c r="S62" s="2"/>
      <c r="T62" s="2"/>
      <c r="U62" s="2"/>
      <c r="V62" s="2"/>
    </row>
    <row r="63" spans="1:22" x14ac:dyDescent="0.3">
      <c r="A63" s="2"/>
      <c r="B63" s="2"/>
      <c r="C63" s="2"/>
      <c r="D63" s="2"/>
      <c r="E63" s="2"/>
      <c r="F63" s="2"/>
      <c r="G63" s="2"/>
      <c r="H63" s="2"/>
      <c r="I63" s="2"/>
      <c r="J63" s="2"/>
      <c r="K63" s="2"/>
      <c r="L63" s="2"/>
      <c r="M63" s="2"/>
      <c r="N63" s="2"/>
      <c r="O63" s="2"/>
      <c r="P63" s="2"/>
      <c r="Q63" s="2"/>
      <c r="R63" s="2"/>
      <c r="S63" s="2"/>
      <c r="T63" s="2"/>
      <c r="U63" s="2"/>
      <c r="V63" s="2"/>
    </row>
    <row r="64" spans="1:22" x14ac:dyDescent="0.3">
      <c r="A64" s="2"/>
      <c r="B64" s="2"/>
      <c r="C64" s="2"/>
      <c r="D64" s="2"/>
      <c r="E64" s="2"/>
      <c r="F64" s="2"/>
      <c r="G64" s="2"/>
      <c r="H64" s="2"/>
      <c r="I64" s="2"/>
      <c r="J64" s="2"/>
      <c r="K64" s="2"/>
      <c r="L64" s="2"/>
      <c r="M64" s="2"/>
      <c r="N64" s="2"/>
      <c r="O64" s="2"/>
      <c r="P64" s="2"/>
      <c r="Q64" s="2"/>
      <c r="R64" s="2"/>
      <c r="S64" s="2"/>
      <c r="T64" s="2"/>
      <c r="U64" s="2"/>
      <c r="V64" s="2"/>
    </row>
    <row r="65" spans="1:22" x14ac:dyDescent="0.3">
      <c r="A65" s="2"/>
      <c r="B65" s="2"/>
      <c r="C65" s="2"/>
      <c r="D65" s="2"/>
      <c r="E65" s="2"/>
      <c r="F65" s="2"/>
      <c r="G65" s="2"/>
      <c r="H65" s="2"/>
      <c r="I65" s="2"/>
      <c r="J65" s="2"/>
      <c r="K65" s="2"/>
      <c r="L65" s="2"/>
      <c r="M65" s="2"/>
      <c r="N65" s="2"/>
      <c r="O65" s="2"/>
      <c r="P65" s="2"/>
      <c r="Q65" s="2"/>
      <c r="R65" s="2"/>
      <c r="S65" s="2"/>
      <c r="T65" s="2"/>
      <c r="U65" s="2"/>
      <c r="V65" s="2"/>
    </row>
    <row r="66" spans="1:22" x14ac:dyDescent="0.3">
      <c r="A66" s="2"/>
      <c r="B66" s="2"/>
      <c r="C66" s="2"/>
      <c r="D66" s="2"/>
      <c r="E66" s="2"/>
      <c r="F66" s="2"/>
      <c r="G66" s="2"/>
      <c r="H66" s="2"/>
      <c r="I66" s="2"/>
      <c r="J66" s="2"/>
      <c r="K66" s="2"/>
      <c r="L66" s="2"/>
      <c r="M66" s="2"/>
      <c r="N66" s="2"/>
      <c r="O66" s="2"/>
      <c r="P66" s="2"/>
      <c r="Q66" s="2"/>
      <c r="R66" s="2"/>
      <c r="S66" s="2"/>
      <c r="T66" s="2"/>
      <c r="U66" s="2"/>
      <c r="V66" s="2"/>
    </row>
    <row r="67" spans="1:22" x14ac:dyDescent="0.3">
      <c r="A67" s="2"/>
      <c r="B67" s="2"/>
      <c r="C67" s="2"/>
      <c r="D67" s="2"/>
      <c r="E67" s="2"/>
      <c r="F67" s="2"/>
      <c r="G67" s="2"/>
      <c r="H67" s="2"/>
      <c r="I67" s="2"/>
      <c r="J67" s="2"/>
      <c r="K67" s="2"/>
      <c r="L67" s="2"/>
      <c r="M67" s="2"/>
      <c r="N67" s="2"/>
      <c r="O67" s="2"/>
      <c r="P67" s="2"/>
      <c r="Q67" s="2"/>
      <c r="R67" s="2"/>
      <c r="S67" s="2"/>
      <c r="T67" s="2"/>
      <c r="U67" s="2"/>
      <c r="V67" s="2"/>
    </row>
    <row r="68" spans="1:22" x14ac:dyDescent="0.3">
      <c r="A68" s="2"/>
      <c r="B68" s="2"/>
      <c r="C68" s="2"/>
      <c r="D68" s="2"/>
      <c r="E68" s="2"/>
      <c r="F68" s="2"/>
      <c r="G68" s="2"/>
      <c r="H68" s="2"/>
      <c r="I68" s="2"/>
      <c r="J68" s="2"/>
      <c r="K68" s="2"/>
      <c r="L68" s="2"/>
      <c r="M68" s="2"/>
      <c r="N68" s="2"/>
      <c r="O68" s="2"/>
      <c r="P68" s="2"/>
      <c r="Q68" s="2"/>
      <c r="R68" s="2"/>
      <c r="S68" s="2"/>
      <c r="T68" s="2"/>
      <c r="U68" s="2"/>
      <c r="V68" s="2"/>
    </row>
    <row r="69" spans="1:22" x14ac:dyDescent="0.3">
      <c r="A69" s="2"/>
      <c r="B69" s="2"/>
      <c r="C69" s="2"/>
      <c r="D69" s="2"/>
      <c r="E69" s="2"/>
      <c r="F69" s="2"/>
      <c r="G69" s="2"/>
      <c r="H69" s="2"/>
      <c r="I69" s="2"/>
      <c r="J69" s="2"/>
      <c r="K69" s="2"/>
      <c r="L69" s="2"/>
      <c r="M69" s="2"/>
      <c r="N69" s="2"/>
      <c r="O69" s="2"/>
      <c r="P69" s="2"/>
      <c r="Q69" s="2"/>
      <c r="R69" s="2"/>
      <c r="S69" s="2"/>
      <c r="T69" s="2"/>
      <c r="U69" s="2"/>
      <c r="V69" s="2"/>
    </row>
    <row r="70" spans="1:22" x14ac:dyDescent="0.3">
      <c r="A70" s="2"/>
      <c r="B70" s="2"/>
      <c r="C70" s="2"/>
      <c r="D70" s="2"/>
      <c r="E70" s="2"/>
      <c r="F70" s="2"/>
      <c r="G70" s="2"/>
      <c r="H70" s="2"/>
      <c r="I70" s="2"/>
      <c r="J70" s="2"/>
      <c r="K70" s="2"/>
      <c r="L70" s="2"/>
      <c r="M70" s="2"/>
      <c r="N70" s="2"/>
      <c r="O70" s="2"/>
      <c r="P70" s="2"/>
      <c r="Q70" s="2"/>
      <c r="R70" s="2"/>
      <c r="S70" s="2"/>
      <c r="T70" s="2"/>
      <c r="U70" s="2"/>
      <c r="V70" s="2"/>
    </row>
    <row r="71" spans="1:22" x14ac:dyDescent="0.3">
      <c r="A71" s="2"/>
      <c r="B71" s="2"/>
      <c r="C71" s="2"/>
      <c r="D71" s="2"/>
      <c r="E71" s="2"/>
      <c r="F71" s="2"/>
      <c r="G71" s="2"/>
      <c r="H71" s="2"/>
      <c r="I71" s="2"/>
      <c r="J71" s="2"/>
      <c r="K71" s="2"/>
      <c r="L71" s="2"/>
      <c r="M71" s="2"/>
      <c r="N71" s="2"/>
      <c r="O71" s="2"/>
      <c r="P71" s="2"/>
      <c r="Q71" s="2"/>
      <c r="R71" s="2"/>
      <c r="S71" s="2"/>
      <c r="T71" s="2"/>
      <c r="U71" s="2"/>
      <c r="V71" s="2"/>
    </row>
    <row r="72" spans="1:22" x14ac:dyDescent="0.3">
      <c r="A72" s="2"/>
      <c r="B72" s="2"/>
      <c r="C72" s="2"/>
      <c r="D72" s="2"/>
      <c r="E72" s="2"/>
      <c r="F72" s="2"/>
      <c r="G72" s="2"/>
      <c r="H72" s="2"/>
      <c r="I72" s="2"/>
      <c r="J72" s="2"/>
      <c r="K72" s="2"/>
      <c r="L72" s="2"/>
      <c r="M72" s="2"/>
      <c r="N72" s="2"/>
      <c r="O72" s="2"/>
      <c r="P72" s="2"/>
      <c r="Q72" s="2"/>
      <c r="R72" s="2"/>
      <c r="S72" s="2"/>
      <c r="T72" s="2"/>
      <c r="U72" s="2"/>
      <c r="V72" s="2"/>
    </row>
    <row r="73" spans="1:22" x14ac:dyDescent="0.3">
      <c r="A73" s="2"/>
      <c r="B73" s="2"/>
      <c r="C73" s="2"/>
      <c r="D73" s="2"/>
      <c r="E73" s="2"/>
      <c r="F73" s="2"/>
      <c r="G73" s="2"/>
      <c r="H73" s="2"/>
      <c r="I73" s="2"/>
      <c r="J73" s="2"/>
      <c r="K73" s="2"/>
      <c r="L73" s="2"/>
      <c r="M73" s="2"/>
      <c r="N73" s="2"/>
      <c r="O73" s="2"/>
      <c r="P73" s="2"/>
      <c r="Q73" s="2"/>
      <c r="R73" s="2"/>
      <c r="S73" s="2"/>
      <c r="T73" s="2"/>
      <c r="U73" s="2"/>
      <c r="V73" s="2"/>
    </row>
    <row r="74" spans="1:22" x14ac:dyDescent="0.3">
      <c r="A74" s="2"/>
      <c r="B74" s="2"/>
      <c r="C74" s="2"/>
      <c r="D74" s="2"/>
      <c r="E74" s="2"/>
      <c r="F74" s="2"/>
      <c r="G74" s="2"/>
      <c r="H74" s="2"/>
      <c r="I74" s="2"/>
      <c r="J74" s="2"/>
      <c r="K74" s="2"/>
      <c r="L74" s="2"/>
      <c r="M74" s="2"/>
      <c r="N74" s="2"/>
      <c r="O74" s="2"/>
      <c r="P74" s="2"/>
      <c r="Q74" s="2"/>
      <c r="R74" s="2"/>
      <c r="S74" s="2"/>
      <c r="T74" s="2"/>
      <c r="U74" s="2"/>
      <c r="V74" s="2"/>
    </row>
    <row r="75" spans="1:22" x14ac:dyDescent="0.3">
      <c r="A75" s="2"/>
      <c r="B75" s="2"/>
      <c r="C75" s="2"/>
      <c r="D75" s="2"/>
      <c r="E75" s="2"/>
      <c r="F75" s="2"/>
      <c r="G75" s="2"/>
      <c r="H75" s="2"/>
      <c r="I75" s="2"/>
      <c r="J75" s="2"/>
      <c r="K75" s="2"/>
      <c r="L75" s="2"/>
      <c r="M75" s="2"/>
      <c r="N75" s="2"/>
      <c r="O75" s="2"/>
      <c r="P75" s="2"/>
      <c r="Q75" s="2"/>
      <c r="R75" s="2"/>
      <c r="S75" s="2"/>
      <c r="T75" s="2"/>
      <c r="U75" s="2"/>
      <c r="V75" s="2"/>
    </row>
    <row r="76" spans="1:22" x14ac:dyDescent="0.3">
      <c r="A76" s="2"/>
      <c r="B76" s="2"/>
      <c r="C76" s="2"/>
      <c r="D76" s="2"/>
      <c r="E76" s="2"/>
      <c r="F76" s="2"/>
      <c r="G76" s="2"/>
      <c r="H76" s="2"/>
      <c r="I76" s="2"/>
      <c r="J76" s="2"/>
      <c r="K76" s="2"/>
      <c r="L76" s="2"/>
      <c r="M76" s="2"/>
      <c r="N76" s="2"/>
      <c r="O76" s="2"/>
      <c r="P76" s="2"/>
      <c r="Q76" s="2"/>
      <c r="R76" s="2"/>
      <c r="S76" s="2"/>
      <c r="T76" s="2"/>
      <c r="U76" s="2"/>
      <c r="V76" s="2"/>
    </row>
    <row r="77" spans="1:22" x14ac:dyDescent="0.3">
      <c r="A77" s="2"/>
      <c r="B77" s="2"/>
      <c r="C77" s="2"/>
      <c r="D77" s="2"/>
      <c r="E77" s="2"/>
      <c r="F77" s="2"/>
      <c r="G77" s="2"/>
      <c r="H77" s="2"/>
      <c r="I77" s="2"/>
      <c r="J77" s="2"/>
      <c r="K77" s="2"/>
      <c r="L77" s="2"/>
      <c r="M77" s="2"/>
      <c r="N77" s="2"/>
      <c r="O77" s="2"/>
      <c r="P77" s="2"/>
      <c r="Q77" s="2"/>
      <c r="R77" s="2"/>
      <c r="S77" s="2"/>
      <c r="T77" s="2"/>
      <c r="U77" s="2"/>
      <c r="V77" s="2"/>
    </row>
    <row r="78" spans="1:22" x14ac:dyDescent="0.3">
      <c r="A78" s="2"/>
      <c r="B78" s="2"/>
      <c r="C78" s="2"/>
      <c r="D78" s="2"/>
      <c r="E78" s="2"/>
      <c r="F78" s="2"/>
      <c r="G78" s="2"/>
      <c r="H78" s="2"/>
      <c r="I78" s="2"/>
      <c r="J78" s="2"/>
      <c r="K78" s="2"/>
      <c r="L78" s="2"/>
      <c r="M78" s="2"/>
      <c r="N78" s="2"/>
      <c r="O78" s="2"/>
      <c r="P78" s="2"/>
      <c r="Q78" s="2"/>
      <c r="R78" s="2"/>
      <c r="S78" s="2"/>
      <c r="T78" s="2"/>
      <c r="U78" s="2"/>
      <c r="V78" s="2"/>
    </row>
    <row r="79" spans="1:22" x14ac:dyDescent="0.3">
      <c r="A79" s="2"/>
      <c r="B79" s="2"/>
      <c r="C79" s="2"/>
      <c r="D79" s="2"/>
      <c r="E79" s="2"/>
      <c r="F79" s="2"/>
      <c r="G79" s="2"/>
      <c r="H79" s="2"/>
      <c r="I79" s="2"/>
      <c r="J79" s="2"/>
      <c r="K79" s="2"/>
      <c r="L79" s="2"/>
      <c r="M79" s="2"/>
      <c r="N79" s="2"/>
      <c r="O79" s="2"/>
      <c r="P79" s="2"/>
      <c r="Q79" s="2"/>
      <c r="R79" s="2"/>
      <c r="S79" s="2"/>
      <c r="T79" s="2"/>
      <c r="U79" s="2"/>
      <c r="V79" s="2"/>
    </row>
    <row r="80" spans="1:22" x14ac:dyDescent="0.3">
      <c r="A80" s="2"/>
      <c r="B80" s="2"/>
      <c r="C80" s="2"/>
      <c r="D80" s="2"/>
      <c r="E80" s="2"/>
      <c r="F80" s="2"/>
      <c r="G80" s="2"/>
      <c r="H80" s="2"/>
      <c r="I80" s="2"/>
      <c r="J80" s="2"/>
      <c r="K80" s="2"/>
      <c r="L80" s="2"/>
      <c r="M80" s="2"/>
      <c r="N80" s="2"/>
      <c r="O80" s="2"/>
      <c r="P80" s="2"/>
      <c r="Q80" s="2"/>
      <c r="R80" s="2"/>
      <c r="S80" s="2"/>
      <c r="T80" s="2"/>
      <c r="U80" s="2"/>
      <c r="V80" s="2"/>
    </row>
    <row r="81" spans="1:22" x14ac:dyDescent="0.3">
      <c r="A81" s="2"/>
      <c r="B81" s="2"/>
      <c r="C81" s="2"/>
      <c r="D81" s="2"/>
      <c r="E81" s="2"/>
      <c r="F81" s="2"/>
      <c r="G81" s="2"/>
      <c r="H81" s="2"/>
      <c r="I81" s="2"/>
      <c r="J81" s="2"/>
      <c r="K81" s="2"/>
      <c r="L81" s="2"/>
      <c r="M81" s="2"/>
      <c r="N81" s="2"/>
      <c r="O81" s="2"/>
      <c r="P81" s="2"/>
      <c r="Q81" s="2"/>
      <c r="R81" s="2"/>
      <c r="S81" s="2"/>
      <c r="T81" s="2"/>
      <c r="U81" s="2"/>
      <c r="V81" s="2"/>
    </row>
    <row r="82" spans="1:22" x14ac:dyDescent="0.3">
      <c r="A82" s="2"/>
      <c r="B82" s="2"/>
      <c r="C82" s="2"/>
      <c r="D82" s="2"/>
      <c r="E82" s="2"/>
      <c r="F82" s="2"/>
      <c r="G82" s="2"/>
      <c r="H82" s="2"/>
      <c r="I82" s="2"/>
      <c r="J82" s="2"/>
      <c r="K82" s="2"/>
      <c r="L82" s="2"/>
      <c r="M82" s="2"/>
      <c r="N82" s="2"/>
      <c r="O82" s="2"/>
      <c r="P82" s="2"/>
      <c r="Q82" s="2"/>
      <c r="R82" s="2"/>
      <c r="S82" s="2"/>
      <c r="T82" s="2"/>
      <c r="U82" s="2"/>
      <c r="V82" s="2"/>
    </row>
    <row r="83" spans="1:22" x14ac:dyDescent="0.3">
      <c r="A83" s="2"/>
      <c r="B83" s="2"/>
      <c r="C83" s="2"/>
      <c r="D83" s="2"/>
      <c r="E83" s="2"/>
      <c r="F83" s="2"/>
      <c r="G83" s="2"/>
      <c r="H83" s="2"/>
      <c r="I83" s="2"/>
      <c r="J83" s="2"/>
      <c r="K83" s="2"/>
      <c r="L83" s="2"/>
      <c r="M83" s="2"/>
      <c r="N83" s="2"/>
      <c r="O83" s="2"/>
      <c r="P83" s="2"/>
      <c r="Q83" s="2"/>
      <c r="R83" s="2"/>
      <c r="S83" s="2"/>
      <c r="T83" s="2"/>
      <c r="U83" s="2"/>
      <c r="V83" s="2"/>
    </row>
    <row r="84" spans="1:22" x14ac:dyDescent="0.3">
      <c r="A84" s="2"/>
      <c r="B84" s="2"/>
      <c r="C84" s="2"/>
      <c r="D84" s="2"/>
      <c r="E84" s="2"/>
      <c r="F84" s="2"/>
      <c r="G84" s="2"/>
      <c r="H84" s="2"/>
      <c r="I84" s="2"/>
      <c r="J84" s="2"/>
      <c r="K84" s="2"/>
      <c r="L84" s="2"/>
      <c r="M84" s="2"/>
      <c r="N84" s="2"/>
      <c r="O84" s="2"/>
      <c r="P84" s="2"/>
      <c r="Q84" s="2"/>
      <c r="R84" s="2"/>
      <c r="S84" s="2"/>
      <c r="T84" s="2"/>
      <c r="U84" s="2"/>
      <c r="V84" s="2"/>
    </row>
    <row r="85" spans="1:22" x14ac:dyDescent="0.3">
      <c r="A85" s="2"/>
      <c r="B85" s="2"/>
      <c r="C85" s="2"/>
      <c r="D85" s="2"/>
      <c r="E85" s="2"/>
      <c r="F85" s="2"/>
      <c r="G85" s="2"/>
      <c r="H85" s="2"/>
      <c r="I85" s="2"/>
      <c r="J85" s="2"/>
      <c r="K85" s="2"/>
      <c r="L85" s="2"/>
      <c r="M85" s="2"/>
      <c r="N85" s="2"/>
      <c r="O85" s="2"/>
      <c r="P85" s="2"/>
      <c r="Q85" s="2"/>
      <c r="R85" s="2"/>
      <c r="S85" s="2"/>
      <c r="T85" s="2"/>
      <c r="U85" s="2"/>
      <c r="V85" s="2"/>
    </row>
    <row r="86" spans="1:22" x14ac:dyDescent="0.3">
      <c r="A86" s="2"/>
      <c r="B86" s="2"/>
      <c r="C86" s="2"/>
      <c r="D86" s="2"/>
      <c r="E86" s="2"/>
      <c r="F86" s="2"/>
      <c r="G86" s="2"/>
      <c r="H86" s="2"/>
      <c r="I86" s="2"/>
      <c r="J86" s="2"/>
      <c r="K86" s="2"/>
      <c r="L86" s="2"/>
      <c r="M86" s="2"/>
      <c r="N86" s="2"/>
      <c r="O86" s="2"/>
      <c r="P86" s="2"/>
      <c r="Q86" s="2"/>
      <c r="R86" s="2"/>
      <c r="S86" s="2"/>
      <c r="T86" s="2"/>
      <c r="U86" s="2"/>
      <c r="V86" s="2"/>
    </row>
    <row r="87" spans="1:22" x14ac:dyDescent="0.3">
      <c r="A87" s="2"/>
      <c r="B87" s="2"/>
      <c r="C87" s="2"/>
      <c r="D87" s="2"/>
      <c r="E87" s="2"/>
      <c r="F87" s="2"/>
      <c r="G87" s="2"/>
      <c r="H87" s="2"/>
      <c r="I87" s="2"/>
      <c r="J87" s="2"/>
      <c r="K87" s="2"/>
      <c r="L87" s="2"/>
      <c r="M87" s="2"/>
      <c r="N87" s="2"/>
      <c r="O87" s="2"/>
      <c r="P87" s="2"/>
      <c r="Q87" s="2"/>
      <c r="R87" s="2"/>
      <c r="S87" s="2"/>
      <c r="T87" s="2"/>
      <c r="U87" s="2"/>
      <c r="V87" s="2"/>
    </row>
    <row r="88" spans="1:22" x14ac:dyDescent="0.3">
      <c r="A88" s="2"/>
      <c r="B88" s="2"/>
      <c r="C88" s="2"/>
      <c r="D88" s="2"/>
      <c r="E88" s="2"/>
      <c r="F88" s="2"/>
      <c r="G88" s="2"/>
      <c r="H88" s="2"/>
      <c r="I88" s="2"/>
      <c r="J88" s="2"/>
      <c r="K88" s="2"/>
      <c r="L88" s="2"/>
      <c r="M88" s="2"/>
      <c r="N88" s="2"/>
      <c r="O88" s="2"/>
      <c r="P88" s="2"/>
      <c r="Q88" s="2"/>
      <c r="R88" s="2"/>
      <c r="S88" s="2"/>
      <c r="T88" s="2"/>
      <c r="U88" s="2"/>
      <c r="V88" s="2"/>
    </row>
    <row r="89" spans="1:22" x14ac:dyDescent="0.3">
      <c r="A89" s="2"/>
      <c r="B89" s="2"/>
      <c r="C89" s="2"/>
      <c r="D89" s="2"/>
      <c r="E89" s="2"/>
      <c r="F89" s="2"/>
      <c r="G89" s="2"/>
      <c r="H89" s="2"/>
      <c r="I89" s="2"/>
      <c r="J89" s="2"/>
      <c r="K89" s="2"/>
      <c r="L89" s="2"/>
      <c r="M89" s="2"/>
      <c r="N89" s="2"/>
      <c r="O89" s="2"/>
      <c r="P89" s="2"/>
      <c r="Q89" s="2"/>
      <c r="R89" s="2"/>
      <c r="S89" s="2"/>
      <c r="T89" s="2"/>
      <c r="U89" s="2"/>
      <c r="V89" s="2"/>
    </row>
    <row r="90" spans="1:22" x14ac:dyDescent="0.3">
      <c r="A90" s="2"/>
      <c r="B90" s="2"/>
      <c r="C90" s="2"/>
      <c r="D90" s="2"/>
      <c r="E90" s="2"/>
      <c r="F90" s="2"/>
      <c r="G90" s="2"/>
      <c r="H90" s="2"/>
      <c r="I90" s="2"/>
      <c r="J90" s="2"/>
      <c r="K90" s="2"/>
      <c r="L90" s="2"/>
      <c r="M90" s="2"/>
      <c r="N90" s="2"/>
      <c r="O90" s="2"/>
      <c r="P90" s="2"/>
      <c r="Q90" s="2"/>
      <c r="R90" s="2"/>
      <c r="S90" s="2"/>
      <c r="T90" s="2"/>
      <c r="U90" s="2"/>
      <c r="V90" s="2"/>
    </row>
    <row r="91" spans="1:22" x14ac:dyDescent="0.3">
      <c r="A91" s="2"/>
      <c r="B91" s="2"/>
      <c r="C91" s="2"/>
      <c r="D91" s="2"/>
      <c r="E91" s="2"/>
      <c r="F91" s="2"/>
      <c r="G91" s="2"/>
      <c r="H91" s="2"/>
      <c r="I91" s="2"/>
      <c r="J91" s="2"/>
      <c r="K91" s="2"/>
      <c r="L91" s="2"/>
      <c r="M91" s="2"/>
      <c r="N91" s="2"/>
      <c r="O91" s="2"/>
      <c r="P91" s="2"/>
      <c r="Q91" s="2"/>
      <c r="R91" s="2"/>
      <c r="S91" s="2"/>
      <c r="T91" s="2"/>
      <c r="U91" s="2"/>
      <c r="V91" s="2"/>
    </row>
    <row r="92" spans="1:22" x14ac:dyDescent="0.3">
      <c r="A92" s="2"/>
      <c r="B92" s="2"/>
      <c r="C92" s="2"/>
      <c r="D92" s="2"/>
      <c r="E92" s="2"/>
      <c r="F92" s="2"/>
      <c r="G92" s="2"/>
      <c r="H92" s="2"/>
      <c r="I92" s="2"/>
      <c r="J92" s="2"/>
      <c r="K92" s="2"/>
      <c r="L92" s="2"/>
      <c r="M92" s="2"/>
      <c r="N92" s="2"/>
      <c r="O92" s="2"/>
      <c r="P92" s="2"/>
      <c r="Q92" s="2"/>
      <c r="R92" s="2"/>
      <c r="S92" s="2"/>
      <c r="T92" s="2"/>
      <c r="U92" s="2"/>
      <c r="V92" s="2"/>
    </row>
    <row r="93" spans="1:22" x14ac:dyDescent="0.3">
      <c r="A93" s="2"/>
      <c r="B93" s="2"/>
      <c r="C93" s="2"/>
      <c r="D93" s="2"/>
      <c r="E93" s="2"/>
      <c r="F93" s="2"/>
      <c r="G93" s="2"/>
      <c r="H93" s="2"/>
      <c r="I93" s="2"/>
      <c r="J93" s="2"/>
      <c r="K93" s="2"/>
      <c r="L93" s="2"/>
      <c r="M93" s="2"/>
      <c r="N93" s="2"/>
      <c r="O93" s="2"/>
      <c r="P93" s="2"/>
      <c r="Q93" s="2"/>
      <c r="R93" s="2"/>
      <c r="S93" s="2"/>
      <c r="T93" s="2"/>
      <c r="U93" s="2"/>
      <c r="V93" s="2"/>
    </row>
    <row r="94" spans="1:22" x14ac:dyDescent="0.3">
      <c r="A94" s="2"/>
      <c r="B94" s="2"/>
      <c r="C94" s="2"/>
      <c r="D94" s="2"/>
      <c r="E94" s="2"/>
      <c r="F94" s="2"/>
      <c r="G94" s="2"/>
      <c r="H94" s="2"/>
      <c r="I94" s="2"/>
      <c r="J94" s="2"/>
      <c r="K94" s="2"/>
      <c r="L94" s="2"/>
      <c r="M94" s="2"/>
      <c r="N94" s="2"/>
      <c r="O94" s="2"/>
      <c r="P94" s="2"/>
      <c r="Q94" s="2"/>
      <c r="R94" s="2"/>
      <c r="S94" s="2"/>
      <c r="T94" s="2"/>
      <c r="U94" s="2"/>
      <c r="V94" s="2"/>
    </row>
    <row r="95" spans="1:22" x14ac:dyDescent="0.3">
      <c r="A95" s="2"/>
      <c r="B95" s="2"/>
      <c r="C95" s="2"/>
      <c r="D95" s="2"/>
      <c r="E95" s="2"/>
      <c r="F95" s="2"/>
      <c r="G95" s="2"/>
      <c r="H95" s="2"/>
      <c r="I95" s="2"/>
      <c r="J95" s="2"/>
      <c r="K95" s="2"/>
      <c r="L95" s="2"/>
      <c r="M95" s="2"/>
      <c r="N95" s="2"/>
      <c r="O95" s="2"/>
      <c r="P95" s="2"/>
      <c r="Q95" s="2"/>
      <c r="R95" s="2"/>
      <c r="S95" s="2"/>
      <c r="T95" s="2"/>
      <c r="U95" s="2"/>
      <c r="V95" s="2"/>
    </row>
    <row r="96" spans="1:22" x14ac:dyDescent="0.3">
      <c r="A96" s="2"/>
      <c r="B96" s="2"/>
      <c r="C96" s="2"/>
      <c r="D96" s="2"/>
      <c r="E96" s="2"/>
      <c r="F96" s="2"/>
      <c r="G96" s="2"/>
      <c r="H96" s="2"/>
      <c r="I96" s="2"/>
      <c r="J96" s="2"/>
      <c r="K96" s="2"/>
      <c r="L96" s="2"/>
      <c r="M96" s="2"/>
      <c r="N96" s="2"/>
      <c r="O96" s="2"/>
      <c r="P96" s="2"/>
      <c r="Q96" s="2"/>
      <c r="R96" s="2"/>
      <c r="S96" s="2"/>
      <c r="T96" s="2"/>
      <c r="U96" s="2"/>
      <c r="V96" s="2"/>
    </row>
    <row r="97" spans="1:22" x14ac:dyDescent="0.3">
      <c r="A97" s="2"/>
      <c r="B97" s="2"/>
      <c r="C97" s="2"/>
      <c r="D97" s="2"/>
      <c r="E97" s="2"/>
      <c r="F97" s="2"/>
      <c r="G97" s="2"/>
      <c r="H97" s="2"/>
      <c r="I97" s="2"/>
      <c r="J97" s="2"/>
      <c r="K97" s="2"/>
      <c r="L97" s="2"/>
      <c r="M97" s="2"/>
      <c r="N97" s="2"/>
      <c r="O97" s="2"/>
      <c r="P97" s="2"/>
      <c r="Q97" s="2"/>
      <c r="R97" s="2"/>
      <c r="S97" s="2"/>
      <c r="T97" s="2"/>
      <c r="U97" s="2"/>
      <c r="V97" s="2"/>
    </row>
    <row r="98" spans="1:22" x14ac:dyDescent="0.3">
      <c r="A98" s="2"/>
      <c r="B98" s="2"/>
      <c r="C98" s="2"/>
      <c r="D98" s="2"/>
      <c r="E98" s="2"/>
      <c r="F98" s="2"/>
      <c r="G98" s="2"/>
      <c r="H98" s="2"/>
      <c r="I98" s="2"/>
      <c r="J98" s="2"/>
      <c r="K98" s="2"/>
      <c r="L98" s="2"/>
      <c r="M98" s="2"/>
      <c r="N98" s="2"/>
      <c r="O98" s="2"/>
      <c r="P98" s="2"/>
      <c r="Q98" s="2"/>
      <c r="R98" s="2"/>
      <c r="S98" s="2"/>
      <c r="T98" s="2"/>
      <c r="U98" s="2"/>
      <c r="V98" s="2"/>
    </row>
    <row r="99" spans="1:22" x14ac:dyDescent="0.3">
      <c r="A99" s="2"/>
      <c r="B99" s="2"/>
      <c r="C99" s="2"/>
      <c r="D99" s="2"/>
      <c r="E99" s="2"/>
      <c r="F99" s="2"/>
      <c r="G99" s="2"/>
      <c r="H99" s="2"/>
      <c r="I99" s="2"/>
      <c r="J99" s="2"/>
      <c r="K99" s="2"/>
      <c r="L99" s="2"/>
      <c r="M99" s="2"/>
      <c r="N99" s="2"/>
      <c r="O99" s="2"/>
      <c r="P99" s="2"/>
      <c r="Q99" s="2"/>
      <c r="R99" s="2"/>
      <c r="S99" s="2"/>
      <c r="T99" s="2"/>
      <c r="U99" s="2"/>
      <c r="V99" s="2"/>
    </row>
    <row r="100" spans="1:22" x14ac:dyDescent="0.3">
      <c r="A100" s="2"/>
      <c r="B100" s="2"/>
      <c r="C100" s="2"/>
      <c r="D100" s="2"/>
      <c r="E100" s="2"/>
      <c r="F100" s="2"/>
      <c r="G100" s="2"/>
      <c r="H100" s="2"/>
      <c r="I100" s="2"/>
      <c r="J100" s="2"/>
      <c r="K100" s="2"/>
      <c r="L100" s="2"/>
      <c r="M100" s="2"/>
      <c r="N100" s="2"/>
      <c r="O100" s="2"/>
      <c r="P100" s="2"/>
      <c r="Q100" s="2"/>
      <c r="R100" s="2"/>
      <c r="S100" s="2"/>
      <c r="T100" s="2"/>
      <c r="U100" s="2"/>
      <c r="V100" s="2"/>
    </row>
    <row r="101" spans="1:22" x14ac:dyDescent="0.3">
      <c r="A101" s="2"/>
      <c r="B101" s="2"/>
      <c r="C101" s="2"/>
      <c r="D101" s="2"/>
      <c r="E101" s="2"/>
      <c r="F101" s="2"/>
      <c r="G101" s="2"/>
      <c r="H101" s="2"/>
      <c r="I101" s="2"/>
      <c r="J101" s="2"/>
      <c r="K101" s="2"/>
      <c r="L101" s="2"/>
      <c r="M101" s="2"/>
      <c r="N101" s="2"/>
      <c r="O101" s="2"/>
      <c r="P101" s="2"/>
      <c r="Q101" s="2"/>
      <c r="R101" s="2"/>
      <c r="S101" s="2"/>
      <c r="T101" s="2"/>
      <c r="U101" s="2"/>
      <c r="V101" s="2"/>
    </row>
    <row r="102" spans="1:22" x14ac:dyDescent="0.3">
      <c r="A102" s="2"/>
      <c r="B102" s="2"/>
      <c r="C102" s="2"/>
      <c r="D102" s="2"/>
      <c r="E102" s="2"/>
      <c r="F102" s="2"/>
      <c r="G102" s="2"/>
      <c r="H102" s="2"/>
      <c r="I102" s="2"/>
      <c r="J102" s="2"/>
      <c r="K102" s="2"/>
      <c r="L102" s="2"/>
      <c r="M102" s="2"/>
      <c r="N102" s="2"/>
      <c r="O102" s="2"/>
      <c r="P102" s="2"/>
      <c r="Q102" s="2"/>
      <c r="R102" s="2"/>
      <c r="S102" s="2"/>
      <c r="T102" s="2"/>
      <c r="U102" s="2"/>
      <c r="V102" s="2"/>
    </row>
  </sheetData>
  <conditionalFormatting sqref="B3:V30">
    <cfRule type="cellIs" dxfId="201" priority="1" operator="equal">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9" tint="-0.249977111117893"/>
  </sheetPr>
  <dimension ref="A1:V102"/>
  <sheetViews>
    <sheetView topLeftCell="C1" workbookViewId="0">
      <selection activeCell="A2" sqref="A2"/>
    </sheetView>
  </sheetViews>
  <sheetFormatPr defaultColWidth="8.77734375" defaultRowHeight="14.4" x14ac:dyDescent="0.3"/>
  <cols>
    <col min="1" max="1" width="14.44140625" bestFit="1" customWidth="1"/>
    <col min="2" max="2" width="18.44140625" customWidth="1"/>
    <col min="3" max="6" width="18.77734375" bestFit="1" customWidth="1"/>
  </cols>
  <sheetData>
    <row r="1" spans="1:22" x14ac:dyDescent="0.3">
      <c r="B1" s="3" t="s">
        <v>106</v>
      </c>
    </row>
    <row r="2" spans="1:22" x14ac:dyDescent="0.3">
      <c r="A2" s="1" t="s">
        <v>42</v>
      </c>
      <c r="B2" s="4" t="str">
        <f>_xlfn.CONCAT("IFTUCAPACITY_",inp_WpnType!$A$3)</f>
        <v>IFTUCAPACITY_cm_1</v>
      </c>
      <c r="C2" s="4" t="str">
        <f>_xlfn.CONCAT("IFTUCAPACITY_",inp_WpnType!$A$4)</f>
        <v>IFTUCAPACITY_cm_2</v>
      </c>
      <c r="D2" s="4" t="str">
        <f>_xlfn.CONCAT("IFTUCAPACITY_",inp_WpnType!$A$5)</f>
        <v>IFTUCAPACITY_cm_3</v>
      </c>
      <c r="E2" s="4" t="str">
        <f>_xlfn.CONCAT("IFTUCAPACITY_",inp_WpnType!$A$6)</f>
        <v>IFTUCAPACITY_cm_4</v>
      </c>
      <c r="F2" s="4" t="str">
        <f>_xlfn.CONCAT("IFTUCAPACITY_",inp_WpnType!$A$7)</f>
        <v>IFTUCAPACITY_cm_5</v>
      </c>
      <c r="G2" s="4"/>
      <c r="H2" s="4"/>
      <c r="I2" s="4"/>
      <c r="J2" s="4"/>
      <c r="K2" s="4"/>
      <c r="L2" s="4"/>
      <c r="M2" s="4"/>
      <c r="N2" s="4"/>
      <c r="O2" s="4"/>
      <c r="P2" s="4"/>
      <c r="Q2" s="4"/>
      <c r="R2" s="4"/>
      <c r="S2" s="4"/>
      <c r="T2" s="4"/>
      <c r="U2" s="4"/>
      <c r="V2" s="4"/>
    </row>
    <row r="3" spans="1:22" x14ac:dyDescent="0.3">
      <c r="A3" s="2" t="str">
        <f>inp_PlatType!A3</f>
        <v>fighter_4th</v>
      </c>
      <c r="B3" s="5">
        <v>5</v>
      </c>
      <c r="C3" s="5">
        <v>5</v>
      </c>
      <c r="D3" s="5">
        <v>5</v>
      </c>
      <c r="E3" s="5">
        <v>5</v>
      </c>
      <c r="F3" s="5">
        <v>5</v>
      </c>
      <c r="G3" s="2"/>
      <c r="H3" s="2"/>
      <c r="I3" s="2"/>
      <c r="J3" s="2"/>
      <c r="K3" s="2"/>
      <c r="L3" s="2"/>
      <c r="M3" s="2"/>
      <c r="N3" s="2"/>
      <c r="O3" s="2"/>
      <c r="P3" s="2"/>
      <c r="Q3" s="2"/>
      <c r="R3" s="2"/>
      <c r="S3" s="2"/>
      <c r="T3" s="2"/>
      <c r="U3" s="2"/>
      <c r="V3" s="2"/>
    </row>
    <row r="4" spans="1:22" x14ac:dyDescent="0.3">
      <c r="A4" s="2" t="str">
        <f>inp_PlatType!A4</f>
        <v>fighter_5th</v>
      </c>
      <c r="B4" s="5">
        <v>5</v>
      </c>
      <c r="C4" s="5">
        <v>5</v>
      </c>
      <c r="D4" s="5">
        <v>5</v>
      </c>
      <c r="E4" s="5">
        <v>5</v>
      </c>
      <c r="F4" s="5">
        <v>5</v>
      </c>
      <c r="G4" s="2"/>
      <c r="H4" s="2"/>
      <c r="I4" s="2"/>
      <c r="J4" s="2"/>
      <c r="K4" s="2"/>
      <c r="L4" s="2"/>
      <c r="M4" s="2"/>
      <c r="N4" s="2"/>
      <c r="O4" s="2"/>
      <c r="P4" s="2"/>
      <c r="Q4" s="2"/>
      <c r="R4" s="2"/>
      <c r="S4" s="2"/>
      <c r="T4" s="2"/>
      <c r="U4" s="2"/>
      <c r="V4" s="2"/>
    </row>
    <row r="5" spans="1:22" x14ac:dyDescent="0.3">
      <c r="A5" s="2" t="str">
        <f>inp_PlatType!A5</f>
        <v>CRUDES</v>
      </c>
      <c r="B5" s="5">
        <v>0</v>
      </c>
      <c r="C5" s="5">
        <v>0</v>
      </c>
      <c r="D5" s="5">
        <v>0</v>
      </c>
      <c r="E5" s="5">
        <v>0</v>
      </c>
      <c r="F5" s="5">
        <v>0</v>
      </c>
      <c r="G5" s="2"/>
      <c r="H5" s="2"/>
      <c r="I5" s="2"/>
      <c r="J5" s="2"/>
      <c r="K5" s="2"/>
      <c r="L5" s="2"/>
      <c r="M5" s="2"/>
      <c r="N5" s="2"/>
      <c r="O5" s="2"/>
      <c r="P5" s="2"/>
      <c r="Q5" s="2"/>
      <c r="R5" s="2"/>
      <c r="S5" s="2"/>
      <c r="T5" s="2"/>
      <c r="U5" s="2"/>
      <c r="V5" s="2"/>
    </row>
    <row r="6" spans="1:22" x14ac:dyDescent="0.3">
      <c r="A6" s="2" t="str">
        <f>inp_PlatType!A6</f>
        <v>FFG</v>
      </c>
      <c r="B6" s="5">
        <v>0</v>
      </c>
      <c r="C6" s="5">
        <v>0</v>
      </c>
      <c r="D6" s="5">
        <v>0</v>
      </c>
      <c r="E6" s="5">
        <v>0</v>
      </c>
      <c r="F6" s="5">
        <v>0</v>
      </c>
      <c r="G6" s="2"/>
      <c r="H6" s="2"/>
      <c r="I6" s="2"/>
      <c r="J6" s="2"/>
      <c r="K6" s="2"/>
      <c r="L6" s="2"/>
      <c r="M6" s="2"/>
      <c r="N6" s="2"/>
      <c r="O6" s="2"/>
      <c r="P6" s="2"/>
      <c r="Q6" s="2"/>
      <c r="R6" s="2"/>
      <c r="S6" s="2"/>
      <c r="T6" s="2"/>
      <c r="U6" s="2"/>
      <c r="V6" s="2"/>
    </row>
    <row r="7" spans="1:22" x14ac:dyDescent="0.3">
      <c r="A7" s="2" t="str">
        <f>inp_PlatType!A7</f>
        <v>CV</v>
      </c>
      <c r="B7" s="5">
        <v>0</v>
      </c>
      <c r="C7" s="5">
        <v>0</v>
      </c>
      <c r="D7" s="5">
        <v>0</v>
      </c>
      <c r="E7" s="5">
        <v>0</v>
      </c>
      <c r="F7" s="5">
        <v>0</v>
      </c>
      <c r="G7" s="2"/>
      <c r="H7" s="2"/>
      <c r="I7" s="2"/>
      <c r="J7" s="2"/>
      <c r="K7" s="2"/>
      <c r="L7" s="2"/>
      <c r="M7" s="2"/>
      <c r="N7" s="2"/>
      <c r="O7" s="2"/>
      <c r="P7" s="2"/>
      <c r="Q7" s="2"/>
      <c r="R7" s="2"/>
      <c r="S7" s="2"/>
      <c r="T7" s="2"/>
      <c r="U7" s="2"/>
      <c r="V7" s="2"/>
    </row>
    <row r="8" spans="1:22" x14ac:dyDescent="0.3">
      <c r="A8" s="2" t="str">
        <f>inp_PlatType!A8</f>
        <v>sat_1</v>
      </c>
      <c r="B8" s="5">
        <v>10</v>
      </c>
      <c r="C8" s="5">
        <v>10</v>
      </c>
      <c r="D8" s="5">
        <v>10</v>
      </c>
      <c r="E8" s="5">
        <v>10</v>
      </c>
      <c r="F8" s="5">
        <v>10</v>
      </c>
      <c r="G8" s="2"/>
      <c r="H8" s="2"/>
      <c r="I8" s="2"/>
      <c r="J8" s="2"/>
      <c r="K8" s="2"/>
      <c r="L8" s="2"/>
      <c r="M8" s="2"/>
      <c r="N8" s="2"/>
      <c r="O8" s="2"/>
      <c r="P8" s="2"/>
      <c r="Q8" s="2"/>
      <c r="R8" s="2"/>
      <c r="S8" s="2"/>
      <c r="T8" s="2"/>
      <c r="U8" s="2"/>
      <c r="V8" s="2"/>
    </row>
    <row r="9" spans="1:22" x14ac:dyDescent="0.3">
      <c r="A9" s="2" t="str">
        <f>inp_PlatType!A9</f>
        <v>sat_2</v>
      </c>
      <c r="B9" s="5">
        <v>0</v>
      </c>
      <c r="C9" s="5">
        <v>0</v>
      </c>
      <c r="D9" s="5">
        <v>0</v>
      </c>
      <c r="E9" s="5">
        <v>0</v>
      </c>
      <c r="F9" s="5">
        <v>0</v>
      </c>
      <c r="G9" s="2"/>
      <c r="H9" s="2"/>
      <c r="I9" s="2"/>
      <c r="J9" s="2"/>
      <c r="K9" s="2"/>
      <c r="L9" s="2"/>
      <c r="M9" s="2"/>
      <c r="N9" s="2"/>
      <c r="O9" s="2"/>
      <c r="P9" s="2"/>
      <c r="Q9" s="2"/>
      <c r="R9" s="2"/>
      <c r="S9" s="2"/>
      <c r="T9" s="2"/>
      <c r="U9" s="2"/>
      <c r="V9" s="2"/>
    </row>
    <row r="10" spans="1:22" x14ac:dyDescent="0.3">
      <c r="A10" s="2" t="str">
        <f>inp_PlatType!A10</f>
        <v>c2_1</v>
      </c>
      <c r="B10" s="5">
        <v>0</v>
      </c>
      <c r="C10" s="5">
        <v>0</v>
      </c>
      <c r="D10" s="5">
        <v>0</v>
      </c>
      <c r="E10" s="5">
        <v>0</v>
      </c>
      <c r="F10" s="5">
        <v>0</v>
      </c>
      <c r="G10" s="2"/>
      <c r="H10" s="2"/>
      <c r="I10" s="2"/>
      <c r="J10" s="2"/>
      <c r="K10" s="2"/>
      <c r="L10" s="2"/>
      <c r="M10" s="2"/>
      <c r="N10" s="2"/>
      <c r="O10" s="2"/>
      <c r="P10" s="2"/>
      <c r="Q10" s="2"/>
      <c r="R10" s="2"/>
      <c r="S10" s="2"/>
      <c r="T10" s="2"/>
      <c r="U10" s="2"/>
      <c r="V10" s="2"/>
    </row>
    <row r="11" spans="1:22" x14ac:dyDescent="0.3">
      <c r="A11" s="2" t="str">
        <f>inp_PlatType!A11</f>
        <v>c2_2</v>
      </c>
      <c r="B11" s="5">
        <v>0</v>
      </c>
      <c r="C11" s="5">
        <v>0</v>
      </c>
      <c r="D11" s="5">
        <v>0</v>
      </c>
      <c r="E11" s="5">
        <v>0</v>
      </c>
      <c r="F11" s="5">
        <v>0</v>
      </c>
      <c r="G11" s="2"/>
      <c r="H11" s="2"/>
      <c r="I11" s="2"/>
      <c r="J11" s="2"/>
      <c r="K11" s="2"/>
      <c r="L11" s="2"/>
      <c r="M11" s="2"/>
      <c r="N11" s="2"/>
      <c r="O11" s="2"/>
      <c r="P11" s="2"/>
      <c r="Q11" s="2"/>
      <c r="R11" s="2"/>
      <c r="S11" s="2"/>
      <c r="T11" s="2"/>
      <c r="U11" s="2"/>
      <c r="V11" s="2"/>
    </row>
    <row r="12" spans="1:22" x14ac:dyDescent="0.3">
      <c r="A12" s="2" t="str">
        <f>inp_PlatType!A12</f>
        <v>grnd_1</v>
      </c>
      <c r="B12" s="5">
        <v>0</v>
      </c>
      <c r="C12" s="5">
        <v>0</v>
      </c>
      <c r="D12" s="5">
        <v>0</v>
      </c>
      <c r="E12" s="5">
        <v>0</v>
      </c>
      <c r="F12" s="5">
        <v>0</v>
      </c>
      <c r="G12" s="2"/>
      <c r="H12" s="2"/>
      <c r="I12" s="2"/>
      <c r="J12" s="2"/>
      <c r="K12" s="2"/>
      <c r="L12" s="2"/>
      <c r="M12" s="2"/>
      <c r="N12" s="2"/>
      <c r="O12" s="2"/>
      <c r="P12" s="2"/>
      <c r="Q12" s="2"/>
      <c r="R12" s="2"/>
      <c r="S12" s="2"/>
      <c r="T12" s="2"/>
      <c r="U12" s="2"/>
      <c r="V12" s="2"/>
    </row>
    <row r="13" spans="1:22" x14ac:dyDescent="0.3">
      <c r="A13" s="2"/>
      <c r="B13" s="2"/>
      <c r="C13" s="2"/>
      <c r="D13" s="2"/>
      <c r="E13" s="2"/>
      <c r="F13" s="2"/>
      <c r="G13" s="2"/>
      <c r="H13" s="2"/>
      <c r="I13" s="2"/>
      <c r="J13" s="2"/>
      <c r="K13" s="2"/>
      <c r="L13" s="2"/>
      <c r="M13" s="2"/>
      <c r="N13" s="2"/>
      <c r="O13" s="2"/>
      <c r="P13" s="2"/>
      <c r="Q13" s="2"/>
      <c r="R13" s="2"/>
      <c r="S13" s="2"/>
      <c r="T13" s="2"/>
      <c r="U13" s="2"/>
      <c r="V13" s="2"/>
    </row>
    <row r="14" spans="1:22" x14ac:dyDescent="0.3">
      <c r="A14" s="2"/>
      <c r="B14" s="2"/>
      <c r="C14" s="2"/>
      <c r="D14" s="2"/>
      <c r="E14" s="2"/>
      <c r="F14" s="2"/>
      <c r="G14" s="2"/>
      <c r="H14" s="2"/>
      <c r="I14" s="2"/>
      <c r="J14" s="2"/>
      <c r="K14" s="2"/>
      <c r="L14" s="2"/>
      <c r="M14" s="2"/>
      <c r="N14" s="2"/>
      <c r="O14" s="2"/>
      <c r="P14" s="2"/>
      <c r="Q14" s="2"/>
      <c r="R14" s="2"/>
      <c r="S14" s="2"/>
      <c r="T14" s="2"/>
      <c r="U14" s="2"/>
      <c r="V14" s="2"/>
    </row>
    <row r="15" spans="1:22" x14ac:dyDescent="0.3">
      <c r="A15" s="2"/>
      <c r="B15" s="2"/>
      <c r="C15" s="2"/>
      <c r="D15" s="2"/>
      <c r="E15" s="2"/>
      <c r="F15" s="2"/>
      <c r="G15" s="2"/>
      <c r="H15" s="2"/>
      <c r="I15" s="2"/>
      <c r="J15" s="2"/>
      <c r="K15" s="2"/>
      <c r="L15" s="2"/>
      <c r="M15" s="2"/>
      <c r="N15" s="2"/>
      <c r="O15" s="2"/>
      <c r="P15" s="2"/>
      <c r="Q15" s="2"/>
      <c r="R15" s="2"/>
      <c r="S15" s="2"/>
      <c r="T15" s="2"/>
      <c r="U15" s="2"/>
      <c r="V15" s="2"/>
    </row>
    <row r="16" spans="1:22" x14ac:dyDescent="0.3">
      <c r="A16" s="2"/>
      <c r="B16" s="2"/>
      <c r="C16" s="2"/>
      <c r="D16" s="2"/>
      <c r="E16" s="2"/>
      <c r="F16" s="2"/>
      <c r="G16" s="2"/>
      <c r="H16" s="2"/>
      <c r="I16" s="2"/>
      <c r="J16" s="2"/>
      <c r="K16" s="2"/>
      <c r="L16" s="2"/>
      <c r="M16" s="2"/>
      <c r="N16" s="2"/>
      <c r="O16" s="2"/>
      <c r="P16" s="2"/>
      <c r="Q16" s="2"/>
      <c r="R16" s="2"/>
      <c r="S16" s="2"/>
      <c r="T16" s="2"/>
      <c r="U16" s="2"/>
      <c r="V16" s="2"/>
    </row>
    <row r="17" spans="1:22" x14ac:dyDescent="0.3">
      <c r="A17" s="2"/>
      <c r="B17" s="2"/>
      <c r="C17" s="2"/>
      <c r="D17" s="2"/>
      <c r="E17" s="2"/>
      <c r="F17" s="2"/>
      <c r="G17" s="2"/>
      <c r="H17" s="2"/>
      <c r="I17" s="2"/>
      <c r="J17" s="2"/>
      <c r="K17" s="2"/>
      <c r="L17" s="2"/>
      <c r="M17" s="2"/>
      <c r="N17" s="2"/>
      <c r="O17" s="2"/>
      <c r="P17" s="2"/>
      <c r="Q17" s="2"/>
      <c r="R17" s="2"/>
      <c r="S17" s="2"/>
      <c r="T17" s="2"/>
      <c r="U17" s="2"/>
      <c r="V17" s="2"/>
    </row>
    <row r="18" spans="1:22" x14ac:dyDescent="0.3">
      <c r="A18" s="2"/>
      <c r="B18" s="2"/>
      <c r="C18" s="2"/>
      <c r="D18" s="2"/>
      <c r="E18" s="2"/>
      <c r="F18" s="2"/>
      <c r="G18" s="2"/>
      <c r="H18" s="2"/>
      <c r="I18" s="2"/>
      <c r="J18" s="2"/>
      <c r="K18" s="2"/>
      <c r="L18" s="2"/>
      <c r="M18" s="2"/>
      <c r="N18" s="2"/>
      <c r="O18" s="2"/>
      <c r="P18" s="2"/>
      <c r="Q18" s="2"/>
      <c r="R18" s="2"/>
      <c r="S18" s="2"/>
      <c r="T18" s="2"/>
      <c r="U18" s="2"/>
      <c r="V18" s="2"/>
    </row>
    <row r="19" spans="1:22" x14ac:dyDescent="0.3">
      <c r="A19" s="2"/>
      <c r="B19" s="2"/>
      <c r="C19" s="2"/>
      <c r="D19" s="2"/>
      <c r="E19" s="2"/>
      <c r="F19" s="2"/>
      <c r="G19" s="2"/>
      <c r="H19" s="2"/>
      <c r="I19" s="2"/>
      <c r="J19" s="2"/>
      <c r="K19" s="2"/>
      <c r="L19" s="2"/>
      <c r="M19" s="2"/>
      <c r="N19" s="2"/>
      <c r="O19" s="2"/>
      <c r="P19" s="2"/>
      <c r="Q19" s="2"/>
      <c r="R19" s="2"/>
      <c r="S19" s="2"/>
      <c r="T19" s="2"/>
      <c r="U19" s="2"/>
      <c r="V19" s="2"/>
    </row>
    <row r="20" spans="1:22" x14ac:dyDescent="0.3">
      <c r="A20" s="2"/>
      <c r="B20" s="2"/>
      <c r="C20" s="2"/>
      <c r="D20" s="2"/>
      <c r="E20" s="2"/>
      <c r="F20" s="2"/>
      <c r="G20" s="2"/>
      <c r="H20" s="2"/>
      <c r="I20" s="2"/>
      <c r="J20" s="2"/>
      <c r="K20" s="2"/>
      <c r="L20" s="2"/>
      <c r="M20" s="2"/>
      <c r="N20" s="2"/>
      <c r="O20" s="2"/>
      <c r="P20" s="2"/>
      <c r="Q20" s="2"/>
      <c r="R20" s="2"/>
      <c r="S20" s="2"/>
      <c r="T20" s="2"/>
      <c r="U20" s="2"/>
      <c r="V20" s="2"/>
    </row>
    <row r="21" spans="1:22" x14ac:dyDescent="0.3">
      <c r="A21" s="2"/>
      <c r="B21" s="2"/>
      <c r="C21" s="2"/>
      <c r="D21" s="2"/>
      <c r="E21" s="2"/>
      <c r="F21" s="2"/>
      <c r="G21" s="2"/>
      <c r="H21" s="2"/>
      <c r="I21" s="2"/>
      <c r="J21" s="2"/>
      <c r="K21" s="2"/>
      <c r="L21" s="2"/>
      <c r="M21" s="2"/>
      <c r="N21" s="2"/>
      <c r="O21" s="2"/>
      <c r="P21" s="2"/>
      <c r="Q21" s="2"/>
      <c r="R21" s="2"/>
      <c r="S21" s="2"/>
      <c r="T21" s="2"/>
      <c r="U21" s="2"/>
      <c r="V21" s="2"/>
    </row>
    <row r="22" spans="1:22" x14ac:dyDescent="0.3">
      <c r="A22" s="2"/>
      <c r="B22" s="2"/>
      <c r="C22" s="2"/>
      <c r="D22" s="2"/>
      <c r="E22" s="2"/>
      <c r="F22" s="2"/>
      <c r="G22" s="2"/>
      <c r="H22" s="2"/>
      <c r="I22" s="2"/>
      <c r="J22" s="2"/>
      <c r="K22" s="2"/>
      <c r="L22" s="2"/>
      <c r="M22" s="2"/>
      <c r="N22" s="2"/>
      <c r="O22" s="2"/>
      <c r="P22" s="2"/>
      <c r="Q22" s="2"/>
      <c r="R22" s="2"/>
      <c r="S22" s="2"/>
      <c r="T22" s="2"/>
      <c r="U22" s="2"/>
      <c r="V22" s="2"/>
    </row>
    <row r="23" spans="1:22" x14ac:dyDescent="0.3">
      <c r="A23" s="2"/>
      <c r="B23" s="2"/>
      <c r="C23" s="2"/>
      <c r="D23" s="2"/>
      <c r="E23" s="2"/>
      <c r="F23" s="2"/>
      <c r="G23" s="2"/>
      <c r="H23" s="2"/>
      <c r="I23" s="2"/>
      <c r="J23" s="2"/>
      <c r="K23" s="2"/>
      <c r="L23" s="2"/>
      <c r="M23" s="2"/>
      <c r="N23" s="2"/>
      <c r="O23" s="2"/>
      <c r="P23" s="2"/>
      <c r="Q23" s="2"/>
      <c r="R23" s="2"/>
      <c r="S23" s="2"/>
      <c r="T23" s="2"/>
      <c r="U23" s="2"/>
      <c r="V23" s="2"/>
    </row>
    <row r="24" spans="1:22" x14ac:dyDescent="0.3">
      <c r="A24" s="2"/>
      <c r="B24" s="2"/>
      <c r="C24" s="2"/>
      <c r="D24" s="2"/>
      <c r="E24" s="2"/>
      <c r="F24" s="2"/>
      <c r="G24" s="2"/>
      <c r="H24" s="2"/>
      <c r="I24" s="2"/>
      <c r="J24" s="2"/>
      <c r="K24" s="2"/>
      <c r="L24" s="2"/>
      <c r="M24" s="2"/>
      <c r="N24" s="2"/>
      <c r="O24" s="2"/>
      <c r="P24" s="2"/>
      <c r="Q24" s="2"/>
      <c r="R24" s="2"/>
      <c r="S24" s="2"/>
      <c r="T24" s="2"/>
      <c r="U24" s="2"/>
      <c r="V24" s="2"/>
    </row>
    <row r="25" spans="1:22" x14ac:dyDescent="0.3">
      <c r="A25" s="2"/>
      <c r="B25" s="2"/>
      <c r="C25" s="2"/>
      <c r="D25" s="2"/>
      <c r="E25" s="2"/>
      <c r="F25" s="2"/>
      <c r="G25" s="2"/>
      <c r="H25" s="2"/>
      <c r="I25" s="2"/>
      <c r="J25" s="2"/>
      <c r="K25" s="2"/>
      <c r="L25" s="2"/>
      <c r="M25" s="2"/>
      <c r="N25" s="2"/>
      <c r="O25" s="2"/>
      <c r="P25" s="2"/>
      <c r="Q25" s="2"/>
      <c r="R25" s="2"/>
      <c r="S25" s="2"/>
      <c r="T25" s="2"/>
      <c r="U25" s="2"/>
      <c r="V25" s="2"/>
    </row>
    <row r="26" spans="1:22" x14ac:dyDescent="0.3">
      <c r="A26" s="2"/>
      <c r="B26" s="2"/>
      <c r="C26" s="2"/>
      <c r="D26" s="2"/>
      <c r="E26" s="2"/>
      <c r="F26" s="2"/>
      <c r="G26" s="2"/>
      <c r="H26" s="2"/>
      <c r="I26" s="2"/>
      <c r="J26" s="2"/>
      <c r="K26" s="2"/>
      <c r="L26" s="2"/>
      <c r="M26" s="2"/>
      <c r="N26" s="2"/>
      <c r="O26" s="2"/>
      <c r="P26" s="2"/>
      <c r="Q26" s="2"/>
      <c r="R26" s="2"/>
      <c r="S26" s="2"/>
      <c r="T26" s="2"/>
      <c r="U26" s="2"/>
      <c r="V26" s="2"/>
    </row>
    <row r="27" spans="1:22" x14ac:dyDescent="0.3">
      <c r="A27" s="2"/>
      <c r="B27" s="2"/>
      <c r="C27" s="2"/>
      <c r="D27" s="2"/>
      <c r="E27" s="2"/>
      <c r="F27" s="2"/>
      <c r="G27" s="2"/>
      <c r="H27" s="2"/>
      <c r="I27" s="2"/>
      <c r="J27" s="2"/>
      <c r="K27" s="2"/>
      <c r="L27" s="2"/>
      <c r="M27" s="2"/>
      <c r="N27" s="2"/>
      <c r="O27" s="2"/>
      <c r="P27" s="2"/>
      <c r="Q27" s="2"/>
      <c r="R27" s="2"/>
      <c r="S27" s="2"/>
      <c r="T27" s="2"/>
      <c r="U27" s="2"/>
      <c r="V27" s="2"/>
    </row>
    <row r="28" spans="1:22" x14ac:dyDescent="0.3">
      <c r="A28" s="2"/>
      <c r="B28" s="2"/>
      <c r="C28" s="2"/>
      <c r="D28" s="2"/>
      <c r="E28" s="2"/>
      <c r="F28" s="2"/>
      <c r="G28" s="2"/>
      <c r="H28" s="2"/>
      <c r="I28" s="2"/>
      <c r="J28" s="2"/>
      <c r="K28" s="2"/>
      <c r="L28" s="2"/>
      <c r="M28" s="2"/>
      <c r="N28" s="2"/>
      <c r="O28" s="2"/>
      <c r="P28" s="2"/>
      <c r="Q28" s="2"/>
      <c r="R28" s="2"/>
      <c r="S28" s="2"/>
      <c r="T28" s="2"/>
      <c r="U28" s="2"/>
      <c r="V28" s="2"/>
    </row>
    <row r="29" spans="1:22" x14ac:dyDescent="0.3">
      <c r="A29" s="2"/>
      <c r="B29" s="2"/>
      <c r="C29" s="2"/>
      <c r="D29" s="2"/>
      <c r="E29" s="2"/>
      <c r="F29" s="2"/>
      <c r="G29" s="2"/>
      <c r="H29" s="2"/>
      <c r="I29" s="2"/>
      <c r="J29" s="2"/>
      <c r="K29" s="2"/>
      <c r="L29" s="2"/>
      <c r="M29" s="2"/>
      <c r="N29" s="2"/>
      <c r="O29" s="2"/>
      <c r="P29" s="2"/>
      <c r="Q29" s="2"/>
      <c r="R29" s="2"/>
      <c r="S29" s="2"/>
      <c r="T29" s="2"/>
      <c r="U29" s="2"/>
      <c r="V29" s="2"/>
    </row>
    <row r="30" spans="1:22" x14ac:dyDescent="0.3">
      <c r="A30" s="2"/>
      <c r="B30" s="2"/>
      <c r="C30" s="2"/>
      <c r="D30" s="2"/>
      <c r="E30" s="2"/>
      <c r="F30" s="2"/>
      <c r="G30" s="2"/>
      <c r="H30" s="2"/>
      <c r="I30" s="2"/>
      <c r="J30" s="2"/>
      <c r="K30" s="2"/>
      <c r="L30" s="2"/>
      <c r="M30" s="2"/>
      <c r="N30" s="2"/>
      <c r="O30" s="2"/>
      <c r="P30" s="2"/>
      <c r="Q30" s="2"/>
      <c r="R30" s="2"/>
      <c r="S30" s="2"/>
      <c r="T30" s="2"/>
      <c r="U30" s="2"/>
      <c r="V30" s="2"/>
    </row>
    <row r="31" spans="1:22" x14ac:dyDescent="0.3">
      <c r="A31" s="2"/>
      <c r="B31" s="2"/>
      <c r="C31" s="2"/>
      <c r="D31" s="2"/>
      <c r="E31" s="2"/>
      <c r="F31" s="2"/>
      <c r="G31" s="2"/>
      <c r="H31" s="2"/>
      <c r="I31" s="2"/>
      <c r="J31" s="2"/>
      <c r="K31" s="2"/>
      <c r="L31" s="2"/>
      <c r="M31" s="2"/>
      <c r="N31" s="2"/>
      <c r="O31" s="2"/>
      <c r="P31" s="2"/>
      <c r="Q31" s="2"/>
      <c r="R31" s="2"/>
      <c r="S31" s="2"/>
      <c r="T31" s="2"/>
      <c r="U31" s="2"/>
      <c r="V31" s="2"/>
    </row>
    <row r="32" spans="1:22" x14ac:dyDescent="0.3">
      <c r="A32" s="2"/>
      <c r="B32" s="2"/>
      <c r="C32" s="2"/>
      <c r="D32" s="2"/>
      <c r="E32" s="2"/>
      <c r="F32" s="2"/>
      <c r="G32" s="2"/>
      <c r="H32" s="2"/>
      <c r="I32" s="2"/>
      <c r="J32" s="2"/>
      <c r="K32" s="2"/>
      <c r="L32" s="2"/>
      <c r="M32" s="2"/>
      <c r="N32" s="2"/>
      <c r="O32" s="2"/>
      <c r="P32" s="2"/>
      <c r="Q32" s="2"/>
      <c r="R32" s="2"/>
      <c r="S32" s="2"/>
      <c r="T32" s="2"/>
      <c r="U32" s="2"/>
      <c r="V32" s="2"/>
    </row>
    <row r="33" spans="1:22" x14ac:dyDescent="0.3">
      <c r="A33" s="2"/>
      <c r="B33" s="2"/>
      <c r="C33" s="2"/>
      <c r="D33" s="2"/>
      <c r="E33" s="2"/>
      <c r="F33" s="2"/>
      <c r="G33" s="2"/>
      <c r="H33" s="2"/>
      <c r="I33" s="2"/>
      <c r="J33" s="2"/>
      <c r="K33" s="2"/>
      <c r="L33" s="2"/>
      <c r="M33" s="2"/>
      <c r="N33" s="2"/>
      <c r="O33" s="2"/>
      <c r="P33" s="2"/>
      <c r="Q33" s="2"/>
      <c r="R33" s="2"/>
      <c r="S33" s="2"/>
      <c r="T33" s="2"/>
      <c r="U33" s="2"/>
      <c r="V33" s="2"/>
    </row>
    <row r="34" spans="1:22" x14ac:dyDescent="0.3">
      <c r="A34" s="2"/>
      <c r="B34" s="2"/>
      <c r="C34" s="2"/>
      <c r="D34" s="2"/>
      <c r="E34" s="2"/>
      <c r="F34" s="2"/>
      <c r="G34" s="2"/>
      <c r="H34" s="2"/>
      <c r="I34" s="2"/>
      <c r="J34" s="2"/>
      <c r="K34" s="2"/>
      <c r="L34" s="2"/>
      <c r="M34" s="2"/>
      <c r="N34" s="2"/>
      <c r="O34" s="2"/>
      <c r="P34" s="2"/>
      <c r="Q34" s="2"/>
      <c r="R34" s="2"/>
      <c r="S34" s="2"/>
      <c r="T34" s="2"/>
      <c r="U34" s="2"/>
      <c r="V34" s="2"/>
    </row>
    <row r="35" spans="1:22" x14ac:dyDescent="0.3">
      <c r="A35" s="2"/>
      <c r="B35" s="2"/>
      <c r="C35" s="2"/>
      <c r="D35" s="2"/>
      <c r="E35" s="2"/>
      <c r="F35" s="2"/>
      <c r="G35" s="2"/>
      <c r="H35" s="2"/>
      <c r="I35" s="2"/>
      <c r="J35" s="2"/>
      <c r="K35" s="2"/>
      <c r="L35" s="2"/>
      <c r="M35" s="2"/>
      <c r="N35" s="2"/>
      <c r="O35" s="2"/>
      <c r="P35" s="2"/>
      <c r="Q35" s="2"/>
      <c r="R35" s="2"/>
      <c r="S35" s="2"/>
      <c r="T35" s="2"/>
      <c r="U35" s="2"/>
      <c r="V35" s="2"/>
    </row>
    <row r="36" spans="1:22" x14ac:dyDescent="0.3">
      <c r="A36" s="2"/>
      <c r="B36" s="2"/>
      <c r="C36" s="2"/>
      <c r="D36" s="2"/>
      <c r="E36" s="2"/>
      <c r="F36" s="2"/>
      <c r="G36" s="2"/>
      <c r="H36" s="2"/>
      <c r="I36" s="2"/>
      <c r="J36" s="2"/>
      <c r="K36" s="2"/>
      <c r="L36" s="2"/>
      <c r="M36" s="2"/>
      <c r="N36" s="2"/>
      <c r="O36" s="2"/>
      <c r="P36" s="2"/>
      <c r="Q36" s="2"/>
      <c r="R36" s="2"/>
      <c r="S36" s="2"/>
      <c r="T36" s="2"/>
      <c r="U36" s="2"/>
      <c r="V36" s="2"/>
    </row>
    <row r="37" spans="1:22" x14ac:dyDescent="0.3">
      <c r="A37" s="2"/>
      <c r="B37" s="2"/>
      <c r="C37" s="2"/>
      <c r="D37" s="2"/>
      <c r="E37" s="2"/>
      <c r="F37" s="2"/>
      <c r="G37" s="2"/>
      <c r="H37" s="2"/>
      <c r="I37" s="2"/>
      <c r="J37" s="2"/>
      <c r="K37" s="2"/>
      <c r="L37" s="2"/>
      <c r="M37" s="2"/>
      <c r="N37" s="2"/>
      <c r="O37" s="2"/>
      <c r="P37" s="2"/>
      <c r="Q37" s="2"/>
      <c r="R37" s="2"/>
      <c r="S37" s="2"/>
      <c r="T37" s="2"/>
      <c r="U37" s="2"/>
      <c r="V37" s="2"/>
    </row>
    <row r="38" spans="1:22" x14ac:dyDescent="0.3">
      <c r="A38" s="2"/>
      <c r="B38" s="2"/>
      <c r="C38" s="2"/>
      <c r="D38" s="2"/>
      <c r="E38" s="2"/>
      <c r="F38" s="2"/>
      <c r="G38" s="2"/>
      <c r="H38" s="2"/>
      <c r="I38" s="2"/>
      <c r="J38" s="2"/>
      <c r="K38" s="2"/>
      <c r="L38" s="2"/>
      <c r="M38" s="2"/>
      <c r="N38" s="2"/>
      <c r="O38" s="2"/>
      <c r="P38" s="2"/>
      <c r="Q38" s="2"/>
      <c r="R38" s="2"/>
      <c r="S38" s="2"/>
      <c r="T38" s="2"/>
      <c r="U38" s="2"/>
      <c r="V38" s="2"/>
    </row>
    <row r="39" spans="1:22" x14ac:dyDescent="0.3">
      <c r="A39" s="2"/>
      <c r="B39" s="2"/>
      <c r="C39" s="2"/>
      <c r="D39" s="2"/>
      <c r="E39" s="2"/>
      <c r="F39" s="2"/>
      <c r="G39" s="2"/>
      <c r="H39" s="2"/>
      <c r="I39" s="2"/>
      <c r="J39" s="2"/>
      <c r="K39" s="2"/>
      <c r="L39" s="2"/>
      <c r="M39" s="2"/>
      <c r="N39" s="2"/>
      <c r="O39" s="2"/>
      <c r="P39" s="2"/>
      <c r="Q39" s="2"/>
      <c r="R39" s="2"/>
      <c r="S39" s="2"/>
      <c r="T39" s="2"/>
      <c r="U39" s="2"/>
      <c r="V39" s="2"/>
    </row>
    <row r="40" spans="1:22" x14ac:dyDescent="0.3">
      <c r="A40" s="2"/>
      <c r="B40" s="2"/>
      <c r="C40" s="2"/>
      <c r="D40" s="2"/>
      <c r="E40" s="2"/>
      <c r="F40" s="2"/>
      <c r="G40" s="2"/>
      <c r="H40" s="2"/>
      <c r="I40" s="2"/>
      <c r="J40" s="2"/>
      <c r="K40" s="2"/>
      <c r="L40" s="2"/>
      <c r="M40" s="2"/>
      <c r="N40" s="2"/>
      <c r="O40" s="2"/>
      <c r="P40" s="2"/>
      <c r="Q40" s="2"/>
      <c r="R40" s="2"/>
      <c r="S40" s="2"/>
      <c r="T40" s="2"/>
      <c r="U40" s="2"/>
      <c r="V40" s="2"/>
    </row>
    <row r="41" spans="1:22" x14ac:dyDescent="0.3">
      <c r="A41" s="2"/>
      <c r="B41" s="2"/>
      <c r="C41" s="2"/>
      <c r="D41" s="2"/>
      <c r="E41" s="2"/>
      <c r="F41" s="2"/>
      <c r="G41" s="2"/>
      <c r="H41" s="2"/>
      <c r="I41" s="2"/>
      <c r="J41" s="2"/>
      <c r="K41" s="2"/>
      <c r="L41" s="2"/>
      <c r="M41" s="2"/>
      <c r="N41" s="2"/>
      <c r="O41" s="2"/>
      <c r="P41" s="2"/>
      <c r="Q41" s="2"/>
      <c r="R41" s="2"/>
      <c r="S41" s="2"/>
      <c r="T41" s="2"/>
      <c r="U41" s="2"/>
      <c r="V41" s="2"/>
    </row>
    <row r="42" spans="1:22" x14ac:dyDescent="0.3">
      <c r="A42" s="2"/>
      <c r="B42" s="2"/>
      <c r="C42" s="2"/>
      <c r="D42" s="2"/>
      <c r="E42" s="2"/>
      <c r="F42" s="2"/>
      <c r="G42" s="2"/>
      <c r="H42" s="2"/>
      <c r="I42" s="2"/>
      <c r="J42" s="2"/>
      <c r="K42" s="2"/>
      <c r="L42" s="2"/>
      <c r="M42" s="2"/>
      <c r="N42" s="2"/>
      <c r="O42" s="2"/>
      <c r="P42" s="2"/>
      <c r="Q42" s="2"/>
      <c r="R42" s="2"/>
      <c r="S42" s="2"/>
      <c r="T42" s="2"/>
      <c r="U42" s="2"/>
      <c r="V42" s="2"/>
    </row>
    <row r="43" spans="1:22" x14ac:dyDescent="0.3">
      <c r="A43" s="2"/>
      <c r="B43" s="2"/>
      <c r="C43" s="2"/>
      <c r="D43" s="2"/>
      <c r="E43" s="2"/>
      <c r="F43" s="2"/>
      <c r="G43" s="2"/>
      <c r="H43" s="2"/>
      <c r="I43" s="2"/>
      <c r="J43" s="2"/>
      <c r="K43" s="2"/>
      <c r="L43" s="2"/>
      <c r="M43" s="2"/>
      <c r="N43" s="2"/>
      <c r="O43" s="2"/>
      <c r="P43" s="2"/>
      <c r="Q43" s="2"/>
      <c r="R43" s="2"/>
      <c r="S43" s="2"/>
      <c r="T43" s="2"/>
      <c r="U43" s="2"/>
      <c r="V43" s="2"/>
    </row>
    <row r="44" spans="1:22" x14ac:dyDescent="0.3">
      <c r="A44" s="2"/>
      <c r="B44" s="2"/>
      <c r="C44" s="2"/>
      <c r="D44" s="2"/>
      <c r="E44" s="2"/>
      <c r="F44" s="2"/>
      <c r="G44" s="2"/>
      <c r="H44" s="2"/>
      <c r="I44" s="2"/>
      <c r="J44" s="2"/>
      <c r="K44" s="2"/>
      <c r="L44" s="2"/>
      <c r="M44" s="2"/>
      <c r="N44" s="2"/>
      <c r="O44" s="2"/>
      <c r="P44" s="2"/>
      <c r="Q44" s="2"/>
      <c r="R44" s="2"/>
      <c r="S44" s="2"/>
      <c r="T44" s="2"/>
      <c r="U44" s="2"/>
      <c r="V44" s="2"/>
    </row>
    <row r="45" spans="1:22" x14ac:dyDescent="0.3">
      <c r="A45" s="2"/>
      <c r="B45" s="2"/>
      <c r="C45" s="2"/>
      <c r="D45" s="2"/>
      <c r="E45" s="2"/>
      <c r="F45" s="2"/>
      <c r="G45" s="2"/>
      <c r="H45" s="2"/>
      <c r="I45" s="2"/>
      <c r="J45" s="2"/>
      <c r="K45" s="2"/>
      <c r="L45" s="2"/>
      <c r="M45" s="2"/>
      <c r="N45" s="2"/>
      <c r="O45" s="2"/>
      <c r="P45" s="2"/>
      <c r="Q45" s="2"/>
      <c r="R45" s="2"/>
      <c r="S45" s="2"/>
      <c r="T45" s="2"/>
      <c r="U45" s="2"/>
      <c r="V45" s="2"/>
    </row>
    <row r="46" spans="1:22" x14ac:dyDescent="0.3">
      <c r="A46" s="2"/>
      <c r="B46" s="2"/>
      <c r="C46" s="2"/>
      <c r="D46" s="2"/>
      <c r="E46" s="2"/>
      <c r="F46" s="2"/>
      <c r="G46" s="2"/>
      <c r="H46" s="2"/>
      <c r="I46" s="2"/>
      <c r="J46" s="2"/>
      <c r="K46" s="2"/>
      <c r="L46" s="2"/>
      <c r="M46" s="2"/>
      <c r="N46" s="2"/>
      <c r="O46" s="2"/>
      <c r="P46" s="2"/>
      <c r="Q46" s="2"/>
      <c r="R46" s="2"/>
      <c r="S46" s="2"/>
      <c r="T46" s="2"/>
      <c r="U46" s="2"/>
      <c r="V46" s="2"/>
    </row>
    <row r="47" spans="1:22" x14ac:dyDescent="0.3">
      <c r="A47" s="2"/>
      <c r="B47" s="2"/>
      <c r="C47" s="2"/>
      <c r="D47" s="2"/>
      <c r="E47" s="2"/>
      <c r="F47" s="2"/>
      <c r="G47" s="2"/>
      <c r="H47" s="2"/>
      <c r="I47" s="2"/>
      <c r="J47" s="2"/>
      <c r="K47" s="2"/>
      <c r="L47" s="2"/>
      <c r="M47" s="2"/>
      <c r="N47" s="2"/>
      <c r="O47" s="2"/>
      <c r="P47" s="2"/>
      <c r="Q47" s="2"/>
      <c r="R47" s="2"/>
      <c r="S47" s="2"/>
      <c r="T47" s="2"/>
      <c r="U47" s="2"/>
      <c r="V47" s="2"/>
    </row>
    <row r="48" spans="1:22" x14ac:dyDescent="0.3">
      <c r="A48" s="2"/>
      <c r="B48" s="2"/>
      <c r="C48" s="2"/>
      <c r="D48" s="2"/>
      <c r="E48" s="2"/>
      <c r="F48" s="2"/>
      <c r="G48" s="2"/>
      <c r="H48" s="2"/>
      <c r="I48" s="2"/>
      <c r="J48" s="2"/>
      <c r="K48" s="2"/>
      <c r="L48" s="2"/>
      <c r="M48" s="2"/>
      <c r="N48" s="2"/>
      <c r="O48" s="2"/>
      <c r="P48" s="2"/>
      <c r="Q48" s="2"/>
      <c r="R48" s="2"/>
      <c r="S48" s="2"/>
      <c r="T48" s="2"/>
      <c r="U48" s="2"/>
      <c r="V48" s="2"/>
    </row>
    <row r="49" spans="1:22" x14ac:dyDescent="0.3">
      <c r="A49" s="2"/>
      <c r="B49" s="2"/>
      <c r="C49" s="2"/>
      <c r="D49" s="2"/>
      <c r="E49" s="2"/>
      <c r="F49" s="2"/>
      <c r="G49" s="2"/>
      <c r="H49" s="2"/>
      <c r="I49" s="2"/>
      <c r="J49" s="2"/>
      <c r="K49" s="2"/>
      <c r="L49" s="2"/>
      <c r="M49" s="2"/>
      <c r="N49" s="2"/>
      <c r="O49" s="2"/>
      <c r="P49" s="2"/>
      <c r="Q49" s="2"/>
      <c r="R49" s="2"/>
      <c r="S49" s="2"/>
      <c r="T49" s="2"/>
      <c r="U49" s="2"/>
      <c r="V49" s="2"/>
    </row>
    <row r="50" spans="1:22" x14ac:dyDescent="0.3">
      <c r="A50" s="2"/>
      <c r="B50" s="2"/>
      <c r="C50" s="2"/>
      <c r="D50" s="2"/>
      <c r="E50" s="2"/>
      <c r="F50" s="2"/>
      <c r="G50" s="2"/>
      <c r="H50" s="2"/>
      <c r="I50" s="2"/>
      <c r="J50" s="2"/>
      <c r="K50" s="2"/>
      <c r="L50" s="2"/>
      <c r="M50" s="2"/>
      <c r="N50" s="2"/>
      <c r="O50" s="2"/>
      <c r="P50" s="2"/>
      <c r="Q50" s="2"/>
      <c r="R50" s="2"/>
      <c r="S50" s="2"/>
      <c r="T50" s="2"/>
      <c r="U50" s="2"/>
      <c r="V50" s="2"/>
    </row>
    <row r="51" spans="1:22" x14ac:dyDescent="0.3">
      <c r="A51" s="2"/>
      <c r="B51" s="2"/>
      <c r="C51" s="2"/>
      <c r="D51" s="2"/>
      <c r="E51" s="2"/>
      <c r="F51" s="2"/>
      <c r="G51" s="2"/>
      <c r="H51" s="2"/>
      <c r="I51" s="2"/>
      <c r="J51" s="2"/>
      <c r="K51" s="2"/>
      <c r="L51" s="2"/>
      <c r="M51" s="2"/>
      <c r="N51" s="2"/>
      <c r="O51" s="2"/>
      <c r="P51" s="2"/>
      <c r="Q51" s="2"/>
      <c r="R51" s="2"/>
      <c r="S51" s="2"/>
      <c r="T51" s="2"/>
      <c r="U51" s="2"/>
      <c r="V51" s="2"/>
    </row>
    <row r="52" spans="1:22" x14ac:dyDescent="0.3">
      <c r="A52" s="2"/>
      <c r="B52" s="2"/>
      <c r="C52" s="2"/>
      <c r="D52" s="2"/>
      <c r="E52" s="2"/>
      <c r="F52" s="2"/>
      <c r="G52" s="2"/>
      <c r="H52" s="2"/>
      <c r="I52" s="2"/>
      <c r="J52" s="2"/>
      <c r="K52" s="2"/>
      <c r="L52" s="2"/>
      <c r="M52" s="2"/>
      <c r="N52" s="2"/>
      <c r="O52" s="2"/>
      <c r="P52" s="2"/>
      <c r="Q52" s="2"/>
      <c r="R52" s="2"/>
      <c r="S52" s="2"/>
      <c r="T52" s="2"/>
      <c r="U52" s="2"/>
      <c r="V52" s="2"/>
    </row>
    <row r="53" spans="1:22" x14ac:dyDescent="0.3">
      <c r="A53" s="2"/>
      <c r="B53" s="2"/>
      <c r="C53" s="2"/>
      <c r="D53" s="2"/>
      <c r="E53" s="2"/>
      <c r="F53" s="2"/>
      <c r="G53" s="2"/>
      <c r="H53" s="2"/>
      <c r="I53" s="2"/>
      <c r="J53" s="2"/>
      <c r="K53" s="2"/>
      <c r="L53" s="2"/>
      <c r="M53" s="2"/>
      <c r="N53" s="2"/>
      <c r="O53" s="2"/>
      <c r="P53" s="2"/>
      <c r="Q53" s="2"/>
      <c r="R53" s="2"/>
      <c r="S53" s="2"/>
      <c r="T53" s="2"/>
      <c r="U53" s="2"/>
      <c r="V53" s="2"/>
    </row>
    <row r="54" spans="1:22" x14ac:dyDescent="0.3">
      <c r="A54" s="2"/>
      <c r="B54" s="2"/>
      <c r="C54" s="2"/>
      <c r="D54" s="2"/>
      <c r="E54" s="2"/>
      <c r="F54" s="2"/>
      <c r="G54" s="2"/>
      <c r="H54" s="2"/>
      <c r="I54" s="2"/>
      <c r="J54" s="2"/>
      <c r="K54" s="2"/>
      <c r="L54" s="2"/>
      <c r="M54" s="2"/>
      <c r="N54" s="2"/>
      <c r="O54" s="2"/>
      <c r="P54" s="2"/>
      <c r="Q54" s="2"/>
      <c r="R54" s="2"/>
      <c r="S54" s="2"/>
      <c r="T54" s="2"/>
      <c r="U54" s="2"/>
      <c r="V54" s="2"/>
    </row>
    <row r="55" spans="1:22" x14ac:dyDescent="0.3">
      <c r="A55" s="2"/>
      <c r="B55" s="2"/>
      <c r="C55" s="2"/>
      <c r="D55" s="2"/>
      <c r="E55" s="2"/>
      <c r="F55" s="2"/>
      <c r="G55" s="2"/>
      <c r="H55" s="2"/>
      <c r="I55" s="2"/>
      <c r="J55" s="2"/>
      <c r="K55" s="2"/>
      <c r="L55" s="2"/>
      <c r="M55" s="2"/>
      <c r="N55" s="2"/>
      <c r="O55" s="2"/>
      <c r="P55" s="2"/>
      <c r="Q55" s="2"/>
      <c r="R55" s="2"/>
      <c r="S55" s="2"/>
      <c r="T55" s="2"/>
      <c r="U55" s="2"/>
      <c r="V55" s="2"/>
    </row>
    <row r="56" spans="1:22" x14ac:dyDescent="0.3">
      <c r="A56" s="2"/>
      <c r="B56" s="2"/>
      <c r="C56" s="2"/>
      <c r="D56" s="2"/>
      <c r="E56" s="2"/>
      <c r="F56" s="2"/>
      <c r="G56" s="2"/>
      <c r="H56" s="2"/>
      <c r="I56" s="2"/>
      <c r="J56" s="2"/>
      <c r="K56" s="2"/>
      <c r="L56" s="2"/>
      <c r="M56" s="2"/>
      <c r="N56" s="2"/>
      <c r="O56" s="2"/>
      <c r="P56" s="2"/>
      <c r="Q56" s="2"/>
      <c r="R56" s="2"/>
      <c r="S56" s="2"/>
      <c r="T56" s="2"/>
      <c r="U56" s="2"/>
      <c r="V56" s="2"/>
    </row>
    <row r="57" spans="1:22" x14ac:dyDescent="0.3">
      <c r="A57" s="2"/>
      <c r="B57" s="2"/>
      <c r="C57" s="2"/>
      <c r="D57" s="2"/>
      <c r="E57" s="2"/>
      <c r="F57" s="2"/>
      <c r="G57" s="2"/>
      <c r="H57" s="2"/>
      <c r="I57" s="2"/>
      <c r="J57" s="2"/>
      <c r="K57" s="2"/>
      <c r="L57" s="2"/>
      <c r="M57" s="2"/>
      <c r="N57" s="2"/>
      <c r="O57" s="2"/>
      <c r="P57" s="2"/>
      <c r="Q57" s="2"/>
      <c r="R57" s="2"/>
      <c r="S57" s="2"/>
      <c r="T57" s="2"/>
      <c r="U57" s="2"/>
      <c r="V57" s="2"/>
    </row>
    <row r="58" spans="1:22" x14ac:dyDescent="0.3">
      <c r="A58" s="2"/>
      <c r="B58" s="2"/>
      <c r="C58" s="2"/>
      <c r="D58" s="2"/>
      <c r="E58" s="2"/>
      <c r="F58" s="2"/>
      <c r="G58" s="2"/>
      <c r="H58" s="2"/>
      <c r="I58" s="2"/>
      <c r="J58" s="2"/>
      <c r="K58" s="2"/>
      <c r="L58" s="2"/>
      <c r="M58" s="2"/>
      <c r="N58" s="2"/>
      <c r="O58" s="2"/>
      <c r="P58" s="2"/>
      <c r="Q58" s="2"/>
      <c r="R58" s="2"/>
      <c r="S58" s="2"/>
      <c r="T58" s="2"/>
      <c r="U58" s="2"/>
      <c r="V58" s="2"/>
    </row>
    <row r="59" spans="1:22" x14ac:dyDescent="0.3">
      <c r="A59" s="2"/>
      <c r="B59" s="2"/>
      <c r="C59" s="2"/>
      <c r="D59" s="2"/>
      <c r="E59" s="2"/>
      <c r="F59" s="2"/>
      <c r="G59" s="2"/>
      <c r="H59" s="2"/>
      <c r="I59" s="2"/>
      <c r="J59" s="2"/>
      <c r="K59" s="2"/>
      <c r="L59" s="2"/>
      <c r="M59" s="2"/>
      <c r="N59" s="2"/>
      <c r="O59" s="2"/>
      <c r="P59" s="2"/>
      <c r="Q59" s="2"/>
      <c r="R59" s="2"/>
      <c r="S59" s="2"/>
      <c r="T59" s="2"/>
      <c r="U59" s="2"/>
      <c r="V59" s="2"/>
    </row>
    <row r="60" spans="1:22" x14ac:dyDescent="0.3">
      <c r="A60" s="2"/>
      <c r="B60" s="2"/>
      <c r="C60" s="2"/>
      <c r="D60" s="2"/>
      <c r="E60" s="2"/>
      <c r="F60" s="2"/>
      <c r="G60" s="2"/>
      <c r="H60" s="2"/>
      <c r="I60" s="2"/>
      <c r="J60" s="2"/>
      <c r="K60" s="2"/>
      <c r="L60" s="2"/>
      <c r="M60" s="2"/>
      <c r="N60" s="2"/>
      <c r="O60" s="2"/>
      <c r="P60" s="2"/>
      <c r="Q60" s="2"/>
      <c r="R60" s="2"/>
      <c r="S60" s="2"/>
      <c r="T60" s="2"/>
      <c r="U60" s="2"/>
      <c r="V60" s="2"/>
    </row>
    <row r="61" spans="1:22" x14ac:dyDescent="0.3">
      <c r="A61" s="2"/>
      <c r="B61" s="2"/>
      <c r="C61" s="2"/>
      <c r="D61" s="2"/>
      <c r="E61" s="2"/>
      <c r="F61" s="2"/>
      <c r="G61" s="2"/>
      <c r="H61" s="2"/>
      <c r="I61" s="2"/>
      <c r="J61" s="2"/>
      <c r="K61" s="2"/>
      <c r="L61" s="2"/>
      <c r="M61" s="2"/>
      <c r="N61" s="2"/>
      <c r="O61" s="2"/>
      <c r="P61" s="2"/>
      <c r="Q61" s="2"/>
      <c r="R61" s="2"/>
      <c r="S61" s="2"/>
      <c r="T61" s="2"/>
      <c r="U61" s="2"/>
      <c r="V61" s="2"/>
    </row>
    <row r="62" spans="1:22" x14ac:dyDescent="0.3">
      <c r="A62" s="2"/>
      <c r="B62" s="2"/>
      <c r="C62" s="2"/>
      <c r="D62" s="2"/>
      <c r="E62" s="2"/>
      <c r="F62" s="2"/>
      <c r="G62" s="2"/>
      <c r="H62" s="2"/>
      <c r="I62" s="2"/>
      <c r="J62" s="2"/>
      <c r="K62" s="2"/>
      <c r="L62" s="2"/>
      <c r="M62" s="2"/>
      <c r="N62" s="2"/>
      <c r="O62" s="2"/>
      <c r="P62" s="2"/>
      <c r="Q62" s="2"/>
      <c r="R62" s="2"/>
      <c r="S62" s="2"/>
      <c r="T62" s="2"/>
      <c r="U62" s="2"/>
      <c r="V62" s="2"/>
    </row>
    <row r="63" spans="1:22" x14ac:dyDescent="0.3">
      <c r="A63" s="2"/>
      <c r="B63" s="2"/>
      <c r="C63" s="2"/>
      <c r="D63" s="2"/>
      <c r="E63" s="2"/>
      <c r="F63" s="2"/>
      <c r="G63" s="2"/>
      <c r="H63" s="2"/>
      <c r="I63" s="2"/>
      <c r="J63" s="2"/>
      <c r="K63" s="2"/>
      <c r="L63" s="2"/>
      <c r="M63" s="2"/>
      <c r="N63" s="2"/>
      <c r="O63" s="2"/>
      <c r="P63" s="2"/>
      <c r="Q63" s="2"/>
      <c r="R63" s="2"/>
      <c r="S63" s="2"/>
      <c r="T63" s="2"/>
      <c r="U63" s="2"/>
      <c r="V63" s="2"/>
    </row>
    <row r="64" spans="1:22" x14ac:dyDescent="0.3">
      <c r="A64" s="2"/>
      <c r="B64" s="2"/>
      <c r="C64" s="2"/>
      <c r="D64" s="2"/>
      <c r="E64" s="2"/>
      <c r="F64" s="2"/>
      <c r="G64" s="2"/>
      <c r="H64" s="2"/>
      <c r="I64" s="2"/>
      <c r="J64" s="2"/>
      <c r="K64" s="2"/>
      <c r="L64" s="2"/>
      <c r="M64" s="2"/>
      <c r="N64" s="2"/>
      <c r="O64" s="2"/>
      <c r="P64" s="2"/>
      <c r="Q64" s="2"/>
      <c r="R64" s="2"/>
      <c r="S64" s="2"/>
      <c r="T64" s="2"/>
      <c r="U64" s="2"/>
      <c r="V64" s="2"/>
    </row>
    <row r="65" spans="1:22" x14ac:dyDescent="0.3">
      <c r="A65" s="2"/>
      <c r="B65" s="2"/>
      <c r="C65" s="2"/>
      <c r="D65" s="2"/>
      <c r="E65" s="2"/>
      <c r="F65" s="2"/>
      <c r="G65" s="2"/>
      <c r="H65" s="2"/>
      <c r="I65" s="2"/>
      <c r="J65" s="2"/>
      <c r="K65" s="2"/>
      <c r="L65" s="2"/>
      <c r="M65" s="2"/>
      <c r="N65" s="2"/>
      <c r="O65" s="2"/>
      <c r="P65" s="2"/>
      <c r="Q65" s="2"/>
      <c r="R65" s="2"/>
      <c r="S65" s="2"/>
      <c r="T65" s="2"/>
      <c r="U65" s="2"/>
      <c r="V65" s="2"/>
    </row>
    <row r="66" spans="1:22" x14ac:dyDescent="0.3">
      <c r="A66" s="2"/>
      <c r="B66" s="2"/>
      <c r="C66" s="2"/>
      <c r="D66" s="2"/>
      <c r="E66" s="2"/>
      <c r="F66" s="2"/>
      <c r="G66" s="2"/>
      <c r="H66" s="2"/>
      <c r="I66" s="2"/>
      <c r="J66" s="2"/>
      <c r="K66" s="2"/>
      <c r="L66" s="2"/>
      <c r="M66" s="2"/>
      <c r="N66" s="2"/>
      <c r="O66" s="2"/>
      <c r="P66" s="2"/>
      <c r="Q66" s="2"/>
      <c r="R66" s="2"/>
      <c r="S66" s="2"/>
      <c r="T66" s="2"/>
      <c r="U66" s="2"/>
      <c r="V66" s="2"/>
    </row>
    <row r="67" spans="1:22" x14ac:dyDescent="0.3">
      <c r="A67" s="2"/>
      <c r="B67" s="2"/>
      <c r="C67" s="2"/>
      <c r="D67" s="2"/>
      <c r="E67" s="2"/>
      <c r="F67" s="2"/>
      <c r="G67" s="2"/>
      <c r="H67" s="2"/>
      <c r="I67" s="2"/>
      <c r="J67" s="2"/>
      <c r="K67" s="2"/>
      <c r="L67" s="2"/>
      <c r="M67" s="2"/>
      <c r="N67" s="2"/>
      <c r="O67" s="2"/>
      <c r="P67" s="2"/>
      <c r="Q67" s="2"/>
      <c r="R67" s="2"/>
      <c r="S67" s="2"/>
      <c r="T67" s="2"/>
      <c r="U67" s="2"/>
      <c r="V67" s="2"/>
    </row>
    <row r="68" spans="1:22" x14ac:dyDescent="0.3">
      <c r="A68" s="2"/>
      <c r="B68" s="2"/>
      <c r="C68" s="2"/>
      <c r="D68" s="2"/>
      <c r="E68" s="2"/>
      <c r="F68" s="2"/>
      <c r="G68" s="2"/>
      <c r="H68" s="2"/>
      <c r="I68" s="2"/>
      <c r="J68" s="2"/>
      <c r="K68" s="2"/>
      <c r="L68" s="2"/>
      <c r="M68" s="2"/>
      <c r="N68" s="2"/>
      <c r="O68" s="2"/>
      <c r="P68" s="2"/>
      <c r="Q68" s="2"/>
      <c r="R68" s="2"/>
      <c r="S68" s="2"/>
      <c r="T68" s="2"/>
      <c r="U68" s="2"/>
      <c r="V68" s="2"/>
    </row>
    <row r="69" spans="1:22" x14ac:dyDescent="0.3">
      <c r="A69" s="2"/>
      <c r="B69" s="2"/>
      <c r="C69" s="2"/>
      <c r="D69" s="2"/>
      <c r="E69" s="2"/>
      <c r="F69" s="2"/>
      <c r="G69" s="2"/>
      <c r="H69" s="2"/>
      <c r="I69" s="2"/>
      <c r="J69" s="2"/>
      <c r="K69" s="2"/>
      <c r="L69" s="2"/>
      <c r="M69" s="2"/>
      <c r="N69" s="2"/>
      <c r="O69" s="2"/>
      <c r="P69" s="2"/>
      <c r="Q69" s="2"/>
      <c r="R69" s="2"/>
      <c r="S69" s="2"/>
      <c r="T69" s="2"/>
      <c r="U69" s="2"/>
      <c r="V69" s="2"/>
    </row>
    <row r="70" spans="1:22" x14ac:dyDescent="0.3">
      <c r="A70" s="2"/>
      <c r="B70" s="2"/>
      <c r="C70" s="2"/>
      <c r="D70" s="2"/>
      <c r="E70" s="2"/>
      <c r="F70" s="2"/>
      <c r="G70" s="2"/>
      <c r="H70" s="2"/>
      <c r="I70" s="2"/>
      <c r="J70" s="2"/>
      <c r="K70" s="2"/>
      <c r="L70" s="2"/>
      <c r="M70" s="2"/>
      <c r="N70" s="2"/>
      <c r="O70" s="2"/>
      <c r="P70" s="2"/>
      <c r="Q70" s="2"/>
      <c r="R70" s="2"/>
      <c r="S70" s="2"/>
      <c r="T70" s="2"/>
      <c r="U70" s="2"/>
      <c r="V70" s="2"/>
    </row>
    <row r="71" spans="1:22" x14ac:dyDescent="0.3">
      <c r="A71" s="2"/>
      <c r="B71" s="2"/>
      <c r="C71" s="2"/>
      <c r="D71" s="2"/>
      <c r="E71" s="2"/>
      <c r="F71" s="2"/>
      <c r="G71" s="2"/>
      <c r="H71" s="2"/>
      <c r="I71" s="2"/>
      <c r="J71" s="2"/>
      <c r="K71" s="2"/>
      <c r="L71" s="2"/>
      <c r="M71" s="2"/>
      <c r="N71" s="2"/>
      <c r="O71" s="2"/>
      <c r="P71" s="2"/>
      <c r="Q71" s="2"/>
      <c r="R71" s="2"/>
      <c r="S71" s="2"/>
      <c r="T71" s="2"/>
      <c r="U71" s="2"/>
      <c r="V71" s="2"/>
    </row>
    <row r="72" spans="1:22" x14ac:dyDescent="0.3">
      <c r="A72" s="2"/>
      <c r="B72" s="2"/>
      <c r="C72" s="2"/>
      <c r="D72" s="2"/>
      <c r="E72" s="2"/>
      <c r="F72" s="2"/>
      <c r="G72" s="2"/>
      <c r="H72" s="2"/>
      <c r="I72" s="2"/>
      <c r="J72" s="2"/>
      <c r="K72" s="2"/>
      <c r="L72" s="2"/>
      <c r="M72" s="2"/>
      <c r="N72" s="2"/>
      <c r="O72" s="2"/>
      <c r="P72" s="2"/>
      <c r="Q72" s="2"/>
      <c r="R72" s="2"/>
      <c r="S72" s="2"/>
      <c r="T72" s="2"/>
      <c r="U72" s="2"/>
      <c r="V72" s="2"/>
    </row>
    <row r="73" spans="1:22" x14ac:dyDescent="0.3">
      <c r="A73" s="2"/>
      <c r="B73" s="2"/>
      <c r="C73" s="2"/>
      <c r="D73" s="2"/>
      <c r="E73" s="2"/>
      <c r="F73" s="2"/>
      <c r="G73" s="2"/>
      <c r="H73" s="2"/>
      <c r="I73" s="2"/>
      <c r="J73" s="2"/>
      <c r="K73" s="2"/>
      <c r="L73" s="2"/>
      <c r="M73" s="2"/>
      <c r="N73" s="2"/>
      <c r="O73" s="2"/>
      <c r="P73" s="2"/>
      <c r="Q73" s="2"/>
      <c r="R73" s="2"/>
      <c r="S73" s="2"/>
      <c r="T73" s="2"/>
      <c r="U73" s="2"/>
      <c r="V73" s="2"/>
    </row>
    <row r="74" spans="1:22" x14ac:dyDescent="0.3">
      <c r="A74" s="2"/>
      <c r="B74" s="2"/>
      <c r="C74" s="2"/>
      <c r="D74" s="2"/>
      <c r="E74" s="2"/>
      <c r="F74" s="2"/>
      <c r="G74" s="2"/>
      <c r="H74" s="2"/>
      <c r="I74" s="2"/>
      <c r="J74" s="2"/>
      <c r="K74" s="2"/>
      <c r="L74" s="2"/>
      <c r="M74" s="2"/>
      <c r="N74" s="2"/>
      <c r="O74" s="2"/>
      <c r="P74" s="2"/>
      <c r="Q74" s="2"/>
      <c r="R74" s="2"/>
      <c r="S74" s="2"/>
      <c r="T74" s="2"/>
      <c r="U74" s="2"/>
      <c r="V74" s="2"/>
    </row>
    <row r="75" spans="1:22" x14ac:dyDescent="0.3">
      <c r="A75" s="2"/>
      <c r="B75" s="2"/>
      <c r="C75" s="2"/>
      <c r="D75" s="2"/>
      <c r="E75" s="2"/>
      <c r="F75" s="2"/>
      <c r="G75" s="2"/>
      <c r="H75" s="2"/>
      <c r="I75" s="2"/>
      <c r="J75" s="2"/>
      <c r="K75" s="2"/>
      <c r="L75" s="2"/>
      <c r="M75" s="2"/>
      <c r="N75" s="2"/>
      <c r="O75" s="2"/>
      <c r="P75" s="2"/>
      <c r="Q75" s="2"/>
      <c r="R75" s="2"/>
      <c r="S75" s="2"/>
      <c r="T75" s="2"/>
      <c r="U75" s="2"/>
      <c r="V75" s="2"/>
    </row>
    <row r="76" spans="1:22" x14ac:dyDescent="0.3">
      <c r="A76" s="2"/>
      <c r="B76" s="2"/>
      <c r="C76" s="2"/>
      <c r="D76" s="2"/>
      <c r="E76" s="2"/>
      <c r="F76" s="2"/>
      <c r="G76" s="2"/>
      <c r="H76" s="2"/>
      <c r="I76" s="2"/>
      <c r="J76" s="2"/>
      <c r="K76" s="2"/>
      <c r="L76" s="2"/>
      <c r="M76" s="2"/>
      <c r="N76" s="2"/>
      <c r="O76" s="2"/>
      <c r="P76" s="2"/>
      <c r="Q76" s="2"/>
      <c r="R76" s="2"/>
      <c r="S76" s="2"/>
      <c r="T76" s="2"/>
      <c r="U76" s="2"/>
      <c r="V76" s="2"/>
    </row>
    <row r="77" spans="1:22" x14ac:dyDescent="0.3">
      <c r="A77" s="2"/>
      <c r="B77" s="2"/>
      <c r="C77" s="2"/>
      <c r="D77" s="2"/>
      <c r="E77" s="2"/>
      <c r="F77" s="2"/>
      <c r="G77" s="2"/>
      <c r="H77" s="2"/>
      <c r="I77" s="2"/>
      <c r="J77" s="2"/>
      <c r="K77" s="2"/>
      <c r="L77" s="2"/>
      <c r="M77" s="2"/>
      <c r="N77" s="2"/>
      <c r="O77" s="2"/>
      <c r="P77" s="2"/>
      <c r="Q77" s="2"/>
      <c r="R77" s="2"/>
      <c r="S77" s="2"/>
      <c r="T77" s="2"/>
      <c r="U77" s="2"/>
      <c r="V77" s="2"/>
    </row>
    <row r="78" spans="1:22" x14ac:dyDescent="0.3">
      <c r="A78" s="2"/>
      <c r="B78" s="2"/>
      <c r="C78" s="2"/>
      <c r="D78" s="2"/>
      <c r="E78" s="2"/>
      <c r="F78" s="2"/>
      <c r="G78" s="2"/>
      <c r="H78" s="2"/>
      <c r="I78" s="2"/>
      <c r="J78" s="2"/>
      <c r="K78" s="2"/>
      <c r="L78" s="2"/>
      <c r="M78" s="2"/>
      <c r="N78" s="2"/>
      <c r="O78" s="2"/>
      <c r="P78" s="2"/>
      <c r="Q78" s="2"/>
      <c r="R78" s="2"/>
      <c r="S78" s="2"/>
      <c r="T78" s="2"/>
      <c r="U78" s="2"/>
      <c r="V78" s="2"/>
    </row>
    <row r="79" spans="1:22" x14ac:dyDescent="0.3">
      <c r="A79" s="2"/>
      <c r="B79" s="2"/>
      <c r="C79" s="2"/>
      <c r="D79" s="2"/>
      <c r="E79" s="2"/>
      <c r="F79" s="2"/>
      <c r="G79" s="2"/>
      <c r="H79" s="2"/>
      <c r="I79" s="2"/>
      <c r="J79" s="2"/>
      <c r="K79" s="2"/>
      <c r="L79" s="2"/>
      <c r="M79" s="2"/>
      <c r="N79" s="2"/>
      <c r="O79" s="2"/>
      <c r="P79" s="2"/>
      <c r="Q79" s="2"/>
      <c r="R79" s="2"/>
      <c r="S79" s="2"/>
      <c r="T79" s="2"/>
      <c r="U79" s="2"/>
      <c r="V79" s="2"/>
    </row>
    <row r="80" spans="1:22" x14ac:dyDescent="0.3">
      <c r="A80" s="2"/>
      <c r="B80" s="2"/>
      <c r="C80" s="2"/>
      <c r="D80" s="2"/>
      <c r="E80" s="2"/>
      <c r="F80" s="2"/>
      <c r="G80" s="2"/>
      <c r="H80" s="2"/>
      <c r="I80" s="2"/>
      <c r="J80" s="2"/>
      <c r="K80" s="2"/>
      <c r="L80" s="2"/>
      <c r="M80" s="2"/>
      <c r="N80" s="2"/>
      <c r="O80" s="2"/>
      <c r="P80" s="2"/>
      <c r="Q80" s="2"/>
      <c r="R80" s="2"/>
      <c r="S80" s="2"/>
      <c r="T80" s="2"/>
      <c r="U80" s="2"/>
      <c r="V80" s="2"/>
    </row>
    <row r="81" spans="1:22" x14ac:dyDescent="0.3">
      <c r="A81" s="2"/>
      <c r="B81" s="2"/>
      <c r="C81" s="2"/>
      <c r="D81" s="2"/>
      <c r="E81" s="2"/>
      <c r="F81" s="2"/>
      <c r="G81" s="2"/>
      <c r="H81" s="2"/>
      <c r="I81" s="2"/>
      <c r="J81" s="2"/>
      <c r="K81" s="2"/>
      <c r="L81" s="2"/>
      <c r="M81" s="2"/>
      <c r="N81" s="2"/>
      <c r="O81" s="2"/>
      <c r="P81" s="2"/>
      <c r="Q81" s="2"/>
      <c r="R81" s="2"/>
      <c r="S81" s="2"/>
      <c r="T81" s="2"/>
      <c r="U81" s="2"/>
      <c r="V81" s="2"/>
    </row>
    <row r="82" spans="1:22" x14ac:dyDescent="0.3">
      <c r="A82" s="2"/>
      <c r="B82" s="2"/>
      <c r="C82" s="2"/>
      <c r="D82" s="2"/>
      <c r="E82" s="2"/>
      <c r="F82" s="2"/>
      <c r="G82" s="2"/>
      <c r="H82" s="2"/>
      <c r="I82" s="2"/>
      <c r="J82" s="2"/>
      <c r="K82" s="2"/>
      <c r="L82" s="2"/>
      <c r="M82" s="2"/>
      <c r="N82" s="2"/>
      <c r="O82" s="2"/>
      <c r="P82" s="2"/>
      <c r="Q82" s="2"/>
      <c r="R82" s="2"/>
      <c r="S82" s="2"/>
      <c r="T82" s="2"/>
      <c r="U82" s="2"/>
      <c r="V82" s="2"/>
    </row>
    <row r="83" spans="1:22" x14ac:dyDescent="0.3">
      <c r="A83" s="2"/>
      <c r="B83" s="2"/>
      <c r="C83" s="2"/>
      <c r="D83" s="2"/>
      <c r="E83" s="2"/>
      <c r="F83" s="2"/>
      <c r="G83" s="2"/>
      <c r="H83" s="2"/>
      <c r="I83" s="2"/>
      <c r="J83" s="2"/>
      <c r="K83" s="2"/>
      <c r="L83" s="2"/>
      <c r="M83" s="2"/>
      <c r="N83" s="2"/>
      <c r="O83" s="2"/>
      <c r="P83" s="2"/>
      <c r="Q83" s="2"/>
      <c r="R83" s="2"/>
      <c r="S83" s="2"/>
      <c r="T83" s="2"/>
      <c r="U83" s="2"/>
      <c r="V83" s="2"/>
    </row>
    <row r="84" spans="1:22" x14ac:dyDescent="0.3">
      <c r="A84" s="2"/>
      <c r="B84" s="2"/>
      <c r="C84" s="2"/>
      <c r="D84" s="2"/>
      <c r="E84" s="2"/>
      <c r="F84" s="2"/>
      <c r="G84" s="2"/>
      <c r="H84" s="2"/>
      <c r="I84" s="2"/>
      <c r="J84" s="2"/>
      <c r="K84" s="2"/>
      <c r="L84" s="2"/>
      <c r="M84" s="2"/>
      <c r="N84" s="2"/>
      <c r="O84" s="2"/>
      <c r="P84" s="2"/>
      <c r="Q84" s="2"/>
      <c r="R84" s="2"/>
      <c r="S84" s="2"/>
      <c r="T84" s="2"/>
      <c r="U84" s="2"/>
      <c r="V84" s="2"/>
    </row>
    <row r="85" spans="1:22" x14ac:dyDescent="0.3">
      <c r="A85" s="2"/>
      <c r="B85" s="2"/>
      <c r="C85" s="2"/>
      <c r="D85" s="2"/>
      <c r="E85" s="2"/>
      <c r="F85" s="2"/>
      <c r="G85" s="2"/>
      <c r="H85" s="2"/>
      <c r="I85" s="2"/>
      <c r="J85" s="2"/>
      <c r="K85" s="2"/>
      <c r="L85" s="2"/>
      <c r="M85" s="2"/>
      <c r="N85" s="2"/>
      <c r="O85" s="2"/>
      <c r="P85" s="2"/>
      <c r="Q85" s="2"/>
      <c r="R85" s="2"/>
      <c r="S85" s="2"/>
      <c r="T85" s="2"/>
      <c r="U85" s="2"/>
      <c r="V85" s="2"/>
    </row>
    <row r="86" spans="1:22" x14ac:dyDescent="0.3">
      <c r="A86" s="2"/>
      <c r="B86" s="2"/>
      <c r="C86" s="2"/>
      <c r="D86" s="2"/>
      <c r="E86" s="2"/>
      <c r="F86" s="2"/>
      <c r="G86" s="2"/>
      <c r="H86" s="2"/>
      <c r="I86" s="2"/>
      <c r="J86" s="2"/>
      <c r="K86" s="2"/>
      <c r="L86" s="2"/>
      <c r="M86" s="2"/>
      <c r="N86" s="2"/>
      <c r="O86" s="2"/>
      <c r="P86" s="2"/>
      <c r="Q86" s="2"/>
      <c r="R86" s="2"/>
      <c r="S86" s="2"/>
      <c r="T86" s="2"/>
      <c r="U86" s="2"/>
      <c r="V86" s="2"/>
    </row>
    <row r="87" spans="1:22" x14ac:dyDescent="0.3">
      <c r="A87" s="2"/>
      <c r="B87" s="2"/>
      <c r="C87" s="2"/>
      <c r="D87" s="2"/>
      <c r="E87" s="2"/>
      <c r="F87" s="2"/>
      <c r="G87" s="2"/>
      <c r="H87" s="2"/>
      <c r="I87" s="2"/>
      <c r="J87" s="2"/>
      <c r="K87" s="2"/>
      <c r="L87" s="2"/>
      <c r="M87" s="2"/>
      <c r="N87" s="2"/>
      <c r="O87" s="2"/>
      <c r="P87" s="2"/>
      <c r="Q87" s="2"/>
      <c r="R87" s="2"/>
      <c r="S87" s="2"/>
      <c r="T87" s="2"/>
      <c r="U87" s="2"/>
      <c r="V87" s="2"/>
    </row>
    <row r="88" spans="1:22" x14ac:dyDescent="0.3">
      <c r="A88" s="2"/>
      <c r="B88" s="2"/>
      <c r="C88" s="2"/>
      <c r="D88" s="2"/>
      <c r="E88" s="2"/>
      <c r="F88" s="2"/>
      <c r="G88" s="2"/>
      <c r="H88" s="2"/>
      <c r="I88" s="2"/>
      <c r="J88" s="2"/>
      <c r="K88" s="2"/>
      <c r="L88" s="2"/>
      <c r="M88" s="2"/>
      <c r="N88" s="2"/>
      <c r="O88" s="2"/>
      <c r="P88" s="2"/>
      <c r="Q88" s="2"/>
      <c r="R88" s="2"/>
      <c r="S88" s="2"/>
      <c r="T88" s="2"/>
      <c r="U88" s="2"/>
      <c r="V88" s="2"/>
    </row>
    <row r="89" spans="1:22" x14ac:dyDescent="0.3">
      <c r="A89" s="2"/>
      <c r="B89" s="2"/>
      <c r="C89" s="2"/>
      <c r="D89" s="2"/>
      <c r="E89" s="2"/>
      <c r="F89" s="2"/>
      <c r="G89" s="2"/>
      <c r="H89" s="2"/>
      <c r="I89" s="2"/>
      <c r="J89" s="2"/>
      <c r="K89" s="2"/>
      <c r="L89" s="2"/>
      <c r="M89" s="2"/>
      <c r="N89" s="2"/>
      <c r="O89" s="2"/>
      <c r="P89" s="2"/>
      <c r="Q89" s="2"/>
      <c r="R89" s="2"/>
      <c r="S89" s="2"/>
      <c r="T89" s="2"/>
      <c r="U89" s="2"/>
      <c r="V89" s="2"/>
    </row>
    <row r="90" spans="1:22" x14ac:dyDescent="0.3">
      <c r="A90" s="2"/>
      <c r="B90" s="2"/>
      <c r="C90" s="2"/>
      <c r="D90" s="2"/>
      <c r="E90" s="2"/>
      <c r="F90" s="2"/>
      <c r="G90" s="2"/>
      <c r="H90" s="2"/>
      <c r="I90" s="2"/>
      <c r="J90" s="2"/>
      <c r="K90" s="2"/>
      <c r="L90" s="2"/>
      <c r="M90" s="2"/>
      <c r="N90" s="2"/>
      <c r="O90" s="2"/>
      <c r="P90" s="2"/>
      <c r="Q90" s="2"/>
      <c r="R90" s="2"/>
      <c r="S90" s="2"/>
      <c r="T90" s="2"/>
      <c r="U90" s="2"/>
      <c r="V90" s="2"/>
    </row>
    <row r="91" spans="1:22" x14ac:dyDescent="0.3">
      <c r="A91" s="2"/>
      <c r="B91" s="2"/>
      <c r="C91" s="2"/>
      <c r="D91" s="2"/>
      <c r="E91" s="2"/>
      <c r="F91" s="2"/>
      <c r="G91" s="2"/>
      <c r="H91" s="2"/>
      <c r="I91" s="2"/>
      <c r="J91" s="2"/>
      <c r="K91" s="2"/>
      <c r="L91" s="2"/>
      <c r="M91" s="2"/>
      <c r="N91" s="2"/>
      <c r="O91" s="2"/>
      <c r="P91" s="2"/>
      <c r="Q91" s="2"/>
      <c r="R91" s="2"/>
      <c r="S91" s="2"/>
      <c r="T91" s="2"/>
      <c r="U91" s="2"/>
      <c r="V91" s="2"/>
    </row>
    <row r="92" spans="1:22" x14ac:dyDescent="0.3">
      <c r="A92" s="2"/>
      <c r="B92" s="2"/>
      <c r="C92" s="2"/>
      <c r="D92" s="2"/>
      <c r="E92" s="2"/>
      <c r="F92" s="2"/>
      <c r="G92" s="2"/>
      <c r="H92" s="2"/>
      <c r="I92" s="2"/>
      <c r="J92" s="2"/>
      <c r="K92" s="2"/>
      <c r="L92" s="2"/>
      <c r="M92" s="2"/>
      <c r="N92" s="2"/>
      <c r="O92" s="2"/>
      <c r="P92" s="2"/>
      <c r="Q92" s="2"/>
      <c r="R92" s="2"/>
      <c r="S92" s="2"/>
      <c r="T92" s="2"/>
      <c r="U92" s="2"/>
      <c r="V92" s="2"/>
    </row>
    <row r="93" spans="1:22" x14ac:dyDescent="0.3">
      <c r="A93" s="2"/>
      <c r="B93" s="2"/>
      <c r="C93" s="2"/>
      <c r="D93" s="2"/>
      <c r="E93" s="2"/>
      <c r="F93" s="2"/>
      <c r="G93" s="2"/>
      <c r="H93" s="2"/>
      <c r="I93" s="2"/>
      <c r="J93" s="2"/>
      <c r="K93" s="2"/>
      <c r="L93" s="2"/>
      <c r="M93" s="2"/>
      <c r="N93" s="2"/>
      <c r="O93" s="2"/>
      <c r="P93" s="2"/>
      <c r="Q93" s="2"/>
      <c r="R93" s="2"/>
      <c r="S93" s="2"/>
      <c r="T93" s="2"/>
      <c r="U93" s="2"/>
      <c r="V93" s="2"/>
    </row>
    <row r="94" spans="1:22" x14ac:dyDescent="0.3">
      <c r="A94" s="2"/>
      <c r="B94" s="2"/>
      <c r="C94" s="2"/>
      <c r="D94" s="2"/>
      <c r="E94" s="2"/>
      <c r="F94" s="2"/>
      <c r="G94" s="2"/>
      <c r="H94" s="2"/>
      <c r="I94" s="2"/>
      <c r="J94" s="2"/>
      <c r="K94" s="2"/>
      <c r="L94" s="2"/>
      <c r="M94" s="2"/>
      <c r="N94" s="2"/>
      <c r="O94" s="2"/>
      <c r="P94" s="2"/>
      <c r="Q94" s="2"/>
      <c r="R94" s="2"/>
      <c r="S94" s="2"/>
      <c r="T94" s="2"/>
      <c r="U94" s="2"/>
      <c r="V94" s="2"/>
    </row>
    <row r="95" spans="1:22" x14ac:dyDescent="0.3">
      <c r="A95" s="2"/>
      <c r="B95" s="2"/>
      <c r="C95" s="2"/>
      <c r="D95" s="2"/>
      <c r="E95" s="2"/>
      <c r="F95" s="2"/>
      <c r="G95" s="2"/>
      <c r="H95" s="2"/>
      <c r="I95" s="2"/>
      <c r="J95" s="2"/>
      <c r="K95" s="2"/>
      <c r="L95" s="2"/>
      <c r="M95" s="2"/>
      <c r="N95" s="2"/>
      <c r="O95" s="2"/>
      <c r="P95" s="2"/>
      <c r="Q95" s="2"/>
      <c r="R95" s="2"/>
      <c r="S95" s="2"/>
      <c r="T95" s="2"/>
      <c r="U95" s="2"/>
      <c r="V95" s="2"/>
    </row>
    <row r="96" spans="1:22" x14ac:dyDescent="0.3">
      <c r="A96" s="2"/>
      <c r="B96" s="2"/>
      <c r="C96" s="2"/>
      <c r="D96" s="2"/>
      <c r="E96" s="2"/>
      <c r="F96" s="2"/>
      <c r="G96" s="2"/>
      <c r="H96" s="2"/>
      <c r="I96" s="2"/>
      <c r="J96" s="2"/>
      <c r="K96" s="2"/>
      <c r="L96" s="2"/>
      <c r="M96" s="2"/>
      <c r="N96" s="2"/>
      <c r="O96" s="2"/>
      <c r="P96" s="2"/>
      <c r="Q96" s="2"/>
      <c r="R96" s="2"/>
      <c r="S96" s="2"/>
      <c r="T96" s="2"/>
      <c r="U96" s="2"/>
      <c r="V96" s="2"/>
    </row>
    <row r="97" spans="1:22" x14ac:dyDescent="0.3">
      <c r="A97" s="2"/>
      <c r="B97" s="2"/>
      <c r="C97" s="2"/>
      <c r="D97" s="2"/>
      <c r="E97" s="2"/>
      <c r="F97" s="2"/>
      <c r="G97" s="2"/>
      <c r="H97" s="2"/>
      <c r="I97" s="2"/>
      <c r="J97" s="2"/>
      <c r="K97" s="2"/>
      <c r="L97" s="2"/>
      <c r="M97" s="2"/>
      <c r="N97" s="2"/>
      <c r="O97" s="2"/>
      <c r="P97" s="2"/>
      <c r="Q97" s="2"/>
      <c r="R97" s="2"/>
      <c r="S97" s="2"/>
      <c r="T97" s="2"/>
      <c r="U97" s="2"/>
      <c r="V97" s="2"/>
    </row>
    <row r="98" spans="1:22" x14ac:dyDescent="0.3">
      <c r="A98" s="2"/>
      <c r="B98" s="2"/>
      <c r="C98" s="2"/>
      <c r="D98" s="2"/>
      <c r="E98" s="2"/>
      <c r="F98" s="2"/>
      <c r="G98" s="2"/>
      <c r="H98" s="2"/>
      <c r="I98" s="2"/>
      <c r="J98" s="2"/>
      <c r="K98" s="2"/>
      <c r="L98" s="2"/>
      <c r="M98" s="2"/>
      <c r="N98" s="2"/>
      <c r="O98" s="2"/>
      <c r="P98" s="2"/>
      <c r="Q98" s="2"/>
      <c r="R98" s="2"/>
      <c r="S98" s="2"/>
      <c r="T98" s="2"/>
      <c r="U98" s="2"/>
      <c r="V98" s="2"/>
    </row>
    <row r="99" spans="1:22" x14ac:dyDescent="0.3">
      <c r="A99" s="2"/>
      <c r="B99" s="2"/>
      <c r="C99" s="2"/>
      <c r="D99" s="2"/>
      <c r="E99" s="2"/>
      <c r="F99" s="2"/>
      <c r="G99" s="2"/>
      <c r="H99" s="2"/>
      <c r="I99" s="2"/>
      <c r="J99" s="2"/>
      <c r="K99" s="2"/>
      <c r="L99" s="2"/>
      <c r="M99" s="2"/>
      <c r="N99" s="2"/>
      <c r="O99" s="2"/>
      <c r="P99" s="2"/>
      <c r="Q99" s="2"/>
      <c r="R99" s="2"/>
      <c r="S99" s="2"/>
      <c r="T99" s="2"/>
      <c r="U99" s="2"/>
      <c r="V99" s="2"/>
    </row>
    <row r="100" spans="1:22" x14ac:dyDescent="0.3">
      <c r="A100" s="2"/>
      <c r="B100" s="2"/>
      <c r="C100" s="2"/>
      <c r="D100" s="2"/>
      <c r="E100" s="2"/>
      <c r="F100" s="2"/>
      <c r="G100" s="2"/>
      <c r="H100" s="2"/>
      <c r="I100" s="2"/>
      <c r="J100" s="2"/>
      <c r="K100" s="2"/>
      <c r="L100" s="2"/>
      <c r="M100" s="2"/>
      <c r="N100" s="2"/>
      <c r="O100" s="2"/>
      <c r="P100" s="2"/>
      <c r="Q100" s="2"/>
      <c r="R100" s="2"/>
      <c r="S100" s="2"/>
      <c r="T100" s="2"/>
      <c r="U100" s="2"/>
      <c r="V100" s="2"/>
    </row>
    <row r="101" spans="1:22" x14ac:dyDescent="0.3">
      <c r="A101" s="2"/>
      <c r="B101" s="2"/>
      <c r="C101" s="2"/>
      <c r="D101" s="2"/>
      <c r="E101" s="2"/>
      <c r="F101" s="2"/>
      <c r="G101" s="2"/>
      <c r="H101" s="2"/>
      <c r="I101" s="2"/>
      <c r="J101" s="2"/>
      <c r="K101" s="2"/>
      <c r="L101" s="2"/>
      <c r="M101" s="2"/>
      <c r="N101" s="2"/>
      <c r="O101" s="2"/>
      <c r="P101" s="2"/>
      <c r="Q101" s="2"/>
      <c r="R101" s="2"/>
      <c r="S101" s="2"/>
      <c r="T101" s="2"/>
      <c r="U101" s="2"/>
      <c r="V101" s="2"/>
    </row>
    <row r="102" spans="1:22" x14ac:dyDescent="0.3">
      <c r="A102" s="2"/>
      <c r="B102" s="2"/>
      <c r="C102" s="2"/>
      <c r="D102" s="2"/>
      <c r="E102" s="2"/>
      <c r="F102" s="2"/>
      <c r="G102" s="2"/>
      <c r="H102" s="2"/>
      <c r="I102" s="2"/>
      <c r="J102" s="2"/>
      <c r="K102" s="2"/>
      <c r="L102" s="2"/>
      <c r="M102" s="2"/>
      <c r="N102" s="2"/>
      <c r="O102" s="2"/>
      <c r="P102" s="2"/>
      <c r="Q102" s="2"/>
      <c r="R102" s="2"/>
      <c r="S102" s="2"/>
      <c r="T102" s="2"/>
      <c r="U102" s="2"/>
      <c r="V102" s="2"/>
    </row>
  </sheetData>
  <conditionalFormatting sqref="B3:V30">
    <cfRule type="cellIs" dxfId="200" priority="1" operator="lessThanOrEqual">
      <formula>0</formula>
    </cfRule>
  </conditionalFormatting>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V102"/>
  <sheetViews>
    <sheetView workbookViewId="0">
      <selection activeCell="A2" sqref="A2"/>
    </sheetView>
  </sheetViews>
  <sheetFormatPr defaultColWidth="8.77734375" defaultRowHeight="14.4" x14ac:dyDescent="0.3"/>
  <cols>
    <col min="1" max="1" width="14.44140625" bestFit="1" customWidth="1"/>
    <col min="2" max="2" width="22.88671875" customWidth="1"/>
    <col min="3" max="6" width="23.33203125" bestFit="1" customWidth="1"/>
  </cols>
  <sheetData>
    <row r="1" spans="1:22" x14ac:dyDescent="0.3">
      <c r="B1" s="3" t="s">
        <v>90</v>
      </c>
    </row>
    <row r="2" spans="1:22" x14ac:dyDescent="0.3">
      <c r="A2" s="1" t="s">
        <v>42</v>
      </c>
      <c r="B2" s="4" t="str">
        <f>_xlfn.CONCAT("MINIFTUDURATION_",inp_WpnType!$A$3)</f>
        <v>MINIFTUDURATION_cm_1</v>
      </c>
      <c r="C2" s="4" t="str">
        <f>_xlfn.CONCAT("MINIFTUDURATION_",inp_WpnType!$A$4)</f>
        <v>MINIFTUDURATION_cm_2</v>
      </c>
      <c r="D2" s="4" t="str">
        <f>_xlfn.CONCAT("MINIFTUDURATION_",inp_WpnType!$A$5)</f>
        <v>MINIFTUDURATION_cm_3</v>
      </c>
      <c r="E2" s="4" t="str">
        <f>_xlfn.CONCAT("MINIFTUDURATION_",inp_WpnType!$A$6)</f>
        <v>MINIFTUDURATION_cm_4</v>
      </c>
      <c r="F2" s="4" t="str">
        <f>_xlfn.CONCAT("MINIFTUDURATION_",inp_WpnType!$A$7)</f>
        <v>MINIFTUDURATION_cm_5</v>
      </c>
      <c r="G2" s="4"/>
      <c r="H2" s="4"/>
      <c r="I2" s="4"/>
      <c r="J2" s="4"/>
      <c r="K2" s="4"/>
      <c r="L2" s="4"/>
      <c r="M2" s="4"/>
      <c r="N2" s="4"/>
      <c r="O2" s="4"/>
      <c r="P2" s="4"/>
      <c r="Q2" s="4"/>
      <c r="R2" s="4"/>
      <c r="S2" s="4"/>
      <c r="T2" s="4"/>
      <c r="U2" s="4"/>
      <c r="V2" s="4"/>
    </row>
    <row r="3" spans="1:22" x14ac:dyDescent="0.3">
      <c r="A3" s="2" t="str">
        <f>inp_PlatType!A3</f>
        <v>fighter_4th</v>
      </c>
      <c r="B3" s="5">
        <v>0.1</v>
      </c>
      <c r="C3" s="5">
        <v>0.1</v>
      </c>
      <c r="D3" s="5">
        <v>0.1</v>
      </c>
      <c r="E3" s="5">
        <v>0.1</v>
      </c>
      <c r="F3" s="5">
        <v>0.1</v>
      </c>
      <c r="G3" s="2"/>
      <c r="H3" s="2"/>
      <c r="I3" s="2"/>
      <c r="J3" s="2"/>
      <c r="K3" s="2"/>
      <c r="L3" s="2"/>
      <c r="M3" s="2"/>
      <c r="N3" s="2"/>
      <c r="O3" s="2"/>
      <c r="P3" s="2"/>
      <c r="Q3" s="2"/>
      <c r="R3" s="2"/>
      <c r="S3" s="2"/>
      <c r="T3" s="2"/>
      <c r="U3" s="2"/>
      <c r="V3" s="2"/>
    </row>
    <row r="4" spans="1:22" x14ac:dyDescent="0.3">
      <c r="A4" s="2" t="str">
        <f>inp_PlatType!A4</f>
        <v>fighter_5th</v>
      </c>
      <c r="B4" s="5">
        <v>0.1</v>
      </c>
      <c r="C4" s="5">
        <v>0.1</v>
      </c>
      <c r="D4" s="5">
        <v>0.1</v>
      </c>
      <c r="E4" s="5">
        <v>0.1</v>
      </c>
      <c r="F4" s="5">
        <v>0.1</v>
      </c>
      <c r="G4" s="2"/>
      <c r="H4" s="2"/>
      <c r="I4" s="2"/>
      <c r="J4" s="2"/>
      <c r="K4" s="2"/>
      <c r="L4" s="2"/>
      <c r="M4" s="2"/>
      <c r="N4" s="2"/>
      <c r="O4" s="2"/>
      <c r="P4" s="2"/>
      <c r="Q4" s="2"/>
      <c r="R4" s="2"/>
      <c r="S4" s="2"/>
      <c r="T4" s="2"/>
      <c r="U4" s="2"/>
      <c r="V4" s="2"/>
    </row>
    <row r="5" spans="1:22" x14ac:dyDescent="0.3">
      <c r="A5" s="2" t="str">
        <f>inp_PlatType!A5</f>
        <v>CRUDES</v>
      </c>
      <c r="B5" s="5">
        <v>-1</v>
      </c>
      <c r="C5" s="5">
        <v>-1</v>
      </c>
      <c r="D5" s="5">
        <v>-1</v>
      </c>
      <c r="E5" s="5">
        <v>-1</v>
      </c>
      <c r="F5" s="5">
        <v>-1</v>
      </c>
      <c r="G5" s="2"/>
      <c r="H5" s="2"/>
      <c r="I5" s="2"/>
      <c r="J5" s="2"/>
      <c r="K5" s="2"/>
      <c r="L5" s="2"/>
      <c r="M5" s="2"/>
      <c r="N5" s="2"/>
      <c r="O5" s="2"/>
      <c r="P5" s="2"/>
      <c r="Q5" s="2"/>
      <c r="R5" s="2"/>
      <c r="S5" s="2"/>
      <c r="T5" s="2"/>
      <c r="U5" s="2"/>
      <c r="V5" s="2"/>
    </row>
    <row r="6" spans="1:22" x14ac:dyDescent="0.3">
      <c r="A6" s="2" t="str">
        <f>inp_PlatType!A6</f>
        <v>FFG</v>
      </c>
      <c r="B6" s="5">
        <v>-1</v>
      </c>
      <c r="C6" s="5">
        <v>-1</v>
      </c>
      <c r="D6" s="5">
        <v>-1</v>
      </c>
      <c r="E6" s="5">
        <v>-1</v>
      </c>
      <c r="F6" s="5">
        <v>-1</v>
      </c>
      <c r="G6" s="2"/>
      <c r="H6" s="2"/>
      <c r="I6" s="2"/>
      <c r="J6" s="2"/>
      <c r="K6" s="2"/>
      <c r="L6" s="2"/>
      <c r="M6" s="2"/>
      <c r="N6" s="2"/>
      <c r="O6" s="2"/>
      <c r="P6" s="2"/>
      <c r="Q6" s="2"/>
      <c r="R6" s="2"/>
      <c r="S6" s="2"/>
      <c r="T6" s="2"/>
      <c r="U6" s="2"/>
      <c r="V6" s="2"/>
    </row>
    <row r="7" spans="1:22" x14ac:dyDescent="0.3">
      <c r="A7" s="2" t="str">
        <f>inp_PlatType!A7</f>
        <v>CV</v>
      </c>
      <c r="B7" s="5">
        <v>-1</v>
      </c>
      <c r="C7" s="5">
        <v>-1</v>
      </c>
      <c r="D7" s="5">
        <v>-1</v>
      </c>
      <c r="E7" s="5">
        <v>-1</v>
      </c>
      <c r="F7" s="5">
        <v>-1</v>
      </c>
      <c r="G7" s="2"/>
      <c r="H7" s="2"/>
      <c r="I7" s="2"/>
      <c r="J7" s="2"/>
      <c r="K7" s="2"/>
      <c r="L7" s="2"/>
      <c r="M7" s="2"/>
      <c r="N7" s="2"/>
      <c r="O7" s="2"/>
      <c r="P7" s="2"/>
      <c r="Q7" s="2"/>
      <c r="R7" s="2"/>
      <c r="S7" s="2"/>
      <c r="T7" s="2"/>
      <c r="U7" s="2"/>
      <c r="V7" s="2"/>
    </row>
    <row r="8" spans="1:22" x14ac:dyDescent="0.3">
      <c r="A8" s="2" t="str">
        <f>inp_PlatType!A8</f>
        <v>sat_1</v>
      </c>
      <c r="B8" s="5">
        <v>0.1</v>
      </c>
      <c r="C8" s="5">
        <v>0.1</v>
      </c>
      <c r="D8" s="5">
        <v>0.1</v>
      </c>
      <c r="E8" s="5">
        <v>0.1</v>
      </c>
      <c r="F8" s="5">
        <v>0.1</v>
      </c>
      <c r="G8" s="2"/>
      <c r="H8" s="2"/>
      <c r="I8" s="2"/>
      <c r="J8" s="2"/>
      <c r="K8" s="2"/>
      <c r="L8" s="2"/>
      <c r="M8" s="2"/>
      <c r="N8" s="2"/>
      <c r="O8" s="2"/>
      <c r="P8" s="2"/>
      <c r="Q8" s="2"/>
      <c r="R8" s="2"/>
      <c r="S8" s="2"/>
      <c r="T8" s="2"/>
      <c r="U8" s="2"/>
      <c r="V8" s="2"/>
    </row>
    <row r="9" spans="1:22" x14ac:dyDescent="0.3">
      <c r="A9" s="2" t="str">
        <f>inp_PlatType!A9</f>
        <v>sat_2</v>
      </c>
      <c r="B9" s="5">
        <v>-1</v>
      </c>
      <c r="C9" s="5">
        <v>-1</v>
      </c>
      <c r="D9" s="5">
        <v>-1</v>
      </c>
      <c r="E9" s="5">
        <v>-1</v>
      </c>
      <c r="F9" s="5">
        <v>-1</v>
      </c>
      <c r="G9" s="2"/>
      <c r="H9" s="2"/>
      <c r="I9" s="2"/>
      <c r="J9" s="2"/>
      <c r="K9" s="2"/>
      <c r="L9" s="2"/>
      <c r="M9" s="2"/>
      <c r="N9" s="2"/>
      <c r="O9" s="2"/>
      <c r="P9" s="2"/>
      <c r="Q9" s="2"/>
      <c r="R9" s="2"/>
      <c r="S9" s="2"/>
      <c r="T9" s="2"/>
      <c r="U9" s="2"/>
      <c r="V9" s="2"/>
    </row>
    <row r="10" spans="1:22" x14ac:dyDescent="0.3">
      <c r="A10" s="2" t="str">
        <f>inp_PlatType!A10</f>
        <v>c2_1</v>
      </c>
      <c r="B10" s="5">
        <v>-1</v>
      </c>
      <c r="C10" s="5">
        <v>-1</v>
      </c>
      <c r="D10" s="5">
        <v>-1</v>
      </c>
      <c r="E10" s="5">
        <v>-1</v>
      </c>
      <c r="F10" s="5">
        <v>-1</v>
      </c>
      <c r="G10" s="2"/>
      <c r="H10" s="2"/>
      <c r="I10" s="2"/>
      <c r="J10" s="2"/>
      <c r="K10" s="2"/>
      <c r="L10" s="2"/>
      <c r="M10" s="2"/>
      <c r="N10" s="2"/>
      <c r="O10" s="2"/>
      <c r="P10" s="2"/>
      <c r="Q10" s="2"/>
      <c r="R10" s="2"/>
      <c r="S10" s="2"/>
      <c r="T10" s="2"/>
      <c r="U10" s="2"/>
      <c r="V10" s="2"/>
    </row>
    <row r="11" spans="1:22" x14ac:dyDescent="0.3">
      <c r="A11" s="2" t="str">
        <f>inp_PlatType!A11</f>
        <v>c2_2</v>
      </c>
      <c r="B11" s="5">
        <v>-1</v>
      </c>
      <c r="C11" s="5">
        <v>-1</v>
      </c>
      <c r="D11" s="5">
        <v>-1</v>
      </c>
      <c r="E11" s="5">
        <v>-1</v>
      </c>
      <c r="F11" s="5">
        <v>-1</v>
      </c>
      <c r="G11" s="2"/>
      <c r="H11" s="2"/>
      <c r="I11" s="2"/>
      <c r="J11" s="2"/>
      <c r="K11" s="2"/>
      <c r="L11" s="2"/>
      <c r="M11" s="2"/>
      <c r="N11" s="2"/>
      <c r="O11" s="2"/>
      <c r="P11" s="2"/>
      <c r="Q11" s="2"/>
      <c r="R11" s="2"/>
      <c r="S11" s="2"/>
      <c r="T11" s="2"/>
      <c r="U11" s="2"/>
      <c r="V11" s="2"/>
    </row>
    <row r="12" spans="1:22" x14ac:dyDescent="0.3">
      <c r="A12" s="2" t="str">
        <f>inp_PlatType!A12</f>
        <v>grnd_1</v>
      </c>
      <c r="B12" s="5">
        <v>-1</v>
      </c>
      <c r="C12" s="5">
        <v>-1</v>
      </c>
      <c r="D12" s="5">
        <v>-1</v>
      </c>
      <c r="E12" s="5">
        <v>-1</v>
      </c>
      <c r="F12" s="5">
        <v>-1</v>
      </c>
      <c r="G12" s="2"/>
      <c r="H12" s="2"/>
      <c r="I12" s="2"/>
      <c r="J12" s="2"/>
      <c r="K12" s="2"/>
      <c r="L12" s="2"/>
      <c r="M12" s="2"/>
      <c r="N12" s="2"/>
      <c r="O12" s="2"/>
      <c r="P12" s="2"/>
      <c r="Q12" s="2"/>
      <c r="R12" s="2"/>
      <c r="S12" s="2"/>
      <c r="T12" s="2"/>
      <c r="U12" s="2"/>
      <c r="V12" s="2"/>
    </row>
    <row r="13" spans="1:22" x14ac:dyDescent="0.3">
      <c r="A13" s="2"/>
      <c r="B13" s="2"/>
      <c r="C13" s="2"/>
      <c r="D13" s="2"/>
      <c r="E13" s="2"/>
      <c r="F13" s="2"/>
      <c r="G13" s="2"/>
      <c r="H13" s="2"/>
      <c r="I13" s="2"/>
      <c r="J13" s="2"/>
      <c r="K13" s="2"/>
      <c r="L13" s="2"/>
      <c r="M13" s="2"/>
      <c r="N13" s="2"/>
      <c r="O13" s="2"/>
      <c r="P13" s="2"/>
      <c r="Q13" s="2"/>
      <c r="R13" s="2"/>
      <c r="S13" s="2"/>
      <c r="T13" s="2"/>
      <c r="U13" s="2"/>
      <c r="V13" s="2"/>
    </row>
    <row r="14" spans="1:22" x14ac:dyDescent="0.3">
      <c r="A14" s="2"/>
      <c r="B14" s="2"/>
      <c r="C14" s="2"/>
      <c r="D14" s="2"/>
      <c r="E14" s="2"/>
      <c r="F14" s="2"/>
      <c r="G14" s="2"/>
      <c r="H14" s="2"/>
      <c r="I14" s="2"/>
      <c r="J14" s="2"/>
      <c r="K14" s="2"/>
      <c r="L14" s="2"/>
      <c r="M14" s="2"/>
      <c r="N14" s="2"/>
      <c r="O14" s="2"/>
      <c r="P14" s="2"/>
      <c r="Q14" s="2"/>
      <c r="R14" s="2"/>
      <c r="S14" s="2"/>
      <c r="T14" s="2"/>
      <c r="U14" s="2"/>
      <c r="V14" s="2"/>
    </row>
    <row r="15" spans="1:22" x14ac:dyDescent="0.3">
      <c r="A15" s="2"/>
      <c r="B15" s="2"/>
      <c r="C15" s="2"/>
      <c r="D15" s="2"/>
      <c r="E15" s="2"/>
      <c r="F15" s="2"/>
      <c r="G15" s="2"/>
      <c r="H15" s="2"/>
      <c r="I15" s="2"/>
      <c r="J15" s="2"/>
      <c r="K15" s="2"/>
      <c r="L15" s="2"/>
      <c r="M15" s="2"/>
      <c r="N15" s="2"/>
      <c r="O15" s="2"/>
      <c r="P15" s="2"/>
      <c r="Q15" s="2"/>
      <c r="R15" s="2"/>
      <c r="S15" s="2"/>
      <c r="T15" s="2"/>
      <c r="U15" s="2"/>
      <c r="V15" s="2"/>
    </row>
    <row r="16" spans="1:22" x14ac:dyDescent="0.3">
      <c r="A16" s="2"/>
      <c r="B16" s="2"/>
      <c r="C16" s="2"/>
      <c r="D16" s="2"/>
      <c r="E16" s="2"/>
      <c r="F16" s="2"/>
      <c r="G16" s="2"/>
      <c r="H16" s="2"/>
      <c r="I16" s="2"/>
      <c r="J16" s="2"/>
      <c r="K16" s="2"/>
      <c r="L16" s="2"/>
      <c r="M16" s="2"/>
      <c r="N16" s="2"/>
      <c r="O16" s="2"/>
      <c r="P16" s="2"/>
      <c r="Q16" s="2"/>
      <c r="R16" s="2"/>
      <c r="S16" s="2"/>
      <c r="T16" s="2"/>
      <c r="U16" s="2"/>
      <c r="V16" s="2"/>
    </row>
    <row r="17" spans="1:22" x14ac:dyDescent="0.3">
      <c r="A17" s="2"/>
      <c r="B17" s="2"/>
      <c r="C17" s="2"/>
      <c r="D17" s="2"/>
      <c r="E17" s="2"/>
      <c r="F17" s="2"/>
      <c r="G17" s="2"/>
      <c r="H17" s="2"/>
      <c r="I17" s="2"/>
      <c r="J17" s="2"/>
      <c r="K17" s="2"/>
      <c r="L17" s="2"/>
      <c r="M17" s="2"/>
      <c r="N17" s="2"/>
      <c r="O17" s="2"/>
      <c r="P17" s="2"/>
      <c r="Q17" s="2"/>
      <c r="R17" s="2"/>
      <c r="S17" s="2"/>
      <c r="T17" s="2"/>
      <c r="U17" s="2"/>
      <c r="V17" s="2"/>
    </row>
    <row r="18" spans="1:22" x14ac:dyDescent="0.3">
      <c r="A18" s="2"/>
      <c r="B18" s="2"/>
      <c r="C18" s="2"/>
      <c r="D18" s="2"/>
      <c r="E18" s="2"/>
      <c r="F18" s="2"/>
      <c r="G18" s="2"/>
      <c r="H18" s="2"/>
      <c r="I18" s="2"/>
      <c r="J18" s="2"/>
      <c r="K18" s="2"/>
      <c r="L18" s="2"/>
      <c r="M18" s="2"/>
      <c r="N18" s="2"/>
      <c r="O18" s="2"/>
      <c r="P18" s="2"/>
      <c r="Q18" s="2"/>
      <c r="R18" s="2"/>
      <c r="S18" s="2"/>
      <c r="T18" s="2"/>
      <c r="U18" s="2"/>
      <c r="V18" s="2"/>
    </row>
    <row r="19" spans="1:22" x14ac:dyDescent="0.3">
      <c r="A19" s="2"/>
      <c r="B19" s="2"/>
      <c r="C19" s="2"/>
      <c r="D19" s="2"/>
      <c r="E19" s="2"/>
      <c r="F19" s="2"/>
      <c r="G19" s="2"/>
      <c r="H19" s="2"/>
      <c r="I19" s="2"/>
      <c r="J19" s="2"/>
      <c r="K19" s="2"/>
      <c r="L19" s="2"/>
      <c r="M19" s="2"/>
      <c r="N19" s="2"/>
      <c r="O19" s="2"/>
      <c r="P19" s="2"/>
      <c r="Q19" s="2"/>
      <c r="R19" s="2"/>
      <c r="S19" s="2"/>
      <c r="T19" s="2"/>
      <c r="U19" s="2"/>
      <c r="V19" s="2"/>
    </row>
    <row r="20" spans="1:22" x14ac:dyDescent="0.3">
      <c r="A20" s="2"/>
      <c r="B20" s="2"/>
      <c r="C20" s="2"/>
      <c r="D20" s="2"/>
      <c r="E20" s="2"/>
      <c r="F20" s="2"/>
      <c r="G20" s="2"/>
      <c r="H20" s="2"/>
      <c r="I20" s="2"/>
      <c r="J20" s="2"/>
      <c r="K20" s="2"/>
      <c r="L20" s="2"/>
      <c r="M20" s="2"/>
      <c r="N20" s="2"/>
      <c r="O20" s="2"/>
      <c r="P20" s="2"/>
      <c r="Q20" s="2"/>
      <c r="R20" s="2"/>
      <c r="S20" s="2"/>
      <c r="T20" s="2"/>
      <c r="U20" s="2"/>
      <c r="V20" s="2"/>
    </row>
    <row r="21" spans="1:22" x14ac:dyDescent="0.3">
      <c r="A21" s="2"/>
      <c r="B21" s="2"/>
      <c r="C21" s="2"/>
      <c r="D21" s="2"/>
      <c r="E21" s="2"/>
      <c r="F21" s="2"/>
      <c r="G21" s="2"/>
      <c r="H21" s="2"/>
      <c r="I21" s="2"/>
      <c r="J21" s="2"/>
      <c r="K21" s="2"/>
      <c r="L21" s="2"/>
      <c r="M21" s="2"/>
      <c r="N21" s="2"/>
      <c r="O21" s="2"/>
      <c r="P21" s="2"/>
      <c r="Q21" s="2"/>
      <c r="R21" s="2"/>
      <c r="S21" s="2"/>
      <c r="T21" s="2"/>
      <c r="U21" s="2"/>
      <c r="V21" s="2"/>
    </row>
    <row r="22" spans="1:22" x14ac:dyDescent="0.3">
      <c r="A22" s="2"/>
      <c r="B22" s="2"/>
      <c r="C22" s="2"/>
      <c r="D22" s="2"/>
      <c r="E22" s="2"/>
      <c r="F22" s="2"/>
      <c r="G22" s="2"/>
      <c r="H22" s="2"/>
      <c r="I22" s="2"/>
      <c r="J22" s="2"/>
      <c r="K22" s="2"/>
      <c r="L22" s="2"/>
      <c r="M22" s="2"/>
      <c r="N22" s="2"/>
      <c r="O22" s="2"/>
      <c r="P22" s="2"/>
      <c r="Q22" s="2"/>
      <c r="R22" s="2"/>
      <c r="S22" s="2"/>
      <c r="T22" s="2"/>
      <c r="U22" s="2"/>
      <c r="V22" s="2"/>
    </row>
    <row r="23" spans="1:22" x14ac:dyDescent="0.3">
      <c r="A23" s="2"/>
      <c r="B23" s="2"/>
      <c r="C23" s="2"/>
      <c r="D23" s="2"/>
      <c r="E23" s="2"/>
      <c r="F23" s="2"/>
      <c r="G23" s="2"/>
      <c r="H23" s="2"/>
      <c r="I23" s="2"/>
      <c r="J23" s="2"/>
      <c r="K23" s="2"/>
      <c r="L23" s="2"/>
      <c r="M23" s="2"/>
      <c r="N23" s="2"/>
      <c r="O23" s="2"/>
      <c r="P23" s="2"/>
      <c r="Q23" s="2"/>
      <c r="R23" s="2"/>
      <c r="S23" s="2"/>
      <c r="T23" s="2"/>
      <c r="U23" s="2"/>
      <c r="V23" s="2"/>
    </row>
    <row r="24" spans="1:22" x14ac:dyDescent="0.3">
      <c r="A24" s="2"/>
      <c r="B24" s="2"/>
      <c r="C24" s="2"/>
      <c r="D24" s="2"/>
      <c r="E24" s="2"/>
      <c r="F24" s="2"/>
      <c r="G24" s="2"/>
      <c r="H24" s="2"/>
      <c r="I24" s="2"/>
      <c r="J24" s="2"/>
      <c r="K24" s="2"/>
      <c r="L24" s="2"/>
      <c r="M24" s="2"/>
      <c r="N24" s="2"/>
      <c r="O24" s="2"/>
      <c r="P24" s="2"/>
      <c r="Q24" s="2"/>
      <c r="R24" s="2"/>
      <c r="S24" s="2"/>
      <c r="T24" s="2"/>
      <c r="U24" s="2"/>
      <c r="V24" s="2"/>
    </row>
    <row r="25" spans="1:22" x14ac:dyDescent="0.3">
      <c r="A25" s="2"/>
      <c r="B25" s="2"/>
      <c r="C25" s="2"/>
      <c r="D25" s="2"/>
      <c r="E25" s="2"/>
      <c r="F25" s="2"/>
      <c r="G25" s="2"/>
      <c r="H25" s="2"/>
      <c r="I25" s="2"/>
      <c r="J25" s="2"/>
      <c r="K25" s="2"/>
      <c r="L25" s="2"/>
      <c r="M25" s="2"/>
      <c r="N25" s="2"/>
      <c r="O25" s="2"/>
      <c r="P25" s="2"/>
      <c r="Q25" s="2"/>
      <c r="R25" s="2"/>
      <c r="S25" s="2"/>
      <c r="T25" s="2"/>
      <c r="U25" s="2"/>
      <c r="V25" s="2"/>
    </row>
    <row r="26" spans="1:22" x14ac:dyDescent="0.3">
      <c r="A26" s="2"/>
      <c r="B26" s="2"/>
      <c r="C26" s="2"/>
      <c r="D26" s="2"/>
      <c r="E26" s="2"/>
      <c r="F26" s="2"/>
      <c r="G26" s="2"/>
      <c r="H26" s="2"/>
      <c r="I26" s="2"/>
      <c r="J26" s="2"/>
      <c r="K26" s="2"/>
      <c r="L26" s="2"/>
      <c r="M26" s="2"/>
      <c r="N26" s="2"/>
      <c r="O26" s="2"/>
      <c r="P26" s="2"/>
      <c r="Q26" s="2"/>
      <c r="R26" s="2"/>
      <c r="S26" s="2"/>
      <c r="T26" s="2"/>
      <c r="U26" s="2"/>
      <c r="V26" s="2"/>
    </row>
    <row r="27" spans="1:22" x14ac:dyDescent="0.3">
      <c r="A27" s="2"/>
      <c r="B27" s="2"/>
      <c r="C27" s="2"/>
      <c r="D27" s="2"/>
      <c r="E27" s="2"/>
      <c r="F27" s="2"/>
      <c r="G27" s="2"/>
      <c r="H27" s="2"/>
      <c r="I27" s="2"/>
      <c r="J27" s="2"/>
      <c r="K27" s="2"/>
      <c r="L27" s="2"/>
      <c r="M27" s="2"/>
      <c r="N27" s="2"/>
      <c r="O27" s="2"/>
      <c r="P27" s="2"/>
      <c r="Q27" s="2"/>
      <c r="R27" s="2"/>
      <c r="S27" s="2"/>
      <c r="T27" s="2"/>
      <c r="U27" s="2"/>
      <c r="V27" s="2"/>
    </row>
    <row r="28" spans="1:22" x14ac:dyDescent="0.3">
      <c r="A28" s="2"/>
      <c r="B28" s="2"/>
      <c r="C28" s="2"/>
      <c r="D28" s="2"/>
      <c r="E28" s="2"/>
      <c r="F28" s="2"/>
      <c r="G28" s="2"/>
      <c r="H28" s="2"/>
      <c r="I28" s="2"/>
      <c r="J28" s="2"/>
      <c r="K28" s="2"/>
      <c r="L28" s="2"/>
      <c r="M28" s="2"/>
      <c r="N28" s="2"/>
      <c r="O28" s="2"/>
      <c r="P28" s="2"/>
      <c r="Q28" s="2"/>
      <c r="R28" s="2"/>
      <c r="S28" s="2"/>
      <c r="T28" s="2"/>
      <c r="U28" s="2"/>
      <c r="V28" s="2"/>
    </row>
    <row r="29" spans="1:22" x14ac:dyDescent="0.3">
      <c r="A29" s="2"/>
      <c r="B29" s="2"/>
      <c r="C29" s="2"/>
      <c r="D29" s="2"/>
      <c r="E29" s="2"/>
      <c r="F29" s="2"/>
      <c r="G29" s="2"/>
      <c r="H29" s="2"/>
      <c r="I29" s="2"/>
      <c r="J29" s="2"/>
      <c r="K29" s="2"/>
      <c r="L29" s="2"/>
      <c r="M29" s="2"/>
      <c r="N29" s="2"/>
      <c r="O29" s="2"/>
      <c r="P29" s="2"/>
      <c r="Q29" s="2"/>
      <c r="R29" s="2"/>
      <c r="S29" s="2"/>
      <c r="T29" s="2"/>
      <c r="U29" s="2"/>
      <c r="V29" s="2"/>
    </row>
    <row r="30" spans="1:22" x14ac:dyDescent="0.3">
      <c r="A30" s="2"/>
      <c r="B30" s="2"/>
      <c r="C30" s="2"/>
      <c r="D30" s="2"/>
      <c r="E30" s="2"/>
      <c r="F30" s="2"/>
      <c r="G30" s="2"/>
      <c r="H30" s="2"/>
      <c r="I30" s="2"/>
      <c r="J30" s="2"/>
      <c r="K30" s="2"/>
      <c r="L30" s="2"/>
      <c r="M30" s="2"/>
      <c r="N30" s="2"/>
      <c r="O30" s="2"/>
      <c r="P30" s="2"/>
      <c r="Q30" s="2"/>
      <c r="R30" s="2"/>
      <c r="S30" s="2"/>
      <c r="T30" s="2"/>
      <c r="U30" s="2"/>
      <c r="V30" s="2"/>
    </row>
    <row r="31" spans="1:22" x14ac:dyDescent="0.3">
      <c r="A31" s="2"/>
      <c r="B31" s="2"/>
      <c r="C31" s="2"/>
      <c r="D31" s="2"/>
      <c r="E31" s="2"/>
      <c r="F31" s="2"/>
      <c r="G31" s="2"/>
      <c r="H31" s="2"/>
      <c r="I31" s="2"/>
      <c r="J31" s="2"/>
      <c r="K31" s="2"/>
      <c r="L31" s="2"/>
      <c r="M31" s="2"/>
      <c r="N31" s="2"/>
      <c r="O31" s="2"/>
      <c r="P31" s="2"/>
      <c r="Q31" s="2"/>
      <c r="R31" s="2"/>
      <c r="S31" s="2"/>
      <c r="T31" s="2"/>
      <c r="U31" s="2"/>
      <c r="V31" s="2"/>
    </row>
    <row r="32" spans="1:22" x14ac:dyDescent="0.3">
      <c r="A32" s="2"/>
      <c r="B32" s="2"/>
      <c r="C32" s="2"/>
      <c r="D32" s="2"/>
      <c r="E32" s="2"/>
      <c r="F32" s="2"/>
      <c r="G32" s="2"/>
      <c r="H32" s="2"/>
      <c r="I32" s="2"/>
      <c r="J32" s="2"/>
      <c r="K32" s="2"/>
      <c r="L32" s="2"/>
      <c r="M32" s="2"/>
      <c r="N32" s="2"/>
      <c r="O32" s="2"/>
      <c r="P32" s="2"/>
      <c r="Q32" s="2"/>
      <c r="R32" s="2"/>
      <c r="S32" s="2"/>
      <c r="T32" s="2"/>
      <c r="U32" s="2"/>
      <c r="V32" s="2"/>
    </row>
    <row r="33" spans="1:22" x14ac:dyDescent="0.3">
      <c r="A33" s="2"/>
      <c r="B33" s="2"/>
      <c r="C33" s="2"/>
      <c r="D33" s="2"/>
      <c r="E33" s="2"/>
      <c r="F33" s="2"/>
      <c r="G33" s="2"/>
      <c r="H33" s="2"/>
      <c r="I33" s="2"/>
      <c r="J33" s="2"/>
      <c r="K33" s="2"/>
      <c r="L33" s="2"/>
      <c r="M33" s="2"/>
      <c r="N33" s="2"/>
      <c r="O33" s="2"/>
      <c r="P33" s="2"/>
      <c r="Q33" s="2"/>
      <c r="R33" s="2"/>
      <c r="S33" s="2"/>
      <c r="T33" s="2"/>
      <c r="U33" s="2"/>
      <c r="V33" s="2"/>
    </row>
    <row r="34" spans="1:22" x14ac:dyDescent="0.3">
      <c r="A34" s="2"/>
      <c r="B34" s="2"/>
      <c r="C34" s="2"/>
      <c r="D34" s="2"/>
      <c r="E34" s="2"/>
      <c r="F34" s="2"/>
      <c r="G34" s="2"/>
      <c r="H34" s="2"/>
      <c r="I34" s="2"/>
      <c r="J34" s="2"/>
      <c r="K34" s="2"/>
      <c r="L34" s="2"/>
      <c r="M34" s="2"/>
      <c r="N34" s="2"/>
      <c r="O34" s="2"/>
      <c r="P34" s="2"/>
      <c r="Q34" s="2"/>
      <c r="R34" s="2"/>
      <c r="S34" s="2"/>
      <c r="T34" s="2"/>
      <c r="U34" s="2"/>
      <c r="V34" s="2"/>
    </row>
    <row r="35" spans="1:22" x14ac:dyDescent="0.3">
      <c r="A35" s="2"/>
      <c r="B35" s="2"/>
      <c r="C35" s="2"/>
      <c r="D35" s="2"/>
      <c r="E35" s="2"/>
      <c r="F35" s="2"/>
      <c r="G35" s="2"/>
      <c r="H35" s="2"/>
      <c r="I35" s="2"/>
      <c r="J35" s="2"/>
      <c r="K35" s="2"/>
      <c r="L35" s="2"/>
      <c r="M35" s="2"/>
      <c r="N35" s="2"/>
      <c r="O35" s="2"/>
      <c r="P35" s="2"/>
      <c r="Q35" s="2"/>
      <c r="R35" s="2"/>
      <c r="S35" s="2"/>
      <c r="T35" s="2"/>
      <c r="U35" s="2"/>
      <c r="V35" s="2"/>
    </row>
    <row r="36" spans="1:22" x14ac:dyDescent="0.3">
      <c r="A36" s="2"/>
      <c r="B36" s="2"/>
      <c r="C36" s="2"/>
      <c r="D36" s="2"/>
      <c r="E36" s="2"/>
      <c r="F36" s="2"/>
      <c r="G36" s="2"/>
      <c r="H36" s="2"/>
      <c r="I36" s="2"/>
      <c r="J36" s="2"/>
      <c r="K36" s="2"/>
      <c r="L36" s="2"/>
      <c r="M36" s="2"/>
      <c r="N36" s="2"/>
      <c r="O36" s="2"/>
      <c r="P36" s="2"/>
      <c r="Q36" s="2"/>
      <c r="R36" s="2"/>
      <c r="S36" s="2"/>
      <c r="T36" s="2"/>
      <c r="U36" s="2"/>
      <c r="V36" s="2"/>
    </row>
    <row r="37" spans="1:22" x14ac:dyDescent="0.3">
      <c r="A37" s="2"/>
      <c r="B37" s="2"/>
      <c r="C37" s="2"/>
      <c r="D37" s="2"/>
      <c r="E37" s="2"/>
      <c r="F37" s="2"/>
      <c r="G37" s="2"/>
      <c r="H37" s="2"/>
      <c r="I37" s="2"/>
      <c r="J37" s="2"/>
      <c r="K37" s="2"/>
      <c r="L37" s="2"/>
      <c r="M37" s="2"/>
      <c r="N37" s="2"/>
      <c r="O37" s="2"/>
      <c r="P37" s="2"/>
      <c r="Q37" s="2"/>
      <c r="R37" s="2"/>
      <c r="S37" s="2"/>
      <c r="T37" s="2"/>
      <c r="U37" s="2"/>
      <c r="V37" s="2"/>
    </row>
    <row r="38" spans="1:22" x14ac:dyDescent="0.3">
      <c r="A38" s="2"/>
      <c r="B38" s="2"/>
      <c r="C38" s="2"/>
      <c r="D38" s="2"/>
      <c r="E38" s="2"/>
      <c r="F38" s="2"/>
      <c r="G38" s="2"/>
      <c r="H38" s="2"/>
      <c r="I38" s="2"/>
      <c r="J38" s="2"/>
      <c r="K38" s="2"/>
      <c r="L38" s="2"/>
      <c r="M38" s="2"/>
      <c r="N38" s="2"/>
      <c r="O38" s="2"/>
      <c r="P38" s="2"/>
      <c r="Q38" s="2"/>
      <c r="R38" s="2"/>
      <c r="S38" s="2"/>
      <c r="T38" s="2"/>
      <c r="U38" s="2"/>
      <c r="V38" s="2"/>
    </row>
    <row r="39" spans="1:22" x14ac:dyDescent="0.3">
      <c r="A39" s="2"/>
      <c r="B39" s="2"/>
      <c r="C39" s="2"/>
      <c r="D39" s="2"/>
      <c r="E39" s="2"/>
      <c r="F39" s="2"/>
      <c r="G39" s="2"/>
      <c r="H39" s="2"/>
      <c r="I39" s="2"/>
      <c r="J39" s="2"/>
      <c r="K39" s="2"/>
      <c r="L39" s="2"/>
      <c r="M39" s="2"/>
      <c r="N39" s="2"/>
      <c r="O39" s="2"/>
      <c r="P39" s="2"/>
      <c r="Q39" s="2"/>
      <c r="R39" s="2"/>
      <c r="S39" s="2"/>
      <c r="T39" s="2"/>
      <c r="U39" s="2"/>
      <c r="V39" s="2"/>
    </row>
    <row r="40" spans="1:22" x14ac:dyDescent="0.3">
      <c r="A40" s="2"/>
      <c r="B40" s="2"/>
      <c r="C40" s="2"/>
      <c r="D40" s="2"/>
      <c r="E40" s="2"/>
      <c r="F40" s="2"/>
      <c r="G40" s="2"/>
      <c r="H40" s="2"/>
      <c r="I40" s="2"/>
      <c r="J40" s="2"/>
      <c r="K40" s="2"/>
      <c r="L40" s="2"/>
      <c r="M40" s="2"/>
      <c r="N40" s="2"/>
      <c r="O40" s="2"/>
      <c r="P40" s="2"/>
      <c r="Q40" s="2"/>
      <c r="R40" s="2"/>
      <c r="S40" s="2"/>
      <c r="T40" s="2"/>
      <c r="U40" s="2"/>
      <c r="V40" s="2"/>
    </row>
    <row r="41" spans="1:22" x14ac:dyDescent="0.3">
      <c r="A41" s="2"/>
      <c r="B41" s="2"/>
      <c r="C41" s="2"/>
      <c r="D41" s="2"/>
      <c r="E41" s="2"/>
      <c r="F41" s="2"/>
      <c r="G41" s="2"/>
      <c r="H41" s="2"/>
      <c r="I41" s="2"/>
      <c r="J41" s="2"/>
      <c r="K41" s="2"/>
      <c r="L41" s="2"/>
      <c r="M41" s="2"/>
      <c r="N41" s="2"/>
      <c r="O41" s="2"/>
      <c r="P41" s="2"/>
      <c r="Q41" s="2"/>
      <c r="R41" s="2"/>
      <c r="S41" s="2"/>
      <c r="T41" s="2"/>
      <c r="U41" s="2"/>
      <c r="V41" s="2"/>
    </row>
    <row r="42" spans="1:22" x14ac:dyDescent="0.3">
      <c r="A42" s="2"/>
      <c r="B42" s="2"/>
      <c r="C42" s="2"/>
      <c r="D42" s="2"/>
      <c r="E42" s="2"/>
      <c r="F42" s="2"/>
      <c r="G42" s="2"/>
      <c r="H42" s="2"/>
      <c r="I42" s="2"/>
      <c r="J42" s="2"/>
      <c r="K42" s="2"/>
      <c r="L42" s="2"/>
      <c r="M42" s="2"/>
      <c r="N42" s="2"/>
      <c r="O42" s="2"/>
      <c r="P42" s="2"/>
      <c r="Q42" s="2"/>
      <c r="R42" s="2"/>
      <c r="S42" s="2"/>
      <c r="T42" s="2"/>
      <c r="U42" s="2"/>
      <c r="V42" s="2"/>
    </row>
    <row r="43" spans="1:22" x14ac:dyDescent="0.3">
      <c r="A43" s="2"/>
      <c r="B43" s="2"/>
      <c r="C43" s="2"/>
      <c r="D43" s="2"/>
      <c r="E43" s="2"/>
      <c r="F43" s="2"/>
      <c r="G43" s="2"/>
      <c r="H43" s="2"/>
      <c r="I43" s="2"/>
      <c r="J43" s="2"/>
      <c r="K43" s="2"/>
      <c r="L43" s="2"/>
      <c r="M43" s="2"/>
      <c r="N43" s="2"/>
      <c r="O43" s="2"/>
      <c r="P43" s="2"/>
      <c r="Q43" s="2"/>
      <c r="R43" s="2"/>
      <c r="S43" s="2"/>
      <c r="T43" s="2"/>
      <c r="U43" s="2"/>
      <c r="V43" s="2"/>
    </row>
    <row r="44" spans="1:22" x14ac:dyDescent="0.3">
      <c r="A44" s="2"/>
      <c r="B44" s="2"/>
      <c r="C44" s="2"/>
      <c r="D44" s="2"/>
      <c r="E44" s="2"/>
      <c r="F44" s="2"/>
      <c r="G44" s="2"/>
      <c r="H44" s="2"/>
      <c r="I44" s="2"/>
      <c r="J44" s="2"/>
      <c r="K44" s="2"/>
      <c r="L44" s="2"/>
      <c r="M44" s="2"/>
      <c r="N44" s="2"/>
      <c r="O44" s="2"/>
      <c r="P44" s="2"/>
      <c r="Q44" s="2"/>
      <c r="R44" s="2"/>
      <c r="S44" s="2"/>
      <c r="T44" s="2"/>
      <c r="U44" s="2"/>
      <c r="V44" s="2"/>
    </row>
    <row r="45" spans="1:22" x14ac:dyDescent="0.3">
      <c r="A45" s="2"/>
      <c r="B45" s="2"/>
      <c r="C45" s="2"/>
      <c r="D45" s="2"/>
      <c r="E45" s="2"/>
      <c r="F45" s="2"/>
      <c r="G45" s="2"/>
      <c r="H45" s="2"/>
      <c r="I45" s="2"/>
      <c r="J45" s="2"/>
      <c r="K45" s="2"/>
      <c r="L45" s="2"/>
      <c r="M45" s="2"/>
      <c r="N45" s="2"/>
      <c r="O45" s="2"/>
      <c r="P45" s="2"/>
      <c r="Q45" s="2"/>
      <c r="R45" s="2"/>
      <c r="S45" s="2"/>
      <c r="T45" s="2"/>
      <c r="U45" s="2"/>
      <c r="V45" s="2"/>
    </row>
    <row r="46" spans="1:22" x14ac:dyDescent="0.3">
      <c r="A46" s="2"/>
      <c r="B46" s="2"/>
      <c r="C46" s="2"/>
      <c r="D46" s="2"/>
      <c r="E46" s="2"/>
      <c r="F46" s="2"/>
      <c r="G46" s="2"/>
      <c r="H46" s="2"/>
      <c r="I46" s="2"/>
      <c r="J46" s="2"/>
      <c r="K46" s="2"/>
      <c r="L46" s="2"/>
      <c r="M46" s="2"/>
      <c r="N46" s="2"/>
      <c r="O46" s="2"/>
      <c r="P46" s="2"/>
      <c r="Q46" s="2"/>
      <c r="R46" s="2"/>
      <c r="S46" s="2"/>
      <c r="T46" s="2"/>
      <c r="U46" s="2"/>
      <c r="V46" s="2"/>
    </row>
    <row r="47" spans="1:22" x14ac:dyDescent="0.3">
      <c r="A47" s="2"/>
      <c r="B47" s="2"/>
      <c r="C47" s="2"/>
      <c r="D47" s="2"/>
      <c r="E47" s="2"/>
      <c r="F47" s="2"/>
      <c r="G47" s="2"/>
      <c r="H47" s="2"/>
      <c r="I47" s="2"/>
      <c r="J47" s="2"/>
      <c r="K47" s="2"/>
      <c r="L47" s="2"/>
      <c r="M47" s="2"/>
      <c r="N47" s="2"/>
      <c r="O47" s="2"/>
      <c r="P47" s="2"/>
      <c r="Q47" s="2"/>
      <c r="R47" s="2"/>
      <c r="S47" s="2"/>
      <c r="T47" s="2"/>
      <c r="U47" s="2"/>
      <c r="V47" s="2"/>
    </row>
    <row r="48" spans="1:22" x14ac:dyDescent="0.3">
      <c r="A48" s="2"/>
      <c r="B48" s="2"/>
      <c r="C48" s="2"/>
      <c r="D48" s="2"/>
      <c r="E48" s="2"/>
      <c r="F48" s="2"/>
      <c r="G48" s="2"/>
      <c r="H48" s="2"/>
      <c r="I48" s="2"/>
      <c r="J48" s="2"/>
      <c r="K48" s="2"/>
      <c r="L48" s="2"/>
      <c r="M48" s="2"/>
      <c r="N48" s="2"/>
      <c r="O48" s="2"/>
      <c r="P48" s="2"/>
      <c r="Q48" s="2"/>
      <c r="R48" s="2"/>
      <c r="S48" s="2"/>
      <c r="T48" s="2"/>
      <c r="U48" s="2"/>
      <c r="V48" s="2"/>
    </row>
    <row r="49" spans="1:22" x14ac:dyDescent="0.3">
      <c r="A49" s="2"/>
      <c r="B49" s="2"/>
      <c r="C49" s="2"/>
      <c r="D49" s="2"/>
      <c r="E49" s="2"/>
      <c r="F49" s="2"/>
      <c r="G49" s="2"/>
      <c r="H49" s="2"/>
      <c r="I49" s="2"/>
      <c r="J49" s="2"/>
      <c r="K49" s="2"/>
      <c r="L49" s="2"/>
      <c r="M49" s="2"/>
      <c r="N49" s="2"/>
      <c r="O49" s="2"/>
      <c r="P49" s="2"/>
      <c r="Q49" s="2"/>
      <c r="R49" s="2"/>
      <c r="S49" s="2"/>
      <c r="T49" s="2"/>
      <c r="U49" s="2"/>
      <c r="V49" s="2"/>
    </row>
    <row r="50" spans="1:22" x14ac:dyDescent="0.3">
      <c r="A50" s="2"/>
      <c r="B50" s="2"/>
      <c r="C50" s="2"/>
      <c r="D50" s="2"/>
      <c r="E50" s="2"/>
      <c r="F50" s="2"/>
      <c r="G50" s="2"/>
      <c r="H50" s="2"/>
      <c r="I50" s="2"/>
      <c r="J50" s="2"/>
      <c r="K50" s="2"/>
      <c r="L50" s="2"/>
      <c r="M50" s="2"/>
      <c r="N50" s="2"/>
      <c r="O50" s="2"/>
      <c r="P50" s="2"/>
      <c r="Q50" s="2"/>
      <c r="R50" s="2"/>
      <c r="S50" s="2"/>
      <c r="T50" s="2"/>
      <c r="U50" s="2"/>
      <c r="V50" s="2"/>
    </row>
    <row r="51" spans="1:22" x14ac:dyDescent="0.3">
      <c r="A51" s="2"/>
      <c r="B51" s="2"/>
      <c r="C51" s="2"/>
      <c r="D51" s="2"/>
      <c r="E51" s="2"/>
      <c r="F51" s="2"/>
      <c r="G51" s="2"/>
      <c r="H51" s="2"/>
      <c r="I51" s="2"/>
      <c r="J51" s="2"/>
      <c r="K51" s="2"/>
      <c r="L51" s="2"/>
      <c r="M51" s="2"/>
      <c r="N51" s="2"/>
      <c r="O51" s="2"/>
      <c r="P51" s="2"/>
      <c r="Q51" s="2"/>
      <c r="R51" s="2"/>
      <c r="S51" s="2"/>
      <c r="T51" s="2"/>
      <c r="U51" s="2"/>
      <c r="V51" s="2"/>
    </row>
    <row r="52" spans="1:22" x14ac:dyDescent="0.3">
      <c r="A52" s="2"/>
      <c r="B52" s="2"/>
      <c r="C52" s="2"/>
      <c r="D52" s="2"/>
      <c r="E52" s="2"/>
      <c r="F52" s="2"/>
      <c r="G52" s="2"/>
      <c r="H52" s="2"/>
      <c r="I52" s="2"/>
      <c r="J52" s="2"/>
      <c r="K52" s="2"/>
      <c r="L52" s="2"/>
      <c r="M52" s="2"/>
      <c r="N52" s="2"/>
      <c r="O52" s="2"/>
      <c r="P52" s="2"/>
      <c r="Q52" s="2"/>
      <c r="R52" s="2"/>
      <c r="S52" s="2"/>
      <c r="T52" s="2"/>
      <c r="U52" s="2"/>
      <c r="V52" s="2"/>
    </row>
    <row r="53" spans="1:22" x14ac:dyDescent="0.3">
      <c r="A53" s="2"/>
      <c r="B53" s="2"/>
      <c r="C53" s="2"/>
      <c r="D53" s="2"/>
      <c r="E53" s="2"/>
      <c r="F53" s="2"/>
      <c r="G53" s="2"/>
      <c r="H53" s="2"/>
      <c r="I53" s="2"/>
      <c r="J53" s="2"/>
      <c r="K53" s="2"/>
      <c r="L53" s="2"/>
      <c r="M53" s="2"/>
      <c r="N53" s="2"/>
      <c r="O53" s="2"/>
      <c r="P53" s="2"/>
      <c r="Q53" s="2"/>
      <c r="R53" s="2"/>
      <c r="S53" s="2"/>
      <c r="T53" s="2"/>
      <c r="U53" s="2"/>
      <c r="V53" s="2"/>
    </row>
    <row r="54" spans="1:22" x14ac:dyDescent="0.3">
      <c r="A54" s="2"/>
      <c r="B54" s="2"/>
      <c r="C54" s="2"/>
      <c r="D54" s="2"/>
      <c r="E54" s="2"/>
      <c r="F54" s="2"/>
      <c r="G54" s="2"/>
      <c r="H54" s="2"/>
      <c r="I54" s="2"/>
      <c r="J54" s="2"/>
      <c r="K54" s="2"/>
      <c r="L54" s="2"/>
      <c r="M54" s="2"/>
      <c r="N54" s="2"/>
      <c r="O54" s="2"/>
      <c r="P54" s="2"/>
      <c r="Q54" s="2"/>
      <c r="R54" s="2"/>
      <c r="S54" s="2"/>
      <c r="T54" s="2"/>
      <c r="U54" s="2"/>
      <c r="V54" s="2"/>
    </row>
    <row r="55" spans="1:22" x14ac:dyDescent="0.3">
      <c r="A55" s="2"/>
      <c r="B55" s="2"/>
      <c r="C55" s="2"/>
      <c r="D55" s="2"/>
      <c r="E55" s="2"/>
      <c r="F55" s="2"/>
      <c r="G55" s="2"/>
      <c r="H55" s="2"/>
      <c r="I55" s="2"/>
      <c r="J55" s="2"/>
      <c r="K55" s="2"/>
      <c r="L55" s="2"/>
      <c r="M55" s="2"/>
      <c r="N55" s="2"/>
      <c r="O55" s="2"/>
      <c r="P55" s="2"/>
      <c r="Q55" s="2"/>
      <c r="R55" s="2"/>
      <c r="S55" s="2"/>
      <c r="T55" s="2"/>
      <c r="U55" s="2"/>
      <c r="V55" s="2"/>
    </row>
    <row r="56" spans="1:22" x14ac:dyDescent="0.3">
      <c r="A56" s="2"/>
      <c r="B56" s="2"/>
      <c r="C56" s="2"/>
      <c r="D56" s="2"/>
      <c r="E56" s="2"/>
      <c r="F56" s="2"/>
      <c r="G56" s="2"/>
      <c r="H56" s="2"/>
      <c r="I56" s="2"/>
      <c r="J56" s="2"/>
      <c r="K56" s="2"/>
      <c r="L56" s="2"/>
      <c r="M56" s="2"/>
      <c r="N56" s="2"/>
      <c r="O56" s="2"/>
      <c r="P56" s="2"/>
      <c r="Q56" s="2"/>
      <c r="R56" s="2"/>
      <c r="S56" s="2"/>
      <c r="T56" s="2"/>
      <c r="U56" s="2"/>
      <c r="V56" s="2"/>
    </row>
    <row r="57" spans="1:22" x14ac:dyDescent="0.3">
      <c r="A57" s="2"/>
      <c r="B57" s="2"/>
      <c r="C57" s="2"/>
      <c r="D57" s="2"/>
      <c r="E57" s="2"/>
      <c r="F57" s="2"/>
      <c r="G57" s="2"/>
      <c r="H57" s="2"/>
      <c r="I57" s="2"/>
      <c r="J57" s="2"/>
      <c r="K57" s="2"/>
      <c r="L57" s="2"/>
      <c r="M57" s="2"/>
      <c r="N57" s="2"/>
      <c r="O57" s="2"/>
      <c r="P57" s="2"/>
      <c r="Q57" s="2"/>
      <c r="R57" s="2"/>
      <c r="S57" s="2"/>
      <c r="T57" s="2"/>
      <c r="U57" s="2"/>
      <c r="V57" s="2"/>
    </row>
    <row r="58" spans="1:22" x14ac:dyDescent="0.3">
      <c r="A58" s="2"/>
      <c r="B58" s="2"/>
      <c r="C58" s="2"/>
      <c r="D58" s="2"/>
      <c r="E58" s="2"/>
      <c r="F58" s="2"/>
      <c r="G58" s="2"/>
      <c r="H58" s="2"/>
      <c r="I58" s="2"/>
      <c r="J58" s="2"/>
      <c r="K58" s="2"/>
      <c r="L58" s="2"/>
      <c r="M58" s="2"/>
      <c r="N58" s="2"/>
      <c r="O58" s="2"/>
      <c r="P58" s="2"/>
      <c r="Q58" s="2"/>
      <c r="R58" s="2"/>
      <c r="S58" s="2"/>
      <c r="T58" s="2"/>
      <c r="U58" s="2"/>
      <c r="V58" s="2"/>
    </row>
    <row r="59" spans="1:22" x14ac:dyDescent="0.3">
      <c r="A59" s="2"/>
      <c r="B59" s="2"/>
      <c r="C59" s="2"/>
      <c r="D59" s="2"/>
      <c r="E59" s="2"/>
      <c r="F59" s="2"/>
      <c r="G59" s="2"/>
      <c r="H59" s="2"/>
      <c r="I59" s="2"/>
      <c r="J59" s="2"/>
      <c r="K59" s="2"/>
      <c r="L59" s="2"/>
      <c r="M59" s="2"/>
      <c r="N59" s="2"/>
      <c r="O59" s="2"/>
      <c r="P59" s="2"/>
      <c r="Q59" s="2"/>
      <c r="R59" s="2"/>
      <c r="S59" s="2"/>
      <c r="T59" s="2"/>
      <c r="U59" s="2"/>
      <c r="V59" s="2"/>
    </row>
    <row r="60" spans="1:22" x14ac:dyDescent="0.3">
      <c r="A60" s="2"/>
      <c r="B60" s="2"/>
      <c r="C60" s="2"/>
      <c r="D60" s="2"/>
      <c r="E60" s="2"/>
      <c r="F60" s="2"/>
      <c r="G60" s="2"/>
      <c r="H60" s="2"/>
      <c r="I60" s="2"/>
      <c r="J60" s="2"/>
      <c r="K60" s="2"/>
      <c r="L60" s="2"/>
      <c r="M60" s="2"/>
      <c r="N60" s="2"/>
      <c r="O60" s="2"/>
      <c r="P60" s="2"/>
      <c r="Q60" s="2"/>
      <c r="R60" s="2"/>
      <c r="S60" s="2"/>
      <c r="T60" s="2"/>
      <c r="U60" s="2"/>
      <c r="V60" s="2"/>
    </row>
    <row r="61" spans="1:22" x14ac:dyDescent="0.3">
      <c r="A61" s="2"/>
      <c r="B61" s="2"/>
      <c r="C61" s="2"/>
      <c r="D61" s="2"/>
      <c r="E61" s="2"/>
      <c r="F61" s="2"/>
      <c r="G61" s="2"/>
      <c r="H61" s="2"/>
      <c r="I61" s="2"/>
      <c r="J61" s="2"/>
      <c r="K61" s="2"/>
      <c r="L61" s="2"/>
      <c r="M61" s="2"/>
      <c r="N61" s="2"/>
      <c r="O61" s="2"/>
      <c r="P61" s="2"/>
      <c r="Q61" s="2"/>
      <c r="R61" s="2"/>
      <c r="S61" s="2"/>
      <c r="T61" s="2"/>
      <c r="U61" s="2"/>
      <c r="V61" s="2"/>
    </row>
    <row r="62" spans="1:22" x14ac:dyDescent="0.3">
      <c r="A62" s="2"/>
      <c r="B62" s="2"/>
      <c r="C62" s="2"/>
      <c r="D62" s="2"/>
      <c r="E62" s="2"/>
      <c r="F62" s="2"/>
      <c r="G62" s="2"/>
      <c r="H62" s="2"/>
      <c r="I62" s="2"/>
      <c r="J62" s="2"/>
      <c r="K62" s="2"/>
      <c r="L62" s="2"/>
      <c r="M62" s="2"/>
      <c r="N62" s="2"/>
      <c r="O62" s="2"/>
      <c r="P62" s="2"/>
      <c r="Q62" s="2"/>
      <c r="R62" s="2"/>
      <c r="S62" s="2"/>
      <c r="T62" s="2"/>
      <c r="U62" s="2"/>
      <c r="V62" s="2"/>
    </row>
    <row r="63" spans="1:22" x14ac:dyDescent="0.3">
      <c r="A63" s="2"/>
      <c r="B63" s="2"/>
      <c r="C63" s="2"/>
      <c r="D63" s="2"/>
      <c r="E63" s="2"/>
      <c r="F63" s="2"/>
      <c r="G63" s="2"/>
      <c r="H63" s="2"/>
      <c r="I63" s="2"/>
      <c r="J63" s="2"/>
      <c r="K63" s="2"/>
      <c r="L63" s="2"/>
      <c r="M63" s="2"/>
      <c r="N63" s="2"/>
      <c r="O63" s="2"/>
      <c r="P63" s="2"/>
      <c r="Q63" s="2"/>
      <c r="R63" s="2"/>
      <c r="S63" s="2"/>
      <c r="T63" s="2"/>
      <c r="U63" s="2"/>
      <c r="V63" s="2"/>
    </row>
    <row r="64" spans="1:22" x14ac:dyDescent="0.3">
      <c r="A64" s="2"/>
      <c r="B64" s="2"/>
      <c r="C64" s="2"/>
      <c r="D64" s="2"/>
      <c r="E64" s="2"/>
      <c r="F64" s="2"/>
      <c r="G64" s="2"/>
      <c r="H64" s="2"/>
      <c r="I64" s="2"/>
      <c r="J64" s="2"/>
      <c r="K64" s="2"/>
      <c r="L64" s="2"/>
      <c r="M64" s="2"/>
      <c r="N64" s="2"/>
      <c r="O64" s="2"/>
      <c r="P64" s="2"/>
      <c r="Q64" s="2"/>
      <c r="R64" s="2"/>
      <c r="S64" s="2"/>
      <c r="T64" s="2"/>
      <c r="U64" s="2"/>
      <c r="V64" s="2"/>
    </row>
    <row r="65" spans="1:22" x14ac:dyDescent="0.3">
      <c r="A65" s="2"/>
      <c r="B65" s="2"/>
      <c r="C65" s="2"/>
      <c r="D65" s="2"/>
      <c r="E65" s="2"/>
      <c r="F65" s="2"/>
      <c r="G65" s="2"/>
      <c r="H65" s="2"/>
      <c r="I65" s="2"/>
      <c r="J65" s="2"/>
      <c r="K65" s="2"/>
      <c r="L65" s="2"/>
      <c r="M65" s="2"/>
      <c r="N65" s="2"/>
      <c r="O65" s="2"/>
      <c r="P65" s="2"/>
      <c r="Q65" s="2"/>
      <c r="R65" s="2"/>
      <c r="S65" s="2"/>
      <c r="T65" s="2"/>
      <c r="U65" s="2"/>
      <c r="V65" s="2"/>
    </row>
    <row r="66" spans="1:22" x14ac:dyDescent="0.3">
      <c r="A66" s="2"/>
      <c r="B66" s="2"/>
      <c r="C66" s="2"/>
      <c r="D66" s="2"/>
      <c r="E66" s="2"/>
      <c r="F66" s="2"/>
      <c r="G66" s="2"/>
      <c r="H66" s="2"/>
      <c r="I66" s="2"/>
      <c r="J66" s="2"/>
      <c r="K66" s="2"/>
      <c r="L66" s="2"/>
      <c r="M66" s="2"/>
      <c r="N66" s="2"/>
      <c r="O66" s="2"/>
      <c r="P66" s="2"/>
      <c r="Q66" s="2"/>
      <c r="R66" s="2"/>
      <c r="S66" s="2"/>
      <c r="T66" s="2"/>
      <c r="U66" s="2"/>
      <c r="V66" s="2"/>
    </row>
    <row r="67" spans="1:22" x14ac:dyDescent="0.3">
      <c r="A67" s="2"/>
      <c r="B67" s="2"/>
      <c r="C67" s="2"/>
      <c r="D67" s="2"/>
      <c r="E67" s="2"/>
      <c r="F67" s="2"/>
      <c r="G67" s="2"/>
      <c r="H67" s="2"/>
      <c r="I67" s="2"/>
      <c r="J67" s="2"/>
      <c r="K67" s="2"/>
      <c r="L67" s="2"/>
      <c r="M67" s="2"/>
      <c r="N67" s="2"/>
      <c r="O67" s="2"/>
      <c r="P67" s="2"/>
      <c r="Q67" s="2"/>
      <c r="R67" s="2"/>
      <c r="S67" s="2"/>
      <c r="T67" s="2"/>
      <c r="U67" s="2"/>
      <c r="V67" s="2"/>
    </row>
    <row r="68" spans="1:22" x14ac:dyDescent="0.3">
      <c r="A68" s="2"/>
      <c r="B68" s="2"/>
      <c r="C68" s="2"/>
      <c r="D68" s="2"/>
      <c r="E68" s="2"/>
      <c r="F68" s="2"/>
      <c r="G68" s="2"/>
      <c r="H68" s="2"/>
      <c r="I68" s="2"/>
      <c r="J68" s="2"/>
      <c r="K68" s="2"/>
      <c r="L68" s="2"/>
      <c r="M68" s="2"/>
      <c r="N68" s="2"/>
      <c r="O68" s="2"/>
      <c r="P68" s="2"/>
      <c r="Q68" s="2"/>
      <c r="R68" s="2"/>
      <c r="S68" s="2"/>
      <c r="T68" s="2"/>
      <c r="U68" s="2"/>
      <c r="V68" s="2"/>
    </row>
    <row r="69" spans="1:22" x14ac:dyDescent="0.3">
      <c r="A69" s="2"/>
      <c r="B69" s="2"/>
      <c r="C69" s="2"/>
      <c r="D69" s="2"/>
      <c r="E69" s="2"/>
      <c r="F69" s="2"/>
      <c r="G69" s="2"/>
      <c r="H69" s="2"/>
      <c r="I69" s="2"/>
      <c r="J69" s="2"/>
      <c r="K69" s="2"/>
      <c r="L69" s="2"/>
      <c r="M69" s="2"/>
      <c r="N69" s="2"/>
      <c r="O69" s="2"/>
      <c r="P69" s="2"/>
      <c r="Q69" s="2"/>
      <c r="R69" s="2"/>
      <c r="S69" s="2"/>
      <c r="T69" s="2"/>
      <c r="U69" s="2"/>
      <c r="V69" s="2"/>
    </row>
    <row r="70" spans="1:22" x14ac:dyDescent="0.3">
      <c r="A70" s="2"/>
      <c r="B70" s="2"/>
      <c r="C70" s="2"/>
      <c r="D70" s="2"/>
      <c r="E70" s="2"/>
      <c r="F70" s="2"/>
      <c r="G70" s="2"/>
      <c r="H70" s="2"/>
      <c r="I70" s="2"/>
      <c r="J70" s="2"/>
      <c r="K70" s="2"/>
      <c r="L70" s="2"/>
      <c r="M70" s="2"/>
      <c r="N70" s="2"/>
      <c r="O70" s="2"/>
      <c r="P70" s="2"/>
      <c r="Q70" s="2"/>
      <c r="R70" s="2"/>
      <c r="S70" s="2"/>
      <c r="T70" s="2"/>
      <c r="U70" s="2"/>
      <c r="V70" s="2"/>
    </row>
    <row r="71" spans="1:22" x14ac:dyDescent="0.3">
      <c r="A71" s="2"/>
      <c r="B71" s="2"/>
      <c r="C71" s="2"/>
      <c r="D71" s="2"/>
      <c r="E71" s="2"/>
      <c r="F71" s="2"/>
      <c r="G71" s="2"/>
      <c r="H71" s="2"/>
      <c r="I71" s="2"/>
      <c r="J71" s="2"/>
      <c r="K71" s="2"/>
      <c r="L71" s="2"/>
      <c r="M71" s="2"/>
      <c r="N71" s="2"/>
      <c r="O71" s="2"/>
      <c r="P71" s="2"/>
      <c r="Q71" s="2"/>
      <c r="R71" s="2"/>
      <c r="S71" s="2"/>
      <c r="T71" s="2"/>
      <c r="U71" s="2"/>
      <c r="V71" s="2"/>
    </row>
    <row r="72" spans="1:22" x14ac:dyDescent="0.3">
      <c r="A72" s="2"/>
      <c r="B72" s="2"/>
      <c r="C72" s="2"/>
      <c r="D72" s="2"/>
      <c r="E72" s="2"/>
      <c r="F72" s="2"/>
      <c r="G72" s="2"/>
      <c r="H72" s="2"/>
      <c r="I72" s="2"/>
      <c r="J72" s="2"/>
      <c r="K72" s="2"/>
      <c r="L72" s="2"/>
      <c r="M72" s="2"/>
      <c r="N72" s="2"/>
      <c r="O72" s="2"/>
      <c r="P72" s="2"/>
      <c r="Q72" s="2"/>
      <c r="R72" s="2"/>
      <c r="S72" s="2"/>
      <c r="T72" s="2"/>
      <c r="U72" s="2"/>
      <c r="V72" s="2"/>
    </row>
    <row r="73" spans="1:22" x14ac:dyDescent="0.3">
      <c r="A73" s="2"/>
      <c r="B73" s="2"/>
      <c r="C73" s="2"/>
      <c r="D73" s="2"/>
      <c r="E73" s="2"/>
      <c r="F73" s="2"/>
      <c r="G73" s="2"/>
      <c r="H73" s="2"/>
      <c r="I73" s="2"/>
      <c r="J73" s="2"/>
      <c r="K73" s="2"/>
      <c r="L73" s="2"/>
      <c r="M73" s="2"/>
      <c r="N73" s="2"/>
      <c r="O73" s="2"/>
      <c r="P73" s="2"/>
      <c r="Q73" s="2"/>
      <c r="R73" s="2"/>
      <c r="S73" s="2"/>
      <c r="T73" s="2"/>
      <c r="U73" s="2"/>
      <c r="V73" s="2"/>
    </row>
    <row r="74" spans="1:22" x14ac:dyDescent="0.3">
      <c r="A74" s="2"/>
      <c r="B74" s="2"/>
      <c r="C74" s="2"/>
      <c r="D74" s="2"/>
      <c r="E74" s="2"/>
      <c r="F74" s="2"/>
      <c r="G74" s="2"/>
      <c r="H74" s="2"/>
      <c r="I74" s="2"/>
      <c r="J74" s="2"/>
      <c r="K74" s="2"/>
      <c r="L74" s="2"/>
      <c r="M74" s="2"/>
      <c r="N74" s="2"/>
      <c r="O74" s="2"/>
      <c r="P74" s="2"/>
      <c r="Q74" s="2"/>
      <c r="R74" s="2"/>
      <c r="S74" s="2"/>
      <c r="T74" s="2"/>
      <c r="U74" s="2"/>
      <c r="V74" s="2"/>
    </row>
    <row r="75" spans="1:22" x14ac:dyDescent="0.3">
      <c r="A75" s="2"/>
      <c r="B75" s="2"/>
      <c r="C75" s="2"/>
      <c r="D75" s="2"/>
      <c r="E75" s="2"/>
      <c r="F75" s="2"/>
      <c r="G75" s="2"/>
      <c r="H75" s="2"/>
      <c r="I75" s="2"/>
      <c r="J75" s="2"/>
      <c r="K75" s="2"/>
      <c r="L75" s="2"/>
      <c r="M75" s="2"/>
      <c r="N75" s="2"/>
      <c r="O75" s="2"/>
      <c r="P75" s="2"/>
      <c r="Q75" s="2"/>
      <c r="R75" s="2"/>
      <c r="S75" s="2"/>
      <c r="T75" s="2"/>
      <c r="U75" s="2"/>
      <c r="V75" s="2"/>
    </row>
    <row r="76" spans="1:22" x14ac:dyDescent="0.3">
      <c r="A76" s="2"/>
      <c r="B76" s="2"/>
      <c r="C76" s="2"/>
      <c r="D76" s="2"/>
      <c r="E76" s="2"/>
      <c r="F76" s="2"/>
      <c r="G76" s="2"/>
      <c r="H76" s="2"/>
      <c r="I76" s="2"/>
      <c r="J76" s="2"/>
      <c r="K76" s="2"/>
      <c r="L76" s="2"/>
      <c r="M76" s="2"/>
      <c r="N76" s="2"/>
      <c r="O76" s="2"/>
      <c r="P76" s="2"/>
      <c r="Q76" s="2"/>
      <c r="R76" s="2"/>
      <c r="S76" s="2"/>
      <c r="T76" s="2"/>
      <c r="U76" s="2"/>
      <c r="V76" s="2"/>
    </row>
    <row r="77" spans="1:22" x14ac:dyDescent="0.3">
      <c r="A77" s="2"/>
      <c r="B77" s="2"/>
      <c r="C77" s="2"/>
      <c r="D77" s="2"/>
      <c r="E77" s="2"/>
      <c r="F77" s="2"/>
      <c r="G77" s="2"/>
      <c r="H77" s="2"/>
      <c r="I77" s="2"/>
      <c r="J77" s="2"/>
      <c r="K77" s="2"/>
      <c r="L77" s="2"/>
      <c r="M77" s="2"/>
      <c r="N77" s="2"/>
      <c r="O77" s="2"/>
      <c r="P77" s="2"/>
      <c r="Q77" s="2"/>
      <c r="R77" s="2"/>
      <c r="S77" s="2"/>
      <c r="T77" s="2"/>
      <c r="U77" s="2"/>
      <c r="V77" s="2"/>
    </row>
    <row r="78" spans="1:22" x14ac:dyDescent="0.3">
      <c r="A78" s="2"/>
      <c r="B78" s="2"/>
      <c r="C78" s="2"/>
      <c r="D78" s="2"/>
      <c r="E78" s="2"/>
      <c r="F78" s="2"/>
      <c r="G78" s="2"/>
      <c r="H78" s="2"/>
      <c r="I78" s="2"/>
      <c r="J78" s="2"/>
      <c r="K78" s="2"/>
      <c r="L78" s="2"/>
      <c r="M78" s="2"/>
      <c r="N78" s="2"/>
      <c r="O78" s="2"/>
      <c r="P78" s="2"/>
      <c r="Q78" s="2"/>
      <c r="R78" s="2"/>
      <c r="S78" s="2"/>
      <c r="T78" s="2"/>
      <c r="U78" s="2"/>
      <c r="V78" s="2"/>
    </row>
    <row r="79" spans="1:22" x14ac:dyDescent="0.3">
      <c r="A79" s="2"/>
      <c r="B79" s="2"/>
      <c r="C79" s="2"/>
      <c r="D79" s="2"/>
      <c r="E79" s="2"/>
      <c r="F79" s="2"/>
      <c r="G79" s="2"/>
      <c r="H79" s="2"/>
      <c r="I79" s="2"/>
      <c r="J79" s="2"/>
      <c r="K79" s="2"/>
      <c r="L79" s="2"/>
      <c r="M79" s="2"/>
      <c r="N79" s="2"/>
      <c r="O79" s="2"/>
      <c r="P79" s="2"/>
      <c r="Q79" s="2"/>
      <c r="R79" s="2"/>
      <c r="S79" s="2"/>
      <c r="T79" s="2"/>
      <c r="U79" s="2"/>
      <c r="V79" s="2"/>
    </row>
    <row r="80" spans="1:22" x14ac:dyDescent="0.3">
      <c r="A80" s="2"/>
      <c r="B80" s="2"/>
      <c r="C80" s="2"/>
      <c r="D80" s="2"/>
      <c r="E80" s="2"/>
      <c r="F80" s="2"/>
      <c r="G80" s="2"/>
      <c r="H80" s="2"/>
      <c r="I80" s="2"/>
      <c r="J80" s="2"/>
      <c r="K80" s="2"/>
      <c r="L80" s="2"/>
      <c r="M80" s="2"/>
      <c r="N80" s="2"/>
      <c r="O80" s="2"/>
      <c r="P80" s="2"/>
      <c r="Q80" s="2"/>
      <c r="R80" s="2"/>
      <c r="S80" s="2"/>
      <c r="T80" s="2"/>
      <c r="U80" s="2"/>
      <c r="V80" s="2"/>
    </row>
    <row r="81" spans="1:22" x14ac:dyDescent="0.3">
      <c r="A81" s="2"/>
      <c r="B81" s="2"/>
      <c r="C81" s="2"/>
      <c r="D81" s="2"/>
      <c r="E81" s="2"/>
      <c r="F81" s="2"/>
      <c r="G81" s="2"/>
      <c r="H81" s="2"/>
      <c r="I81" s="2"/>
      <c r="J81" s="2"/>
      <c r="K81" s="2"/>
      <c r="L81" s="2"/>
      <c r="M81" s="2"/>
      <c r="N81" s="2"/>
      <c r="O81" s="2"/>
      <c r="P81" s="2"/>
      <c r="Q81" s="2"/>
      <c r="R81" s="2"/>
      <c r="S81" s="2"/>
      <c r="T81" s="2"/>
      <c r="U81" s="2"/>
      <c r="V81" s="2"/>
    </row>
    <row r="82" spans="1:22" x14ac:dyDescent="0.3">
      <c r="A82" s="2"/>
      <c r="B82" s="2"/>
      <c r="C82" s="2"/>
      <c r="D82" s="2"/>
      <c r="E82" s="2"/>
      <c r="F82" s="2"/>
      <c r="G82" s="2"/>
      <c r="H82" s="2"/>
      <c r="I82" s="2"/>
      <c r="J82" s="2"/>
      <c r="K82" s="2"/>
      <c r="L82" s="2"/>
      <c r="M82" s="2"/>
      <c r="N82" s="2"/>
      <c r="O82" s="2"/>
      <c r="P82" s="2"/>
      <c r="Q82" s="2"/>
      <c r="R82" s="2"/>
      <c r="S82" s="2"/>
      <c r="T82" s="2"/>
      <c r="U82" s="2"/>
      <c r="V82" s="2"/>
    </row>
    <row r="83" spans="1:22" x14ac:dyDescent="0.3">
      <c r="A83" s="2"/>
      <c r="B83" s="2"/>
      <c r="C83" s="2"/>
      <c r="D83" s="2"/>
      <c r="E83" s="2"/>
      <c r="F83" s="2"/>
      <c r="G83" s="2"/>
      <c r="H83" s="2"/>
      <c r="I83" s="2"/>
      <c r="J83" s="2"/>
      <c r="K83" s="2"/>
      <c r="L83" s="2"/>
      <c r="M83" s="2"/>
      <c r="N83" s="2"/>
      <c r="O83" s="2"/>
      <c r="P83" s="2"/>
      <c r="Q83" s="2"/>
      <c r="R83" s="2"/>
      <c r="S83" s="2"/>
      <c r="T83" s="2"/>
      <c r="U83" s="2"/>
      <c r="V83" s="2"/>
    </row>
    <row r="84" spans="1:22" x14ac:dyDescent="0.3">
      <c r="A84" s="2"/>
      <c r="B84" s="2"/>
      <c r="C84" s="2"/>
      <c r="D84" s="2"/>
      <c r="E84" s="2"/>
      <c r="F84" s="2"/>
      <c r="G84" s="2"/>
      <c r="H84" s="2"/>
      <c r="I84" s="2"/>
      <c r="J84" s="2"/>
      <c r="K84" s="2"/>
      <c r="L84" s="2"/>
      <c r="M84" s="2"/>
      <c r="N84" s="2"/>
      <c r="O84" s="2"/>
      <c r="P84" s="2"/>
      <c r="Q84" s="2"/>
      <c r="R84" s="2"/>
      <c r="S84" s="2"/>
      <c r="T84" s="2"/>
      <c r="U84" s="2"/>
      <c r="V84" s="2"/>
    </row>
    <row r="85" spans="1:22" x14ac:dyDescent="0.3">
      <c r="A85" s="2"/>
      <c r="B85" s="2"/>
      <c r="C85" s="2"/>
      <c r="D85" s="2"/>
      <c r="E85" s="2"/>
      <c r="F85" s="2"/>
      <c r="G85" s="2"/>
      <c r="H85" s="2"/>
      <c r="I85" s="2"/>
      <c r="J85" s="2"/>
      <c r="K85" s="2"/>
      <c r="L85" s="2"/>
      <c r="M85" s="2"/>
      <c r="N85" s="2"/>
      <c r="O85" s="2"/>
      <c r="P85" s="2"/>
      <c r="Q85" s="2"/>
      <c r="R85" s="2"/>
      <c r="S85" s="2"/>
      <c r="T85" s="2"/>
      <c r="U85" s="2"/>
      <c r="V85" s="2"/>
    </row>
    <row r="86" spans="1:22" x14ac:dyDescent="0.3">
      <c r="A86" s="2"/>
      <c r="B86" s="2"/>
      <c r="C86" s="2"/>
      <c r="D86" s="2"/>
      <c r="E86" s="2"/>
      <c r="F86" s="2"/>
      <c r="G86" s="2"/>
      <c r="H86" s="2"/>
      <c r="I86" s="2"/>
      <c r="J86" s="2"/>
      <c r="K86" s="2"/>
      <c r="L86" s="2"/>
      <c r="M86" s="2"/>
      <c r="N86" s="2"/>
      <c r="O86" s="2"/>
      <c r="P86" s="2"/>
      <c r="Q86" s="2"/>
      <c r="R86" s="2"/>
      <c r="S86" s="2"/>
      <c r="T86" s="2"/>
      <c r="U86" s="2"/>
      <c r="V86" s="2"/>
    </row>
    <row r="87" spans="1:22" x14ac:dyDescent="0.3">
      <c r="A87" s="2"/>
      <c r="B87" s="2"/>
      <c r="C87" s="2"/>
      <c r="D87" s="2"/>
      <c r="E87" s="2"/>
      <c r="F87" s="2"/>
      <c r="G87" s="2"/>
      <c r="H87" s="2"/>
      <c r="I87" s="2"/>
      <c r="J87" s="2"/>
      <c r="K87" s="2"/>
      <c r="L87" s="2"/>
      <c r="M87" s="2"/>
      <c r="N87" s="2"/>
      <c r="O87" s="2"/>
      <c r="P87" s="2"/>
      <c r="Q87" s="2"/>
      <c r="R87" s="2"/>
      <c r="S87" s="2"/>
      <c r="T87" s="2"/>
      <c r="U87" s="2"/>
      <c r="V87" s="2"/>
    </row>
    <row r="88" spans="1:22" x14ac:dyDescent="0.3">
      <c r="A88" s="2"/>
      <c r="B88" s="2"/>
      <c r="C88" s="2"/>
      <c r="D88" s="2"/>
      <c r="E88" s="2"/>
      <c r="F88" s="2"/>
      <c r="G88" s="2"/>
      <c r="H88" s="2"/>
      <c r="I88" s="2"/>
      <c r="J88" s="2"/>
      <c r="K88" s="2"/>
      <c r="L88" s="2"/>
      <c r="M88" s="2"/>
      <c r="N88" s="2"/>
      <c r="O88" s="2"/>
      <c r="P88" s="2"/>
      <c r="Q88" s="2"/>
      <c r="R88" s="2"/>
      <c r="S88" s="2"/>
      <c r="T88" s="2"/>
      <c r="U88" s="2"/>
      <c r="V88" s="2"/>
    </row>
    <row r="89" spans="1:22" x14ac:dyDescent="0.3">
      <c r="A89" s="2"/>
      <c r="B89" s="2"/>
      <c r="C89" s="2"/>
      <c r="D89" s="2"/>
      <c r="E89" s="2"/>
      <c r="F89" s="2"/>
      <c r="G89" s="2"/>
      <c r="H89" s="2"/>
      <c r="I89" s="2"/>
      <c r="J89" s="2"/>
      <c r="K89" s="2"/>
      <c r="L89" s="2"/>
      <c r="M89" s="2"/>
      <c r="N89" s="2"/>
      <c r="O89" s="2"/>
      <c r="P89" s="2"/>
      <c r="Q89" s="2"/>
      <c r="R89" s="2"/>
      <c r="S89" s="2"/>
      <c r="T89" s="2"/>
      <c r="U89" s="2"/>
      <c r="V89" s="2"/>
    </row>
    <row r="90" spans="1:22" x14ac:dyDescent="0.3">
      <c r="A90" s="2"/>
      <c r="B90" s="2"/>
      <c r="C90" s="2"/>
      <c r="D90" s="2"/>
      <c r="E90" s="2"/>
      <c r="F90" s="2"/>
      <c r="G90" s="2"/>
      <c r="H90" s="2"/>
      <c r="I90" s="2"/>
      <c r="J90" s="2"/>
      <c r="K90" s="2"/>
      <c r="L90" s="2"/>
      <c r="M90" s="2"/>
      <c r="N90" s="2"/>
      <c r="O90" s="2"/>
      <c r="P90" s="2"/>
      <c r="Q90" s="2"/>
      <c r="R90" s="2"/>
      <c r="S90" s="2"/>
      <c r="T90" s="2"/>
      <c r="U90" s="2"/>
      <c r="V90" s="2"/>
    </row>
    <row r="91" spans="1:22" x14ac:dyDescent="0.3">
      <c r="A91" s="2"/>
      <c r="B91" s="2"/>
      <c r="C91" s="2"/>
      <c r="D91" s="2"/>
      <c r="E91" s="2"/>
      <c r="F91" s="2"/>
      <c r="G91" s="2"/>
      <c r="H91" s="2"/>
      <c r="I91" s="2"/>
      <c r="J91" s="2"/>
      <c r="K91" s="2"/>
      <c r="L91" s="2"/>
      <c r="M91" s="2"/>
      <c r="N91" s="2"/>
      <c r="O91" s="2"/>
      <c r="P91" s="2"/>
      <c r="Q91" s="2"/>
      <c r="R91" s="2"/>
      <c r="S91" s="2"/>
      <c r="T91" s="2"/>
      <c r="U91" s="2"/>
      <c r="V91" s="2"/>
    </row>
    <row r="92" spans="1:22" x14ac:dyDescent="0.3">
      <c r="A92" s="2"/>
      <c r="B92" s="2"/>
      <c r="C92" s="2"/>
      <c r="D92" s="2"/>
      <c r="E92" s="2"/>
      <c r="F92" s="2"/>
      <c r="G92" s="2"/>
      <c r="H92" s="2"/>
      <c r="I92" s="2"/>
      <c r="J92" s="2"/>
      <c r="K92" s="2"/>
      <c r="L92" s="2"/>
      <c r="M92" s="2"/>
      <c r="N92" s="2"/>
      <c r="O92" s="2"/>
      <c r="P92" s="2"/>
      <c r="Q92" s="2"/>
      <c r="R92" s="2"/>
      <c r="S92" s="2"/>
      <c r="T92" s="2"/>
      <c r="U92" s="2"/>
      <c r="V92" s="2"/>
    </row>
    <row r="93" spans="1:22" x14ac:dyDescent="0.3">
      <c r="A93" s="2"/>
      <c r="B93" s="2"/>
      <c r="C93" s="2"/>
      <c r="D93" s="2"/>
      <c r="E93" s="2"/>
      <c r="F93" s="2"/>
      <c r="G93" s="2"/>
      <c r="H93" s="2"/>
      <c r="I93" s="2"/>
      <c r="J93" s="2"/>
      <c r="K93" s="2"/>
      <c r="L93" s="2"/>
      <c r="M93" s="2"/>
      <c r="N93" s="2"/>
      <c r="O93" s="2"/>
      <c r="P93" s="2"/>
      <c r="Q93" s="2"/>
      <c r="R93" s="2"/>
      <c r="S93" s="2"/>
      <c r="T93" s="2"/>
      <c r="U93" s="2"/>
      <c r="V93" s="2"/>
    </row>
    <row r="94" spans="1:22" x14ac:dyDescent="0.3">
      <c r="A94" s="2"/>
      <c r="B94" s="2"/>
      <c r="C94" s="2"/>
      <c r="D94" s="2"/>
      <c r="E94" s="2"/>
      <c r="F94" s="2"/>
      <c r="G94" s="2"/>
      <c r="H94" s="2"/>
      <c r="I94" s="2"/>
      <c r="J94" s="2"/>
      <c r="K94" s="2"/>
      <c r="L94" s="2"/>
      <c r="M94" s="2"/>
      <c r="N94" s="2"/>
      <c r="O94" s="2"/>
      <c r="P94" s="2"/>
      <c r="Q94" s="2"/>
      <c r="R94" s="2"/>
      <c r="S94" s="2"/>
      <c r="T94" s="2"/>
      <c r="U94" s="2"/>
      <c r="V94" s="2"/>
    </row>
    <row r="95" spans="1:22" x14ac:dyDescent="0.3">
      <c r="A95" s="2"/>
      <c r="B95" s="2"/>
      <c r="C95" s="2"/>
      <c r="D95" s="2"/>
      <c r="E95" s="2"/>
      <c r="F95" s="2"/>
      <c r="G95" s="2"/>
      <c r="H95" s="2"/>
      <c r="I95" s="2"/>
      <c r="J95" s="2"/>
      <c r="K95" s="2"/>
      <c r="L95" s="2"/>
      <c r="M95" s="2"/>
      <c r="N95" s="2"/>
      <c r="O95" s="2"/>
      <c r="P95" s="2"/>
      <c r="Q95" s="2"/>
      <c r="R95" s="2"/>
      <c r="S95" s="2"/>
      <c r="T95" s="2"/>
      <c r="U95" s="2"/>
      <c r="V95" s="2"/>
    </row>
    <row r="96" spans="1:22" x14ac:dyDescent="0.3">
      <c r="A96" s="2"/>
      <c r="B96" s="2"/>
      <c r="C96" s="2"/>
      <c r="D96" s="2"/>
      <c r="E96" s="2"/>
      <c r="F96" s="2"/>
      <c r="G96" s="2"/>
      <c r="H96" s="2"/>
      <c r="I96" s="2"/>
      <c r="J96" s="2"/>
      <c r="K96" s="2"/>
      <c r="L96" s="2"/>
      <c r="M96" s="2"/>
      <c r="N96" s="2"/>
      <c r="O96" s="2"/>
      <c r="P96" s="2"/>
      <c r="Q96" s="2"/>
      <c r="R96" s="2"/>
      <c r="S96" s="2"/>
      <c r="T96" s="2"/>
      <c r="U96" s="2"/>
      <c r="V96" s="2"/>
    </row>
    <row r="97" spans="1:22" x14ac:dyDescent="0.3">
      <c r="A97" s="2"/>
      <c r="B97" s="2"/>
      <c r="C97" s="2"/>
      <c r="D97" s="2"/>
      <c r="E97" s="2"/>
      <c r="F97" s="2"/>
      <c r="G97" s="2"/>
      <c r="H97" s="2"/>
      <c r="I97" s="2"/>
      <c r="J97" s="2"/>
      <c r="K97" s="2"/>
      <c r="L97" s="2"/>
      <c r="M97" s="2"/>
      <c r="N97" s="2"/>
      <c r="O97" s="2"/>
      <c r="P97" s="2"/>
      <c r="Q97" s="2"/>
      <c r="R97" s="2"/>
      <c r="S97" s="2"/>
      <c r="T97" s="2"/>
      <c r="U97" s="2"/>
      <c r="V97" s="2"/>
    </row>
    <row r="98" spans="1:22" x14ac:dyDescent="0.3">
      <c r="A98" s="2"/>
      <c r="B98" s="2"/>
      <c r="C98" s="2"/>
      <c r="D98" s="2"/>
      <c r="E98" s="2"/>
      <c r="F98" s="2"/>
      <c r="G98" s="2"/>
      <c r="H98" s="2"/>
      <c r="I98" s="2"/>
      <c r="J98" s="2"/>
      <c r="K98" s="2"/>
      <c r="L98" s="2"/>
      <c r="M98" s="2"/>
      <c r="N98" s="2"/>
      <c r="O98" s="2"/>
      <c r="P98" s="2"/>
      <c r="Q98" s="2"/>
      <c r="R98" s="2"/>
      <c r="S98" s="2"/>
      <c r="T98" s="2"/>
      <c r="U98" s="2"/>
      <c r="V98" s="2"/>
    </row>
    <row r="99" spans="1:22" x14ac:dyDescent="0.3">
      <c r="A99" s="2"/>
      <c r="B99" s="2"/>
      <c r="C99" s="2"/>
      <c r="D99" s="2"/>
      <c r="E99" s="2"/>
      <c r="F99" s="2"/>
      <c r="G99" s="2"/>
      <c r="H99" s="2"/>
      <c r="I99" s="2"/>
      <c r="J99" s="2"/>
      <c r="K99" s="2"/>
      <c r="L99" s="2"/>
      <c r="M99" s="2"/>
      <c r="N99" s="2"/>
      <c r="O99" s="2"/>
      <c r="P99" s="2"/>
      <c r="Q99" s="2"/>
      <c r="R99" s="2"/>
      <c r="S99" s="2"/>
      <c r="T99" s="2"/>
      <c r="U99" s="2"/>
      <c r="V99" s="2"/>
    </row>
    <row r="100" spans="1:22" x14ac:dyDescent="0.3">
      <c r="A100" s="2"/>
      <c r="B100" s="2"/>
      <c r="C100" s="2"/>
      <c r="D100" s="2"/>
      <c r="E100" s="2"/>
      <c r="F100" s="2"/>
      <c r="G100" s="2"/>
      <c r="H100" s="2"/>
      <c r="I100" s="2"/>
      <c r="J100" s="2"/>
      <c r="K100" s="2"/>
      <c r="L100" s="2"/>
      <c r="M100" s="2"/>
      <c r="N100" s="2"/>
      <c r="O100" s="2"/>
      <c r="P100" s="2"/>
      <c r="Q100" s="2"/>
      <c r="R100" s="2"/>
      <c r="S100" s="2"/>
      <c r="T100" s="2"/>
      <c r="U100" s="2"/>
      <c r="V100" s="2"/>
    </row>
    <row r="101" spans="1:22" x14ac:dyDescent="0.3">
      <c r="A101" s="2"/>
      <c r="B101" s="2"/>
      <c r="C101" s="2"/>
      <c r="D101" s="2"/>
      <c r="E101" s="2"/>
      <c r="F101" s="2"/>
      <c r="G101" s="2"/>
      <c r="H101" s="2"/>
      <c r="I101" s="2"/>
      <c r="J101" s="2"/>
      <c r="K101" s="2"/>
      <c r="L101" s="2"/>
      <c r="M101" s="2"/>
      <c r="N101" s="2"/>
      <c r="O101" s="2"/>
      <c r="P101" s="2"/>
      <c r="Q101" s="2"/>
      <c r="R101" s="2"/>
      <c r="S101" s="2"/>
      <c r="T101" s="2"/>
      <c r="U101" s="2"/>
      <c r="V101" s="2"/>
    </row>
    <row r="102" spans="1:22" x14ac:dyDescent="0.3">
      <c r="A102" s="2"/>
      <c r="B102" s="2"/>
      <c r="C102" s="2"/>
      <c r="D102" s="2"/>
      <c r="E102" s="2"/>
      <c r="F102" s="2"/>
      <c r="G102" s="2"/>
      <c r="H102" s="2"/>
      <c r="I102" s="2"/>
      <c r="J102" s="2"/>
      <c r="K102" s="2"/>
      <c r="L102" s="2"/>
      <c r="M102" s="2"/>
      <c r="N102" s="2"/>
      <c r="O102" s="2"/>
      <c r="P102" s="2"/>
      <c r="Q102" s="2"/>
      <c r="R102" s="2"/>
      <c r="S102" s="2"/>
      <c r="T102" s="2"/>
      <c r="U102" s="2"/>
      <c r="V102" s="2"/>
    </row>
  </sheetData>
  <conditionalFormatting sqref="B13:V30 G3:V12">
    <cfRule type="cellIs" dxfId="199" priority="15" operator="equal">
      <formula>0</formula>
    </cfRule>
  </conditionalFormatting>
  <conditionalFormatting sqref="B8">
    <cfRule type="cellIs" dxfId="198" priority="12" operator="lessThan">
      <formula>0</formula>
    </cfRule>
  </conditionalFormatting>
  <conditionalFormatting sqref="C8:F8">
    <cfRule type="cellIs" dxfId="197" priority="11" operator="lessThan">
      <formula>0</formula>
    </cfRule>
  </conditionalFormatting>
  <conditionalFormatting sqref="B5:F7">
    <cfRule type="cellIs" dxfId="196" priority="9" operator="lessThan">
      <formula>0</formula>
    </cfRule>
  </conditionalFormatting>
  <conditionalFormatting sqref="B9:F12">
    <cfRule type="cellIs" dxfId="195" priority="8" operator="lessThan">
      <formula>0</formula>
    </cfRule>
  </conditionalFormatting>
  <conditionalFormatting sqref="B4">
    <cfRule type="cellIs" dxfId="194" priority="7" operator="lessThan">
      <formula>0</formula>
    </cfRule>
  </conditionalFormatting>
  <conditionalFormatting sqref="C4:F4">
    <cfRule type="cellIs" dxfId="193" priority="6" operator="lessThan">
      <formula>0</formula>
    </cfRule>
  </conditionalFormatting>
  <conditionalFormatting sqref="B3">
    <cfRule type="cellIs" dxfId="192" priority="2" operator="lessThan">
      <formula>0</formula>
    </cfRule>
  </conditionalFormatting>
  <conditionalFormatting sqref="C3:F3">
    <cfRule type="cellIs" dxfId="191" priority="1" operator="lessThan">
      <formula>0</formula>
    </cfRule>
  </conditionalFormatting>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E2B95-B51E-42C2-A4F7-CE3F5077D81B}">
  <sheetPr>
    <tabColor theme="4" tint="0.59999389629810485"/>
  </sheetPr>
  <dimension ref="A1:C519"/>
  <sheetViews>
    <sheetView zoomScaleNormal="100" workbookViewId="0">
      <pane ySplit="2" topLeftCell="A3" activePane="bottomLeft" state="frozen"/>
      <selection pane="bottomLeft" activeCell="E12" sqref="E12"/>
    </sheetView>
  </sheetViews>
  <sheetFormatPr defaultColWidth="8.77734375" defaultRowHeight="14.4" x14ac:dyDescent="0.3"/>
  <cols>
    <col min="1" max="1" width="12.33203125" customWidth="1"/>
    <col min="2" max="2" width="14.6640625" customWidth="1"/>
    <col min="3" max="3" width="19.5546875" customWidth="1"/>
  </cols>
  <sheetData>
    <row r="1" spans="1:3" x14ac:dyDescent="0.3">
      <c r="A1" s="3" t="s">
        <v>160</v>
      </c>
      <c r="B1" s="3"/>
    </row>
    <row r="2" spans="1:3" x14ac:dyDescent="0.3">
      <c r="A2" s="1" t="s">
        <v>0</v>
      </c>
      <c r="B2" s="1" t="s">
        <v>18</v>
      </c>
      <c r="C2" s="1" t="s">
        <v>195</v>
      </c>
    </row>
    <row r="3" spans="1:3" x14ac:dyDescent="0.3">
      <c r="A3" s="2" t="str">
        <f>inp_PlatType!A3</f>
        <v>fighter_4th</v>
      </c>
      <c r="B3" s="2" t="str">
        <f>inp_TargetType!$A$3</f>
        <v>land_moving</v>
      </c>
      <c r="C3" s="2">
        <v>0</v>
      </c>
    </row>
    <row r="4" spans="1:3" x14ac:dyDescent="0.3">
      <c r="A4" s="2" t="str">
        <f>inp_PlatType!A4</f>
        <v>fighter_5th</v>
      </c>
      <c r="B4" s="2" t="str">
        <f>inp_TargetType!$A$3</f>
        <v>land_moving</v>
      </c>
      <c r="C4" s="2">
        <v>0</v>
      </c>
    </row>
    <row r="5" spans="1:3" x14ac:dyDescent="0.3">
      <c r="A5" s="2" t="str">
        <f>inp_PlatType!A5</f>
        <v>CRUDES</v>
      </c>
      <c r="B5" s="2" t="str">
        <f>inp_TargetType!$A$3</f>
        <v>land_moving</v>
      </c>
      <c r="C5" s="2">
        <v>0</v>
      </c>
    </row>
    <row r="6" spans="1:3" x14ac:dyDescent="0.3">
      <c r="A6" s="2" t="str">
        <f>inp_PlatType!A6</f>
        <v>FFG</v>
      </c>
      <c r="B6" s="2" t="str">
        <f>inp_TargetType!$A$3</f>
        <v>land_moving</v>
      </c>
      <c r="C6" s="2">
        <v>0</v>
      </c>
    </row>
    <row r="7" spans="1:3" x14ac:dyDescent="0.3">
      <c r="A7" s="2" t="str">
        <f>inp_PlatType!A7</f>
        <v>CV</v>
      </c>
      <c r="B7" s="2" t="str">
        <f>inp_TargetType!$A$3</f>
        <v>land_moving</v>
      </c>
      <c r="C7" s="2">
        <v>0</v>
      </c>
    </row>
    <row r="8" spans="1:3" x14ac:dyDescent="0.3">
      <c r="A8" s="2" t="str">
        <f>inp_PlatType!A8</f>
        <v>sat_1</v>
      </c>
      <c r="B8" s="2" t="str">
        <f>inp_TargetType!$A$3</f>
        <v>land_moving</v>
      </c>
      <c r="C8" s="2">
        <v>0</v>
      </c>
    </row>
    <row r="9" spans="1:3" x14ac:dyDescent="0.3">
      <c r="A9" s="2" t="str">
        <f>inp_PlatType!A9</f>
        <v>sat_2</v>
      </c>
      <c r="B9" s="2" t="str">
        <f>inp_TargetType!$A$3</f>
        <v>land_moving</v>
      </c>
      <c r="C9" s="2">
        <v>0</v>
      </c>
    </row>
    <row r="10" spans="1:3" x14ac:dyDescent="0.3">
      <c r="A10" s="2" t="str">
        <f>inp_PlatType!A10</f>
        <v>c2_1</v>
      </c>
      <c r="B10" s="2" t="str">
        <f>inp_TargetType!$A$3</f>
        <v>land_moving</v>
      </c>
      <c r="C10" s="2">
        <v>0</v>
      </c>
    </row>
    <row r="11" spans="1:3" x14ac:dyDescent="0.3">
      <c r="A11" s="2" t="str">
        <f>inp_PlatType!A11</f>
        <v>c2_2</v>
      </c>
      <c r="B11" s="2" t="str">
        <f>inp_TargetType!$A$3</f>
        <v>land_moving</v>
      </c>
      <c r="C11" s="2">
        <v>0</v>
      </c>
    </row>
    <row r="12" spans="1:3" x14ac:dyDescent="0.3">
      <c r="A12" s="2" t="str">
        <f>inp_PlatType!A12</f>
        <v>grnd_1</v>
      </c>
      <c r="B12" s="2" t="str">
        <f>inp_TargetType!$A$3</f>
        <v>land_moving</v>
      </c>
      <c r="C12" s="2">
        <v>0</v>
      </c>
    </row>
    <row r="13" spans="1:3" x14ac:dyDescent="0.3">
      <c r="A13" s="2" t="str">
        <f>A3</f>
        <v>fighter_4th</v>
      </c>
      <c r="B13" s="2" t="str">
        <f>inp_TargetType!$A$4</f>
        <v>land_reloc</v>
      </c>
      <c r="C13" s="2">
        <v>0</v>
      </c>
    </row>
    <row r="14" spans="1:3" x14ac:dyDescent="0.3">
      <c r="A14" s="2" t="str">
        <f t="shared" ref="A14:A72" si="0">A4</f>
        <v>fighter_5th</v>
      </c>
      <c r="B14" s="2" t="str">
        <f>inp_TargetType!$A$4</f>
        <v>land_reloc</v>
      </c>
      <c r="C14" s="2">
        <v>0</v>
      </c>
    </row>
    <row r="15" spans="1:3" x14ac:dyDescent="0.3">
      <c r="A15" s="2" t="str">
        <f t="shared" si="0"/>
        <v>CRUDES</v>
      </c>
      <c r="B15" s="2" t="str">
        <f>inp_TargetType!$A$4</f>
        <v>land_reloc</v>
      </c>
      <c r="C15" s="2">
        <v>0</v>
      </c>
    </row>
    <row r="16" spans="1:3" x14ac:dyDescent="0.3">
      <c r="A16" s="2" t="str">
        <f t="shared" si="0"/>
        <v>FFG</v>
      </c>
      <c r="B16" s="2" t="str">
        <f>inp_TargetType!$A$4</f>
        <v>land_reloc</v>
      </c>
      <c r="C16" s="2">
        <v>0</v>
      </c>
    </row>
    <row r="17" spans="1:3" x14ac:dyDescent="0.3">
      <c r="A17" s="2" t="str">
        <f t="shared" si="0"/>
        <v>CV</v>
      </c>
      <c r="B17" s="2" t="str">
        <f>inp_TargetType!$A$4</f>
        <v>land_reloc</v>
      </c>
      <c r="C17" s="2">
        <v>0</v>
      </c>
    </row>
    <row r="18" spans="1:3" x14ac:dyDescent="0.3">
      <c r="A18" s="2" t="str">
        <f t="shared" si="0"/>
        <v>sat_1</v>
      </c>
      <c r="B18" s="2" t="str">
        <f>inp_TargetType!$A$4</f>
        <v>land_reloc</v>
      </c>
      <c r="C18" s="2">
        <v>0</v>
      </c>
    </row>
    <row r="19" spans="1:3" x14ac:dyDescent="0.3">
      <c r="A19" s="2" t="str">
        <f t="shared" si="0"/>
        <v>sat_2</v>
      </c>
      <c r="B19" s="2" t="str">
        <f>inp_TargetType!$A$4</f>
        <v>land_reloc</v>
      </c>
      <c r="C19" s="2">
        <v>0</v>
      </c>
    </row>
    <row r="20" spans="1:3" x14ac:dyDescent="0.3">
      <c r="A20" s="2" t="str">
        <f t="shared" si="0"/>
        <v>c2_1</v>
      </c>
      <c r="B20" s="2" t="str">
        <f>inp_TargetType!$A$4</f>
        <v>land_reloc</v>
      </c>
      <c r="C20" s="2">
        <v>0</v>
      </c>
    </row>
    <row r="21" spans="1:3" x14ac:dyDescent="0.3">
      <c r="A21" s="2" t="str">
        <f t="shared" si="0"/>
        <v>c2_2</v>
      </c>
      <c r="B21" s="2" t="str">
        <f>inp_TargetType!$A$4</f>
        <v>land_reloc</v>
      </c>
      <c r="C21" s="2">
        <v>0</v>
      </c>
    </row>
    <row r="22" spans="1:3" x14ac:dyDescent="0.3">
      <c r="A22" s="2" t="str">
        <f t="shared" si="0"/>
        <v>grnd_1</v>
      </c>
      <c r="B22" s="2" t="str">
        <f>inp_TargetType!$A$4</f>
        <v>land_reloc</v>
      </c>
      <c r="C22" s="2">
        <v>0</v>
      </c>
    </row>
    <row r="23" spans="1:3" x14ac:dyDescent="0.3">
      <c r="A23" s="2" t="str">
        <f t="shared" si="0"/>
        <v>fighter_4th</v>
      </c>
      <c r="B23" s="2" t="str">
        <f>inp_TargetType!$A$5</f>
        <v>land_fixed</v>
      </c>
      <c r="C23" s="2">
        <v>0</v>
      </c>
    </row>
    <row r="24" spans="1:3" x14ac:dyDescent="0.3">
      <c r="A24" s="2" t="str">
        <f t="shared" si="0"/>
        <v>fighter_5th</v>
      </c>
      <c r="B24" s="2" t="str">
        <f>inp_TargetType!$A$5</f>
        <v>land_fixed</v>
      </c>
      <c r="C24" s="2">
        <v>0</v>
      </c>
    </row>
    <row r="25" spans="1:3" x14ac:dyDescent="0.3">
      <c r="A25" s="2" t="str">
        <f t="shared" si="0"/>
        <v>CRUDES</v>
      </c>
      <c r="B25" s="2" t="str">
        <f>inp_TargetType!$A$5</f>
        <v>land_fixed</v>
      </c>
      <c r="C25" s="2">
        <v>0</v>
      </c>
    </row>
    <row r="26" spans="1:3" x14ac:dyDescent="0.3">
      <c r="A26" s="2" t="str">
        <f t="shared" si="0"/>
        <v>FFG</v>
      </c>
      <c r="B26" s="2" t="str">
        <f>inp_TargetType!$A$5</f>
        <v>land_fixed</v>
      </c>
      <c r="C26" s="2">
        <v>0</v>
      </c>
    </row>
    <row r="27" spans="1:3" x14ac:dyDescent="0.3">
      <c r="A27" s="2" t="str">
        <f t="shared" si="0"/>
        <v>CV</v>
      </c>
      <c r="B27" s="2" t="str">
        <f>inp_TargetType!$A$5</f>
        <v>land_fixed</v>
      </c>
      <c r="C27" s="2">
        <v>0</v>
      </c>
    </row>
    <row r="28" spans="1:3" x14ac:dyDescent="0.3">
      <c r="A28" s="2" t="str">
        <f t="shared" si="0"/>
        <v>sat_1</v>
      </c>
      <c r="B28" s="2" t="str">
        <f>inp_TargetType!$A$5</f>
        <v>land_fixed</v>
      </c>
      <c r="C28" s="2">
        <v>0</v>
      </c>
    </row>
    <row r="29" spans="1:3" x14ac:dyDescent="0.3">
      <c r="A29" s="2" t="str">
        <f t="shared" si="0"/>
        <v>sat_2</v>
      </c>
      <c r="B29" s="2" t="str">
        <f>inp_TargetType!$A$5</f>
        <v>land_fixed</v>
      </c>
      <c r="C29" s="2">
        <v>0</v>
      </c>
    </row>
    <row r="30" spans="1:3" x14ac:dyDescent="0.3">
      <c r="A30" s="2" t="str">
        <f t="shared" si="0"/>
        <v>c2_1</v>
      </c>
      <c r="B30" s="2" t="str">
        <f>inp_TargetType!$A$5</f>
        <v>land_fixed</v>
      </c>
      <c r="C30" s="2">
        <v>0</v>
      </c>
    </row>
    <row r="31" spans="1:3" x14ac:dyDescent="0.3">
      <c r="A31" s="2" t="str">
        <f t="shared" si="0"/>
        <v>c2_2</v>
      </c>
      <c r="B31" s="2" t="str">
        <f>inp_TargetType!$A$5</f>
        <v>land_fixed</v>
      </c>
      <c r="C31" s="2">
        <v>0</v>
      </c>
    </row>
    <row r="32" spans="1:3" x14ac:dyDescent="0.3">
      <c r="A32" s="2" t="str">
        <f t="shared" si="0"/>
        <v>grnd_1</v>
      </c>
      <c r="B32" s="2" t="str">
        <f>inp_TargetType!$A$5</f>
        <v>land_fixed</v>
      </c>
      <c r="C32" s="2">
        <v>0</v>
      </c>
    </row>
    <row r="33" spans="1:3" x14ac:dyDescent="0.3">
      <c r="A33" s="2" t="str">
        <f t="shared" si="0"/>
        <v>fighter_4th</v>
      </c>
      <c r="B33" s="2" t="str">
        <f>inp_TargetType!$A$6</f>
        <v>sea_small</v>
      </c>
      <c r="C33" s="2">
        <v>0</v>
      </c>
    </row>
    <row r="34" spans="1:3" x14ac:dyDescent="0.3">
      <c r="A34" s="2" t="str">
        <f t="shared" si="0"/>
        <v>fighter_5th</v>
      </c>
      <c r="B34" s="2" t="str">
        <f>inp_TargetType!$A$6</f>
        <v>sea_small</v>
      </c>
      <c r="C34" s="2">
        <v>0</v>
      </c>
    </row>
    <row r="35" spans="1:3" x14ac:dyDescent="0.3">
      <c r="A35" s="2" t="str">
        <f t="shared" si="0"/>
        <v>CRUDES</v>
      </c>
      <c r="B35" s="2" t="str">
        <f>inp_TargetType!$A$6</f>
        <v>sea_small</v>
      </c>
      <c r="C35" s="2">
        <v>0</v>
      </c>
    </row>
    <row r="36" spans="1:3" x14ac:dyDescent="0.3">
      <c r="A36" s="2" t="str">
        <f t="shared" si="0"/>
        <v>FFG</v>
      </c>
      <c r="B36" s="2" t="str">
        <f>inp_TargetType!$A$6</f>
        <v>sea_small</v>
      </c>
      <c r="C36" s="2">
        <v>0</v>
      </c>
    </row>
    <row r="37" spans="1:3" x14ac:dyDescent="0.3">
      <c r="A37" s="2" t="str">
        <f t="shared" si="0"/>
        <v>CV</v>
      </c>
      <c r="B37" s="2" t="str">
        <f>inp_TargetType!$A$6</f>
        <v>sea_small</v>
      </c>
      <c r="C37" s="2">
        <v>0</v>
      </c>
    </row>
    <row r="38" spans="1:3" x14ac:dyDescent="0.3">
      <c r="A38" s="2" t="str">
        <f t="shared" si="0"/>
        <v>sat_1</v>
      </c>
      <c r="B38" s="2" t="str">
        <f>inp_TargetType!$A$6</f>
        <v>sea_small</v>
      </c>
      <c r="C38" s="2">
        <v>0</v>
      </c>
    </row>
    <row r="39" spans="1:3" x14ac:dyDescent="0.3">
      <c r="A39" s="2" t="str">
        <f t="shared" si="0"/>
        <v>sat_2</v>
      </c>
      <c r="B39" s="2" t="str">
        <f>inp_TargetType!$A$6</f>
        <v>sea_small</v>
      </c>
      <c r="C39" s="2">
        <v>0</v>
      </c>
    </row>
    <row r="40" spans="1:3" x14ac:dyDescent="0.3">
      <c r="A40" s="2" t="str">
        <f t="shared" si="0"/>
        <v>c2_1</v>
      </c>
      <c r="B40" s="2" t="str">
        <f>inp_TargetType!$A$6</f>
        <v>sea_small</v>
      </c>
      <c r="C40" s="2">
        <v>0</v>
      </c>
    </row>
    <row r="41" spans="1:3" x14ac:dyDescent="0.3">
      <c r="A41" s="2" t="str">
        <f t="shared" si="0"/>
        <v>c2_2</v>
      </c>
      <c r="B41" s="2" t="str">
        <f>inp_TargetType!$A$6</f>
        <v>sea_small</v>
      </c>
      <c r="C41" s="2">
        <v>0</v>
      </c>
    </row>
    <row r="42" spans="1:3" x14ac:dyDescent="0.3">
      <c r="A42" s="2" t="str">
        <f t="shared" si="0"/>
        <v>grnd_1</v>
      </c>
      <c r="B42" s="2" t="str">
        <f>inp_TargetType!$A$6</f>
        <v>sea_small</v>
      </c>
      <c r="C42" s="2">
        <v>0</v>
      </c>
    </row>
    <row r="43" spans="1:3" x14ac:dyDescent="0.3">
      <c r="A43" s="2" t="str">
        <f t="shared" si="0"/>
        <v>fighter_4th</v>
      </c>
      <c r="B43" s="2" t="str">
        <f>inp_TargetType!$A$7</f>
        <v>sea_large</v>
      </c>
      <c r="C43" s="2">
        <v>0</v>
      </c>
    </row>
    <row r="44" spans="1:3" x14ac:dyDescent="0.3">
      <c r="A44" s="2" t="str">
        <f t="shared" si="0"/>
        <v>fighter_5th</v>
      </c>
      <c r="B44" s="2" t="str">
        <f>inp_TargetType!$A$7</f>
        <v>sea_large</v>
      </c>
      <c r="C44" s="2">
        <v>0</v>
      </c>
    </row>
    <row r="45" spans="1:3" x14ac:dyDescent="0.3">
      <c r="A45" s="2" t="str">
        <f t="shared" si="0"/>
        <v>CRUDES</v>
      </c>
      <c r="B45" s="2" t="str">
        <f>inp_TargetType!$A$7</f>
        <v>sea_large</v>
      </c>
      <c r="C45" s="2">
        <v>0</v>
      </c>
    </row>
    <row r="46" spans="1:3" x14ac:dyDescent="0.3">
      <c r="A46" s="2" t="str">
        <f t="shared" si="0"/>
        <v>FFG</v>
      </c>
      <c r="B46" s="2" t="str">
        <f>inp_TargetType!$A$7</f>
        <v>sea_large</v>
      </c>
      <c r="C46" s="2">
        <v>0</v>
      </c>
    </row>
    <row r="47" spans="1:3" x14ac:dyDescent="0.3">
      <c r="A47" s="2" t="str">
        <f t="shared" si="0"/>
        <v>CV</v>
      </c>
      <c r="B47" s="2" t="str">
        <f>inp_TargetType!$A$7</f>
        <v>sea_large</v>
      </c>
      <c r="C47" s="2">
        <v>0</v>
      </c>
    </row>
    <row r="48" spans="1:3" x14ac:dyDescent="0.3">
      <c r="A48" s="2" t="str">
        <f t="shared" si="0"/>
        <v>sat_1</v>
      </c>
      <c r="B48" s="2" t="str">
        <f>inp_TargetType!$A$7</f>
        <v>sea_large</v>
      </c>
      <c r="C48" s="2">
        <v>1</v>
      </c>
    </row>
    <row r="49" spans="1:3" x14ac:dyDescent="0.3">
      <c r="A49" s="2" t="str">
        <f t="shared" si="0"/>
        <v>sat_2</v>
      </c>
      <c r="B49" s="2" t="str">
        <f>inp_TargetType!$A$7</f>
        <v>sea_large</v>
      </c>
      <c r="C49" s="2">
        <v>0</v>
      </c>
    </row>
    <row r="50" spans="1:3" x14ac:dyDescent="0.3">
      <c r="A50" s="2" t="str">
        <f t="shared" si="0"/>
        <v>c2_1</v>
      </c>
      <c r="B50" s="2" t="str">
        <f>inp_TargetType!$A$7</f>
        <v>sea_large</v>
      </c>
      <c r="C50" s="2">
        <v>0</v>
      </c>
    </row>
    <row r="51" spans="1:3" x14ac:dyDescent="0.3">
      <c r="A51" s="2" t="str">
        <f t="shared" si="0"/>
        <v>c2_2</v>
      </c>
      <c r="B51" s="2" t="str">
        <f>inp_TargetType!$A$7</f>
        <v>sea_large</v>
      </c>
      <c r="C51" s="2">
        <v>0</v>
      </c>
    </row>
    <row r="52" spans="1:3" x14ac:dyDescent="0.3">
      <c r="A52" s="2" t="str">
        <f t="shared" si="0"/>
        <v>grnd_1</v>
      </c>
      <c r="B52" s="2" t="str">
        <f>inp_TargetType!$A$7</f>
        <v>sea_large</v>
      </c>
      <c r="C52" s="2">
        <v>0</v>
      </c>
    </row>
    <row r="53" spans="1:3" x14ac:dyDescent="0.3">
      <c r="A53" s="2" t="str">
        <f t="shared" si="0"/>
        <v>fighter_4th</v>
      </c>
      <c r="B53" s="2" t="str">
        <f>inp_TargetType!$A$8</f>
        <v>air_small</v>
      </c>
      <c r="C53" s="2">
        <v>0</v>
      </c>
    </row>
    <row r="54" spans="1:3" x14ac:dyDescent="0.3">
      <c r="A54" s="2" t="str">
        <f t="shared" si="0"/>
        <v>fighter_5th</v>
      </c>
      <c r="B54" s="2" t="str">
        <f>inp_TargetType!$A$8</f>
        <v>air_small</v>
      </c>
      <c r="C54" s="2">
        <v>0</v>
      </c>
    </row>
    <row r="55" spans="1:3" x14ac:dyDescent="0.3">
      <c r="A55" s="2" t="str">
        <f t="shared" si="0"/>
        <v>CRUDES</v>
      </c>
      <c r="B55" s="2" t="str">
        <f>inp_TargetType!$A$8</f>
        <v>air_small</v>
      </c>
      <c r="C55" s="2">
        <v>0</v>
      </c>
    </row>
    <row r="56" spans="1:3" x14ac:dyDescent="0.3">
      <c r="A56" s="2" t="str">
        <f t="shared" si="0"/>
        <v>FFG</v>
      </c>
      <c r="B56" s="2" t="str">
        <f>inp_TargetType!$A$8</f>
        <v>air_small</v>
      </c>
      <c r="C56" s="2">
        <v>0</v>
      </c>
    </row>
    <row r="57" spans="1:3" x14ac:dyDescent="0.3">
      <c r="A57" s="2" t="str">
        <f t="shared" si="0"/>
        <v>CV</v>
      </c>
      <c r="B57" s="2" t="str">
        <f>inp_TargetType!$A$8</f>
        <v>air_small</v>
      </c>
      <c r="C57" s="2">
        <v>0</v>
      </c>
    </row>
    <row r="58" spans="1:3" x14ac:dyDescent="0.3">
      <c r="A58" s="2" t="str">
        <f t="shared" si="0"/>
        <v>sat_1</v>
      </c>
      <c r="B58" s="2" t="str">
        <f>inp_TargetType!$A$8</f>
        <v>air_small</v>
      </c>
      <c r="C58" s="2">
        <v>0</v>
      </c>
    </row>
    <row r="59" spans="1:3" x14ac:dyDescent="0.3">
      <c r="A59" s="2" t="str">
        <f t="shared" si="0"/>
        <v>sat_2</v>
      </c>
      <c r="B59" s="2" t="str">
        <f>inp_TargetType!$A$8</f>
        <v>air_small</v>
      </c>
      <c r="C59" s="2">
        <v>0</v>
      </c>
    </row>
    <row r="60" spans="1:3" x14ac:dyDescent="0.3">
      <c r="A60" s="2" t="str">
        <f t="shared" si="0"/>
        <v>c2_1</v>
      </c>
      <c r="B60" s="2" t="str">
        <f>inp_TargetType!$A$8</f>
        <v>air_small</v>
      </c>
      <c r="C60" s="2">
        <v>0</v>
      </c>
    </row>
    <row r="61" spans="1:3" x14ac:dyDescent="0.3">
      <c r="A61" s="2" t="str">
        <f t="shared" si="0"/>
        <v>c2_2</v>
      </c>
      <c r="B61" s="2" t="str">
        <f>inp_TargetType!$A$8</f>
        <v>air_small</v>
      </c>
      <c r="C61" s="2">
        <v>0</v>
      </c>
    </row>
    <row r="62" spans="1:3" x14ac:dyDescent="0.3">
      <c r="A62" s="2" t="str">
        <f t="shared" si="0"/>
        <v>grnd_1</v>
      </c>
      <c r="B62" s="2" t="str">
        <f>inp_TargetType!$A$8</f>
        <v>air_small</v>
      </c>
      <c r="C62" s="2">
        <v>0</v>
      </c>
    </row>
    <row r="63" spans="1:3" x14ac:dyDescent="0.3">
      <c r="A63" s="2" t="str">
        <f t="shared" si="0"/>
        <v>fighter_4th</v>
      </c>
      <c r="B63" s="2" t="str">
        <f>inp_TargetType!$A$9</f>
        <v>air_large</v>
      </c>
      <c r="C63" s="2">
        <v>0</v>
      </c>
    </row>
    <row r="64" spans="1:3" x14ac:dyDescent="0.3">
      <c r="A64" s="2" t="str">
        <f t="shared" si="0"/>
        <v>fighter_5th</v>
      </c>
      <c r="B64" s="2" t="str">
        <f>inp_TargetType!$A$9</f>
        <v>air_large</v>
      </c>
      <c r="C64" s="2">
        <v>0</v>
      </c>
    </row>
    <row r="65" spans="1:3" x14ac:dyDescent="0.3">
      <c r="A65" s="2" t="str">
        <f t="shared" si="0"/>
        <v>CRUDES</v>
      </c>
      <c r="B65" s="2" t="str">
        <f>inp_TargetType!$A$9</f>
        <v>air_large</v>
      </c>
      <c r="C65" s="2">
        <v>0</v>
      </c>
    </row>
    <row r="66" spans="1:3" x14ac:dyDescent="0.3">
      <c r="A66" s="2" t="str">
        <f t="shared" si="0"/>
        <v>FFG</v>
      </c>
      <c r="B66" s="2" t="str">
        <f>inp_TargetType!$A$9</f>
        <v>air_large</v>
      </c>
      <c r="C66" s="2">
        <v>0</v>
      </c>
    </row>
    <row r="67" spans="1:3" x14ac:dyDescent="0.3">
      <c r="A67" s="2" t="str">
        <f t="shared" si="0"/>
        <v>CV</v>
      </c>
      <c r="B67" s="2" t="str">
        <f>inp_TargetType!$A$9</f>
        <v>air_large</v>
      </c>
      <c r="C67" s="2">
        <v>0</v>
      </c>
    </row>
    <row r="68" spans="1:3" x14ac:dyDescent="0.3">
      <c r="A68" s="2" t="str">
        <f t="shared" si="0"/>
        <v>sat_1</v>
      </c>
      <c r="B68" s="2" t="str">
        <f>inp_TargetType!$A$9</f>
        <v>air_large</v>
      </c>
      <c r="C68" s="2">
        <v>0</v>
      </c>
    </row>
    <row r="69" spans="1:3" x14ac:dyDescent="0.3">
      <c r="A69" s="2" t="str">
        <f t="shared" si="0"/>
        <v>sat_2</v>
      </c>
      <c r="B69" s="2" t="str">
        <f>inp_TargetType!$A$9</f>
        <v>air_large</v>
      </c>
      <c r="C69" s="2">
        <v>0</v>
      </c>
    </row>
    <row r="70" spans="1:3" x14ac:dyDescent="0.3">
      <c r="A70" s="2" t="str">
        <f t="shared" si="0"/>
        <v>c2_1</v>
      </c>
      <c r="B70" s="2" t="str">
        <f>inp_TargetType!$A$9</f>
        <v>air_large</v>
      </c>
      <c r="C70" s="2">
        <v>0</v>
      </c>
    </row>
    <row r="71" spans="1:3" x14ac:dyDescent="0.3">
      <c r="A71" s="2" t="str">
        <f t="shared" si="0"/>
        <v>c2_2</v>
      </c>
      <c r="B71" s="2" t="str">
        <f>inp_TargetType!$A$9</f>
        <v>air_large</v>
      </c>
      <c r="C71" s="2">
        <v>0</v>
      </c>
    </row>
    <row r="72" spans="1:3" x14ac:dyDescent="0.3">
      <c r="A72" s="2" t="str">
        <f t="shared" si="0"/>
        <v>grnd_1</v>
      </c>
      <c r="B72" s="2" t="str">
        <f>inp_TargetType!$A$9</f>
        <v>air_large</v>
      </c>
      <c r="C72" s="2">
        <v>0</v>
      </c>
    </row>
    <row r="73" spans="1:3" ht="18" customHeight="1" x14ac:dyDescent="0.3">
      <c r="A73" s="2"/>
      <c r="B73" s="2"/>
      <c r="C73" s="2"/>
    </row>
    <row r="74" spans="1:3" ht="13.95" customHeight="1" x14ac:dyDescent="0.3">
      <c r="A74" s="2"/>
      <c r="B74" s="2"/>
      <c r="C74" s="2"/>
    </row>
    <row r="75" spans="1:3" ht="13.95" customHeight="1" x14ac:dyDescent="0.3">
      <c r="A75" s="2"/>
      <c r="B75" s="2"/>
      <c r="C75" s="2"/>
    </row>
    <row r="76" spans="1:3" ht="15" customHeight="1" x14ac:dyDescent="0.3">
      <c r="A76" s="2"/>
      <c r="B76" s="2"/>
      <c r="C76" s="2"/>
    </row>
    <row r="77" spans="1:3" ht="15" customHeight="1" x14ac:dyDescent="0.3">
      <c r="A77" s="2"/>
      <c r="B77" s="2"/>
      <c r="C77" s="2"/>
    </row>
    <row r="78" spans="1:3" x14ac:dyDescent="0.3">
      <c r="A78" s="2"/>
      <c r="B78" s="2"/>
      <c r="C78" s="2"/>
    </row>
    <row r="79" spans="1:3" x14ac:dyDescent="0.3">
      <c r="A79" s="2"/>
      <c r="B79" s="2"/>
      <c r="C79" s="2"/>
    </row>
    <row r="80" spans="1:3" x14ac:dyDescent="0.3">
      <c r="A80" s="2"/>
      <c r="B80" s="2"/>
      <c r="C80" s="2"/>
    </row>
    <row r="81" spans="1:3" x14ac:dyDescent="0.3">
      <c r="A81" s="2"/>
      <c r="B81" s="2"/>
      <c r="C81" s="2"/>
    </row>
    <row r="82" spans="1:3" x14ac:dyDescent="0.3">
      <c r="A82" s="2"/>
      <c r="B82" s="2"/>
      <c r="C82" s="2"/>
    </row>
    <row r="83" spans="1:3" x14ac:dyDescent="0.3">
      <c r="A83" s="2"/>
      <c r="B83" s="2"/>
      <c r="C83" s="2"/>
    </row>
    <row r="84" spans="1:3" x14ac:dyDescent="0.3">
      <c r="A84" s="2"/>
      <c r="B84" s="2"/>
      <c r="C84" s="2"/>
    </row>
    <row r="85" spans="1:3" x14ac:dyDescent="0.3">
      <c r="A85" s="2"/>
      <c r="B85" s="2"/>
      <c r="C85" s="2"/>
    </row>
    <row r="86" spans="1:3" x14ac:dyDescent="0.3">
      <c r="A86" s="2"/>
      <c r="B86" s="2"/>
      <c r="C86" s="2"/>
    </row>
    <row r="87" spans="1:3" x14ac:dyDescent="0.3">
      <c r="A87" s="2"/>
      <c r="B87" s="2"/>
      <c r="C87" s="2"/>
    </row>
    <row r="88" spans="1:3" x14ac:dyDescent="0.3">
      <c r="A88" s="2"/>
      <c r="B88" s="2"/>
      <c r="C88" s="2"/>
    </row>
    <row r="89" spans="1:3" x14ac:dyDescent="0.3">
      <c r="A89" s="2"/>
      <c r="B89" s="2"/>
      <c r="C89" s="2"/>
    </row>
    <row r="90" spans="1:3" x14ac:dyDescent="0.3">
      <c r="A90" s="2"/>
      <c r="B90" s="2"/>
      <c r="C90" s="2"/>
    </row>
    <row r="91" spans="1:3" x14ac:dyDescent="0.3">
      <c r="A91" s="2"/>
      <c r="B91" s="2"/>
      <c r="C91" s="2"/>
    </row>
    <row r="92" spans="1:3" x14ac:dyDescent="0.3">
      <c r="A92" s="2"/>
      <c r="B92" s="2"/>
      <c r="C92" s="2"/>
    </row>
    <row r="93" spans="1:3" x14ac:dyDescent="0.3">
      <c r="A93" s="2"/>
      <c r="B93" s="2"/>
      <c r="C93" s="2"/>
    </row>
    <row r="94" spans="1:3" x14ac:dyDescent="0.3">
      <c r="A94" s="2"/>
      <c r="B94" s="2"/>
      <c r="C94" s="2"/>
    </row>
    <row r="95" spans="1:3" x14ac:dyDescent="0.3">
      <c r="A95" s="2"/>
      <c r="B95" s="2"/>
      <c r="C95" s="2"/>
    </row>
    <row r="96" spans="1:3" x14ac:dyDescent="0.3">
      <c r="A96" s="2"/>
      <c r="B96" s="2"/>
      <c r="C96" s="2"/>
    </row>
    <row r="97" spans="1:3" x14ac:dyDescent="0.3">
      <c r="A97" s="2"/>
      <c r="B97" s="2"/>
      <c r="C97" s="2"/>
    </row>
    <row r="98" spans="1:3" x14ac:dyDescent="0.3">
      <c r="A98" s="2"/>
      <c r="B98" s="2"/>
      <c r="C98" s="2"/>
    </row>
    <row r="99" spans="1:3" x14ac:dyDescent="0.3">
      <c r="A99" s="2"/>
      <c r="B99" s="2"/>
      <c r="C99" s="2"/>
    </row>
    <row r="100" spans="1:3" x14ac:dyDescent="0.3">
      <c r="A100" s="2"/>
      <c r="B100" s="2"/>
      <c r="C100" s="2"/>
    </row>
    <row r="101" spans="1:3" x14ac:dyDescent="0.3">
      <c r="A101" s="2"/>
      <c r="B101" s="2"/>
      <c r="C101" s="2"/>
    </row>
    <row r="102" spans="1:3" x14ac:dyDescent="0.3">
      <c r="A102" s="2"/>
      <c r="B102" s="2"/>
      <c r="C102" s="2"/>
    </row>
    <row r="103" spans="1:3" x14ac:dyDescent="0.3">
      <c r="A103" s="2"/>
      <c r="B103" s="2"/>
      <c r="C103" s="2"/>
    </row>
    <row r="104" spans="1:3" x14ac:dyDescent="0.3">
      <c r="A104" s="2"/>
      <c r="B104" s="2"/>
      <c r="C104" s="2"/>
    </row>
    <row r="105" spans="1:3" x14ac:dyDescent="0.3">
      <c r="A105" s="2"/>
      <c r="B105" s="2"/>
      <c r="C105" s="2"/>
    </row>
    <row r="106" spans="1:3" x14ac:dyDescent="0.3">
      <c r="A106" s="2"/>
      <c r="B106" s="2"/>
      <c r="C106" s="2"/>
    </row>
    <row r="107" spans="1:3" x14ac:dyDescent="0.3">
      <c r="A107" s="2"/>
      <c r="B107" s="2"/>
      <c r="C107" s="2"/>
    </row>
    <row r="108" spans="1:3" x14ac:dyDescent="0.3">
      <c r="A108" s="2"/>
      <c r="B108" s="2"/>
      <c r="C108" s="2"/>
    </row>
    <row r="109" spans="1:3" x14ac:dyDescent="0.3">
      <c r="A109" s="2"/>
      <c r="B109" s="2"/>
      <c r="C109" s="2"/>
    </row>
    <row r="110" spans="1:3" x14ac:dyDescent="0.3">
      <c r="A110" s="2"/>
      <c r="B110" s="2"/>
      <c r="C110" s="2"/>
    </row>
    <row r="111" spans="1:3" x14ac:dyDescent="0.3">
      <c r="A111" s="2"/>
      <c r="B111" s="2"/>
      <c r="C111" s="2"/>
    </row>
    <row r="112" spans="1:3" x14ac:dyDescent="0.3">
      <c r="A112" s="2"/>
      <c r="B112" s="2"/>
      <c r="C112" s="2"/>
    </row>
    <row r="113" spans="1:3" x14ac:dyDescent="0.3">
      <c r="A113" s="2"/>
      <c r="B113" s="2"/>
      <c r="C113" s="2"/>
    </row>
    <row r="114" spans="1:3" x14ac:dyDescent="0.3">
      <c r="A114" s="2"/>
      <c r="B114" s="2"/>
      <c r="C114" s="2"/>
    </row>
    <row r="115" spans="1:3" x14ac:dyDescent="0.3">
      <c r="A115" s="2"/>
      <c r="B115" s="2"/>
      <c r="C115" s="2"/>
    </row>
    <row r="116" spans="1:3" x14ac:dyDescent="0.3">
      <c r="A116" s="2"/>
      <c r="B116" s="2"/>
      <c r="C116" s="2"/>
    </row>
    <row r="117" spans="1:3" x14ac:dyDescent="0.3">
      <c r="A117" s="2"/>
      <c r="B117" s="2"/>
      <c r="C117" s="2"/>
    </row>
    <row r="118" spans="1:3" x14ac:dyDescent="0.3">
      <c r="A118" s="2"/>
      <c r="B118" s="2"/>
      <c r="C118" s="2"/>
    </row>
    <row r="119" spans="1:3" x14ac:dyDescent="0.3">
      <c r="A119" s="2"/>
      <c r="B119" s="2"/>
      <c r="C119" s="2"/>
    </row>
    <row r="120" spans="1:3" x14ac:dyDescent="0.3">
      <c r="A120" s="2"/>
      <c r="B120" s="2"/>
      <c r="C120" s="2"/>
    </row>
    <row r="121" spans="1:3" x14ac:dyDescent="0.3">
      <c r="A121" s="2"/>
      <c r="B121" s="2"/>
      <c r="C121" s="2"/>
    </row>
    <row r="122" spans="1:3" x14ac:dyDescent="0.3">
      <c r="A122" s="2"/>
      <c r="B122" s="2"/>
      <c r="C122" s="2"/>
    </row>
    <row r="123" spans="1:3" x14ac:dyDescent="0.3">
      <c r="A123" s="2"/>
      <c r="B123" s="2"/>
      <c r="C123" s="2"/>
    </row>
    <row r="124" spans="1:3" x14ac:dyDescent="0.3">
      <c r="A124" s="2"/>
      <c r="B124" s="2"/>
      <c r="C124" s="2"/>
    </row>
    <row r="125" spans="1:3" x14ac:dyDescent="0.3">
      <c r="A125" s="2"/>
      <c r="B125" s="2"/>
      <c r="C125" s="2"/>
    </row>
    <row r="126" spans="1:3" x14ac:dyDescent="0.3">
      <c r="A126" s="2"/>
      <c r="B126" s="2"/>
      <c r="C126" s="2"/>
    </row>
    <row r="127" spans="1:3" x14ac:dyDescent="0.3">
      <c r="A127" s="2"/>
      <c r="B127" s="2"/>
      <c r="C127" s="2"/>
    </row>
    <row r="128" spans="1:3" x14ac:dyDescent="0.3">
      <c r="A128" s="2"/>
      <c r="B128" s="2"/>
      <c r="C128" s="2"/>
    </row>
    <row r="129" spans="1:3" x14ac:dyDescent="0.3">
      <c r="A129" s="2"/>
      <c r="B129" s="2"/>
      <c r="C129" s="2"/>
    </row>
    <row r="130" spans="1:3" x14ac:dyDescent="0.3">
      <c r="A130" s="2"/>
      <c r="B130" s="2"/>
      <c r="C130" s="2"/>
    </row>
    <row r="131" spans="1:3" x14ac:dyDescent="0.3">
      <c r="A131" s="2"/>
      <c r="B131" s="2"/>
      <c r="C131" s="2"/>
    </row>
    <row r="132" spans="1:3" x14ac:dyDescent="0.3">
      <c r="A132" s="2"/>
      <c r="B132" s="2"/>
      <c r="C132" s="2"/>
    </row>
    <row r="133" spans="1:3" x14ac:dyDescent="0.3">
      <c r="A133" s="2"/>
      <c r="B133" s="2"/>
      <c r="C133" s="2"/>
    </row>
    <row r="134" spans="1:3" x14ac:dyDescent="0.3">
      <c r="A134" s="2"/>
      <c r="B134" s="2"/>
      <c r="C134" s="2"/>
    </row>
    <row r="135" spans="1:3" x14ac:dyDescent="0.3">
      <c r="A135" s="2"/>
      <c r="B135" s="2"/>
      <c r="C135" s="2"/>
    </row>
    <row r="136" spans="1:3" x14ac:dyDescent="0.3">
      <c r="A136" s="2"/>
      <c r="B136" s="2"/>
      <c r="C136" s="2"/>
    </row>
    <row r="137" spans="1:3" x14ac:dyDescent="0.3">
      <c r="A137" s="2"/>
      <c r="B137" s="2"/>
      <c r="C137" s="2"/>
    </row>
    <row r="138" spans="1:3" x14ac:dyDescent="0.3">
      <c r="A138" s="2"/>
      <c r="B138" s="2"/>
      <c r="C138" s="2"/>
    </row>
    <row r="139" spans="1:3" x14ac:dyDescent="0.3">
      <c r="A139" s="2"/>
      <c r="B139" s="2"/>
      <c r="C139" s="2"/>
    </row>
    <row r="140" spans="1:3" x14ac:dyDescent="0.3">
      <c r="A140" s="2"/>
      <c r="B140" s="2"/>
      <c r="C140" s="2"/>
    </row>
    <row r="141" spans="1:3" x14ac:dyDescent="0.3">
      <c r="A141" s="2"/>
      <c r="B141" s="2"/>
      <c r="C141" s="2"/>
    </row>
    <row r="142" spans="1:3" x14ac:dyDescent="0.3">
      <c r="A142" s="2"/>
      <c r="B142" s="2"/>
      <c r="C142" s="2"/>
    </row>
    <row r="143" spans="1:3" x14ac:dyDescent="0.3">
      <c r="A143" s="2"/>
      <c r="B143" s="2"/>
      <c r="C143" s="2"/>
    </row>
    <row r="144" spans="1:3" x14ac:dyDescent="0.3">
      <c r="A144" s="2"/>
      <c r="B144" s="2"/>
      <c r="C144" s="2"/>
    </row>
    <row r="145" spans="1:3" x14ac:dyDescent="0.3">
      <c r="A145" s="2"/>
      <c r="B145" s="2"/>
      <c r="C145" s="2"/>
    </row>
    <row r="146" spans="1:3" x14ac:dyDescent="0.3">
      <c r="A146" s="2"/>
      <c r="B146" s="2"/>
      <c r="C146" s="2"/>
    </row>
    <row r="147" spans="1:3" x14ac:dyDescent="0.3">
      <c r="A147" s="2"/>
      <c r="B147" s="2"/>
      <c r="C147" s="2"/>
    </row>
    <row r="148" spans="1:3" x14ac:dyDescent="0.3">
      <c r="A148" s="2"/>
      <c r="B148" s="2"/>
      <c r="C148" s="2"/>
    </row>
    <row r="149" spans="1:3" x14ac:dyDescent="0.3">
      <c r="A149" s="2"/>
      <c r="B149" s="2"/>
      <c r="C149" s="2"/>
    </row>
    <row r="150" spans="1:3" x14ac:dyDescent="0.3">
      <c r="A150" s="2"/>
      <c r="B150" s="2"/>
      <c r="C150" s="2"/>
    </row>
    <row r="151" spans="1:3" x14ac:dyDescent="0.3">
      <c r="A151" s="2"/>
      <c r="B151" s="2"/>
      <c r="C151" s="2"/>
    </row>
    <row r="152" spans="1:3" x14ac:dyDescent="0.3">
      <c r="A152" s="2"/>
      <c r="B152" s="2"/>
      <c r="C152" s="2"/>
    </row>
    <row r="153" spans="1:3" x14ac:dyDescent="0.3">
      <c r="A153" s="2"/>
      <c r="B153" s="2"/>
      <c r="C153" s="2"/>
    </row>
    <row r="154" spans="1:3" x14ac:dyDescent="0.3">
      <c r="A154" s="2"/>
      <c r="B154" s="2"/>
      <c r="C154" s="2"/>
    </row>
    <row r="155" spans="1:3" x14ac:dyDescent="0.3">
      <c r="A155" s="2"/>
      <c r="B155" s="2"/>
      <c r="C155" s="2"/>
    </row>
    <row r="156" spans="1:3" x14ac:dyDescent="0.3">
      <c r="A156" s="2"/>
      <c r="B156" s="2"/>
      <c r="C156" s="2"/>
    </row>
    <row r="157" spans="1:3" x14ac:dyDescent="0.3">
      <c r="A157" s="2"/>
      <c r="B157" s="2"/>
      <c r="C157" s="2"/>
    </row>
    <row r="158" spans="1:3" x14ac:dyDescent="0.3">
      <c r="A158" s="2"/>
      <c r="B158" s="2"/>
      <c r="C158" s="2"/>
    </row>
    <row r="159" spans="1:3" x14ac:dyDescent="0.3">
      <c r="A159" s="2"/>
      <c r="B159" s="2"/>
      <c r="C159" s="2"/>
    </row>
    <row r="160" spans="1:3" x14ac:dyDescent="0.3">
      <c r="A160" s="2"/>
      <c r="B160" s="2"/>
      <c r="C160" s="2"/>
    </row>
    <row r="161" spans="1:3" x14ac:dyDescent="0.3">
      <c r="A161" s="2"/>
      <c r="B161" s="2"/>
      <c r="C161" s="2"/>
    </row>
    <row r="162" spans="1:3" x14ac:dyDescent="0.3">
      <c r="A162" s="2"/>
      <c r="B162" s="2"/>
      <c r="C162" s="2"/>
    </row>
    <row r="163" spans="1:3" x14ac:dyDescent="0.3">
      <c r="A163" s="2"/>
      <c r="B163" s="2"/>
      <c r="C163" s="2"/>
    </row>
    <row r="164" spans="1:3" x14ac:dyDescent="0.3">
      <c r="A164" s="2"/>
      <c r="B164" s="2"/>
      <c r="C164" s="2"/>
    </row>
    <row r="165" spans="1:3" x14ac:dyDescent="0.3">
      <c r="A165" s="2"/>
      <c r="B165" s="2"/>
      <c r="C165" s="2"/>
    </row>
    <row r="166" spans="1:3" x14ac:dyDescent="0.3">
      <c r="A166" s="2"/>
      <c r="B166" s="2"/>
      <c r="C166" s="2"/>
    </row>
    <row r="167" spans="1:3" x14ac:dyDescent="0.3">
      <c r="A167" s="2"/>
      <c r="B167" s="2"/>
      <c r="C167" s="2"/>
    </row>
    <row r="168" spans="1:3" x14ac:dyDescent="0.3">
      <c r="A168" s="2"/>
      <c r="B168" s="2"/>
      <c r="C168" s="2"/>
    </row>
    <row r="169" spans="1:3" x14ac:dyDescent="0.3">
      <c r="A169" s="2"/>
      <c r="B169" s="2"/>
      <c r="C169" s="2"/>
    </row>
    <row r="170" spans="1:3" x14ac:dyDescent="0.3">
      <c r="A170" s="2"/>
      <c r="B170" s="2"/>
      <c r="C170" s="2"/>
    </row>
    <row r="171" spans="1:3" x14ac:dyDescent="0.3">
      <c r="A171" s="2"/>
      <c r="B171" s="2"/>
      <c r="C171" s="2"/>
    </row>
    <row r="172" spans="1:3" x14ac:dyDescent="0.3">
      <c r="A172" s="2"/>
      <c r="B172" s="2"/>
      <c r="C172" s="2"/>
    </row>
    <row r="173" spans="1:3" x14ac:dyDescent="0.3">
      <c r="A173" s="2"/>
      <c r="B173" s="2"/>
      <c r="C173" s="2"/>
    </row>
    <row r="174" spans="1:3" x14ac:dyDescent="0.3">
      <c r="A174" s="2"/>
      <c r="B174" s="2"/>
      <c r="C174" s="2"/>
    </row>
    <row r="175" spans="1:3" x14ac:dyDescent="0.3">
      <c r="A175" s="2"/>
      <c r="B175" s="2"/>
      <c r="C175" s="2"/>
    </row>
    <row r="176" spans="1:3" x14ac:dyDescent="0.3">
      <c r="A176" s="2"/>
      <c r="B176" s="2"/>
      <c r="C176" s="2"/>
    </row>
    <row r="177" spans="1:3" x14ac:dyDescent="0.3">
      <c r="A177" s="2"/>
      <c r="B177" s="2"/>
      <c r="C177" s="2"/>
    </row>
    <row r="178" spans="1:3" x14ac:dyDescent="0.3">
      <c r="A178" s="2"/>
      <c r="B178" s="2"/>
      <c r="C178" s="2"/>
    </row>
    <row r="179" spans="1:3" x14ac:dyDescent="0.3">
      <c r="A179" s="2"/>
      <c r="B179" s="2"/>
      <c r="C179" s="2"/>
    </row>
    <row r="180" spans="1:3" x14ac:dyDescent="0.3">
      <c r="A180" s="2"/>
      <c r="B180" s="2"/>
      <c r="C180" s="2"/>
    </row>
    <row r="181" spans="1:3" x14ac:dyDescent="0.3">
      <c r="A181" s="2"/>
      <c r="B181" s="2"/>
      <c r="C181" s="2"/>
    </row>
    <row r="182" spans="1:3" x14ac:dyDescent="0.3">
      <c r="A182" s="2"/>
      <c r="B182" s="2"/>
      <c r="C182" s="2"/>
    </row>
    <row r="183" spans="1:3" x14ac:dyDescent="0.3">
      <c r="A183" s="2"/>
      <c r="B183" s="2"/>
      <c r="C183" s="2"/>
    </row>
    <row r="184" spans="1:3" x14ac:dyDescent="0.3">
      <c r="A184" s="2"/>
      <c r="B184" s="2"/>
      <c r="C184" s="2"/>
    </row>
    <row r="185" spans="1:3" x14ac:dyDescent="0.3">
      <c r="A185" s="2"/>
      <c r="B185" s="2"/>
      <c r="C185" s="2"/>
    </row>
    <row r="186" spans="1:3" x14ac:dyDescent="0.3">
      <c r="A186" s="2"/>
      <c r="B186" s="2"/>
      <c r="C186" s="2"/>
    </row>
    <row r="187" spans="1:3" x14ac:dyDescent="0.3">
      <c r="A187" s="2"/>
      <c r="B187" s="2"/>
      <c r="C187" s="2"/>
    </row>
    <row r="188" spans="1:3" x14ac:dyDescent="0.3">
      <c r="A188" s="2"/>
      <c r="B188" s="2"/>
      <c r="C188" s="2"/>
    </row>
    <row r="189" spans="1:3" x14ac:dyDescent="0.3">
      <c r="A189" s="2"/>
      <c r="B189" s="2"/>
      <c r="C189" s="2"/>
    </row>
    <row r="190" spans="1:3" x14ac:dyDescent="0.3">
      <c r="A190" s="2"/>
      <c r="B190" s="2"/>
      <c r="C190" s="2"/>
    </row>
    <row r="191" spans="1:3" x14ac:dyDescent="0.3">
      <c r="A191" s="2"/>
      <c r="B191" s="2"/>
      <c r="C191" s="2"/>
    </row>
    <row r="192" spans="1:3" x14ac:dyDescent="0.3">
      <c r="A192" s="2"/>
      <c r="B192" s="2"/>
      <c r="C192" s="2"/>
    </row>
    <row r="193" spans="1:3" x14ac:dyDescent="0.3">
      <c r="A193" s="2"/>
      <c r="B193" s="2"/>
      <c r="C193" s="2"/>
    </row>
    <row r="194" spans="1:3" x14ac:dyDescent="0.3">
      <c r="A194" s="2"/>
      <c r="B194" s="2"/>
      <c r="C194" s="2"/>
    </row>
    <row r="195" spans="1:3" x14ac:dyDescent="0.3">
      <c r="A195" s="2"/>
      <c r="B195" s="2"/>
      <c r="C195" s="2"/>
    </row>
    <row r="196" spans="1:3" x14ac:dyDescent="0.3">
      <c r="A196" s="2"/>
      <c r="B196" s="2"/>
      <c r="C196" s="2"/>
    </row>
    <row r="197" spans="1:3" x14ac:dyDescent="0.3">
      <c r="A197" s="2"/>
      <c r="B197" s="2"/>
      <c r="C197" s="2"/>
    </row>
    <row r="198" spans="1:3" x14ac:dyDescent="0.3">
      <c r="A198" s="2"/>
      <c r="B198" s="2"/>
      <c r="C198" s="2"/>
    </row>
    <row r="199" spans="1:3" x14ac:dyDescent="0.3">
      <c r="A199" s="2"/>
      <c r="B199" s="2"/>
      <c r="C199" s="2"/>
    </row>
    <row r="200" spans="1:3" x14ac:dyDescent="0.3">
      <c r="A200" s="2"/>
      <c r="B200" s="2"/>
      <c r="C200" s="2"/>
    </row>
    <row r="201" spans="1:3" x14ac:dyDescent="0.3">
      <c r="A201" s="2"/>
      <c r="B201" s="2"/>
      <c r="C201" s="2"/>
    </row>
    <row r="202" spans="1:3" x14ac:dyDescent="0.3">
      <c r="A202" s="2"/>
      <c r="B202" s="2"/>
      <c r="C202" s="2"/>
    </row>
    <row r="203" spans="1:3" x14ac:dyDescent="0.3">
      <c r="A203" s="2"/>
      <c r="B203" s="2"/>
      <c r="C203" s="2"/>
    </row>
    <row r="204" spans="1:3" x14ac:dyDescent="0.3">
      <c r="A204" s="2"/>
      <c r="B204" s="2"/>
      <c r="C204" s="2"/>
    </row>
    <row r="205" spans="1:3" x14ac:dyDescent="0.3">
      <c r="A205" s="2"/>
      <c r="B205" s="2"/>
      <c r="C205" s="2"/>
    </row>
    <row r="206" spans="1:3" x14ac:dyDescent="0.3">
      <c r="A206" s="2"/>
      <c r="B206" s="2"/>
      <c r="C206" s="2"/>
    </row>
    <row r="207" spans="1:3" x14ac:dyDescent="0.3">
      <c r="A207" s="2"/>
      <c r="B207" s="2"/>
      <c r="C207" s="2"/>
    </row>
    <row r="208" spans="1:3" x14ac:dyDescent="0.3">
      <c r="A208" s="2"/>
      <c r="B208" s="2"/>
      <c r="C208" s="2"/>
    </row>
    <row r="209" spans="1:3" x14ac:dyDescent="0.3">
      <c r="A209" s="2"/>
      <c r="B209" s="2"/>
      <c r="C209" s="2"/>
    </row>
    <row r="210" spans="1:3" x14ac:dyDescent="0.3">
      <c r="A210" s="2"/>
      <c r="B210" s="2"/>
      <c r="C210" s="2"/>
    </row>
    <row r="211" spans="1:3" x14ac:dyDescent="0.3">
      <c r="A211" s="2"/>
      <c r="B211" s="2"/>
      <c r="C211" s="2"/>
    </row>
    <row r="212" spans="1:3" x14ac:dyDescent="0.3">
      <c r="A212" s="2"/>
      <c r="B212" s="2"/>
      <c r="C212" s="2"/>
    </row>
    <row r="213" spans="1:3" x14ac:dyDescent="0.3">
      <c r="A213" s="2"/>
      <c r="B213" s="2"/>
      <c r="C213" s="2"/>
    </row>
    <row r="214" spans="1:3" x14ac:dyDescent="0.3">
      <c r="A214" s="2"/>
      <c r="B214" s="2"/>
      <c r="C214" s="2"/>
    </row>
    <row r="215" spans="1:3" x14ac:dyDescent="0.3">
      <c r="A215" s="2"/>
      <c r="B215" s="2"/>
      <c r="C215" s="2"/>
    </row>
    <row r="216" spans="1:3" x14ac:dyDescent="0.3">
      <c r="A216" s="2"/>
      <c r="B216" s="2"/>
      <c r="C216" s="2"/>
    </row>
    <row r="217" spans="1:3" x14ac:dyDescent="0.3">
      <c r="A217" s="2"/>
      <c r="B217" s="2"/>
      <c r="C217" s="2"/>
    </row>
    <row r="218" spans="1:3" x14ac:dyDescent="0.3">
      <c r="A218" s="2"/>
      <c r="B218" s="2"/>
      <c r="C218" s="2"/>
    </row>
    <row r="219" spans="1:3" x14ac:dyDescent="0.3">
      <c r="A219" s="2"/>
      <c r="B219" s="2"/>
      <c r="C219" s="2"/>
    </row>
    <row r="220" spans="1:3" x14ac:dyDescent="0.3">
      <c r="A220" s="2"/>
      <c r="B220" s="2"/>
      <c r="C220" s="2"/>
    </row>
    <row r="221" spans="1:3" x14ac:dyDescent="0.3">
      <c r="A221" s="2"/>
      <c r="B221" s="2"/>
      <c r="C221" s="2"/>
    </row>
    <row r="222" spans="1:3" x14ac:dyDescent="0.3">
      <c r="A222" s="2"/>
      <c r="B222" s="2"/>
      <c r="C222" s="2"/>
    </row>
    <row r="223" spans="1:3" x14ac:dyDescent="0.3">
      <c r="A223" s="2"/>
      <c r="B223" s="2"/>
      <c r="C223" s="2"/>
    </row>
    <row r="224" spans="1:3" x14ac:dyDescent="0.3">
      <c r="A224" s="2"/>
      <c r="B224" s="2"/>
      <c r="C224" s="2"/>
    </row>
    <row r="225" spans="1:3" x14ac:dyDescent="0.3">
      <c r="A225" s="2"/>
      <c r="B225" s="2"/>
      <c r="C225" s="2"/>
    </row>
    <row r="226" spans="1:3" x14ac:dyDescent="0.3">
      <c r="A226" s="2"/>
      <c r="B226" s="2"/>
      <c r="C226" s="2"/>
    </row>
    <row r="227" spans="1:3" x14ac:dyDescent="0.3">
      <c r="A227" s="2"/>
      <c r="B227" s="2"/>
      <c r="C227" s="2"/>
    </row>
    <row r="228" spans="1:3" x14ac:dyDescent="0.3">
      <c r="A228" s="2"/>
      <c r="B228" s="2"/>
      <c r="C228" s="2"/>
    </row>
    <row r="229" spans="1:3" x14ac:dyDescent="0.3">
      <c r="A229" s="2"/>
      <c r="B229" s="2"/>
      <c r="C229" s="2"/>
    </row>
    <row r="230" spans="1:3" x14ac:dyDescent="0.3">
      <c r="A230" s="2"/>
      <c r="B230" s="2"/>
      <c r="C230" s="2"/>
    </row>
    <row r="231" spans="1:3" x14ac:dyDescent="0.3">
      <c r="A231" s="2"/>
      <c r="B231" s="2"/>
      <c r="C231" s="2"/>
    </row>
    <row r="232" spans="1:3" x14ac:dyDescent="0.3">
      <c r="A232" s="2"/>
      <c r="B232" s="2"/>
      <c r="C232" s="2"/>
    </row>
    <row r="233" spans="1:3" x14ac:dyDescent="0.3">
      <c r="A233" s="2"/>
      <c r="B233" s="2"/>
      <c r="C233" s="2"/>
    </row>
    <row r="234" spans="1:3" x14ac:dyDescent="0.3">
      <c r="A234" s="2"/>
      <c r="B234" s="2"/>
      <c r="C234" s="2"/>
    </row>
    <row r="235" spans="1:3" x14ac:dyDescent="0.3">
      <c r="A235" s="2"/>
      <c r="B235" s="2"/>
      <c r="C235" s="2"/>
    </row>
    <row r="236" spans="1:3" x14ac:dyDescent="0.3">
      <c r="A236" s="2"/>
      <c r="B236" s="2"/>
      <c r="C236" s="2"/>
    </row>
    <row r="237" spans="1:3" x14ac:dyDescent="0.3">
      <c r="A237" s="2"/>
      <c r="B237" s="2"/>
      <c r="C237" s="2"/>
    </row>
    <row r="238" spans="1:3" x14ac:dyDescent="0.3">
      <c r="A238" s="2"/>
      <c r="B238" s="2"/>
      <c r="C238" s="2"/>
    </row>
    <row r="239" spans="1:3" x14ac:dyDescent="0.3">
      <c r="A239" s="2"/>
      <c r="B239" s="2"/>
      <c r="C239" s="2"/>
    </row>
    <row r="240" spans="1:3" x14ac:dyDescent="0.3">
      <c r="A240" s="2"/>
      <c r="B240" s="2"/>
      <c r="C240" s="2"/>
    </row>
    <row r="241" spans="1:3" x14ac:dyDescent="0.3">
      <c r="A241" s="2"/>
      <c r="B241" s="2"/>
      <c r="C241" s="2"/>
    </row>
    <row r="242" spans="1:3" x14ac:dyDescent="0.3">
      <c r="A242" s="2"/>
      <c r="B242" s="2"/>
      <c r="C242" s="2"/>
    </row>
    <row r="243" spans="1:3" x14ac:dyDescent="0.3">
      <c r="A243" s="2"/>
      <c r="B243" s="2"/>
      <c r="C243" s="2"/>
    </row>
    <row r="244" spans="1:3" x14ac:dyDescent="0.3">
      <c r="A244" s="2"/>
      <c r="B244" s="2"/>
      <c r="C244" s="2"/>
    </row>
    <row r="245" spans="1:3" x14ac:dyDescent="0.3">
      <c r="A245" s="2"/>
      <c r="B245" s="2"/>
      <c r="C245" s="2"/>
    </row>
    <row r="246" spans="1:3" x14ac:dyDescent="0.3">
      <c r="A246" s="2"/>
      <c r="B246" s="2"/>
      <c r="C246" s="2"/>
    </row>
    <row r="247" spans="1:3" x14ac:dyDescent="0.3">
      <c r="A247" s="2"/>
      <c r="B247" s="2"/>
      <c r="C247" s="2"/>
    </row>
    <row r="248" spans="1:3" x14ac:dyDescent="0.3">
      <c r="A248" s="2"/>
      <c r="B248" s="2"/>
      <c r="C248" s="2"/>
    </row>
    <row r="249" spans="1:3" x14ac:dyDescent="0.3">
      <c r="A249" s="2"/>
      <c r="B249" s="2"/>
      <c r="C249" s="2"/>
    </row>
    <row r="250" spans="1:3" x14ac:dyDescent="0.3">
      <c r="A250" s="2"/>
      <c r="B250" s="2"/>
      <c r="C250" s="2"/>
    </row>
    <row r="251" spans="1:3" x14ac:dyDescent="0.3">
      <c r="A251" s="2"/>
      <c r="B251" s="2"/>
      <c r="C251" s="2"/>
    </row>
    <row r="252" spans="1:3" x14ac:dyDescent="0.3">
      <c r="A252" s="2"/>
      <c r="B252" s="2"/>
      <c r="C252" s="2"/>
    </row>
    <row r="253" spans="1:3" x14ac:dyDescent="0.3">
      <c r="A253" s="2"/>
      <c r="B253" s="2"/>
      <c r="C253" s="2"/>
    </row>
    <row r="254" spans="1:3" x14ac:dyDescent="0.3">
      <c r="A254" s="2"/>
      <c r="B254" s="2"/>
      <c r="C254" s="2"/>
    </row>
    <row r="255" spans="1:3" x14ac:dyDescent="0.3">
      <c r="A255" s="2"/>
      <c r="B255" s="2"/>
      <c r="C255" s="2"/>
    </row>
    <row r="256" spans="1:3" x14ac:dyDescent="0.3">
      <c r="A256" s="2"/>
      <c r="B256" s="2"/>
      <c r="C256" s="2"/>
    </row>
    <row r="257" spans="1:3" x14ac:dyDescent="0.3">
      <c r="A257" s="2"/>
      <c r="B257" s="2"/>
      <c r="C257" s="2"/>
    </row>
    <row r="258" spans="1:3" x14ac:dyDescent="0.3">
      <c r="A258" s="2"/>
      <c r="B258" s="2"/>
      <c r="C258" s="2"/>
    </row>
    <row r="259" spans="1:3" x14ac:dyDescent="0.3">
      <c r="A259" s="2"/>
      <c r="B259" s="2"/>
      <c r="C259" s="2"/>
    </row>
    <row r="260" spans="1:3" x14ac:dyDescent="0.3">
      <c r="A260" s="2"/>
      <c r="B260" s="2"/>
      <c r="C260" s="2"/>
    </row>
    <row r="261" spans="1:3" x14ac:dyDescent="0.3">
      <c r="A261" s="2"/>
      <c r="B261" s="2"/>
      <c r="C261" s="2"/>
    </row>
    <row r="262" spans="1:3" x14ac:dyDescent="0.3">
      <c r="A262" s="2"/>
      <c r="B262" s="2"/>
      <c r="C262" s="2"/>
    </row>
    <row r="263" spans="1:3" x14ac:dyDescent="0.3">
      <c r="A263" s="2"/>
      <c r="B263" s="2"/>
      <c r="C263" s="2"/>
    </row>
    <row r="264" spans="1:3" x14ac:dyDescent="0.3">
      <c r="A264" s="2"/>
      <c r="B264" s="2"/>
      <c r="C264" s="2"/>
    </row>
    <row r="265" spans="1:3" x14ac:dyDescent="0.3">
      <c r="A265" s="2"/>
      <c r="B265" s="2"/>
      <c r="C265" s="2"/>
    </row>
    <row r="266" spans="1:3" x14ac:dyDescent="0.3">
      <c r="A266" s="2"/>
      <c r="B266" s="2"/>
      <c r="C266" s="2"/>
    </row>
    <row r="267" spans="1:3" x14ac:dyDescent="0.3">
      <c r="A267" s="2"/>
      <c r="B267" s="2"/>
      <c r="C267" s="2"/>
    </row>
    <row r="268" spans="1:3" x14ac:dyDescent="0.3">
      <c r="A268" s="2"/>
      <c r="B268" s="2"/>
      <c r="C268" s="2"/>
    </row>
    <row r="269" spans="1:3" x14ac:dyDescent="0.3">
      <c r="A269" s="2"/>
      <c r="B269" s="2"/>
      <c r="C269" s="2"/>
    </row>
    <row r="270" spans="1:3" x14ac:dyDescent="0.3">
      <c r="A270" s="2"/>
      <c r="B270" s="2"/>
      <c r="C270" s="2"/>
    </row>
    <row r="271" spans="1:3" x14ac:dyDescent="0.3">
      <c r="A271" s="2"/>
      <c r="B271" s="2"/>
      <c r="C271" s="2"/>
    </row>
    <row r="272" spans="1:3" x14ac:dyDescent="0.3">
      <c r="A272" s="2"/>
      <c r="B272" s="2"/>
      <c r="C272" s="2"/>
    </row>
    <row r="273" spans="1:3" x14ac:dyDescent="0.3">
      <c r="A273" s="2"/>
      <c r="B273" s="2"/>
      <c r="C273" s="2"/>
    </row>
    <row r="274" spans="1:3" x14ac:dyDescent="0.3">
      <c r="A274" s="2"/>
      <c r="B274" s="2"/>
      <c r="C274" s="2"/>
    </row>
    <row r="275" spans="1:3" x14ac:dyDescent="0.3">
      <c r="A275" s="2"/>
      <c r="B275" s="2"/>
      <c r="C275" s="2"/>
    </row>
    <row r="276" spans="1:3" x14ac:dyDescent="0.3">
      <c r="A276" s="2"/>
      <c r="B276" s="2"/>
      <c r="C276" s="2"/>
    </row>
    <row r="277" spans="1:3" x14ac:dyDescent="0.3">
      <c r="A277" s="2"/>
      <c r="B277" s="2"/>
      <c r="C277" s="2"/>
    </row>
    <row r="278" spans="1:3" x14ac:dyDescent="0.3">
      <c r="A278" s="2"/>
      <c r="B278" s="2"/>
      <c r="C278" s="2"/>
    </row>
    <row r="279" spans="1:3" x14ac:dyDescent="0.3">
      <c r="A279" s="2"/>
      <c r="B279" s="2"/>
      <c r="C279" s="2"/>
    </row>
    <row r="280" spans="1:3" x14ac:dyDescent="0.3">
      <c r="A280" s="2"/>
      <c r="B280" s="2"/>
      <c r="C280" s="2"/>
    </row>
    <row r="281" spans="1:3" x14ac:dyDescent="0.3">
      <c r="A281" s="2"/>
      <c r="B281" s="2"/>
      <c r="C281" s="2"/>
    </row>
    <row r="282" spans="1:3" x14ac:dyDescent="0.3">
      <c r="A282" s="2"/>
      <c r="B282" s="2"/>
      <c r="C282" s="2"/>
    </row>
    <row r="283" spans="1:3" x14ac:dyDescent="0.3">
      <c r="A283" s="2"/>
      <c r="B283" s="2"/>
      <c r="C283" s="2"/>
    </row>
    <row r="284" spans="1:3" x14ac:dyDescent="0.3">
      <c r="A284" s="2"/>
      <c r="B284" s="2"/>
      <c r="C284" s="2"/>
    </row>
    <row r="285" spans="1:3" x14ac:dyDescent="0.3">
      <c r="A285" s="2"/>
      <c r="B285" s="2"/>
      <c r="C285" s="2"/>
    </row>
    <row r="286" spans="1:3" x14ac:dyDescent="0.3">
      <c r="A286" s="2"/>
      <c r="B286" s="2"/>
      <c r="C286" s="2"/>
    </row>
    <row r="287" spans="1:3" x14ac:dyDescent="0.3">
      <c r="A287" s="2"/>
      <c r="B287" s="2"/>
      <c r="C287" s="2"/>
    </row>
    <row r="288" spans="1:3" x14ac:dyDescent="0.3">
      <c r="A288" s="2"/>
      <c r="B288" s="2"/>
      <c r="C288" s="2"/>
    </row>
    <row r="289" spans="1:3" x14ac:dyDescent="0.3">
      <c r="A289" s="2"/>
      <c r="B289" s="2"/>
      <c r="C289" s="2"/>
    </row>
    <row r="290" spans="1:3" x14ac:dyDescent="0.3">
      <c r="A290" s="2"/>
      <c r="B290" s="2"/>
      <c r="C290" s="2"/>
    </row>
    <row r="291" spans="1:3" x14ac:dyDescent="0.3">
      <c r="A291" s="2"/>
      <c r="B291" s="2"/>
      <c r="C291" s="2"/>
    </row>
    <row r="292" spans="1:3" x14ac:dyDescent="0.3">
      <c r="A292" s="2"/>
      <c r="B292" s="2"/>
      <c r="C292" s="2"/>
    </row>
    <row r="293" spans="1:3" x14ac:dyDescent="0.3">
      <c r="A293" s="2"/>
      <c r="B293" s="2"/>
      <c r="C293" s="2"/>
    </row>
    <row r="294" spans="1:3" x14ac:dyDescent="0.3">
      <c r="A294" s="2"/>
      <c r="B294" s="2"/>
      <c r="C294" s="2"/>
    </row>
    <row r="295" spans="1:3" x14ac:dyDescent="0.3">
      <c r="A295" s="2"/>
      <c r="B295" s="2"/>
      <c r="C295" s="2"/>
    </row>
    <row r="296" spans="1:3" x14ac:dyDescent="0.3">
      <c r="A296" s="2"/>
      <c r="B296" s="2"/>
      <c r="C296" s="2"/>
    </row>
    <row r="297" spans="1:3" x14ac:dyDescent="0.3">
      <c r="A297" s="2"/>
      <c r="B297" s="2"/>
      <c r="C297" s="2"/>
    </row>
    <row r="298" spans="1:3" x14ac:dyDescent="0.3">
      <c r="A298" s="2"/>
      <c r="B298" s="2"/>
      <c r="C298" s="2"/>
    </row>
    <row r="299" spans="1:3" x14ac:dyDescent="0.3">
      <c r="A299" s="2"/>
      <c r="B299" s="2"/>
      <c r="C299" s="2"/>
    </row>
    <row r="300" spans="1:3" x14ac:dyDescent="0.3">
      <c r="A300" s="2"/>
      <c r="B300" s="2"/>
      <c r="C300" s="2"/>
    </row>
    <row r="301" spans="1:3" x14ac:dyDescent="0.3">
      <c r="A301" s="2"/>
      <c r="B301" s="2"/>
      <c r="C301" s="2"/>
    </row>
    <row r="302" spans="1:3" x14ac:dyDescent="0.3">
      <c r="A302" s="2"/>
      <c r="B302" s="2"/>
      <c r="C302" s="2"/>
    </row>
    <row r="303" spans="1:3" x14ac:dyDescent="0.3">
      <c r="A303" s="2"/>
      <c r="B303" s="2"/>
      <c r="C303" s="2"/>
    </row>
    <row r="304" spans="1:3" x14ac:dyDescent="0.3">
      <c r="A304" s="2"/>
      <c r="B304" s="2"/>
      <c r="C304" s="2"/>
    </row>
    <row r="305" spans="1:3" x14ac:dyDescent="0.3">
      <c r="A305" s="2"/>
      <c r="B305" s="2"/>
      <c r="C305" s="2"/>
    </row>
    <row r="306" spans="1:3" x14ac:dyDescent="0.3">
      <c r="A306" s="2"/>
      <c r="B306" s="2"/>
      <c r="C306" s="2"/>
    </row>
    <row r="307" spans="1:3" x14ac:dyDescent="0.3">
      <c r="A307" s="2"/>
      <c r="B307" s="2"/>
      <c r="C307" s="2"/>
    </row>
    <row r="308" spans="1:3" x14ac:dyDescent="0.3">
      <c r="A308" s="2"/>
      <c r="B308" s="2"/>
      <c r="C308" s="2"/>
    </row>
    <row r="309" spans="1:3" x14ac:dyDescent="0.3">
      <c r="A309" s="2"/>
      <c r="B309" s="2"/>
      <c r="C309" s="2"/>
    </row>
    <row r="310" spans="1:3" x14ac:dyDescent="0.3">
      <c r="A310" s="2"/>
      <c r="B310" s="2"/>
      <c r="C310" s="2"/>
    </row>
    <row r="311" spans="1:3" x14ac:dyDescent="0.3">
      <c r="A311" s="2"/>
      <c r="B311" s="2"/>
      <c r="C311" s="2"/>
    </row>
    <row r="312" spans="1:3" x14ac:dyDescent="0.3">
      <c r="A312" s="2"/>
      <c r="B312" s="2"/>
      <c r="C312" s="2"/>
    </row>
    <row r="313" spans="1:3" x14ac:dyDescent="0.3">
      <c r="A313" s="2"/>
      <c r="B313" s="2"/>
      <c r="C313" s="2"/>
    </row>
    <row r="314" spans="1:3" x14ac:dyDescent="0.3">
      <c r="A314" s="2"/>
      <c r="B314" s="2"/>
      <c r="C314" s="2"/>
    </row>
    <row r="315" spans="1:3" x14ac:dyDescent="0.3">
      <c r="A315" s="2"/>
      <c r="B315" s="2"/>
      <c r="C315" s="2"/>
    </row>
    <row r="316" spans="1:3" x14ac:dyDescent="0.3">
      <c r="A316" s="2"/>
      <c r="B316" s="2"/>
      <c r="C316" s="2"/>
    </row>
    <row r="317" spans="1:3" x14ac:dyDescent="0.3">
      <c r="A317" s="2"/>
      <c r="B317" s="2"/>
      <c r="C317" s="2"/>
    </row>
    <row r="318" spans="1:3" x14ac:dyDescent="0.3">
      <c r="A318" s="2"/>
      <c r="B318" s="2"/>
      <c r="C318" s="2"/>
    </row>
    <row r="319" spans="1:3" x14ac:dyDescent="0.3">
      <c r="A319" s="2"/>
      <c r="B319" s="2"/>
      <c r="C319" s="2"/>
    </row>
    <row r="320" spans="1:3" x14ac:dyDescent="0.3">
      <c r="A320" s="2"/>
      <c r="B320" s="2"/>
      <c r="C320" s="2"/>
    </row>
    <row r="321" spans="1:3" x14ac:dyDescent="0.3">
      <c r="A321" s="2"/>
      <c r="B321" s="2"/>
      <c r="C321" s="2"/>
    </row>
    <row r="322" spans="1:3" x14ac:dyDescent="0.3">
      <c r="A322" s="2"/>
      <c r="B322" s="2"/>
      <c r="C322" s="2"/>
    </row>
    <row r="323" spans="1:3" x14ac:dyDescent="0.3">
      <c r="A323" s="2"/>
      <c r="B323" s="2"/>
      <c r="C323" s="2"/>
    </row>
    <row r="324" spans="1:3" x14ac:dyDescent="0.3">
      <c r="A324" s="2"/>
      <c r="B324" s="2"/>
      <c r="C324" s="2"/>
    </row>
    <row r="325" spans="1:3" x14ac:dyDescent="0.3">
      <c r="A325" s="2"/>
      <c r="B325" s="2"/>
      <c r="C325" s="2"/>
    </row>
    <row r="326" spans="1:3" x14ac:dyDescent="0.3">
      <c r="A326" s="2"/>
      <c r="B326" s="2"/>
      <c r="C326" s="2"/>
    </row>
    <row r="327" spans="1:3" x14ac:dyDescent="0.3">
      <c r="A327" s="2"/>
      <c r="B327" s="2"/>
      <c r="C327" s="2"/>
    </row>
    <row r="328" spans="1:3" x14ac:dyDescent="0.3">
      <c r="A328" s="2"/>
      <c r="B328" s="2"/>
      <c r="C328" s="2"/>
    </row>
    <row r="329" spans="1:3" x14ac:dyDescent="0.3">
      <c r="A329" s="2"/>
      <c r="B329" s="2"/>
      <c r="C329" s="2"/>
    </row>
    <row r="330" spans="1:3" x14ac:dyDescent="0.3">
      <c r="A330" s="2"/>
      <c r="B330" s="2"/>
      <c r="C330" s="2"/>
    </row>
    <row r="331" spans="1:3" x14ac:dyDescent="0.3">
      <c r="A331" s="2"/>
      <c r="B331" s="2"/>
      <c r="C331" s="2"/>
    </row>
    <row r="332" spans="1:3" x14ac:dyDescent="0.3">
      <c r="A332" s="2"/>
      <c r="B332" s="2"/>
      <c r="C332" s="2"/>
    </row>
    <row r="333" spans="1:3" x14ac:dyDescent="0.3">
      <c r="A333" s="2"/>
      <c r="B333" s="2"/>
      <c r="C333" s="2"/>
    </row>
    <row r="334" spans="1:3" x14ac:dyDescent="0.3">
      <c r="A334" s="2"/>
      <c r="B334" s="2"/>
      <c r="C334" s="2"/>
    </row>
    <row r="335" spans="1:3" x14ac:dyDescent="0.3">
      <c r="A335" s="2"/>
      <c r="B335" s="2"/>
      <c r="C335" s="2"/>
    </row>
    <row r="336" spans="1:3" x14ac:dyDescent="0.3">
      <c r="A336" s="2"/>
      <c r="B336" s="2"/>
      <c r="C336" s="2"/>
    </row>
    <row r="337" spans="1:3" x14ac:dyDescent="0.3">
      <c r="A337" s="2"/>
      <c r="B337" s="2"/>
      <c r="C337" s="2"/>
    </row>
    <row r="338" spans="1:3" x14ac:dyDescent="0.3">
      <c r="A338" s="2"/>
      <c r="B338" s="2"/>
      <c r="C338" s="2"/>
    </row>
    <row r="339" spans="1:3" x14ac:dyDescent="0.3">
      <c r="A339" s="2"/>
      <c r="B339" s="2"/>
      <c r="C339" s="2"/>
    </row>
    <row r="340" spans="1:3" x14ac:dyDescent="0.3">
      <c r="A340" s="2"/>
      <c r="B340" s="2"/>
      <c r="C340" s="2"/>
    </row>
    <row r="341" spans="1:3" x14ac:dyDescent="0.3">
      <c r="A341" s="2"/>
      <c r="B341" s="2"/>
      <c r="C341" s="2"/>
    </row>
    <row r="342" spans="1:3" x14ac:dyDescent="0.3">
      <c r="A342" s="2"/>
      <c r="B342" s="2"/>
      <c r="C342" s="2"/>
    </row>
    <row r="343" spans="1:3" x14ac:dyDescent="0.3">
      <c r="A343" s="2"/>
      <c r="B343" s="2"/>
      <c r="C343" s="2"/>
    </row>
    <row r="344" spans="1:3" x14ac:dyDescent="0.3">
      <c r="A344" s="2"/>
      <c r="B344" s="2"/>
      <c r="C344" s="2"/>
    </row>
    <row r="345" spans="1:3" x14ac:dyDescent="0.3">
      <c r="A345" s="2"/>
      <c r="B345" s="2"/>
      <c r="C345" s="2"/>
    </row>
    <row r="346" spans="1:3" x14ac:dyDescent="0.3">
      <c r="A346" s="2"/>
      <c r="B346" s="2"/>
      <c r="C346" s="2"/>
    </row>
    <row r="347" spans="1:3" x14ac:dyDescent="0.3">
      <c r="A347" s="2"/>
      <c r="B347" s="2"/>
      <c r="C347" s="2"/>
    </row>
    <row r="348" spans="1:3" x14ac:dyDescent="0.3">
      <c r="A348" s="2"/>
      <c r="B348" s="2"/>
      <c r="C348" s="2"/>
    </row>
    <row r="349" spans="1:3" x14ac:dyDescent="0.3">
      <c r="A349" s="2"/>
      <c r="B349" s="2"/>
      <c r="C349" s="2"/>
    </row>
    <row r="350" spans="1:3" x14ac:dyDescent="0.3">
      <c r="A350" s="2"/>
      <c r="B350" s="2"/>
      <c r="C350" s="2"/>
    </row>
    <row r="351" spans="1:3" x14ac:dyDescent="0.3">
      <c r="A351" s="2"/>
      <c r="B351" s="2"/>
      <c r="C351" s="2"/>
    </row>
    <row r="352" spans="1:3" x14ac:dyDescent="0.3">
      <c r="A352" s="2"/>
      <c r="B352" s="2"/>
      <c r="C352" s="2"/>
    </row>
    <row r="353" spans="1:3" x14ac:dyDescent="0.3">
      <c r="A353" s="2"/>
      <c r="B353" s="2"/>
      <c r="C353" s="2"/>
    </row>
    <row r="354" spans="1:3" x14ac:dyDescent="0.3">
      <c r="A354" s="2"/>
      <c r="B354" s="2"/>
      <c r="C354" s="2"/>
    </row>
    <row r="355" spans="1:3" x14ac:dyDescent="0.3">
      <c r="A355" s="2"/>
      <c r="B355" s="2"/>
      <c r="C355" s="2"/>
    </row>
    <row r="356" spans="1:3" x14ac:dyDescent="0.3">
      <c r="A356" s="2"/>
      <c r="B356" s="2"/>
      <c r="C356" s="2"/>
    </row>
    <row r="357" spans="1:3" x14ac:dyDescent="0.3">
      <c r="A357" s="2"/>
      <c r="B357" s="2"/>
      <c r="C357" s="2"/>
    </row>
    <row r="358" spans="1:3" x14ac:dyDescent="0.3">
      <c r="A358" s="2"/>
      <c r="B358" s="2"/>
      <c r="C358" s="2"/>
    </row>
    <row r="359" spans="1:3" x14ac:dyDescent="0.3">
      <c r="A359" s="2"/>
      <c r="B359" s="2"/>
      <c r="C359" s="2"/>
    </row>
    <row r="360" spans="1:3" x14ac:dyDescent="0.3">
      <c r="A360" s="2"/>
      <c r="B360" s="2"/>
      <c r="C360" s="2"/>
    </row>
    <row r="361" spans="1:3" x14ac:dyDescent="0.3">
      <c r="A361" s="2"/>
      <c r="B361" s="2"/>
      <c r="C361" s="2"/>
    </row>
    <row r="362" spans="1:3" x14ac:dyDescent="0.3">
      <c r="A362" s="2"/>
      <c r="B362" s="2"/>
      <c r="C362" s="2"/>
    </row>
    <row r="363" spans="1:3" x14ac:dyDescent="0.3">
      <c r="A363" s="2"/>
      <c r="B363" s="2"/>
      <c r="C363" s="2"/>
    </row>
    <row r="364" spans="1:3" x14ac:dyDescent="0.3">
      <c r="A364" s="2"/>
      <c r="B364" s="2"/>
      <c r="C364" s="2"/>
    </row>
    <row r="365" spans="1:3" x14ac:dyDescent="0.3">
      <c r="A365" s="2"/>
      <c r="B365" s="2"/>
      <c r="C365" s="2"/>
    </row>
    <row r="366" spans="1:3" x14ac:dyDescent="0.3">
      <c r="A366" s="2"/>
      <c r="B366" s="2"/>
      <c r="C366" s="2"/>
    </row>
    <row r="367" spans="1:3" x14ac:dyDescent="0.3">
      <c r="A367" s="2"/>
      <c r="B367" s="2"/>
      <c r="C367" s="2"/>
    </row>
    <row r="368" spans="1:3" x14ac:dyDescent="0.3">
      <c r="A368" s="2"/>
      <c r="B368" s="2"/>
      <c r="C368" s="2"/>
    </row>
    <row r="369" spans="1:3" x14ac:dyDescent="0.3">
      <c r="A369" s="2"/>
      <c r="B369" s="2"/>
      <c r="C369" s="2"/>
    </row>
    <row r="370" spans="1:3" x14ac:dyDescent="0.3">
      <c r="A370" s="2"/>
      <c r="B370" s="2"/>
      <c r="C370" s="2"/>
    </row>
    <row r="371" spans="1:3" x14ac:dyDescent="0.3">
      <c r="A371" s="2"/>
      <c r="B371" s="2"/>
      <c r="C371" s="2"/>
    </row>
    <row r="372" spans="1:3" x14ac:dyDescent="0.3">
      <c r="A372" s="2"/>
      <c r="B372" s="2"/>
      <c r="C372" s="2"/>
    </row>
    <row r="373" spans="1:3" x14ac:dyDescent="0.3">
      <c r="A373" s="2"/>
      <c r="B373" s="2"/>
      <c r="C373" s="2"/>
    </row>
    <row r="374" spans="1:3" x14ac:dyDescent="0.3">
      <c r="A374" s="2"/>
      <c r="B374" s="2"/>
      <c r="C374" s="2"/>
    </row>
    <row r="375" spans="1:3" x14ac:dyDescent="0.3">
      <c r="A375" s="2"/>
      <c r="B375" s="2"/>
      <c r="C375" s="2"/>
    </row>
    <row r="376" spans="1:3" x14ac:dyDescent="0.3">
      <c r="A376" s="2"/>
      <c r="B376" s="2"/>
      <c r="C376" s="2"/>
    </row>
    <row r="377" spans="1:3" x14ac:dyDescent="0.3">
      <c r="A377" s="2"/>
      <c r="B377" s="2"/>
      <c r="C377" s="2"/>
    </row>
    <row r="378" spans="1:3" x14ac:dyDescent="0.3">
      <c r="A378" s="2"/>
      <c r="B378" s="2"/>
      <c r="C378" s="2"/>
    </row>
    <row r="379" spans="1:3" x14ac:dyDescent="0.3">
      <c r="A379" s="2"/>
      <c r="B379" s="2"/>
      <c r="C379" s="2"/>
    </row>
    <row r="380" spans="1:3" x14ac:dyDescent="0.3">
      <c r="A380" s="2"/>
      <c r="B380" s="2"/>
      <c r="C380" s="2"/>
    </row>
    <row r="381" spans="1:3" x14ac:dyDescent="0.3">
      <c r="A381" s="2"/>
      <c r="B381" s="2"/>
      <c r="C381" s="2"/>
    </row>
    <row r="382" spans="1:3" x14ac:dyDescent="0.3">
      <c r="A382" s="2"/>
      <c r="B382" s="2"/>
      <c r="C382" s="2"/>
    </row>
    <row r="383" spans="1:3" x14ac:dyDescent="0.3">
      <c r="A383" s="2"/>
      <c r="B383" s="2"/>
      <c r="C383" s="2"/>
    </row>
    <row r="384" spans="1:3" x14ac:dyDescent="0.3">
      <c r="A384" s="2"/>
      <c r="B384" s="2"/>
      <c r="C384" s="2"/>
    </row>
    <row r="385" spans="1:3" x14ac:dyDescent="0.3">
      <c r="A385" s="2"/>
      <c r="B385" s="2"/>
      <c r="C385" s="2"/>
    </row>
    <row r="386" spans="1:3" x14ac:dyDescent="0.3">
      <c r="A386" s="2"/>
      <c r="B386" s="2"/>
      <c r="C386" s="2"/>
    </row>
    <row r="387" spans="1:3" x14ac:dyDescent="0.3">
      <c r="A387" s="2"/>
      <c r="B387" s="2"/>
      <c r="C387" s="2"/>
    </row>
    <row r="388" spans="1:3" x14ac:dyDescent="0.3">
      <c r="A388" s="2"/>
      <c r="B388" s="2"/>
      <c r="C388" s="2"/>
    </row>
    <row r="389" spans="1:3" x14ac:dyDescent="0.3">
      <c r="A389" s="2"/>
      <c r="B389" s="2"/>
      <c r="C389" s="2"/>
    </row>
    <row r="390" spans="1:3" x14ac:dyDescent="0.3">
      <c r="A390" s="2"/>
      <c r="B390" s="2"/>
      <c r="C390" s="2"/>
    </row>
    <row r="391" spans="1:3" x14ac:dyDescent="0.3">
      <c r="A391" s="2"/>
      <c r="B391" s="2"/>
      <c r="C391" s="2"/>
    </row>
    <row r="392" spans="1:3" x14ac:dyDescent="0.3">
      <c r="A392" s="2"/>
      <c r="B392" s="2"/>
      <c r="C392" s="2"/>
    </row>
    <row r="393" spans="1:3" x14ac:dyDescent="0.3">
      <c r="A393" s="2"/>
      <c r="B393" s="2"/>
      <c r="C393" s="2"/>
    </row>
    <row r="394" spans="1:3" x14ac:dyDescent="0.3">
      <c r="A394" s="2"/>
      <c r="B394" s="2"/>
      <c r="C394" s="2"/>
    </row>
    <row r="395" spans="1:3" x14ac:dyDescent="0.3">
      <c r="A395" s="2"/>
      <c r="B395" s="2"/>
      <c r="C395" s="2"/>
    </row>
    <row r="396" spans="1:3" x14ac:dyDescent="0.3">
      <c r="A396" s="2"/>
      <c r="B396" s="2"/>
      <c r="C396" s="2"/>
    </row>
    <row r="397" spans="1:3" x14ac:dyDescent="0.3">
      <c r="A397" s="2"/>
      <c r="B397" s="2"/>
      <c r="C397" s="2"/>
    </row>
    <row r="398" spans="1:3" x14ac:dyDescent="0.3">
      <c r="A398" s="2"/>
      <c r="B398" s="2"/>
      <c r="C398" s="2"/>
    </row>
    <row r="399" spans="1:3" x14ac:dyDescent="0.3">
      <c r="A399" s="2"/>
      <c r="B399" s="2"/>
      <c r="C399" s="2"/>
    </row>
    <row r="400" spans="1:3" x14ac:dyDescent="0.3">
      <c r="A400" s="2"/>
      <c r="B400" s="2"/>
      <c r="C400" s="2"/>
    </row>
    <row r="401" spans="1:3" x14ac:dyDescent="0.3">
      <c r="A401" s="2"/>
      <c r="B401" s="2"/>
      <c r="C401" s="2"/>
    </row>
    <row r="402" spans="1:3" x14ac:dyDescent="0.3">
      <c r="A402" s="2"/>
      <c r="B402" s="2"/>
      <c r="C402" s="2"/>
    </row>
    <row r="403" spans="1:3" x14ac:dyDescent="0.3">
      <c r="A403" s="2"/>
      <c r="B403" s="2"/>
      <c r="C403" s="2"/>
    </row>
    <row r="404" spans="1:3" x14ac:dyDescent="0.3">
      <c r="A404" s="2"/>
      <c r="B404" s="2"/>
      <c r="C404" s="2"/>
    </row>
    <row r="405" spans="1:3" x14ac:dyDescent="0.3">
      <c r="A405" s="2"/>
      <c r="B405" s="2"/>
      <c r="C405" s="2"/>
    </row>
    <row r="406" spans="1:3" x14ac:dyDescent="0.3">
      <c r="A406" s="2"/>
      <c r="B406" s="2"/>
      <c r="C406" s="2"/>
    </row>
    <row r="407" spans="1:3" x14ac:dyDescent="0.3">
      <c r="A407" s="2"/>
      <c r="B407" s="2"/>
      <c r="C407" s="2"/>
    </row>
    <row r="408" spans="1:3" x14ac:dyDescent="0.3">
      <c r="A408" s="2"/>
      <c r="B408" s="2"/>
      <c r="C408" s="2"/>
    </row>
    <row r="409" spans="1:3" x14ac:dyDescent="0.3">
      <c r="A409" s="2"/>
      <c r="B409" s="2"/>
      <c r="C409" s="2"/>
    </row>
    <row r="410" spans="1:3" x14ac:dyDescent="0.3">
      <c r="A410" s="2"/>
      <c r="B410" s="2"/>
      <c r="C410" s="2"/>
    </row>
    <row r="411" spans="1:3" x14ac:dyDescent="0.3">
      <c r="A411" s="2"/>
      <c r="B411" s="2"/>
      <c r="C411" s="2"/>
    </row>
    <row r="412" spans="1:3" x14ac:dyDescent="0.3">
      <c r="A412" s="2"/>
      <c r="B412" s="2"/>
      <c r="C412" s="2"/>
    </row>
    <row r="413" spans="1:3" x14ac:dyDescent="0.3">
      <c r="A413" s="2"/>
      <c r="B413" s="2"/>
      <c r="C413" s="2"/>
    </row>
    <row r="414" spans="1:3" x14ac:dyDescent="0.3">
      <c r="A414" s="2"/>
      <c r="B414" s="2"/>
      <c r="C414" s="2"/>
    </row>
    <row r="415" spans="1:3" x14ac:dyDescent="0.3">
      <c r="A415" s="2"/>
      <c r="B415" s="2"/>
      <c r="C415" s="2"/>
    </row>
    <row r="416" spans="1:3" x14ac:dyDescent="0.3">
      <c r="A416" s="2"/>
      <c r="B416" s="2"/>
      <c r="C416" s="2"/>
    </row>
    <row r="417" spans="1:3" x14ac:dyDescent="0.3">
      <c r="A417" s="2"/>
      <c r="B417" s="2"/>
      <c r="C417" s="2"/>
    </row>
    <row r="418" spans="1:3" x14ac:dyDescent="0.3">
      <c r="A418" s="2"/>
      <c r="B418" s="2"/>
      <c r="C418" s="2"/>
    </row>
    <row r="419" spans="1:3" x14ac:dyDescent="0.3">
      <c r="A419" s="2"/>
      <c r="B419" s="2"/>
      <c r="C419" s="2"/>
    </row>
    <row r="420" spans="1:3" x14ac:dyDescent="0.3">
      <c r="A420" s="2"/>
      <c r="B420" s="2"/>
      <c r="C420" s="2"/>
    </row>
    <row r="421" spans="1:3" x14ac:dyDescent="0.3">
      <c r="A421" s="2"/>
      <c r="B421" s="2"/>
      <c r="C421" s="2"/>
    </row>
    <row r="422" spans="1:3" x14ac:dyDescent="0.3">
      <c r="A422" s="2"/>
      <c r="B422" s="2"/>
      <c r="C422" s="2"/>
    </row>
    <row r="423" spans="1:3" x14ac:dyDescent="0.3">
      <c r="A423" s="2"/>
      <c r="B423" s="2"/>
      <c r="C423" s="2"/>
    </row>
    <row r="424" spans="1:3" x14ac:dyDescent="0.3">
      <c r="A424" s="2"/>
      <c r="B424" s="2"/>
      <c r="C424" s="2"/>
    </row>
    <row r="425" spans="1:3" x14ac:dyDescent="0.3">
      <c r="A425" s="2"/>
      <c r="B425" s="2"/>
      <c r="C425" s="2"/>
    </row>
    <row r="426" spans="1:3" x14ac:dyDescent="0.3">
      <c r="A426" s="2"/>
      <c r="B426" s="2"/>
      <c r="C426" s="2"/>
    </row>
    <row r="427" spans="1:3" x14ac:dyDescent="0.3">
      <c r="A427" s="2"/>
      <c r="B427" s="2"/>
      <c r="C427" s="2"/>
    </row>
    <row r="428" spans="1:3" x14ac:dyDescent="0.3">
      <c r="A428" s="2"/>
      <c r="B428" s="2"/>
      <c r="C428" s="2"/>
    </row>
    <row r="429" spans="1:3" x14ac:dyDescent="0.3">
      <c r="A429" s="2"/>
      <c r="B429" s="2"/>
      <c r="C429" s="2"/>
    </row>
    <row r="430" spans="1:3" x14ac:dyDescent="0.3">
      <c r="A430" s="2"/>
      <c r="B430" s="2"/>
      <c r="C430" s="2"/>
    </row>
    <row r="431" spans="1:3" x14ac:dyDescent="0.3">
      <c r="A431" s="2"/>
      <c r="B431" s="2"/>
      <c r="C431" s="2"/>
    </row>
    <row r="432" spans="1:3" x14ac:dyDescent="0.3">
      <c r="A432" s="2"/>
      <c r="B432" s="2"/>
      <c r="C432" s="2"/>
    </row>
    <row r="433" spans="1:3" x14ac:dyDescent="0.3">
      <c r="A433" s="2"/>
      <c r="B433" s="2"/>
      <c r="C433" s="2"/>
    </row>
    <row r="434" spans="1:3" x14ac:dyDescent="0.3">
      <c r="A434" s="2"/>
      <c r="B434" s="2"/>
      <c r="C434" s="2"/>
    </row>
    <row r="435" spans="1:3" x14ac:dyDescent="0.3">
      <c r="A435" s="2"/>
      <c r="B435" s="2"/>
      <c r="C435" s="2"/>
    </row>
    <row r="436" spans="1:3" x14ac:dyDescent="0.3">
      <c r="A436" s="2"/>
      <c r="B436" s="2"/>
      <c r="C436" s="2"/>
    </row>
    <row r="437" spans="1:3" x14ac:dyDescent="0.3">
      <c r="A437" s="2"/>
      <c r="B437" s="2"/>
      <c r="C437" s="2"/>
    </row>
    <row r="438" spans="1:3" x14ac:dyDescent="0.3">
      <c r="A438" s="2"/>
      <c r="B438" s="2"/>
      <c r="C438" s="2"/>
    </row>
    <row r="439" spans="1:3" x14ac:dyDescent="0.3">
      <c r="A439" s="2"/>
      <c r="B439" s="2"/>
      <c r="C439" s="2"/>
    </row>
    <row r="440" spans="1:3" x14ac:dyDescent="0.3">
      <c r="A440" s="2"/>
      <c r="B440" s="2"/>
      <c r="C440" s="2"/>
    </row>
    <row r="441" spans="1:3" x14ac:dyDescent="0.3">
      <c r="A441" s="2"/>
      <c r="B441" s="2"/>
      <c r="C441" s="2"/>
    </row>
    <row r="442" spans="1:3" x14ac:dyDescent="0.3">
      <c r="A442" s="2"/>
      <c r="B442" s="2"/>
      <c r="C442" s="2"/>
    </row>
    <row r="443" spans="1:3" x14ac:dyDescent="0.3">
      <c r="A443" s="2"/>
      <c r="B443" s="2"/>
      <c r="C443" s="2"/>
    </row>
    <row r="444" spans="1:3" x14ac:dyDescent="0.3">
      <c r="A444" s="2"/>
      <c r="B444" s="2"/>
      <c r="C444" s="2"/>
    </row>
    <row r="445" spans="1:3" x14ac:dyDescent="0.3">
      <c r="A445" s="2"/>
      <c r="B445" s="2"/>
      <c r="C445" s="2"/>
    </row>
    <row r="446" spans="1:3" x14ac:dyDescent="0.3">
      <c r="A446" s="2"/>
      <c r="B446" s="2"/>
      <c r="C446" s="2"/>
    </row>
    <row r="447" spans="1:3" x14ac:dyDescent="0.3">
      <c r="A447" s="2"/>
      <c r="B447" s="2"/>
      <c r="C447" s="2"/>
    </row>
    <row r="448" spans="1:3" x14ac:dyDescent="0.3">
      <c r="A448" s="2"/>
      <c r="B448" s="2"/>
      <c r="C448" s="2"/>
    </row>
    <row r="449" spans="1:3" x14ac:dyDescent="0.3">
      <c r="A449" s="2"/>
      <c r="B449" s="2"/>
      <c r="C449" s="2"/>
    </row>
    <row r="450" spans="1:3" x14ac:dyDescent="0.3">
      <c r="A450" s="2"/>
      <c r="B450" s="2"/>
      <c r="C450" s="2"/>
    </row>
    <row r="451" spans="1:3" x14ac:dyDescent="0.3">
      <c r="A451" s="2"/>
      <c r="B451" s="2"/>
      <c r="C451" s="2"/>
    </row>
    <row r="452" spans="1:3" x14ac:dyDescent="0.3">
      <c r="A452" s="2"/>
      <c r="B452" s="2"/>
      <c r="C452" s="2"/>
    </row>
    <row r="453" spans="1:3" x14ac:dyDescent="0.3">
      <c r="A453" s="2"/>
      <c r="B453" s="2"/>
      <c r="C453" s="2"/>
    </row>
    <row r="454" spans="1:3" x14ac:dyDescent="0.3">
      <c r="A454" s="2"/>
      <c r="B454" s="2"/>
      <c r="C454" s="2"/>
    </row>
    <row r="455" spans="1:3" x14ac:dyDescent="0.3">
      <c r="A455" s="2"/>
      <c r="B455" s="2"/>
      <c r="C455" s="2"/>
    </row>
    <row r="456" spans="1:3" x14ac:dyDescent="0.3">
      <c r="A456" s="2"/>
      <c r="B456" s="2"/>
      <c r="C456" s="2"/>
    </row>
    <row r="457" spans="1:3" x14ac:dyDescent="0.3">
      <c r="A457" s="2"/>
      <c r="B457" s="2"/>
      <c r="C457" s="2"/>
    </row>
    <row r="458" spans="1:3" x14ac:dyDescent="0.3">
      <c r="A458" s="2"/>
      <c r="B458" s="2"/>
      <c r="C458" s="2"/>
    </row>
    <row r="459" spans="1:3" x14ac:dyDescent="0.3">
      <c r="A459" s="2"/>
      <c r="B459" s="2"/>
      <c r="C459" s="2"/>
    </row>
    <row r="460" spans="1:3" x14ac:dyDescent="0.3">
      <c r="A460" s="2"/>
      <c r="B460" s="2"/>
      <c r="C460" s="2"/>
    </row>
    <row r="461" spans="1:3" x14ac:dyDescent="0.3">
      <c r="A461" s="2"/>
      <c r="B461" s="2"/>
      <c r="C461" s="2"/>
    </row>
    <row r="462" spans="1:3" x14ac:dyDescent="0.3">
      <c r="A462" s="2"/>
      <c r="B462" s="2"/>
      <c r="C462" s="2"/>
    </row>
    <row r="463" spans="1:3" x14ac:dyDescent="0.3">
      <c r="A463" s="2"/>
      <c r="B463" s="2"/>
      <c r="C463" s="2"/>
    </row>
    <row r="464" spans="1:3" x14ac:dyDescent="0.3">
      <c r="A464" s="2"/>
      <c r="B464" s="2"/>
      <c r="C464" s="2"/>
    </row>
    <row r="465" spans="1:3" x14ac:dyDescent="0.3">
      <c r="A465" s="2"/>
      <c r="B465" s="2"/>
      <c r="C465" s="2"/>
    </row>
    <row r="466" spans="1:3" x14ac:dyDescent="0.3">
      <c r="A466" s="2"/>
      <c r="B466" s="2"/>
      <c r="C466" s="2"/>
    </row>
    <row r="467" spans="1:3" x14ac:dyDescent="0.3">
      <c r="A467" s="2"/>
      <c r="B467" s="2"/>
      <c r="C467" s="2"/>
    </row>
    <row r="468" spans="1:3" x14ac:dyDescent="0.3">
      <c r="A468" s="2"/>
      <c r="B468" s="2"/>
      <c r="C468" s="2"/>
    </row>
    <row r="469" spans="1:3" x14ac:dyDescent="0.3">
      <c r="A469" s="2"/>
      <c r="B469" s="2"/>
      <c r="C469" s="2"/>
    </row>
    <row r="470" spans="1:3" x14ac:dyDescent="0.3">
      <c r="A470" s="2"/>
      <c r="B470" s="2"/>
      <c r="C470" s="2"/>
    </row>
    <row r="471" spans="1:3" x14ac:dyDescent="0.3">
      <c r="A471" s="2"/>
      <c r="B471" s="2"/>
      <c r="C471" s="2"/>
    </row>
    <row r="472" spans="1:3" x14ac:dyDescent="0.3">
      <c r="A472" s="2"/>
      <c r="B472" s="2"/>
      <c r="C472" s="2"/>
    </row>
    <row r="473" spans="1:3" x14ac:dyDescent="0.3">
      <c r="A473" s="2"/>
      <c r="B473" s="2"/>
      <c r="C473" s="2"/>
    </row>
    <row r="474" spans="1:3" x14ac:dyDescent="0.3">
      <c r="A474" s="2"/>
      <c r="B474" s="2"/>
      <c r="C474" s="2"/>
    </row>
    <row r="475" spans="1:3" x14ac:dyDescent="0.3">
      <c r="A475" s="2"/>
      <c r="B475" s="2"/>
      <c r="C475" s="2"/>
    </row>
    <row r="476" spans="1:3" x14ac:dyDescent="0.3">
      <c r="A476" s="2"/>
      <c r="B476" s="2"/>
      <c r="C476" s="2"/>
    </row>
    <row r="477" spans="1:3" x14ac:dyDescent="0.3">
      <c r="A477" s="2"/>
      <c r="B477" s="2"/>
      <c r="C477" s="2"/>
    </row>
    <row r="478" spans="1:3" x14ac:dyDescent="0.3">
      <c r="A478" s="2"/>
      <c r="B478" s="2"/>
      <c r="C478" s="2"/>
    </row>
    <row r="479" spans="1:3" x14ac:dyDescent="0.3">
      <c r="A479" s="2"/>
      <c r="B479" s="2"/>
      <c r="C479" s="2"/>
    </row>
    <row r="480" spans="1:3" x14ac:dyDescent="0.3">
      <c r="A480" s="2"/>
      <c r="B480" s="2"/>
      <c r="C480" s="2"/>
    </row>
    <row r="481" spans="1:3" x14ac:dyDescent="0.3">
      <c r="A481" s="2"/>
      <c r="B481" s="2"/>
      <c r="C481" s="2"/>
    </row>
    <row r="482" spans="1:3" x14ac:dyDescent="0.3">
      <c r="A482" s="2"/>
      <c r="B482" s="2"/>
      <c r="C482" s="2"/>
    </row>
    <row r="483" spans="1:3" x14ac:dyDescent="0.3">
      <c r="A483" s="2"/>
      <c r="B483" s="2"/>
      <c r="C483" s="2"/>
    </row>
    <row r="484" spans="1:3" x14ac:dyDescent="0.3">
      <c r="A484" s="2"/>
      <c r="B484" s="2"/>
      <c r="C484" s="2"/>
    </row>
    <row r="485" spans="1:3" x14ac:dyDescent="0.3">
      <c r="A485" s="2"/>
      <c r="B485" s="2"/>
      <c r="C485" s="2"/>
    </row>
    <row r="486" spans="1:3" x14ac:dyDescent="0.3">
      <c r="A486" s="2"/>
      <c r="B486" s="2"/>
      <c r="C486" s="2"/>
    </row>
    <row r="487" spans="1:3" x14ac:dyDescent="0.3">
      <c r="A487" s="2"/>
      <c r="B487" s="2"/>
      <c r="C487" s="2"/>
    </row>
    <row r="488" spans="1:3" x14ac:dyDescent="0.3">
      <c r="A488" s="2"/>
      <c r="B488" s="2"/>
      <c r="C488" s="2"/>
    </row>
    <row r="489" spans="1:3" x14ac:dyDescent="0.3">
      <c r="A489" s="2"/>
      <c r="B489" s="2"/>
      <c r="C489" s="2"/>
    </row>
    <row r="490" spans="1:3" x14ac:dyDescent="0.3">
      <c r="A490" s="2"/>
      <c r="B490" s="2"/>
      <c r="C490" s="2"/>
    </row>
    <row r="491" spans="1:3" x14ac:dyDescent="0.3">
      <c r="A491" s="2"/>
      <c r="B491" s="2"/>
      <c r="C491" s="2"/>
    </row>
    <row r="492" spans="1:3" x14ac:dyDescent="0.3">
      <c r="A492" s="2"/>
      <c r="B492" s="2"/>
      <c r="C492" s="2"/>
    </row>
    <row r="493" spans="1:3" x14ac:dyDescent="0.3">
      <c r="A493" s="2"/>
      <c r="B493" s="2"/>
      <c r="C493" s="2"/>
    </row>
    <row r="494" spans="1:3" x14ac:dyDescent="0.3">
      <c r="A494" s="2"/>
      <c r="B494" s="2"/>
      <c r="C494" s="2"/>
    </row>
    <row r="495" spans="1:3" x14ac:dyDescent="0.3">
      <c r="A495" s="2"/>
      <c r="B495" s="2"/>
      <c r="C495" s="2"/>
    </row>
    <row r="496" spans="1:3" x14ac:dyDescent="0.3">
      <c r="A496" s="2"/>
      <c r="B496" s="2"/>
      <c r="C496" s="2"/>
    </row>
    <row r="497" spans="1:3" x14ac:dyDescent="0.3">
      <c r="A497" s="2"/>
      <c r="B497" s="2"/>
      <c r="C497" s="2"/>
    </row>
    <row r="498" spans="1:3" x14ac:dyDescent="0.3">
      <c r="A498" s="2"/>
      <c r="B498" s="2"/>
      <c r="C498" s="2"/>
    </row>
    <row r="499" spans="1:3" x14ac:dyDescent="0.3">
      <c r="A499" s="2"/>
      <c r="B499" s="2"/>
      <c r="C499" s="2"/>
    </row>
    <row r="500" spans="1:3" x14ac:dyDescent="0.3">
      <c r="A500" s="2"/>
      <c r="B500" s="2"/>
      <c r="C500" s="2"/>
    </row>
    <row r="501" spans="1:3" x14ac:dyDescent="0.3">
      <c r="A501" s="2"/>
      <c r="B501" s="2"/>
      <c r="C501" s="2"/>
    </row>
    <row r="502" spans="1:3" x14ac:dyDescent="0.3">
      <c r="A502" s="2"/>
      <c r="B502" s="2"/>
      <c r="C502" s="2"/>
    </row>
    <row r="503" spans="1:3" x14ac:dyDescent="0.3">
      <c r="A503" s="2"/>
      <c r="B503" s="2"/>
      <c r="C503" s="2"/>
    </row>
    <row r="504" spans="1:3" x14ac:dyDescent="0.3">
      <c r="A504" s="2"/>
      <c r="B504" s="2"/>
      <c r="C504" s="2"/>
    </row>
    <row r="505" spans="1:3" x14ac:dyDescent="0.3">
      <c r="A505" s="2"/>
      <c r="B505" s="2"/>
      <c r="C505" s="2"/>
    </row>
    <row r="506" spans="1:3" x14ac:dyDescent="0.3">
      <c r="A506" s="2"/>
      <c r="B506" s="2"/>
      <c r="C506" s="2"/>
    </row>
    <row r="507" spans="1:3" x14ac:dyDescent="0.3">
      <c r="A507" s="2"/>
      <c r="B507" s="2"/>
      <c r="C507" s="2"/>
    </row>
    <row r="508" spans="1:3" x14ac:dyDescent="0.3">
      <c r="A508" s="2"/>
      <c r="B508" s="2"/>
      <c r="C508" s="2"/>
    </row>
    <row r="509" spans="1:3" x14ac:dyDescent="0.3">
      <c r="A509" s="2"/>
      <c r="B509" s="2"/>
      <c r="C509" s="2"/>
    </row>
    <row r="510" spans="1:3" x14ac:dyDescent="0.3">
      <c r="A510" s="2"/>
      <c r="B510" s="2"/>
      <c r="C510" s="2"/>
    </row>
    <row r="511" spans="1:3" x14ac:dyDescent="0.3">
      <c r="A511" s="2"/>
      <c r="B511" s="2"/>
      <c r="C511" s="2"/>
    </row>
    <row r="512" spans="1:3" x14ac:dyDescent="0.3">
      <c r="A512" s="2"/>
      <c r="B512" s="2"/>
      <c r="C512" s="2"/>
    </row>
    <row r="513" spans="1:3" x14ac:dyDescent="0.3">
      <c r="A513" s="2"/>
      <c r="B513" s="2"/>
      <c r="C513" s="2"/>
    </row>
    <row r="514" spans="1:3" x14ac:dyDescent="0.3">
      <c r="A514" s="2"/>
      <c r="B514" s="2"/>
      <c r="C514" s="2"/>
    </row>
    <row r="515" spans="1:3" x14ac:dyDescent="0.3">
      <c r="A515" s="2"/>
      <c r="B515" s="2"/>
      <c r="C515" s="2"/>
    </row>
    <row r="516" spans="1:3" x14ac:dyDescent="0.3">
      <c r="A516" s="2"/>
      <c r="B516" s="2"/>
      <c r="C516" s="2"/>
    </row>
    <row r="517" spans="1:3" x14ac:dyDescent="0.3">
      <c r="A517" s="2"/>
      <c r="B517" s="2"/>
      <c r="C517" s="2"/>
    </row>
    <row r="518" spans="1:3" x14ac:dyDescent="0.3">
      <c r="A518" s="2"/>
      <c r="B518" s="2"/>
      <c r="C518" s="2"/>
    </row>
    <row r="519" spans="1:3" x14ac:dyDescent="0.3">
      <c r="A519" s="2"/>
      <c r="B519" s="2"/>
      <c r="C519" s="2"/>
    </row>
  </sheetData>
  <pageMargins left="0.7" right="0.7" top="0.75" bottom="0.75" header="0.3" footer="0.3"/>
  <pageSetup orientation="portrait" horizontalDpi="1200" verticalDpi="1200"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59999389629810485"/>
  </sheetPr>
  <dimension ref="A1:P519"/>
  <sheetViews>
    <sheetView workbookViewId="0">
      <pane ySplit="2" topLeftCell="A3" activePane="bottomLeft" state="frozen"/>
      <selection pane="bottomLeft" activeCell="J20" sqref="J20"/>
    </sheetView>
  </sheetViews>
  <sheetFormatPr defaultColWidth="8.77734375" defaultRowHeight="14.4" x14ac:dyDescent="0.3"/>
  <cols>
    <col min="1" max="1" width="10" bestFit="1" customWidth="1"/>
    <col min="2" max="2" width="14.6640625" customWidth="1"/>
    <col min="3" max="3" width="18.44140625" bestFit="1" customWidth="1"/>
    <col min="4" max="4" width="18" bestFit="1" customWidth="1"/>
    <col min="5" max="5" width="17.21875" bestFit="1" customWidth="1"/>
    <col min="6" max="6" width="19" bestFit="1" customWidth="1"/>
    <col min="7" max="9" width="20.109375" bestFit="1" customWidth="1"/>
    <col min="10" max="10" width="24.109375" bestFit="1" customWidth="1"/>
    <col min="11" max="11" width="23.21875" bestFit="1" customWidth="1"/>
    <col min="12" max="12" width="20.109375" bestFit="1" customWidth="1"/>
    <col min="13" max="13" width="21" bestFit="1" customWidth="1"/>
    <col min="14" max="14" width="18.44140625" bestFit="1" customWidth="1"/>
    <col min="15" max="15" width="20.44140625" bestFit="1" customWidth="1"/>
    <col min="16" max="16" width="28.44140625" bestFit="1" customWidth="1"/>
  </cols>
  <sheetData>
    <row r="1" spans="1:16" x14ac:dyDescent="0.3">
      <c r="A1" s="3" t="s">
        <v>27</v>
      </c>
      <c r="B1" s="3" t="s">
        <v>89</v>
      </c>
    </row>
    <row r="2" spans="1:16" x14ac:dyDescent="0.3">
      <c r="A2" s="1" t="s">
        <v>0</v>
      </c>
      <c r="B2" s="1" t="s">
        <v>18</v>
      </c>
      <c r="C2" s="22" t="str">
        <f>_xlfn.CONCAT("PLATCAPACITY_",inp_KillchainPhase!$A3)</f>
        <v>PLATCAPACITY_Find</v>
      </c>
      <c r="D2" s="22" t="str">
        <f>_xlfn.CONCAT("PLATCAPACITY_",inp_KillchainPhase!$A4)</f>
        <v>PLATCAPACITY_PED</v>
      </c>
      <c r="E2" s="22" t="str">
        <f>_xlfn.CONCAT("PLATCAPACITY_",inp_KillchainPhase!$A5)</f>
        <v>PLATCAPACITY_Fix</v>
      </c>
      <c r="F2" s="22" t="str">
        <f>_xlfn.CONCAT("PLATCAPACITY_",inp_KillchainPhase!$A6)</f>
        <v>PLATCAPACITY_PED2</v>
      </c>
      <c r="G2" s="22" t="str">
        <f>_xlfn.CONCAT("PLATCAPACITY_",inp_KillchainPhase!$A7)</f>
        <v>PLATCAPACITY_Track1</v>
      </c>
      <c r="H2" s="22" t="str">
        <f>_xlfn.CONCAT("PLATCAPACITY_",inp_KillchainPhase!$A8)</f>
        <v>PLATCAPACITY_Track2</v>
      </c>
      <c r="I2" s="22" t="str">
        <f>_xlfn.CONCAT("PLATCAPACITY_",inp_KillchainPhase!$A9)</f>
        <v>PLATCAPACITY_Track3</v>
      </c>
      <c r="J2" s="22" t="str">
        <f>_xlfn.CONCAT("PLATCAPACITY_",inp_KillchainPhase!$A10)</f>
        <v>PLATCAPACITY_Track Build</v>
      </c>
      <c r="K2" s="22" t="str">
        <f>_xlfn.CONCAT("PLATCAPACITY_",inp_KillchainPhase!$A11)</f>
        <v>PLATCAPACITY_Track Gen</v>
      </c>
      <c r="L2" s="22" t="str">
        <f>_xlfn.CONCAT("PLATCAPACITY_",inp_KillchainPhase!$A12)</f>
        <v>PLATCAPACITY_Target</v>
      </c>
      <c r="M2" s="22" t="str">
        <f>_xlfn.CONCAT("PLATCAPACITY_",inp_KillchainPhase!$A13)</f>
        <v>PLATCAPACITY_Engage</v>
      </c>
      <c r="N2" s="23" t="str">
        <f>_xlfn.CONCAT("PLATCAPACITY_",inp_KillchainPhase!$A14)</f>
        <v>PLATCAPACITY_IFTU</v>
      </c>
      <c r="O2" s="22" t="str">
        <f>_xlfn.CONCAT("PLATCAPACITY_",inp_KillchainPhase!$A15)</f>
        <v>PLATCAPACITY_Assess</v>
      </c>
      <c r="P2" s="22" t="str">
        <f>_xlfn.CONCAT("PLATCAPACITY_",inp_KillchainPhase!$A16)</f>
        <v>PLATCAPACITY_Assess Decision</v>
      </c>
    </row>
    <row r="3" spans="1:16" x14ac:dyDescent="0.3">
      <c r="A3" s="2" t="str">
        <f>inp_PlatType!A3</f>
        <v>fighter_4th</v>
      </c>
      <c r="B3" s="2" t="str">
        <f>inp_TargetType!$A$3</f>
        <v>land_moving</v>
      </c>
      <c r="C3" s="2">
        <v>1</v>
      </c>
      <c r="D3" s="2">
        <v>1</v>
      </c>
      <c r="E3" s="2">
        <v>1</v>
      </c>
      <c r="F3" s="2">
        <v>1</v>
      </c>
      <c r="G3" s="2">
        <v>1</v>
      </c>
      <c r="H3" s="2">
        <v>1</v>
      </c>
      <c r="I3" s="2">
        <v>1</v>
      </c>
      <c r="J3" s="2">
        <v>1</v>
      </c>
      <c r="K3" s="2">
        <v>1</v>
      </c>
      <c r="L3" s="2">
        <v>1</v>
      </c>
      <c r="M3" s="2">
        <v>1</v>
      </c>
      <c r="N3" s="2">
        <v>-1</v>
      </c>
      <c r="O3" s="2">
        <v>1</v>
      </c>
      <c r="P3" s="2">
        <v>1</v>
      </c>
    </row>
    <row r="4" spans="1:16" x14ac:dyDescent="0.3">
      <c r="A4" s="2" t="str">
        <f>inp_PlatType!A4</f>
        <v>fighter_5th</v>
      </c>
      <c r="B4" s="2" t="str">
        <f>inp_TargetType!$A$3</f>
        <v>land_moving</v>
      </c>
      <c r="C4" s="2">
        <v>1</v>
      </c>
      <c r="D4" s="2">
        <v>1</v>
      </c>
      <c r="E4" s="2">
        <v>1</v>
      </c>
      <c r="F4" s="2">
        <v>1</v>
      </c>
      <c r="G4" s="2">
        <v>1</v>
      </c>
      <c r="H4" s="2">
        <v>1</v>
      </c>
      <c r="I4" s="2">
        <v>1</v>
      </c>
      <c r="J4" s="2">
        <v>1</v>
      </c>
      <c r="K4" s="2">
        <v>1</v>
      </c>
      <c r="L4" s="2">
        <v>1</v>
      </c>
      <c r="M4" s="2">
        <v>1</v>
      </c>
      <c r="N4" s="2">
        <v>-1</v>
      </c>
      <c r="O4" s="2">
        <v>1</v>
      </c>
      <c r="P4" s="2">
        <v>1</v>
      </c>
    </row>
    <row r="5" spans="1:16" x14ac:dyDescent="0.3">
      <c r="A5" s="2" t="str">
        <f>inp_PlatType!A5</f>
        <v>CRUDES</v>
      </c>
      <c r="B5" s="2" t="str">
        <f>inp_TargetType!$A$3</f>
        <v>land_moving</v>
      </c>
      <c r="C5" s="2">
        <v>1</v>
      </c>
      <c r="D5" s="2">
        <v>1</v>
      </c>
      <c r="E5" s="2">
        <v>1</v>
      </c>
      <c r="F5" s="2">
        <v>1</v>
      </c>
      <c r="G5" s="2">
        <v>1</v>
      </c>
      <c r="H5" s="2">
        <v>1</v>
      </c>
      <c r="I5" s="2">
        <v>1</v>
      </c>
      <c r="J5" s="2">
        <v>1</v>
      </c>
      <c r="K5" s="2">
        <v>1</v>
      </c>
      <c r="L5" s="2">
        <v>1</v>
      </c>
      <c r="M5" s="2">
        <v>1</v>
      </c>
      <c r="N5" s="2">
        <v>-1</v>
      </c>
      <c r="O5" s="2">
        <v>1</v>
      </c>
      <c r="P5" s="2">
        <v>1</v>
      </c>
    </row>
    <row r="6" spans="1:16" x14ac:dyDescent="0.3">
      <c r="A6" s="2" t="str">
        <f>inp_PlatType!A6</f>
        <v>FFG</v>
      </c>
      <c r="B6" s="2" t="str">
        <f>inp_TargetType!$A$3</f>
        <v>land_moving</v>
      </c>
      <c r="C6" s="2">
        <v>0</v>
      </c>
      <c r="D6" s="2">
        <v>0</v>
      </c>
      <c r="E6" s="2">
        <v>0</v>
      </c>
      <c r="F6" s="2">
        <v>0</v>
      </c>
      <c r="G6" s="2">
        <v>0</v>
      </c>
      <c r="H6" s="2">
        <v>0</v>
      </c>
      <c r="I6" s="2">
        <v>0</v>
      </c>
      <c r="J6" s="2">
        <v>0</v>
      </c>
      <c r="K6" s="2">
        <v>0</v>
      </c>
      <c r="L6" s="2">
        <v>0</v>
      </c>
      <c r="M6" s="2">
        <v>0</v>
      </c>
      <c r="N6" s="2">
        <v>0</v>
      </c>
      <c r="O6" s="2">
        <v>0</v>
      </c>
      <c r="P6" s="2">
        <v>0</v>
      </c>
    </row>
    <row r="7" spans="1:16" x14ac:dyDescent="0.3">
      <c r="A7" s="2" t="str">
        <f>inp_PlatType!A7</f>
        <v>CV</v>
      </c>
      <c r="B7" s="2" t="str">
        <f>inp_TargetType!$A$3</f>
        <v>land_moving</v>
      </c>
      <c r="C7" s="2">
        <v>0</v>
      </c>
      <c r="D7" s="2">
        <v>0</v>
      </c>
      <c r="E7" s="2">
        <v>0</v>
      </c>
      <c r="F7" s="2">
        <v>0</v>
      </c>
      <c r="G7" s="2">
        <v>0</v>
      </c>
      <c r="H7" s="2">
        <v>0</v>
      </c>
      <c r="I7" s="2">
        <v>0</v>
      </c>
      <c r="J7" s="2">
        <v>0</v>
      </c>
      <c r="K7" s="2">
        <v>0</v>
      </c>
      <c r="L7" s="2">
        <v>0</v>
      </c>
      <c r="M7" s="2">
        <v>0</v>
      </c>
      <c r="N7" s="2">
        <v>0</v>
      </c>
      <c r="O7" s="2">
        <v>0</v>
      </c>
      <c r="P7" s="2">
        <v>0</v>
      </c>
    </row>
    <row r="8" spans="1:16" x14ac:dyDescent="0.3">
      <c r="A8" s="2" t="str">
        <f>inp_PlatType!A8</f>
        <v>sat_1</v>
      </c>
      <c r="B8" s="2" t="str">
        <f>inp_TargetType!$A$3</f>
        <v>land_moving</v>
      </c>
      <c r="C8" s="2">
        <v>5</v>
      </c>
      <c r="D8" s="2">
        <v>0</v>
      </c>
      <c r="E8" s="2">
        <v>5</v>
      </c>
      <c r="F8" s="2">
        <v>0</v>
      </c>
      <c r="G8" s="2">
        <v>5</v>
      </c>
      <c r="H8" s="2">
        <v>5</v>
      </c>
      <c r="I8" s="2">
        <v>5</v>
      </c>
      <c r="J8" s="2">
        <v>0</v>
      </c>
      <c r="K8" s="2">
        <v>0</v>
      </c>
      <c r="L8" s="2">
        <v>0</v>
      </c>
      <c r="M8" s="2">
        <v>0</v>
      </c>
      <c r="N8" s="2">
        <v>-1</v>
      </c>
      <c r="O8" s="2">
        <v>5</v>
      </c>
      <c r="P8" s="2">
        <v>0</v>
      </c>
    </row>
    <row r="9" spans="1:16" x14ac:dyDescent="0.3">
      <c r="A9" s="2" t="str">
        <f>inp_PlatType!A9</f>
        <v>sat_2</v>
      </c>
      <c r="B9" s="2" t="str">
        <f>inp_TargetType!$A$3</f>
        <v>land_moving</v>
      </c>
      <c r="C9" s="2">
        <v>5</v>
      </c>
      <c r="D9" s="2">
        <v>0</v>
      </c>
      <c r="E9" s="2">
        <v>5</v>
      </c>
      <c r="F9" s="2">
        <v>0</v>
      </c>
      <c r="G9" s="2">
        <v>5</v>
      </c>
      <c r="H9" s="2">
        <v>5</v>
      </c>
      <c r="I9" s="2">
        <v>5</v>
      </c>
      <c r="J9" s="2">
        <v>0</v>
      </c>
      <c r="K9" s="2">
        <v>0</v>
      </c>
      <c r="L9" s="2">
        <v>0</v>
      </c>
      <c r="M9" s="2">
        <v>0</v>
      </c>
      <c r="N9" s="2">
        <v>-1</v>
      </c>
      <c r="O9" s="2">
        <v>5</v>
      </c>
      <c r="P9" s="2">
        <v>0</v>
      </c>
    </row>
    <row r="10" spans="1:16" x14ac:dyDescent="0.3">
      <c r="A10" s="2" t="str">
        <f>inp_PlatType!A10</f>
        <v>c2_1</v>
      </c>
      <c r="B10" s="2" t="str">
        <f>inp_TargetType!$A$3</f>
        <v>land_moving</v>
      </c>
      <c r="C10" s="2">
        <v>0</v>
      </c>
      <c r="D10" s="2">
        <v>5</v>
      </c>
      <c r="E10" s="2">
        <v>0</v>
      </c>
      <c r="F10" s="2">
        <v>5</v>
      </c>
      <c r="G10" s="2">
        <v>0</v>
      </c>
      <c r="H10" s="2">
        <v>0</v>
      </c>
      <c r="I10" s="2">
        <v>0</v>
      </c>
      <c r="J10" s="2">
        <v>5</v>
      </c>
      <c r="K10" s="2">
        <v>5</v>
      </c>
      <c r="L10" s="2">
        <v>5</v>
      </c>
      <c r="M10" s="2">
        <v>0</v>
      </c>
      <c r="N10" s="2">
        <v>0</v>
      </c>
      <c r="O10" s="2">
        <v>0</v>
      </c>
      <c r="P10" s="2">
        <v>5</v>
      </c>
    </row>
    <row r="11" spans="1:16" x14ac:dyDescent="0.3">
      <c r="A11" s="2" t="str">
        <f>inp_PlatType!A11</f>
        <v>c2_2</v>
      </c>
      <c r="B11" s="2" t="str">
        <f>inp_TargetType!$A$3</f>
        <v>land_moving</v>
      </c>
      <c r="C11" s="2">
        <v>0</v>
      </c>
      <c r="D11" s="2">
        <v>5</v>
      </c>
      <c r="E11" s="2">
        <v>0</v>
      </c>
      <c r="F11" s="2">
        <v>5</v>
      </c>
      <c r="G11" s="2">
        <v>0</v>
      </c>
      <c r="H11" s="2">
        <v>0</v>
      </c>
      <c r="I11" s="2">
        <v>0</v>
      </c>
      <c r="J11" s="2">
        <v>5</v>
      </c>
      <c r="K11" s="2">
        <v>5</v>
      </c>
      <c r="L11" s="2">
        <v>5</v>
      </c>
      <c r="M11" s="2">
        <v>0</v>
      </c>
      <c r="N11" s="2">
        <v>0</v>
      </c>
      <c r="O11" s="2">
        <v>0</v>
      </c>
      <c r="P11" s="2">
        <v>5</v>
      </c>
    </row>
    <row r="12" spans="1:16" x14ac:dyDescent="0.3">
      <c r="A12" s="2" t="str">
        <f>inp_PlatType!A12</f>
        <v>grnd_1</v>
      </c>
      <c r="B12" s="2" t="str">
        <f>inp_TargetType!$A$3</f>
        <v>land_moving</v>
      </c>
      <c r="C12" s="2">
        <v>1</v>
      </c>
      <c r="D12" s="2">
        <v>1</v>
      </c>
      <c r="E12" s="2">
        <v>1</v>
      </c>
      <c r="F12" s="2">
        <v>1</v>
      </c>
      <c r="G12" s="2">
        <v>1</v>
      </c>
      <c r="H12" s="2">
        <v>1</v>
      </c>
      <c r="I12" s="2">
        <v>1</v>
      </c>
      <c r="J12" s="2">
        <v>1</v>
      </c>
      <c r="K12" s="2">
        <v>1</v>
      </c>
      <c r="L12" s="2">
        <v>1</v>
      </c>
      <c r="M12" s="2">
        <v>1</v>
      </c>
      <c r="N12" s="2">
        <v>-1</v>
      </c>
      <c r="O12" s="2">
        <v>1</v>
      </c>
      <c r="P12" s="2">
        <v>1</v>
      </c>
    </row>
    <row r="13" spans="1:16" x14ac:dyDescent="0.3">
      <c r="A13" s="2" t="str">
        <f>A3</f>
        <v>fighter_4th</v>
      </c>
      <c r="B13" s="2" t="str">
        <f>inp_TargetType!$A$4</f>
        <v>land_reloc</v>
      </c>
      <c r="C13" s="2">
        <v>1</v>
      </c>
      <c r="D13" s="2">
        <v>1</v>
      </c>
      <c r="E13" s="2">
        <v>1</v>
      </c>
      <c r="F13" s="2">
        <v>1</v>
      </c>
      <c r="G13" s="2">
        <v>1</v>
      </c>
      <c r="H13" s="2">
        <v>1</v>
      </c>
      <c r="I13" s="2">
        <v>1</v>
      </c>
      <c r="J13" s="2">
        <v>1</v>
      </c>
      <c r="K13" s="2">
        <v>1</v>
      </c>
      <c r="L13" s="2">
        <v>1</v>
      </c>
      <c r="M13" s="2">
        <v>1</v>
      </c>
      <c r="N13" s="2">
        <v>-1</v>
      </c>
      <c r="O13" s="2">
        <v>1</v>
      </c>
      <c r="P13" s="2">
        <v>1</v>
      </c>
    </row>
    <row r="14" spans="1:16" x14ac:dyDescent="0.3">
      <c r="A14" s="2" t="str">
        <f t="shared" ref="A14:A72" si="0">A4</f>
        <v>fighter_5th</v>
      </c>
      <c r="B14" s="2" t="str">
        <f>inp_TargetType!$A$4</f>
        <v>land_reloc</v>
      </c>
      <c r="C14" s="2">
        <v>1</v>
      </c>
      <c r="D14" s="2">
        <v>1</v>
      </c>
      <c r="E14" s="2">
        <v>1</v>
      </c>
      <c r="F14" s="2">
        <v>1</v>
      </c>
      <c r="G14" s="2">
        <v>1</v>
      </c>
      <c r="H14" s="2">
        <v>1</v>
      </c>
      <c r="I14" s="2">
        <v>1</v>
      </c>
      <c r="J14" s="2">
        <v>1</v>
      </c>
      <c r="K14" s="2">
        <v>1</v>
      </c>
      <c r="L14" s="2">
        <v>1</v>
      </c>
      <c r="M14" s="2">
        <v>1</v>
      </c>
      <c r="N14" s="2">
        <v>-1</v>
      </c>
      <c r="O14" s="2">
        <v>1</v>
      </c>
      <c r="P14" s="2">
        <v>1</v>
      </c>
    </row>
    <row r="15" spans="1:16" x14ac:dyDescent="0.3">
      <c r="A15" s="2" t="str">
        <f t="shared" si="0"/>
        <v>CRUDES</v>
      </c>
      <c r="B15" s="2" t="str">
        <f>inp_TargetType!$A$4</f>
        <v>land_reloc</v>
      </c>
      <c r="C15" s="2">
        <v>1</v>
      </c>
      <c r="D15" s="2">
        <v>1</v>
      </c>
      <c r="E15" s="2">
        <v>1</v>
      </c>
      <c r="F15" s="2">
        <v>1</v>
      </c>
      <c r="G15" s="2">
        <v>1</v>
      </c>
      <c r="H15" s="2">
        <v>1</v>
      </c>
      <c r="I15" s="2">
        <v>1</v>
      </c>
      <c r="J15" s="2">
        <v>1</v>
      </c>
      <c r="K15" s="2">
        <v>1</v>
      </c>
      <c r="L15" s="2">
        <v>1</v>
      </c>
      <c r="M15" s="2">
        <v>1</v>
      </c>
      <c r="N15" s="2">
        <v>-1</v>
      </c>
      <c r="O15" s="2">
        <v>1</v>
      </c>
      <c r="P15" s="2">
        <v>1</v>
      </c>
    </row>
    <row r="16" spans="1:16" x14ac:dyDescent="0.3">
      <c r="A16" s="2" t="str">
        <f t="shared" si="0"/>
        <v>FFG</v>
      </c>
      <c r="B16" s="2" t="str">
        <f>inp_TargetType!$A$4</f>
        <v>land_reloc</v>
      </c>
      <c r="C16" s="2">
        <v>0</v>
      </c>
      <c r="D16" s="2">
        <v>0</v>
      </c>
      <c r="E16" s="2">
        <v>0</v>
      </c>
      <c r="F16" s="2">
        <v>0</v>
      </c>
      <c r="G16" s="2">
        <v>0</v>
      </c>
      <c r="H16" s="2">
        <v>0</v>
      </c>
      <c r="I16" s="2">
        <v>0</v>
      </c>
      <c r="J16" s="2">
        <v>0</v>
      </c>
      <c r="K16" s="2">
        <v>0</v>
      </c>
      <c r="L16" s="2">
        <v>0</v>
      </c>
      <c r="M16" s="2">
        <v>0</v>
      </c>
      <c r="N16" s="2">
        <v>0</v>
      </c>
      <c r="O16" s="2">
        <v>0</v>
      </c>
      <c r="P16" s="2">
        <v>0</v>
      </c>
    </row>
    <row r="17" spans="1:16" x14ac:dyDescent="0.3">
      <c r="A17" s="2" t="str">
        <f t="shared" si="0"/>
        <v>CV</v>
      </c>
      <c r="B17" s="2" t="str">
        <f>inp_TargetType!$A$4</f>
        <v>land_reloc</v>
      </c>
      <c r="C17" s="2">
        <v>0</v>
      </c>
      <c r="D17" s="2">
        <v>0</v>
      </c>
      <c r="E17" s="2">
        <v>0</v>
      </c>
      <c r="F17" s="2">
        <v>0</v>
      </c>
      <c r="G17" s="2">
        <v>0</v>
      </c>
      <c r="H17" s="2">
        <v>0</v>
      </c>
      <c r="I17" s="2">
        <v>0</v>
      </c>
      <c r="J17" s="2">
        <v>0</v>
      </c>
      <c r="K17" s="2">
        <v>0</v>
      </c>
      <c r="L17" s="2">
        <v>0</v>
      </c>
      <c r="M17" s="2">
        <v>0</v>
      </c>
      <c r="N17" s="2">
        <v>0</v>
      </c>
      <c r="O17" s="2">
        <v>0</v>
      </c>
      <c r="P17" s="2">
        <v>0</v>
      </c>
    </row>
    <row r="18" spans="1:16" x14ac:dyDescent="0.3">
      <c r="A18" s="2" t="str">
        <f t="shared" si="0"/>
        <v>sat_1</v>
      </c>
      <c r="B18" s="2" t="str">
        <f>inp_TargetType!$A$4</f>
        <v>land_reloc</v>
      </c>
      <c r="C18" s="2">
        <v>5</v>
      </c>
      <c r="D18" s="2">
        <v>0</v>
      </c>
      <c r="E18" s="2">
        <v>5</v>
      </c>
      <c r="F18" s="2">
        <v>0</v>
      </c>
      <c r="G18" s="2">
        <v>5</v>
      </c>
      <c r="H18" s="2">
        <v>5</v>
      </c>
      <c r="I18" s="2">
        <v>5</v>
      </c>
      <c r="J18" s="2">
        <v>0</v>
      </c>
      <c r="K18" s="2">
        <v>0</v>
      </c>
      <c r="L18" s="2">
        <v>0</v>
      </c>
      <c r="M18" s="2">
        <v>0</v>
      </c>
      <c r="N18" s="2">
        <v>-1</v>
      </c>
      <c r="O18" s="2">
        <v>5</v>
      </c>
      <c r="P18" s="2">
        <v>0</v>
      </c>
    </row>
    <row r="19" spans="1:16" x14ac:dyDescent="0.3">
      <c r="A19" s="2" t="str">
        <f t="shared" si="0"/>
        <v>sat_2</v>
      </c>
      <c r="B19" s="2" t="str">
        <f>inp_TargetType!$A$4</f>
        <v>land_reloc</v>
      </c>
      <c r="C19" s="2">
        <v>5</v>
      </c>
      <c r="D19" s="2">
        <v>0</v>
      </c>
      <c r="E19" s="2">
        <v>5</v>
      </c>
      <c r="F19" s="2">
        <v>0</v>
      </c>
      <c r="G19" s="2">
        <v>5</v>
      </c>
      <c r="H19" s="2">
        <v>5</v>
      </c>
      <c r="I19" s="2">
        <v>5</v>
      </c>
      <c r="J19" s="2">
        <v>0</v>
      </c>
      <c r="K19" s="2">
        <v>0</v>
      </c>
      <c r="L19" s="2">
        <v>0</v>
      </c>
      <c r="M19" s="2">
        <v>0</v>
      </c>
      <c r="N19" s="2">
        <v>-1</v>
      </c>
      <c r="O19" s="2">
        <v>5</v>
      </c>
      <c r="P19" s="2">
        <v>0</v>
      </c>
    </row>
    <row r="20" spans="1:16" x14ac:dyDescent="0.3">
      <c r="A20" s="2" t="str">
        <f t="shared" si="0"/>
        <v>c2_1</v>
      </c>
      <c r="B20" s="2" t="str">
        <f>inp_TargetType!$A$4</f>
        <v>land_reloc</v>
      </c>
      <c r="C20" s="2">
        <v>0</v>
      </c>
      <c r="D20" s="2">
        <v>5</v>
      </c>
      <c r="E20" s="2">
        <v>0</v>
      </c>
      <c r="F20" s="2">
        <v>5</v>
      </c>
      <c r="G20" s="2">
        <v>0</v>
      </c>
      <c r="H20" s="2">
        <v>0</v>
      </c>
      <c r="I20" s="2">
        <v>0</v>
      </c>
      <c r="J20" s="2">
        <v>5</v>
      </c>
      <c r="K20" s="2">
        <v>5</v>
      </c>
      <c r="L20" s="2">
        <v>5</v>
      </c>
      <c r="M20" s="2">
        <v>0</v>
      </c>
      <c r="N20" s="2">
        <v>0</v>
      </c>
      <c r="O20" s="2">
        <v>0</v>
      </c>
      <c r="P20" s="2">
        <v>5</v>
      </c>
    </row>
    <row r="21" spans="1:16" x14ac:dyDescent="0.3">
      <c r="A21" s="2" t="str">
        <f t="shared" si="0"/>
        <v>c2_2</v>
      </c>
      <c r="B21" s="2" t="str">
        <f>inp_TargetType!$A$4</f>
        <v>land_reloc</v>
      </c>
      <c r="C21" s="2">
        <v>0</v>
      </c>
      <c r="D21" s="2">
        <v>5</v>
      </c>
      <c r="E21" s="2">
        <v>0</v>
      </c>
      <c r="F21" s="2">
        <v>5</v>
      </c>
      <c r="G21" s="2">
        <v>0</v>
      </c>
      <c r="H21" s="2">
        <v>0</v>
      </c>
      <c r="I21" s="2">
        <v>0</v>
      </c>
      <c r="J21" s="2">
        <v>5</v>
      </c>
      <c r="K21" s="2">
        <v>5</v>
      </c>
      <c r="L21" s="2">
        <v>5</v>
      </c>
      <c r="M21" s="2">
        <v>0</v>
      </c>
      <c r="N21" s="2">
        <v>0</v>
      </c>
      <c r="O21" s="2">
        <v>0</v>
      </c>
      <c r="P21" s="2">
        <v>5</v>
      </c>
    </row>
    <row r="22" spans="1:16" x14ac:dyDescent="0.3">
      <c r="A22" s="2" t="str">
        <f t="shared" si="0"/>
        <v>grnd_1</v>
      </c>
      <c r="B22" s="2" t="str">
        <f>inp_TargetType!$A$4</f>
        <v>land_reloc</v>
      </c>
      <c r="C22" s="2">
        <v>1</v>
      </c>
      <c r="D22" s="2">
        <v>1</v>
      </c>
      <c r="E22" s="2">
        <v>1</v>
      </c>
      <c r="F22" s="2">
        <v>1</v>
      </c>
      <c r="G22" s="2">
        <v>1</v>
      </c>
      <c r="H22" s="2">
        <v>1</v>
      </c>
      <c r="I22" s="2">
        <v>1</v>
      </c>
      <c r="J22" s="2">
        <v>1</v>
      </c>
      <c r="K22" s="2">
        <v>1</v>
      </c>
      <c r="L22" s="2">
        <v>1</v>
      </c>
      <c r="M22" s="2">
        <v>1</v>
      </c>
      <c r="N22" s="2">
        <v>-1</v>
      </c>
      <c r="O22" s="2">
        <v>1</v>
      </c>
      <c r="P22" s="2">
        <v>1</v>
      </c>
    </row>
    <row r="23" spans="1:16" x14ac:dyDescent="0.3">
      <c r="A23" s="2" t="str">
        <f t="shared" si="0"/>
        <v>fighter_4th</v>
      </c>
      <c r="B23" s="2" t="str">
        <f>inp_TargetType!$A$5</f>
        <v>land_fixed</v>
      </c>
      <c r="C23" s="2">
        <v>1</v>
      </c>
      <c r="D23" s="2">
        <v>1</v>
      </c>
      <c r="E23" s="2">
        <v>1</v>
      </c>
      <c r="F23" s="2">
        <v>1</v>
      </c>
      <c r="G23" s="2">
        <v>1</v>
      </c>
      <c r="H23" s="2">
        <v>1</v>
      </c>
      <c r="I23" s="2">
        <v>1</v>
      </c>
      <c r="J23" s="2">
        <v>1</v>
      </c>
      <c r="K23" s="2">
        <v>1</v>
      </c>
      <c r="L23" s="2">
        <v>1</v>
      </c>
      <c r="M23" s="2">
        <v>1</v>
      </c>
      <c r="N23" s="2">
        <v>-1</v>
      </c>
      <c r="O23" s="2">
        <v>1</v>
      </c>
      <c r="P23" s="2">
        <v>1</v>
      </c>
    </row>
    <row r="24" spans="1:16" x14ac:dyDescent="0.3">
      <c r="A24" s="2" t="str">
        <f t="shared" si="0"/>
        <v>fighter_5th</v>
      </c>
      <c r="B24" s="2" t="str">
        <f>inp_TargetType!$A$5</f>
        <v>land_fixed</v>
      </c>
      <c r="C24" s="2">
        <v>1</v>
      </c>
      <c r="D24" s="2">
        <v>1</v>
      </c>
      <c r="E24" s="2">
        <v>1</v>
      </c>
      <c r="F24" s="2">
        <v>1</v>
      </c>
      <c r="G24" s="2">
        <v>1</v>
      </c>
      <c r="H24" s="2">
        <v>1</v>
      </c>
      <c r="I24" s="2">
        <v>1</v>
      </c>
      <c r="J24" s="2">
        <v>1</v>
      </c>
      <c r="K24" s="2">
        <v>1</v>
      </c>
      <c r="L24" s="2">
        <v>1</v>
      </c>
      <c r="M24" s="2">
        <v>1</v>
      </c>
      <c r="N24" s="2">
        <v>-1</v>
      </c>
      <c r="O24" s="2">
        <v>1</v>
      </c>
      <c r="P24" s="2">
        <v>1</v>
      </c>
    </row>
    <row r="25" spans="1:16" x14ac:dyDescent="0.3">
      <c r="A25" s="2" t="str">
        <f t="shared" si="0"/>
        <v>CRUDES</v>
      </c>
      <c r="B25" s="2" t="str">
        <f>inp_TargetType!$A$5</f>
        <v>land_fixed</v>
      </c>
      <c r="C25" s="2">
        <v>1</v>
      </c>
      <c r="D25" s="2">
        <v>1</v>
      </c>
      <c r="E25" s="2">
        <v>1</v>
      </c>
      <c r="F25" s="2">
        <v>1</v>
      </c>
      <c r="G25" s="2">
        <v>1</v>
      </c>
      <c r="H25" s="2">
        <v>1</v>
      </c>
      <c r="I25" s="2">
        <v>1</v>
      </c>
      <c r="J25" s="2">
        <v>1</v>
      </c>
      <c r="K25" s="2">
        <v>1</v>
      </c>
      <c r="L25" s="2">
        <v>1</v>
      </c>
      <c r="M25" s="2">
        <v>1</v>
      </c>
      <c r="N25" s="2">
        <v>-1</v>
      </c>
      <c r="O25" s="2">
        <v>1</v>
      </c>
      <c r="P25" s="2">
        <v>1</v>
      </c>
    </row>
    <row r="26" spans="1:16" x14ac:dyDescent="0.3">
      <c r="A26" s="2" t="str">
        <f t="shared" si="0"/>
        <v>FFG</v>
      </c>
      <c r="B26" s="2" t="str">
        <f>inp_TargetType!$A$5</f>
        <v>land_fixed</v>
      </c>
      <c r="C26" s="2">
        <v>0</v>
      </c>
      <c r="D26" s="2">
        <v>0</v>
      </c>
      <c r="E26" s="2">
        <v>0</v>
      </c>
      <c r="F26" s="2">
        <v>0</v>
      </c>
      <c r="G26" s="2">
        <v>0</v>
      </c>
      <c r="H26" s="2">
        <v>0</v>
      </c>
      <c r="I26" s="2">
        <v>0</v>
      </c>
      <c r="J26" s="2">
        <v>0</v>
      </c>
      <c r="K26" s="2">
        <v>0</v>
      </c>
      <c r="L26" s="2">
        <v>0</v>
      </c>
      <c r="M26" s="2">
        <v>0</v>
      </c>
      <c r="N26" s="2">
        <v>0</v>
      </c>
      <c r="O26" s="2">
        <v>0</v>
      </c>
      <c r="P26" s="2">
        <v>0</v>
      </c>
    </row>
    <row r="27" spans="1:16" x14ac:dyDescent="0.3">
      <c r="A27" s="2" t="str">
        <f t="shared" si="0"/>
        <v>CV</v>
      </c>
      <c r="B27" s="2" t="str">
        <f>inp_TargetType!$A$5</f>
        <v>land_fixed</v>
      </c>
      <c r="C27" s="2">
        <v>0</v>
      </c>
      <c r="D27" s="2">
        <v>0</v>
      </c>
      <c r="E27" s="2">
        <v>0</v>
      </c>
      <c r="F27" s="2">
        <v>0</v>
      </c>
      <c r="G27" s="2">
        <v>0</v>
      </c>
      <c r="H27" s="2">
        <v>0</v>
      </c>
      <c r="I27" s="2">
        <v>0</v>
      </c>
      <c r="J27" s="2">
        <v>0</v>
      </c>
      <c r="K27" s="2">
        <v>0</v>
      </c>
      <c r="L27" s="2">
        <v>0</v>
      </c>
      <c r="M27" s="2">
        <v>0</v>
      </c>
      <c r="N27" s="2">
        <v>0</v>
      </c>
      <c r="O27" s="2">
        <v>0</v>
      </c>
      <c r="P27" s="2">
        <v>0</v>
      </c>
    </row>
    <row r="28" spans="1:16" x14ac:dyDescent="0.3">
      <c r="A28" s="2" t="str">
        <f t="shared" si="0"/>
        <v>sat_1</v>
      </c>
      <c r="B28" s="2" t="str">
        <f>inp_TargetType!$A$5</f>
        <v>land_fixed</v>
      </c>
      <c r="C28" s="2">
        <v>5</v>
      </c>
      <c r="D28" s="2">
        <v>0</v>
      </c>
      <c r="E28" s="2">
        <v>5</v>
      </c>
      <c r="F28" s="2">
        <v>0</v>
      </c>
      <c r="G28" s="2">
        <v>5</v>
      </c>
      <c r="H28" s="2">
        <v>5</v>
      </c>
      <c r="I28" s="2">
        <v>5</v>
      </c>
      <c r="J28" s="2">
        <v>0</v>
      </c>
      <c r="K28" s="2">
        <v>0</v>
      </c>
      <c r="L28" s="2">
        <v>0</v>
      </c>
      <c r="M28" s="2">
        <v>0</v>
      </c>
      <c r="N28" s="2">
        <v>-1</v>
      </c>
      <c r="O28" s="2">
        <v>5</v>
      </c>
      <c r="P28" s="2">
        <v>0</v>
      </c>
    </row>
    <row r="29" spans="1:16" x14ac:dyDescent="0.3">
      <c r="A29" s="2" t="str">
        <f t="shared" si="0"/>
        <v>sat_2</v>
      </c>
      <c r="B29" s="2" t="str">
        <f>inp_TargetType!$A$5</f>
        <v>land_fixed</v>
      </c>
      <c r="C29" s="2">
        <v>5</v>
      </c>
      <c r="D29" s="2">
        <v>0</v>
      </c>
      <c r="E29" s="2">
        <v>5</v>
      </c>
      <c r="F29" s="2">
        <v>0</v>
      </c>
      <c r="G29" s="2">
        <v>5</v>
      </c>
      <c r="H29" s="2">
        <v>5</v>
      </c>
      <c r="I29" s="2">
        <v>5</v>
      </c>
      <c r="J29" s="2">
        <v>0</v>
      </c>
      <c r="K29" s="2">
        <v>0</v>
      </c>
      <c r="L29" s="2">
        <v>0</v>
      </c>
      <c r="M29" s="2">
        <v>0</v>
      </c>
      <c r="N29" s="2">
        <v>-1</v>
      </c>
      <c r="O29" s="2">
        <v>5</v>
      </c>
      <c r="P29" s="2">
        <v>0</v>
      </c>
    </row>
    <row r="30" spans="1:16" x14ac:dyDescent="0.3">
      <c r="A30" s="2" t="str">
        <f t="shared" si="0"/>
        <v>c2_1</v>
      </c>
      <c r="B30" s="2" t="str">
        <f>inp_TargetType!$A$5</f>
        <v>land_fixed</v>
      </c>
      <c r="C30" s="2">
        <v>0</v>
      </c>
      <c r="D30" s="2">
        <v>5</v>
      </c>
      <c r="E30" s="2">
        <v>0</v>
      </c>
      <c r="F30" s="2">
        <v>5</v>
      </c>
      <c r="G30" s="2">
        <v>0</v>
      </c>
      <c r="H30" s="2">
        <v>0</v>
      </c>
      <c r="I30" s="2">
        <v>0</v>
      </c>
      <c r="J30" s="2">
        <v>5</v>
      </c>
      <c r="K30" s="2">
        <v>5</v>
      </c>
      <c r="L30" s="2">
        <v>5</v>
      </c>
      <c r="M30" s="2">
        <v>0</v>
      </c>
      <c r="N30" s="2">
        <v>0</v>
      </c>
      <c r="O30" s="2">
        <v>0</v>
      </c>
      <c r="P30" s="2">
        <v>5</v>
      </c>
    </row>
    <row r="31" spans="1:16" x14ac:dyDescent="0.3">
      <c r="A31" s="2" t="str">
        <f t="shared" si="0"/>
        <v>c2_2</v>
      </c>
      <c r="B31" s="2" t="str">
        <f>inp_TargetType!$A$5</f>
        <v>land_fixed</v>
      </c>
      <c r="C31" s="2">
        <v>0</v>
      </c>
      <c r="D31" s="2">
        <v>5</v>
      </c>
      <c r="E31" s="2">
        <v>0</v>
      </c>
      <c r="F31" s="2">
        <v>5</v>
      </c>
      <c r="G31" s="2">
        <v>0</v>
      </c>
      <c r="H31" s="2">
        <v>0</v>
      </c>
      <c r="I31" s="2">
        <v>0</v>
      </c>
      <c r="J31" s="2">
        <v>5</v>
      </c>
      <c r="K31" s="2">
        <v>5</v>
      </c>
      <c r="L31" s="2">
        <v>5</v>
      </c>
      <c r="M31" s="2">
        <v>0</v>
      </c>
      <c r="N31" s="2">
        <v>0</v>
      </c>
      <c r="O31" s="2">
        <v>0</v>
      </c>
      <c r="P31" s="2">
        <v>5</v>
      </c>
    </row>
    <row r="32" spans="1:16" x14ac:dyDescent="0.3">
      <c r="A32" s="2" t="str">
        <f t="shared" si="0"/>
        <v>grnd_1</v>
      </c>
      <c r="B32" s="2" t="str">
        <f>inp_TargetType!$A$5</f>
        <v>land_fixed</v>
      </c>
      <c r="C32" s="2">
        <v>1</v>
      </c>
      <c r="D32" s="2">
        <v>1</v>
      </c>
      <c r="E32" s="2">
        <v>1</v>
      </c>
      <c r="F32" s="2">
        <v>1</v>
      </c>
      <c r="G32" s="2">
        <v>1</v>
      </c>
      <c r="H32" s="2">
        <v>1</v>
      </c>
      <c r="I32" s="2">
        <v>1</v>
      </c>
      <c r="J32" s="2">
        <v>1</v>
      </c>
      <c r="K32" s="2">
        <v>1</v>
      </c>
      <c r="L32" s="2">
        <v>1</v>
      </c>
      <c r="M32" s="2">
        <v>1</v>
      </c>
      <c r="N32" s="2">
        <v>-1</v>
      </c>
      <c r="O32" s="2">
        <v>1</v>
      </c>
      <c r="P32" s="2">
        <v>1</v>
      </c>
    </row>
    <row r="33" spans="1:16" x14ac:dyDescent="0.3">
      <c r="A33" s="2" t="str">
        <f t="shared" si="0"/>
        <v>fighter_4th</v>
      </c>
      <c r="B33" s="2" t="str">
        <f>inp_TargetType!$A$6</f>
        <v>sea_small</v>
      </c>
      <c r="C33" s="2">
        <v>1</v>
      </c>
      <c r="D33" s="2">
        <v>1</v>
      </c>
      <c r="E33" s="2">
        <v>1</v>
      </c>
      <c r="F33" s="2">
        <v>1</v>
      </c>
      <c r="G33" s="2">
        <v>1</v>
      </c>
      <c r="H33" s="2">
        <v>1</v>
      </c>
      <c r="I33" s="2">
        <v>1</v>
      </c>
      <c r="J33" s="2">
        <v>1</v>
      </c>
      <c r="K33" s="2">
        <v>1</v>
      </c>
      <c r="L33" s="2">
        <v>1</v>
      </c>
      <c r="M33" s="2">
        <v>1</v>
      </c>
      <c r="N33" s="2">
        <v>-1</v>
      </c>
      <c r="O33" s="2">
        <v>1</v>
      </c>
      <c r="P33" s="2">
        <v>1</v>
      </c>
    </row>
    <row r="34" spans="1:16" x14ac:dyDescent="0.3">
      <c r="A34" s="2" t="str">
        <f t="shared" si="0"/>
        <v>fighter_5th</v>
      </c>
      <c r="B34" s="2" t="str">
        <f>inp_TargetType!$A$6</f>
        <v>sea_small</v>
      </c>
      <c r="C34" s="2">
        <v>1</v>
      </c>
      <c r="D34" s="2">
        <v>1</v>
      </c>
      <c r="E34" s="2">
        <v>1</v>
      </c>
      <c r="F34" s="2">
        <v>1</v>
      </c>
      <c r="G34" s="2">
        <v>1</v>
      </c>
      <c r="H34" s="2">
        <v>1</v>
      </c>
      <c r="I34" s="2">
        <v>1</v>
      </c>
      <c r="J34" s="2">
        <v>1</v>
      </c>
      <c r="K34" s="2">
        <v>1</v>
      </c>
      <c r="L34" s="2">
        <v>1</v>
      </c>
      <c r="M34" s="2">
        <v>1</v>
      </c>
      <c r="N34" s="2">
        <v>-1</v>
      </c>
      <c r="O34" s="2">
        <v>1</v>
      </c>
      <c r="P34" s="2">
        <v>1</v>
      </c>
    </row>
    <row r="35" spans="1:16" x14ac:dyDescent="0.3">
      <c r="A35" s="2" t="str">
        <f t="shared" si="0"/>
        <v>CRUDES</v>
      </c>
      <c r="B35" s="2" t="str">
        <f>inp_TargetType!$A$6</f>
        <v>sea_small</v>
      </c>
      <c r="C35" s="2">
        <v>1</v>
      </c>
      <c r="D35" s="2">
        <v>1</v>
      </c>
      <c r="E35" s="2">
        <v>1</v>
      </c>
      <c r="F35" s="2">
        <v>1</v>
      </c>
      <c r="G35" s="2">
        <v>1</v>
      </c>
      <c r="H35" s="2">
        <v>1</v>
      </c>
      <c r="I35" s="2">
        <v>1</v>
      </c>
      <c r="J35" s="2">
        <v>1</v>
      </c>
      <c r="K35" s="2">
        <v>1</v>
      </c>
      <c r="L35" s="2">
        <v>1</v>
      </c>
      <c r="M35" s="2">
        <v>1</v>
      </c>
      <c r="N35" s="2">
        <v>-1</v>
      </c>
      <c r="O35" s="2">
        <v>1</v>
      </c>
      <c r="P35" s="2">
        <v>1</v>
      </c>
    </row>
    <row r="36" spans="1:16" x14ac:dyDescent="0.3">
      <c r="A36" s="2" t="str">
        <f t="shared" si="0"/>
        <v>FFG</v>
      </c>
      <c r="B36" s="2" t="str">
        <f>inp_TargetType!$A$6</f>
        <v>sea_small</v>
      </c>
      <c r="C36" s="2">
        <v>0</v>
      </c>
      <c r="D36" s="2">
        <v>0</v>
      </c>
      <c r="E36" s="2">
        <v>0</v>
      </c>
      <c r="F36" s="2">
        <v>0</v>
      </c>
      <c r="G36" s="2">
        <v>0</v>
      </c>
      <c r="H36" s="2">
        <v>0</v>
      </c>
      <c r="I36" s="2">
        <v>0</v>
      </c>
      <c r="J36" s="2">
        <v>0</v>
      </c>
      <c r="K36" s="2">
        <v>0</v>
      </c>
      <c r="L36" s="2">
        <v>0</v>
      </c>
      <c r="M36" s="2">
        <v>0</v>
      </c>
      <c r="N36" s="2">
        <v>0</v>
      </c>
      <c r="O36" s="2">
        <v>0</v>
      </c>
      <c r="P36" s="2">
        <v>0</v>
      </c>
    </row>
    <row r="37" spans="1:16" x14ac:dyDescent="0.3">
      <c r="A37" s="2" t="str">
        <f t="shared" si="0"/>
        <v>CV</v>
      </c>
      <c r="B37" s="2" t="str">
        <f>inp_TargetType!$A$6</f>
        <v>sea_small</v>
      </c>
      <c r="C37" s="2">
        <v>0</v>
      </c>
      <c r="D37" s="2">
        <v>0</v>
      </c>
      <c r="E37" s="2">
        <v>0</v>
      </c>
      <c r="F37" s="2">
        <v>0</v>
      </c>
      <c r="G37" s="2">
        <v>0</v>
      </c>
      <c r="H37" s="2">
        <v>0</v>
      </c>
      <c r="I37" s="2">
        <v>0</v>
      </c>
      <c r="J37" s="2">
        <v>0</v>
      </c>
      <c r="K37" s="2">
        <v>0</v>
      </c>
      <c r="L37" s="2">
        <v>0</v>
      </c>
      <c r="M37" s="2">
        <v>0</v>
      </c>
      <c r="N37" s="2">
        <v>0</v>
      </c>
      <c r="O37" s="2">
        <v>0</v>
      </c>
      <c r="P37" s="2">
        <v>0</v>
      </c>
    </row>
    <row r="38" spans="1:16" x14ac:dyDescent="0.3">
      <c r="A38" s="2" t="str">
        <f t="shared" si="0"/>
        <v>sat_1</v>
      </c>
      <c r="B38" s="2" t="str">
        <f>inp_TargetType!$A$6</f>
        <v>sea_small</v>
      </c>
      <c r="C38" s="2">
        <v>3</v>
      </c>
      <c r="D38" s="2">
        <v>0</v>
      </c>
      <c r="E38" s="2">
        <v>3</v>
      </c>
      <c r="F38" s="2">
        <v>0</v>
      </c>
      <c r="G38" s="2">
        <v>3</v>
      </c>
      <c r="H38" s="2">
        <v>3</v>
      </c>
      <c r="I38" s="2">
        <v>3</v>
      </c>
      <c r="J38" s="2">
        <v>0</v>
      </c>
      <c r="K38" s="2">
        <v>0</v>
      </c>
      <c r="L38" s="2">
        <v>0</v>
      </c>
      <c r="M38" s="2">
        <v>0</v>
      </c>
      <c r="N38" s="2">
        <v>-1</v>
      </c>
      <c r="O38" s="2">
        <v>3</v>
      </c>
      <c r="P38" s="2">
        <v>0</v>
      </c>
    </row>
    <row r="39" spans="1:16" x14ac:dyDescent="0.3">
      <c r="A39" s="2" t="str">
        <f t="shared" si="0"/>
        <v>sat_2</v>
      </c>
      <c r="B39" s="2" t="str">
        <f>inp_TargetType!$A$6</f>
        <v>sea_small</v>
      </c>
      <c r="C39" s="2">
        <v>3</v>
      </c>
      <c r="D39" s="2">
        <v>0</v>
      </c>
      <c r="E39" s="2">
        <v>3</v>
      </c>
      <c r="F39" s="2">
        <v>0</v>
      </c>
      <c r="G39" s="2">
        <v>3</v>
      </c>
      <c r="H39" s="2">
        <v>3</v>
      </c>
      <c r="I39" s="2">
        <v>3</v>
      </c>
      <c r="J39" s="2">
        <v>0</v>
      </c>
      <c r="K39" s="2">
        <v>0</v>
      </c>
      <c r="L39" s="2">
        <v>0</v>
      </c>
      <c r="M39" s="2">
        <v>0</v>
      </c>
      <c r="N39" s="2">
        <v>-1</v>
      </c>
      <c r="O39" s="2">
        <v>3</v>
      </c>
      <c r="P39" s="2">
        <v>0</v>
      </c>
    </row>
    <row r="40" spans="1:16" x14ac:dyDescent="0.3">
      <c r="A40" s="2" t="str">
        <f t="shared" si="0"/>
        <v>c2_1</v>
      </c>
      <c r="B40" s="2" t="str">
        <f>inp_TargetType!$A$6</f>
        <v>sea_small</v>
      </c>
      <c r="C40" s="2">
        <v>0</v>
      </c>
      <c r="D40" s="2">
        <v>5</v>
      </c>
      <c r="E40" s="2">
        <v>0</v>
      </c>
      <c r="F40" s="2">
        <v>5</v>
      </c>
      <c r="G40" s="2">
        <v>0</v>
      </c>
      <c r="H40" s="2">
        <v>0</v>
      </c>
      <c r="I40" s="2">
        <v>0</v>
      </c>
      <c r="J40" s="2">
        <v>5</v>
      </c>
      <c r="K40" s="2">
        <v>5</v>
      </c>
      <c r="L40" s="2">
        <v>5</v>
      </c>
      <c r="M40" s="2">
        <v>0</v>
      </c>
      <c r="N40" s="2">
        <v>0</v>
      </c>
      <c r="O40" s="2">
        <v>0</v>
      </c>
      <c r="P40" s="2">
        <v>5</v>
      </c>
    </row>
    <row r="41" spans="1:16" x14ac:dyDescent="0.3">
      <c r="A41" s="2" t="str">
        <f t="shared" si="0"/>
        <v>c2_2</v>
      </c>
      <c r="B41" s="2" t="str">
        <f>inp_TargetType!$A$6</f>
        <v>sea_small</v>
      </c>
      <c r="C41" s="2">
        <v>0</v>
      </c>
      <c r="D41" s="2">
        <v>5</v>
      </c>
      <c r="E41" s="2">
        <v>0</v>
      </c>
      <c r="F41" s="2">
        <v>5</v>
      </c>
      <c r="G41" s="2">
        <v>0</v>
      </c>
      <c r="H41" s="2">
        <v>0</v>
      </c>
      <c r="I41" s="2">
        <v>0</v>
      </c>
      <c r="J41" s="2">
        <v>5</v>
      </c>
      <c r="K41" s="2">
        <v>5</v>
      </c>
      <c r="L41" s="2">
        <v>5</v>
      </c>
      <c r="M41" s="2">
        <v>0</v>
      </c>
      <c r="N41" s="2">
        <v>0</v>
      </c>
      <c r="O41" s="2">
        <v>0</v>
      </c>
      <c r="P41" s="2">
        <v>5</v>
      </c>
    </row>
    <row r="42" spans="1:16" x14ac:dyDescent="0.3">
      <c r="A42" s="2" t="str">
        <f t="shared" si="0"/>
        <v>grnd_1</v>
      </c>
      <c r="B42" s="2" t="str">
        <f>inp_TargetType!$A$6</f>
        <v>sea_small</v>
      </c>
      <c r="C42" s="2">
        <v>1</v>
      </c>
      <c r="D42" s="2">
        <v>1</v>
      </c>
      <c r="E42" s="2">
        <v>1</v>
      </c>
      <c r="F42" s="2">
        <v>1</v>
      </c>
      <c r="G42" s="2">
        <v>1</v>
      </c>
      <c r="H42" s="2">
        <v>1</v>
      </c>
      <c r="I42" s="2">
        <v>1</v>
      </c>
      <c r="J42" s="2">
        <v>1</v>
      </c>
      <c r="K42" s="2">
        <v>1</v>
      </c>
      <c r="L42" s="2">
        <v>1</v>
      </c>
      <c r="M42" s="2">
        <v>1</v>
      </c>
      <c r="N42" s="2">
        <v>-1</v>
      </c>
      <c r="O42" s="2">
        <v>1</v>
      </c>
      <c r="P42" s="2">
        <v>1</v>
      </c>
    </row>
    <row r="43" spans="1:16" x14ac:dyDescent="0.3">
      <c r="A43" s="2" t="str">
        <f t="shared" si="0"/>
        <v>fighter_4th</v>
      </c>
      <c r="B43" s="2" t="str">
        <f>inp_TargetType!$A$7</f>
        <v>sea_large</v>
      </c>
      <c r="C43" s="2">
        <v>1</v>
      </c>
      <c r="D43" s="2">
        <v>1</v>
      </c>
      <c r="E43" s="2">
        <v>1</v>
      </c>
      <c r="F43" s="2">
        <v>1</v>
      </c>
      <c r="G43" s="2">
        <v>1</v>
      </c>
      <c r="H43" s="2">
        <v>1</v>
      </c>
      <c r="I43" s="2">
        <v>1</v>
      </c>
      <c r="J43" s="2">
        <v>1</v>
      </c>
      <c r="K43" s="2">
        <v>1</v>
      </c>
      <c r="L43" s="2">
        <v>1</v>
      </c>
      <c r="M43" s="2">
        <v>1</v>
      </c>
      <c r="N43" s="2">
        <v>-1</v>
      </c>
      <c r="O43" s="2">
        <v>1</v>
      </c>
      <c r="P43" s="2">
        <v>1</v>
      </c>
    </row>
    <row r="44" spans="1:16" x14ac:dyDescent="0.3">
      <c r="A44" s="2" t="str">
        <f t="shared" si="0"/>
        <v>fighter_5th</v>
      </c>
      <c r="B44" s="2" t="str">
        <f>inp_TargetType!$A$7</f>
        <v>sea_large</v>
      </c>
      <c r="C44" s="2">
        <v>1</v>
      </c>
      <c r="D44" s="2">
        <v>1</v>
      </c>
      <c r="E44" s="2">
        <v>1</v>
      </c>
      <c r="F44" s="2">
        <v>1</v>
      </c>
      <c r="G44" s="2">
        <v>1</v>
      </c>
      <c r="H44" s="2">
        <v>1</v>
      </c>
      <c r="I44" s="2">
        <v>1</v>
      </c>
      <c r="J44" s="2">
        <v>1</v>
      </c>
      <c r="K44" s="2">
        <v>1</v>
      </c>
      <c r="L44" s="2">
        <v>1</v>
      </c>
      <c r="M44" s="2">
        <v>1</v>
      </c>
      <c r="N44" s="2">
        <v>-1</v>
      </c>
      <c r="O44" s="2">
        <v>1</v>
      </c>
      <c r="P44" s="2">
        <v>1</v>
      </c>
    </row>
    <row r="45" spans="1:16" x14ac:dyDescent="0.3">
      <c r="A45" s="2" t="str">
        <f t="shared" si="0"/>
        <v>CRUDES</v>
      </c>
      <c r="B45" s="2" t="str">
        <f>inp_TargetType!$A$7</f>
        <v>sea_large</v>
      </c>
      <c r="C45" s="2">
        <v>1</v>
      </c>
      <c r="D45" s="2">
        <v>1</v>
      </c>
      <c r="E45" s="2">
        <v>1</v>
      </c>
      <c r="F45" s="2">
        <v>1</v>
      </c>
      <c r="G45" s="2">
        <v>1</v>
      </c>
      <c r="H45" s="2">
        <v>1</v>
      </c>
      <c r="I45" s="2">
        <v>1</v>
      </c>
      <c r="J45" s="2">
        <v>1</v>
      </c>
      <c r="K45" s="2">
        <v>1</v>
      </c>
      <c r="L45" s="2">
        <v>1</v>
      </c>
      <c r="M45" s="2">
        <v>1</v>
      </c>
      <c r="N45" s="2">
        <v>-1</v>
      </c>
      <c r="O45" s="2">
        <v>1</v>
      </c>
      <c r="P45" s="2">
        <v>1</v>
      </c>
    </row>
    <row r="46" spans="1:16" x14ac:dyDescent="0.3">
      <c r="A46" s="2" t="str">
        <f t="shared" si="0"/>
        <v>FFG</v>
      </c>
      <c r="B46" s="2" t="str">
        <f>inp_TargetType!$A$7</f>
        <v>sea_large</v>
      </c>
      <c r="C46" s="2">
        <v>0</v>
      </c>
      <c r="D46" s="2">
        <v>0</v>
      </c>
      <c r="E46" s="2">
        <v>0</v>
      </c>
      <c r="F46" s="2">
        <v>0</v>
      </c>
      <c r="G46" s="2">
        <v>0</v>
      </c>
      <c r="H46" s="2">
        <v>0</v>
      </c>
      <c r="I46" s="2">
        <v>0</v>
      </c>
      <c r="J46" s="2">
        <v>0</v>
      </c>
      <c r="K46" s="2">
        <v>0</v>
      </c>
      <c r="L46" s="2">
        <v>0</v>
      </c>
      <c r="M46" s="2">
        <v>0</v>
      </c>
      <c r="N46" s="2">
        <v>0</v>
      </c>
      <c r="O46" s="2">
        <v>0</v>
      </c>
      <c r="P46" s="2">
        <v>0</v>
      </c>
    </row>
    <row r="47" spans="1:16" x14ac:dyDescent="0.3">
      <c r="A47" s="2" t="str">
        <f t="shared" si="0"/>
        <v>CV</v>
      </c>
      <c r="B47" s="2" t="str">
        <f>inp_TargetType!$A$7</f>
        <v>sea_large</v>
      </c>
      <c r="C47" s="2">
        <v>0</v>
      </c>
      <c r="D47" s="2">
        <v>0</v>
      </c>
      <c r="E47" s="2">
        <v>0</v>
      </c>
      <c r="F47" s="2">
        <v>0</v>
      </c>
      <c r="G47" s="2">
        <v>0</v>
      </c>
      <c r="H47" s="2">
        <v>0</v>
      </c>
      <c r="I47" s="2">
        <v>0</v>
      </c>
      <c r="J47" s="2">
        <v>0</v>
      </c>
      <c r="K47" s="2">
        <v>0</v>
      </c>
      <c r="L47" s="2">
        <v>0</v>
      </c>
      <c r="M47" s="2">
        <v>0</v>
      </c>
      <c r="N47" s="2">
        <v>0</v>
      </c>
      <c r="O47" s="2">
        <v>0</v>
      </c>
      <c r="P47" s="2">
        <v>0</v>
      </c>
    </row>
    <row r="48" spans="1:16" x14ac:dyDescent="0.3">
      <c r="A48" s="2" t="str">
        <f t="shared" si="0"/>
        <v>sat_1</v>
      </c>
      <c r="B48" s="2" t="str">
        <f>inp_TargetType!$A$7</f>
        <v>sea_large</v>
      </c>
      <c r="C48" s="2">
        <v>5</v>
      </c>
      <c r="D48" s="2">
        <v>0</v>
      </c>
      <c r="E48" s="2">
        <v>5</v>
      </c>
      <c r="F48" s="2">
        <v>0</v>
      </c>
      <c r="G48" s="2">
        <v>5</v>
      </c>
      <c r="H48" s="2">
        <v>5</v>
      </c>
      <c r="I48" s="2">
        <v>5</v>
      </c>
      <c r="J48" s="2">
        <v>0</v>
      </c>
      <c r="K48" s="2">
        <v>0</v>
      </c>
      <c r="L48" s="2">
        <v>0</v>
      </c>
      <c r="M48" s="2">
        <v>0</v>
      </c>
      <c r="N48" s="2">
        <v>-1</v>
      </c>
      <c r="O48" s="2">
        <v>5</v>
      </c>
      <c r="P48" s="2">
        <v>0</v>
      </c>
    </row>
    <row r="49" spans="1:16" x14ac:dyDescent="0.3">
      <c r="A49" s="2" t="str">
        <f t="shared" si="0"/>
        <v>sat_2</v>
      </c>
      <c r="B49" s="2" t="str">
        <f>inp_TargetType!$A$7</f>
        <v>sea_large</v>
      </c>
      <c r="C49" s="2">
        <v>5</v>
      </c>
      <c r="D49" s="2">
        <v>0</v>
      </c>
      <c r="E49" s="2">
        <v>5</v>
      </c>
      <c r="F49" s="2">
        <v>0</v>
      </c>
      <c r="G49" s="2">
        <v>5</v>
      </c>
      <c r="H49" s="2">
        <v>5</v>
      </c>
      <c r="I49" s="2">
        <v>5</v>
      </c>
      <c r="J49" s="2">
        <v>0</v>
      </c>
      <c r="K49" s="2">
        <v>0</v>
      </c>
      <c r="L49" s="2">
        <v>0</v>
      </c>
      <c r="M49" s="2">
        <v>0</v>
      </c>
      <c r="N49" s="2">
        <v>-1</v>
      </c>
      <c r="O49" s="2">
        <v>5</v>
      </c>
      <c r="P49" s="2">
        <v>0</v>
      </c>
    </row>
    <row r="50" spans="1:16" x14ac:dyDescent="0.3">
      <c r="A50" s="2" t="str">
        <f t="shared" si="0"/>
        <v>c2_1</v>
      </c>
      <c r="B50" s="2" t="str">
        <f>inp_TargetType!$A$7</f>
        <v>sea_large</v>
      </c>
      <c r="C50" s="2">
        <v>0</v>
      </c>
      <c r="D50" s="2">
        <v>5</v>
      </c>
      <c r="E50" s="2">
        <v>0</v>
      </c>
      <c r="F50" s="2">
        <v>5</v>
      </c>
      <c r="G50" s="2">
        <v>0</v>
      </c>
      <c r="H50" s="2">
        <v>0</v>
      </c>
      <c r="I50" s="2">
        <v>0</v>
      </c>
      <c r="J50" s="2">
        <v>5</v>
      </c>
      <c r="K50" s="2">
        <v>5</v>
      </c>
      <c r="L50" s="2">
        <v>5</v>
      </c>
      <c r="M50" s="2">
        <v>0</v>
      </c>
      <c r="N50" s="2">
        <v>0</v>
      </c>
      <c r="O50" s="2">
        <v>0</v>
      </c>
      <c r="P50" s="2">
        <v>5</v>
      </c>
    </row>
    <row r="51" spans="1:16" x14ac:dyDescent="0.3">
      <c r="A51" s="2" t="str">
        <f t="shared" si="0"/>
        <v>c2_2</v>
      </c>
      <c r="B51" s="2" t="str">
        <f>inp_TargetType!$A$7</f>
        <v>sea_large</v>
      </c>
      <c r="C51" s="2">
        <v>0</v>
      </c>
      <c r="D51" s="2">
        <v>5</v>
      </c>
      <c r="E51" s="2">
        <v>0</v>
      </c>
      <c r="F51" s="2">
        <v>5</v>
      </c>
      <c r="G51" s="2">
        <v>0</v>
      </c>
      <c r="H51" s="2">
        <v>0</v>
      </c>
      <c r="I51" s="2">
        <v>0</v>
      </c>
      <c r="J51" s="2">
        <v>5</v>
      </c>
      <c r="K51" s="2">
        <v>5</v>
      </c>
      <c r="L51" s="2">
        <v>5</v>
      </c>
      <c r="M51" s="2">
        <v>0</v>
      </c>
      <c r="N51" s="2">
        <v>0</v>
      </c>
      <c r="O51" s="2">
        <v>0</v>
      </c>
      <c r="P51" s="2">
        <v>5</v>
      </c>
    </row>
    <row r="52" spans="1:16" x14ac:dyDescent="0.3">
      <c r="A52" s="2" t="str">
        <f t="shared" si="0"/>
        <v>grnd_1</v>
      </c>
      <c r="B52" s="2" t="str">
        <f>inp_TargetType!$A$7</f>
        <v>sea_large</v>
      </c>
      <c r="C52" s="2">
        <v>1</v>
      </c>
      <c r="D52" s="2">
        <v>1</v>
      </c>
      <c r="E52" s="2">
        <v>1</v>
      </c>
      <c r="F52" s="2">
        <v>1</v>
      </c>
      <c r="G52" s="2">
        <v>1</v>
      </c>
      <c r="H52" s="2">
        <v>1</v>
      </c>
      <c r="I52" s="2">
        <v>1</v>
      </c>
      <c r="J52" s="2">
        <v>1</v>
      </c>
      <c r="K52" s="2">
        <v>1</v>
      </c>
      <c r="L52" s="2">
        <v>1</v>
      </c>
      <c r="M52" s="2">
        <v>1</v>
      </c>
      <c r="N52" s="2">
        <v>-1</v>
      </c>
      <c r="O52" s="2">
        <v>1</v>
      </c>
      <c r="P52" s="2">
        <v>1</v>
      </c>
    </row>
    <row r="53" spans="1:16" x14ac:dyDescent="0.3">
      <c r="A53" s="2" t="str">
        <f t="shared" si="0"/>
        <v>fighter_4th</v>
      </c>
      <c r="B53" s="2" t="str">
        <f>inp_TargetType!$A$8</f>
        <v>air_small</v>
      </c>
      <c r="C53" s="2">
        <v>1</v>
      </c>
      <c r="D53" s="2">
        <v>1</v>
      </c>
      <c r="E53" s="2">
        <v>1</v>
      </c>
      <c r="F53" s="2">
        <v>1</v>
      </c>
      <c r="G53" s="2">
        <v>1</v>
      </c>
      <c r="H53" s="2">
        <v>1</v>
      </c>
      <c r="I53" s="2">
        <v>1</v>
      </c>
      <c r="J53" s="2">
        <v>1</v>
      </c>
      <c r="K53" s="2">
        <v>1</v>
      </c>
      <c r="L53" s="2">
        <v>1</v>
      </c>
      <c r="M53" s="2">
        <v>1</v>
      </c>
      <c r="N53" s="2">
        <v>-1</v>
      </c>
      <c r="O53" s="2">
        <v>1</v>
      </c>
      <c r="P53" s="2">
        <v>1</v>
      </c>
    </row>
    <row r="54" spans="1:16" x14ac:dyDescent="0.3">
      <c r="A54" s="2" t="str">
        <f t="shared" si="0"/>
        <v>fighter_5th</v>
      </c>
      <c r="B54" s="2" t="str">
        <f>inp_TargetType!$A$8</f>
        <v>air_small</v>
      </c>
      <c r="C54" s="2">
        <v>1</v>
      </c>
      <c r="D54" s="2">
        <v>1</v>
      </c>
      <c r="E54" s="2">
        <v>1</v>
      </c>
      <c r="F54" s="2">
        <v>1</v>
      </c>
      <c r="G54" s="2">
        <v>1</v>
      </c>
      <c r="H54" s="2">
        <v>1</v>
      </c>
      <c r="I54" s="2">
        <v>1</v>
      </c>
      <c r="J54" s="2">
        <v>1</v>
      </c>
      <c r="K54" s="2">
        <v>1</v>
      </c>
      <c r="L54" s="2">
        <v>1</v>
      </c>
      <c r="M54" s="2">
        <v>1</v>
      </c>
      <c r="N54" s="2">
        <v>-1</v>
      </c>
      <c r="O54" s="2">
        <v>1</v>
      </c>
      <c r="P54" s="2">
        <v>1</v>
      </c>
    </row>
    <row r="55" spans="1:16" x14ac:dyDescent="0.3">
      <c r="A55" s="2" t="str">
        <f t="shared" si="0"/>
        <v>CRUDES</v>
      </c>
      <c r="B55" s="2" t="str">
        <f>inp_TargetType!$A$8</f>
        <v>air_small</v>
      </c>
      <c r="C55" s="2">
        <v>1</v>
      </c>
      <c r="D55" s="2">
        <v>1</v>
      </c>
      <c r="E55" s="2">
        <v>1</v>
      </c>
      <c r="F55" s="2">
        <v>1</v>
      </c>
      <c r="G55" s="2">
        <v>1</v>
      </c>
      <c r="H55" s="2">
        <v>1</v>
      </c>
      <c r="I55" s="2">
        <v>1</v>
      </c>
      <c r="J55" s="2">
        <v>1</v>
      </c>
      <c r="K55" s="2">
        <v>1</v>
      </c>
      <c r="L55" s="2">
        <v>1</v>
      </c>
      <c r="M55" s="2">
        <v>1</v>
      </c>
      <c r="N55" s="2">
        <v>-1</v>
      </c>
      <c r="O55" s="2">
        <v>1</v>
      </c>
      <c r="P55" s="2">
        <v>1</v>
      </c>
    </row>
    <row r="56" spans="1:16" x14ac:dyDescent="0.3">
      <c r="A56" s="2" t="str">
        <f t="shared" si="0"/>
        <v>FFG</v>
      </c>
      <c r="B56" s="2" t="str">
        <f>inp_TargetType!$A$8</f>
        <v>air_small</v>
      </c>
      <c r="C56" s="2">
        <v>0</v>
      </c>
      <c r="D56" s="2">
        <v>0</v>
      </c>
      <c r="E56" s="2">
        <v>0</v>
      </c>
      <c r="F56" s="2">
        <v>0</v>
      </c>
      <c r="G56" s="2">
        <v>0</v>
      </c>
      <c r="H56" s="2">
        <v>0</v>
      </c>
      <c r="I56" s="2">
        <v>0</v>
      </c>
      <c r="J56" s="2">
        <v>0</v>
      </c>
      <c r="K56" s="2">
        <v>0</v>
      </c>
      <c r="L56" s="2">
        <v>0</v>
      </c>
      <c r="M56" s="2">
        <v>0</v>
      </c>
      <c r="N56" s="2">
        <v>0</v>
      </c>
      <c r="O56" s="2">
        <v>0</v>
      </c>
      <c r="P56" s="2">
        <v>0</v>
      </c>
    </row>
    <row r="57" spans="1:16" x14ac:dyDescent="0.3">
      <c r="A57" s="2" t="str">
        <f t="shared" si="0"/>
        <v>CV</v>
      </c>
      <c r="B57" s="2" t="str">
        <f>inp_TargetType!$A$8</f>
        <v>air_small</v>
      </c>
      <c r="C57" s="2">
        <v>0</v>
      </c>
      <c r="D57" s="2">
        <v>0</v>
      </c>
      <c r="E57" s="2">
        <v>0</v>
      </c>
      <c r="F57" s="2">
        <v>0</v>
      </c>
      <c r="G57" s="2">
        <v>0</v>
      </c>
      <c r="H57" s="2">
        <v>0</v>
      </c>
      <c r="I57" s="2">
        <v>0</v>
      </c>
      <c r="J57" s="2">
        <v>0</v>
      </c>
      <c r="K57" s="2">
        <v>0</v>
      </c>
      <c r="L57" s="2">
        <v>0</v>
      </c>
      <c r="M57" s="2">
        <v>0</v>
      </c>
      <c r="N57" s="2">
        <v>0</v>
      </c>
      <c r="O57" s="2">
        <v>0</v>
      </c>
      <c r="P57" s="2">
        <v>0</v>
      </c>
    </row>
    <row r="58" spans="1:16" x14ac:dyDescent="0.3">
      <c r="A58" s="2" t="str">
        <f t="shared" si="0"/>
        <v>sat_1</v>
      </c>
      <c r="B58" s="2" t="str">
        <f>inp_TargetType!$A$8</f>
        <v>air_small</v>
      </c>
      <c r="C58" s="2">
        <v>5</v>
      </c>
      <c r="D58" s="2">
        <v>0</v>
      </c>
      <c r="E58" s="2">
        <v>5</v>
      </c>
      <c r="F58" s="2">
        <v>0</v>
      </c>
      <c r="G58" s="2">
        <v>5</v>
      </c>
      <c r="H58" s="2">
        <v>5</v>
      </c>
      <c r="I58" s="2">
        <v>5</v>
      </c>
      <c r="J58" s="2">
        <v>0</v>
      </c>
      <c r="K58" s="2">
        <v>0</v>
      </c>
      <c r="L58" s="2">
        <v>0</v>
      </c>
      <c r="M58" s="2">
        <v>0</v>
      </c>
      <c r="N58" s="2">
        <v>-1</v>
      </c>
      <c r="O58" s="2">
        <v>5</v>
      </c>
      <c r="P58" s="2">
        <v>0</v>
      </c>
    </row>
    <row r="59" spans="1:16" x14ac:dyDescent="0.3">
      <c r="A59" s="2" t="str">
        <f t="shared" si="0"/>
        <v>sat_2</v>
      </c>
      <c r="B59" s="2" t="str">
        <f>inp_TargetType!$A$8</f>
        <v>air_small</v>
      </c>
      <c r="C59" s="2">
        <v>5</v>
      </c>
      <c r="D59" s="2">
        <v>0</v>
      </c>
      <c r="E59" s="2">
        <v>5</v>
      </c>
      <c r="F59" s="2">
        <v>0</v>
      </c>
      <c r="G59" s="2">
        <v>5</v>
      </c>
      <c r="H59" s="2">
        <v>5</v>
      </c>
      <c r="I59" s="2">
        <v>5</v>
      </c>
      <c r="J59" s="2">
        <v>0</v>
      </c>
      <c r="K59" s="2">
        <v>0</v>
      </c>
      <c r="L59" s="2">
        <v>0</v>
      </c>
      <c r="M59" s="2">
        <v>0</v>
      </c>
      <c r="N59" s="2">
        <v>-1</v>
      </c>
      <c r="O59" s="2">
        <v>5</v>
      </c>
      <c r="P59" s="2">
        <v>0</v>
      </c>
    </row>
    <row r="60" spans="1:16" x14ac:dyDescent="0.3">
      <c r="A60" s="2" t="str">
        <f t="shared" si="0"/>
        <v>c2_1</v>
      </c>
      <c r="B60" s="2" t="str">
        <f>inp_TargetType!$A$8</f>
        <v>air_small</v>
      </c>
      <c r="C60" s="2">
        <v>0</v>
      </c>
      <c r="D60" s="2">
        <v>5</v>
      </c>
      <c r="E60" s="2">
        <v>0</v>
      </c>
      <c r="F60" s="2">
        <v>5</v>
      </c>
      <c r="G60" s="2">
        <v>0</v>
      </c>
      <c r="H60" s="2">
        <v>0</v>
      </c>
      <c r="I60" s="2">
        <v>0</v>
      </c>
      <c r="J60" s="2">
        <v>5</v>
      </c>
      <c r="K60" s="2">
        <v>5</v>
      </c>
      <c r="L60" s="2">
        <v>5</v>
      </c>
      <c r="M60" s="2">
        <v>0</v>
      </c>
      <c r="N60" s="2">
        <v>0</v>
      </c>
      <c r="O60" s="2">
        <v>0</v>
      </c>
      <c r="P60" s="2">
        <v>5</v>
      </c>
    </row>
    <row r="61" spans="1:16" x14ac:dyDescent="0.3">
      <c r="A61" s="2" t="str">
        <f t="shared" si="0"/>
        <v>c2_2</v>
      </c>
      <c r="B61" s="2" t="str">
        <f>inp_TargetType!$A$8</f>
        <v>air_small</v>
      </c>
      <c r="C61" s="2">
        <v>0</v>
      </c>
      <c r="D61" s="2">
        <v>5</v>
      </c>
      <c r="E61" s="2">
        <v>0</v>
      </c>
      <c r="F61" s="2">
        <v>5</v>
      </c>
      <c r="G61" s="2">
        <v>0</v>
      </c>
      <c r="H61" s="2">
        <v>0</v>
      </c>
      <c r="I61" s="2">
        <v>0</v>
      </c>
      <c r="J61" s="2">
        <v>5</v>
      </c>
      <c r="K61" s="2">
        <v>5</v>
      </c>
      <c r="L61" s="2">
        <v>5</v>
      </c>
      <c r="M61" s="2">
        <v>0</v>
      </c>
      <c r="N61" s="2">
        <v>0</v>
      </c>
      <c r="O61" s="2">
        <v>0</v>
      </c>
      <c r="P61" s="2">
        <v>5</v>
      </c>
    </row>
    <row r="62" spans="1:16" x14ac:dyDescent="0.3">
      <c r="A62" s="2" t="str">
        <f t="shared" si="0"/>
        <v>grnd_1</v>
      </c>
      <c r="B62" s="2" t="str">
        <f>inp_TargetType!$A$8</f>
        <v>air_small</v>
      </c>
      <c r="C62" s="2">
        <v>1</v>
      </c>
      <c r="D62" s="2">
        <v>1</v>
      </c>
      <c r="E62" s="2">
        <v>1</v>
      </c>
      <c r="F62" s="2">
        <v>1</v>
      </c>
      <c r="G62" s="2">
        <v>1</v>
      </c>
      <c r="H62" s="2">
        <v>1</v>
      </c>
      <c r="I62" s="2">
        <v>1</v>
      </c>
      <c r="J62" s="2">
        <v>1</v>
      </c>
      <c r="K62" s="2">
        <v>1</v>
      </c>
      <c r="L62" s="2">
        <v>1</v>
      </c>
      <c r="M62" s="2">
        <v>1</v>
      </c>
      <c r="N62" s="2">
        <v>-1</v>
      </c>
      <c r="O62" s="2">
        <v>1</v>
      </c>
      <c r="P62" s="2">
        <v>1</v>
      </c>
    </row>
    <row r="63" spans="1:16" x14ac:dyDescent="0.3">
      <c r="A63" s="2" t="str">
        <f t="shared" si="0"/>
        <v>fighter_4th</v>
      </c>
      <c r="B63" s="2" t="str">
        <f>inp_TargetType!$A$9</f>
        <v>air_large</v>
      </c>
      <c r="C63" s="2">
        <v>1</v>
      </c>
      <c r="D63" s="2">
        <v>1</v>
      </c>
      <c r="E63" s="2">
        <v>1</v>
      </c>
      <c r="F63" s="2">
        <v>1</v>
      </c>
      <c r="G63" s="2">
        <v>1</v>
      </c>
      <c r="H63" s="2">
        <v>1</v>
      </c>
      <c r="I63" s="2">
        <v>1</v>
      </c>
      <c r="J63" s="2">
        <v>1</v>
      </c>
      <c r="K63" s="2">
        <v>1</v>
      </c>
      <c r="L63" s="2">
        <v>1</v>
      </c>
      <c r="M63" s="2">
        <v>1</v>
      </c>
      <c r="N63" s="2">
        <v>-1</v>
      </c>
      <c r="O63" s="2">
        <v>1</v>
      </c>
      <c r="P63" s="2">
        <v>1</v>
      </c>
    </row>
    <row r="64" spans="1:16" x14ac:dyDescent="0.3">
      <c r="A64" s="2" t="str">
        <f t="shared" si="0"/>
        <v>fighter_5th</v>
      </c>
      <c r="B64" s="2" t="str">
        <f>inp_TargetType!$A$9</f>
        <v>air_large</v>
      </c>
      <c r="C64" s="2">
        <v>1</v>
      </c>
      <c r="D64" s="2">
        <v>1</v>
      </c>
      <c r="E64" s="2">
        <v>1</v>
      </c>
      <c r="F64" s="2">
        <v>1</v>
      </c>
      <c r="G64" s="2">
        <v>1</v>
      </c>
      <c r="H64" s="2">
        <v>1</v>
      </c>
      <c r="I64" s="2">
        <v>1</v>
      </c>
      <c r="J64" s="2">
        <v>1</v>
      </c>
      <c r="K64" s="2">
        <v>1</v>
      </c>
      <c r="L64" s="2">
        <v>1</v>
      </c>
      <c r="M64" s="2">
        <v>1</v>
      </c>
      <c r="N64" s="2">
        <v>-1</v>
      </c>
      <c r="O64" s="2">
        <v>1</v>
      </c>
      <c r="P64" s="2">
        <v>1</v>
      </c>
    </row>
    <row r="65" spans="1:16" x14ac:dyDescent="0.3">
      <c r="A65" s="2" t="str">
        <f t="shared" si="0"/>
        <v>CRUDES</v>
      </c>
      <c r="B65" s="2" t="str">
        <f>inp_TargetType!$A$9</f>
        <v>air_large</v>
      </c>
      <c r="C65" s="2">
        <v>1</v>
      </c>
      <c r="D65" s="2">
        <v>1</v>
      </c>
      <c r="E65" s="2">
        <v>1</v>
      </c>
      <c r="F65" s="2">
        <v>1</v>
      </c>
      <c r="G65" s="2">
        <v>1</v>
      </c>
      <c r="H65" s="2">
        <v>1</v>
      </c>
      <c r="I65" s="2">
        <v>1</v>
      </c>
      <c r="J65" s="2">
        <v>1</v>
      </c>
      <c r="K65" s="2">
        <v>1</v>
      </c>
      <c r="L65" s="2">
        <v>1</v>
      </c>
      <c r="M65" s="2">
        <v>1</v>
      </c>
      <c r="N65" s="2">
        <v>-1</v>
      </c>
      <c r="O65" s="2">
        <v>1</v>
      </c>
      <c r="P65" s="2">
        <v>1</v>
      </c>
    </row>
    <row r="66" spans="1:16" x14ac:dyDescent="0.3">
      <c r="A66" s="2" t="str">
        <f t="shared" si="0"/>
        <v>FFG</v>
      </c>
      <c r="B66" s="2" t="str">
        <f>inp_TargetType!$A$9</f>
        <v>air_large</v>
      </c>
      <c r="C66" s="2">
        <v>0</v>
      </c>
      <c r="D66" s="2">
        <v>0</v>
      </c>
      <c r="E66" s="2">
        <v>0</v>
      </c>
      <c r="F66" s="2">
        <v>0</v>
      </c>
      <c r="G66" s="2">
        <v>0</v>
      </c>
      <c r="H66" s="2">
        <v>0</v>
      </c>
      <c r="I66" s="2">
        <v>0</v>
      </c>
      <c r="J66" s="2">
        <v>0</v>
      </c>
      <c r="K66" s="2">
        <v>0</v>
      </c>
      <c r="L66" s="2">
        <v>0</v>
      </c>
      <c r="M66" s="2">
        <v>0</v>
      </c>
      <c r="N66" s="2">
        <v>0</v>
      </c>
      <c r="O66" s="2">
        <v>0</v>
      </c>
      <c r="P66" s="2">
        <v>0</v>
      </c>
    </row>
    <row r="67" spans="1:16" x14ac:dyDescent="0.3">
      <c r="A67" s="2" t="str">
        <f t="shared" si="0"/>
        <v>CV</v>
      </c>
      <c r="B67" s="2" t="str">
        <f>inp_TargetType!$A$9</f>
        <v>air_large</v>
      </c>
      <c r="C67" s="2">
        <v>0</v>
      </c>
      <c r="D67" s="2">
        <v>0</v>
      </c>
      <c r="E67" s="2">
        <v>0</v>
      </c>
      <c r="F67" s="2">
        <v>0</v>
      </c>
      <c r="G67" s="2">
        <v>0</v>
      </c>
      <c r="H67" s="2">
        <v>0</v>
      </c>
      <c r="I67" s="2">
        <v>0</v>
      </c>
      <c r="J67" s="2">
        <v>0</v>
      </c>
      <c r="K67" s="2">
        <v>0</v>
      </c>
      <c r="L67" s="2">
        <v>0</v>
      </c>
      <c r="M67" s="2">
        <v>0</v>
      </c>
      <c r="N67" s="2">
        <v>0</v>
      </c>
      <c r="O67" s="2">
        <v>0</v>
      </c>
      <c r="P67" s="2">
        <v>0</v>
      </c>
    </row>
    <row r="68" spans="1:16" x14ac:dyDescent="0.3">
      <c r="A68" s="2" t="str">
        <f t="shared" si="0"/>
        <v>sat_1</v>
      </c>
      <c r="B68" s="2" t="str">
        <f>inp_TargetType!$A$9</f>
        <v>air_large</v>
      </c>
      <c r="C68" s="2">
        <v>5</v>
      </c>
      <c r="D68" s="2">
        <v>0</v>
      </c>
      <c r="E68" s="2">
        <v>5</v>
      </c>
      <c r="F68" s="2">
        <v>0</v>
      </c>
      <c r="G68" s="2">
        <v>5</v>
      </c>
      <c r="H68" s="2">
        <v>5</v>
      </c>
      <c r="I68" s="2">
        <v>5</v>
      </c>
      <c r="J68" s="2">
        <v>0</v>
      </c>
      <c r="K68" s="2">
        <v>0</v>
      </c>
      <c r="L68" s="2">
        <v>0</v>
      </c>
      <c r="M68" s="2">
        <v>0</v>
      </c>
      <c r="N68" s="2">
        <v>-1</v>
      </c>
      <c r="O68" s="2">
        <v>5</v>
      </c>
      <c r="P68" s="2">
        <v>0</v>
      </c>
    </row>
    <row r="69" spans="1:16" x14ac:dyDescent="0.3">
      <c r="A69" s="2" t="str">
        <f t="shared" si="0"/>
        <v>sat_2</v>
      </c>
      <c r="B69" s="2" t="str">
        <f>inp_TargetType!$A$9</f>
        <v>air_large</v>
      </c>
      <c r="C69" s="2">
        <v>5</v>
      </c>
      <c r="D69" s="2">
        <v>0</v>
      </c>
      <c r="E69" s="2">
        <v>5</v>
      </c>
      <c r="F69" s="2">
        <v>0</v>
      </c>
      <c r="G69" s="2">
        <v>5</v>
      </c>
      <c r="H69" s="2">
        <v>5</v>
      </c>
      <c r="I69" s="2">
        <v>5</v>
      </c>
      <c r="J69" s="2">
        <v>0</v>
      </c>
      <c r="K69" s="2">
        <v>0</v>
      </c>
      <c r="L69" s="2">
        <v>0</v>
      </c>
      <c r="M69" s="2">
        <v>0</v>
      </c>
      <c r="N69" s="2">
        <v>-1</v>
      </c>
      <c r="O69" s="2">
        <v>5</v>
      </c>
      <c r="P69" s="2">
        <v>0</v>
      </c>
    </row>
    <row r="70" spans="1:16" x14ac:dyDescent="0.3">
      <c r="A70" s="2" t="str">
        <f t="shared" si="0"/>
        <v>c2_1</v>
      </c>
      <c r="B70" s="2" t="str">
        <f>inp_TargetType!$A$9</f>
        <v>air_large</v>
      </c>
      <c r="C70" s="2">
        <v>0</v>
      </c>
      <c r="D70" s="2">
        <v>5</v>
      </c>
      <c r="E70" s="2">
        <v>0</v>
      </c>
      <c r="F70" s="2">
        <v>5</v>
      </c>
      <c r="G70" s="2">
        <v>0</v>
      </c>
      <c r="H70" s="2">
        <v>0</v>
      </c>
      <c r="I70" s="2">
        <v>0</v>
      </c>
      <c r="J70" s="2">
        <v>5</v>
      </c>
      <c r="K70" s="2">
        <v>5</v>
      </c>
      <c r="L70" s="2">
        <v>5</v>
      </c>
      <c r="M70" s="2">
        <v>0</v>
      </c>
      <c r="N70" s="2">
        <v>0</v>
      </c>
      <c r="O70" s="2">
        <v>0</v>
      </c>
      <c r="P70" s="2">
        <v>5</v>
      </c>
    </row>
    <row r="71" spans="1:16" x14ac:dyDescent="0.3">
      <c r="A71" s="2" t="str">
        <f t="shared" si="0"/>
        <v>c2_2</v>
      </c>
      <c r="B71" s="2" t="str">
        <f>inp_TargetType!$A$9</f>
        <v>air_large</v>
      </c>
      <c r="C71" s="2">
        <v>0</v>
      </c>
      <c r="D71" s="2">
        <v>5</v>
      </c>
      <c r="E71" s="2">
        <v>0</v>
      </c>
      <c r="F71" s="2">
        <v>5</v>
      </c>
      <c r="G71" s="2">
        <v>0</v>
      </c>
      <c r="H71" s="2">
        <v>0</v>
      </c>
      <c r="I71" s="2">
        <v>0</v>
      </c>
      <c r="J71" s="2">
        <v>5</v>
      </c>
      <c r="K71" s="2">
        <v>5</v>
      </c>
      <c r="L71" s="2">
        <v>5</v>
      </c>
      <c r="M71" s="2">
        <v>0</v>
      </c>
      <c r="N71" s="2">
        <v>0</v>
      </c>
      <c r="O71" s="2">
        <v>0</v>
      </c>
      <c r="P71" s="2">
        <v>5</v>
      </c>
    </row>
    <row r="72" spans="1:16" x14ac:dyDescent="0.3">
      <c r="A72" s="2" t="str">
        <f t="shared" si="0"/>
        <v>grnd_1</v>
      </c>
      <c r="B72" s="2" t="str">
        <f>inp_TargetType!$A$9</f>
        <v>air_large</v>
      </c>
      <c r="C72" s="2">
        <v>1</v>
      </c>
      <c r="D72" s="2">
        <v>1</v>
      </c>
      <c r="E72" s="2">
        <v>1</v>
      </c>
      <c r="F72" s="2">
        <v>1</v>
      </c>
      <c r="G72" s="2">
        <v>1</v>
      </c>
      <c r="H72" s="2">
        <v>1</v>
      </c>
      <c r="I72" s="2">
        <v>1</v>
      </c>
      <c r="J72" s="2">
        <v>1</v>
      </c>
      <c r="K72" s="2">
        <v>1</v>
      </c>
      <c r="L72" s="2">
        <v>1</v>
      </c>
      <c r="M72" s="2">
        <v>1</v>
      </c>
      <c r="N72" s="2">
        <v>-1</v>
      </c>
      <c r="O72" s="2">
        <v>1</v>
      </c>
      <c r="P72" s="2">
        <v>1</v>
      </c>
    </row>
    <row r="73" spans="1:16" x14ac:dyDescent="0.3">
      <c r="A73" s="2"/>
      <c r="B73" s="2"/>
      <c r="C73" s="2"/>
      <c r="D73" s="2"/>
      <c r="E73" s="2"/>
      <c r="F73" s="2"/>
      <c r="G73" s="2"/>
      <c r="H73" s="2"/>
      <c r="I73" s="2"/>
      <c r="J73" s="2"/>
      <c r="K73" s="2"/>
      <c r="L73" s="2"/>
      <c r="M73" s="2"/>
      <c r="N73" s="2"/>
      <c r="O73" s="2"/>
      <c r="P73" s="2"/>
    </row>
    <row r="74" spans="1:16" x14ac:dyDescent="0.3">
      <c r="A74" s="2"/>
      <c r="B74" s="2"/>
      <c r="C74" s="2"/>
      <c r="D74" s="2"/>
      <c r="E74" s="2"/>
      <c r="F74" s="2"/>
      <c r="G74" s="2"/>
      <c r="H74" s="2"/>
      <c r="I74" s="2"/>
      <c r="J74" s="2"/>
      <c r="K74" s="2"/>
      <c r="L74" s="2"/>
      <c r="M74" s="2"/>
      <c r="N74" s="2"/>
      <c r="O74" s="2"/>
      <c r="P74" s="2"/>
    </row>
    <row r="75" spans="1:16" x14ac:dyDescent="0.3">
      <c r="A75" s="2"/>
      <c r="B75" s="2"/>
      <c r="C75" s="2"/>
      <c r="D75" s="2"/>
      <c r="E75" s="2"/>
      <c r="F75" s="2"/>
      <c r="G75" s="2"/>
      <c r="H75" s="2"/>
      <c r="I75" s="2"/>
      <c r="J75" s="2"/>
      <c r="K75" s="2"/>
      <c r="L75" s="2"/>
      <c r="M75" s="2"/>
      <c r="N75" s="2"/>
      <c r="O75" s="2"/>
      <c r="P75" s="2"/>
    </row>
    <row r="76" spans="1:16" x14ac:dyDescent="0.3">
      <c r="A76" s="2"/>
      <c r="B76" s="2"/>
      <c r="C76" s="2"/>
      <c r="D76" s="2"/>
      <c r="E76" s="2"/>
      <c r="F76" s="2"/>
      <c r="G76" s="2"/>
      <c r="H76" s="2"/>
      <c r="I76" s="2"/>
      <c r="J76" s="2"/>
      <c r="K76" s="2"/>
      <c r="L76" s="2"/>
      <c r="M76" s="2"/>
      <c r="N76" s="2"/>
      <c r="O76" s="2"/>
      <c r="P76" s="2"/>
    </row>
    <row r="77" spans="1:16" x14ac:dyDescent="0.3">
      <c r="A77" s="2"/>
      <c r="B77" s="2"/>
      <c r="C77" s="2"/>
      <c r="D77" s="2"/>
      <c r="E77" s="2"/>
      <c r="F77" s="2"/>
      <c r="G77" s="2"/>
      <c r="H77" s="2"/>
      <c r="I77" s="2"/>
      <c r="J77" s="2"/>
      <c r="K77" s="2"/>
      <c r="L77" s="2"/>
      <c r="M77" s="2"/>
      <c r="N77" s="2"/>
      <c r="O77" s="2"/>
      <c r="P77" s="2"/>
    </row>
    <row r="78" spans="1:16" x14ac:dyDescent="0.3">
      <c r="A78" s="2"/>
      <c r="B78" s="2"/>
      <c r="C78" s="2"/>
      <c r="D78" s="2"/>
      <c r="E78" s="2"/>
      <c r="F78" s="2"/>
      <c r="G78" s="2"/>
      <c r="H78" s="2"/>
      <c r="I78" s="2"/>
      <c r="J78" s="2"/>
      <c r="K78" s="2"/>
      <c r="L78" s="2"/>
      <c r="M78" s="2"/>
      <c r="N78" s="2"/>
      <c r="O78" s="2"/>
      <c r="P78" s="2"/>
    </row>
    <row r="79" spans="1:16" x14ac:dyDescent="0.3">
      <c r="A79" s="2"/>
      <c r="B79" s="2"/>
      <c r="C79" s="2"/>
      <c r="D79" s="2"/>
      <c r="E79" s="2"/>
      <c r="F79" s="2"/>
      <c r="G79" s="2"/>
      <c r="H79" s="2"/>
      <c r="I79" s="2"/>
      <c r="J79" s="2"/>
      <c r="K79" s="2"/>
      <c r="L79" s="2"/>
      <c r="M79" s="2"/>
      <c r="N79" s="2"/>
      <c r="O79" s="2"/>
      <c r="P79" s="2"/>
    </row>
    <row r="80" spans="1:16" x14ac:dyDescent="0.3">
      <c r="A80" s="2"/>
      <c r="B80" s="2"/>
      <c r="C80" s="2"/>
      <c r="D80" s="2"/>
      <c r="E80" s="2"/>
      <c r="F80" s="2"/>
      <c r="G80" s="2"/>
      <c r="H80" s="2"/>
      <c r="I80" s="2"/>
      <c r="J80" s="2"/>
      <c r="K80" s="2"/>
      <c r="L80" s="2"/>
      <c r="M80" s="2"/>
      <c r="N80" s="2"/>
      <c r="O80" s="2"/>
      <c r="P80" s="2"/>
    </row>
    <row r="81" spans="1:16" x14ac:dyDescent="0.3">
      <c r="A81" s="2"/>
      <c r="B81" s="2"/>
      <c r="C81" s="2"/>
      <c r="D81" s="2"/>
      <c r="E81" s="2"/>
      <c r="F81" s="2"/>
      <c r="G81" s="2"/>
      <c r="H81" s="2"/>
      <c r="I81" s="2"/>
      <c r="J81" s="2"/>
      <c r="K81" s="2"/>
      <c r="L81" s="2"/>
      <c r="M81" s="2"/>
      <c r="N81" s="2"/>
      <c r="O81" s="2"/>
      <c r="P81" s="2"/>
    </row>
    <row r="82" spans="1:16" x14ac:dyDescent="0.3">
      <c r="A82" s="2"/>
      <c r="B82" s="2"/>
      <c r="C82" s="2"/>
      <c r="D82" s="2"/>
      <c r="E82" s="2"/>
      <c r="F82" s="2"/>
      <c r="G82" s="2"/>
      <c r="H82" s="2"/>
      <c r="I82" s="2"/>
      <c r="J82" s="2"/>
      <c r="K82" s="2"/>
      <c r="L82" s="2"/>
      <c r="M82" s="2"/>
      <c r="N82" s="2"/>
      <c r="O82" s="2"/>
      <c r="P82" s="2"/>
    </row>
    <row r="83" spans="1:16" x14ac:dyDescent="0.3">
      <c r="A83" s="2"/>
      <c r="B83" s="2"/>
      <c r="C83" s="2"/>
      <c r="D83" s="2"/>
      <c r="E83" s="2"/>
      <c r="F83" s="2"/>
      <c r="G83" s="2"/>
      <c r="H83" s="2"/>
      <c r="I83" s="2"/>
      <c r="J83" s="2"/>
      <c r="K83" s="2"/>
      <c r="L83" s="2"/>
      <c r="M83" s="2"/>
      <c r="N83" s="2"/>
      <c r="O83" s="2"/>
      <c r="P83" s="2"/>
    </row>
    <row r="84" spans="1:16" x14ac:dyDescent="0.3">
      <c r="A84" s="2"/>
      <c r="B84" s="2"/>
      <c r="C84" s="2"/>
      <c r="D84" s="2"/>
      <c r="E84" s="2"/>
      <c r="F84" s="2"/>
      <c r="G84" s="2"/>
      <c r="H84" s="2"/>
      <c r="I84" s="2"/>
      <c r="J84" s="2"/>
      <c r="K84" s="2"/>
      <c r="L84" s="2"/>
      <c r="M84" s="2"/>
      <c r="N84" s="2"/>
      <c r="O84" s="2"/>
      <c r="P84" s="2"/>
    </row>
    <row r="85" spans="1:16" x14ac:dyDescent="0.3">
      <c r="A85" s="2"/>
      <c r="B85" s="2"/>
      <c r="C85" s="2"/>
      <c r="D85" s="2"/>
      <c r="E85" s="2"/>
      <c r="F85" s="2"/>
      <c r="G85" s="2"/>
      <c r="H85" s="2"/>
      <c r="I85" s="2"/>
      <c r="J85" s="2"/>
      <c r="K85" s="2"/>
      <c r="L85" s="2"/>
      <c r="M85" s="2"/>
      <c r="N85" s="2"/>
      <c r="O85" s="2"/>
      <c r="P85" s="2"/>
    </row>
    <row r="86" spans="1:16" x14ac:dyDescent="0.3">
      <c r="A86" s="2"/>
      <c r="B86" s="2"/>
      <c r="C86" s="2"/>
      <c r="D86" s="2"/>
      <c r="E86" s="2"/>
      <c r="F86" s="2"/>
      <c r="G86" s="2"/>
      <c r="H86" s="2"/>
      <c r="I86" s="2"/>
      <c r="J86" s="2"/>
      <c r="K86" s="2"/>
      <c r="L86" s="2"/>
      <c r="M86" s="2"/>
      <c r="N86" s="2"/>
      <c r="O86" s="2"/>
      <c r="P86" s="2"/>
    </row>
    <row r="87" spans="1:16" x14ac:dyDescent="0.3">
      <c r="A87" s="2"/>
      <c r="B87" s="2"/>
      <c r="C87" s="2"/>
      <c r="D87" s="2"/>
      <c r="E87" s="2"/>
      <c r="F87" s="2"/>
      <c r="G87" s="2"/>
      <c r="H87" s="2"/>
      <c r="I87" s="2"/>
      <c r="J87" s="2"/>
      <c r="K87" s="2"/>
      <c r="L87" s="2"/>
      <c r="M87" s="2"/>
      <c r="N87" s="2"/>
      <c r="O87" s="2"/>
      <c r="P87" s="2"/>
    </row>
    <row r="88" spans="1:16" x14ac:dyDescent="0.3">
      <c r="A88" s="2"/>
      <c r="B88" s="2"/>
      <c r="C88" s="2"/>
      <c r="D88" s="2"/>
      <c r="E88" s="2"/>
      <c r="F88" s="2"/>
      <c r="G88" s="2"/>
      <c r="H88" s="2"/>
      <c r="I88" s="2"/>
      <c r="J88" s="2"/>
      <c r="K88" s="2"/>
      <c r="L88" s="2"/>
      <c r="M88" s="2"/>
      <c r="N88" s="2"/>
      <c r="O88" s="2"/>
      <c r="P88" s="2"/>
    </row>
    <row r="89" spans="1:16" x14ac:dyDescent="0.3">
      <c r="A89" s="2"/>
      <c r="B89" s="2"/>
      <c r="C89" s="2"/>
      <c r="D89" s="2"/>
      <c r="E89" s="2"/>
      <c r="F89" s="2"/>
      <c r="G89" s="2"/>
      <c r="H89" s="2"/>
      <c r="I89" s="2"/>
      <c r="J89" s="2"/>
      <c r="K89" s="2"/>
      <c r="L89" s="2"/>
      <c r="M89" s="2"/>
      <c r="N89" s="2"/>
      <c r="O89" s="2"/>
      <c r="P89" s="2"/>
    </row>
    <row r="90" spans="1:16" x14ac:dyDescent="0.3">
      <c r="A90" s="2"/>
      <c r="B90" s="2"/>
      <c r="C90" s="2"/>
      <c r="D90" s="2"/>
      <c r="E90" s="2"/>
      <c r="F90" s="2"/>
      <c r="G90" s="2"/>
      <c r="H90" s="2"/>
      <c r="I90" s="2"/>
      <c r="J90" s="2"/>
      <c r="K90" s="2"/>
      <c r="L90" s="2"/>
      <c r="M90" s="2"/>
      <c r="N90" s="2"/>
      <c r="O90" s="2"/>
      <c r="P90" s="2"/>
    </row>
    <row r="91" spans="1:16" x14ac:dyDescent="0.3">
      <c r="A91" s="2"/>
      <c r="B91" s="2"/>
      <c r="C91" s="2"/>
      <c r="D91" s="2"/>
      <c r="E91" s="2"/>
      <c r="F91" s="2"/>
      <c r="G91" s="2"/>
      <c r="H91" s="2"/>
      <c r="I91" s="2"/>
      <c r="J91" s="2"/>
      <c r="K91" s="2"/>
      <c r="L91" s="2"/>
      <c r="M91" s="2"/>
      <c r="N91" s="2"/>
      <c r="O91" s="2"/>
      <c r="P91" s="2"/>
    </row>
    <row r="92" spans="1:16" x14ac:dyDescent="0.3">
      <c r="A92" s="2"/>
      <c r="B92" s="2"/>
      <c r="C92" s="2"/>
      <c r="D92" s="2"/>
      <c r="E92" s="2"/>
      <c r="F92" s="2"/>
      <c r="G92" s="2"/>
      <c r="H92" s="2"/>
      <c r="I92" s="2"/>
      <c r="J92" s="2"/>
      <c r="K92" s="2"/>
      <c r="L92" s="2"/>
      <c r="M92" s="2"/>
      <c r="N92" s="2"/>
      <c r="O92" s="2"/>
      <c r="P92" s="2"/>
    </row>
    <row r="93" spans="1:16" x14ac:dyDescent="0.3">
      <c r="A93" s="2"/>
      <c r="B93" s="2"/>
      <c r="C93" s="2"/>
      <c r="D93" s="2"/>
      <c r="E93" s="2"/>
      <c r="F93" s="2"/>
      <c r="G93" s="2"/>
      <c r="H93" s="2"/>
      <c r="I93" s="2"/>
      <c r="J93" s="2"/>
      <c r="K93" s="2"/>
      <c r="L93" s="2"/>
      <c r="M93" s="2"/>
      <c r="N93" s="2"/>
      <c r="O93" s="2"/>
      <c r="P93" s="2"/>
    </row>
    <row r="94" spans="1:16" x14ac:dyDescent="0.3">
      <c r="A94" s="2"/>
      <c r="B94" s="2"/>
      <c r="C94" s="2"/>
      <c r="D94" s="2"/>
      <c r="E94" s="2"/>
      <c r="F94" s="2"/>
      <c r="G94" s="2"/>
      <c r="H94" s="2"/>
      <c r="I94" s="2"/>
      <c r="J94" s="2"/>
      <c r="K94" s="2"/>
      <c r="L94" s="2"/>
      <c r="M94" s="2"/>
      <c r="N94" s="2"/>
      <c r="O94" s="2"/>
      <c r="P94" s="2"/>
    </row>
    <row r="95" spans="1:16" x14ac:dyDescent="0.3">
      <c r="A95" s="2"/>
      <c r="B95" s="2"/>
      <c r="C95" s="2"/>
      <c r="D95" s="2"/>
      <c r="E95" s="2"/>
      <c r="F95" s="2"/>
      <c r="G95" s="2"/>
      <c r="H95" s="2"/>
      <c r="I95" s="2"/>
      <c r="J95" s="2"/>
      <c r="K95" s="2"/>
      <c r="L95" s="2"/>
      <c r="M95" s="2"/>
      <c r="N95" s="2"/>
      <c r="O95" s="2"/>
      <c r="P95" s="2"/>
    </row>
    <row r="96" spans="1:16" x14ac:dyDescent="0.3">
      <c r="A96" s="2"/>
      <c r="B96" s="2"/>
      <c r="C96" s="2"/>
      <c r="D96" s="2"/>
      <c r="E96" s="2"/>
      <c r="F96" s="2"/>
      <c r="G96" s="2"/>
      <c r="H96" s="2"/>
      <c r="I96" s="2"/>
      <c r="J96" s="2"/>
      <c r="K96" s="2"/>
      <c r="L96" s="2"/>
      <c r="M96" s="2"/>
      <c r="N96" s="2"/>
      <c r="O96" s="2"/>
      <c r="P96" s="2"/>
    </row>
    <row r="97" spans="1:16" x14ac:dyDescent="0.3">
      <c r="A97" s="2"/>
      <c r="B97" s="2"/>
      <c r="C97" s="2"/>
      <c r="D97" s="2"/>
      <c r="E97" s="2"/>
      <c r="F97" s="2"/>
      <c r="G97" s="2"/>
      <c r="H97" s="2"/>
      <c r="I97" s="2"/>
      <c r="J97" s="2"/>
      <c r="K97" s="2"/>
      <c r="L97" s="2"/>
      <c r="M97" s="2"/>
      <c r="N97" s="2"/>
      <c r="O97" s="2"/>
      <c r="P97" s="2"/>
    </row>
    <row r="98" spans="1:16" x14ac:dyDescent="0.3">
      <c r="A98" s="2"/>
      <c r="B98" s="2"/>
      <c r="C98" s="2"/>
      <c r="D98" s="2"/>
      <c r="E98" s="2"/>
      <c r="F98" s="2"/>
      <c r="G98" s="2"/>
      <c r="H98" s="2"/>
      <c r="I98" s="2"/>
      <c r="J98" s="2"/>
      <c r="K98" s="2"/>
      <c r="L98" s="2"/>
      <c r="M98" s="2"/>
      <c r="N98" s="2"/>
      <c r="O98" s="2"/>
      <c r="P98" s="2"/>
    </row>
    <row r="99" spans="1:16" x14ac:dyDescent="0.3">
      <c r="A99" s="2"/>
      <c r="B99" s="2"/>
      <c r="C99" s="2"/>
      <c r="D99" s="2"/>
      <c r="E99" s="2"/>
      <c r="F99" s="2"/>
      <c r="G99" s="2"/>
      <c r="H99" s="2"/>
      <c r="I99" s="2"/>
      <c r="J99" s="2"/>
      <c r="K99" s="2"/>
      <c r="L99" s="2"/>
      <c r="M99" s="2"/>
      <c r="N99" s="2"/>
      <c r="O99" s="2"/>
      <c r="P99" s="2"/>
    </row>
    <row r="100" spans="1:16" x14ac:dyDescent="0.3">
      <c r="A100" s="2"/>
      <c r="B100" s="2"/>
      <c r="C100" s="2"/>
      <c r="D100" s="2"/>
      <c r="E100" s="2"/>
      <c r="F100" s="2"/>
      <c r="G100" s="2"/>
      <c r="H100" s="2"/>
      <c r="I100" s="2"/>
      <c r="J100" s="2"/>
      <c r="K100" s="2"/>
      <c r="L100" s="2"/>
      <c r="M100" s="2"/>
      <c r="N100" s="2"/>
      <c r="O100" s="2"/>
      <c r="P100" s="2"/>
    </row>
    <row r="101" spans="1:16" x14ac:dyDescent="0.3">
      <c r="A101" s="2"/>
      <c r="B101" s="2"/>
      <c r="C101" s="2"/>
      <c r="D101" s="2"/>
      <c r="E101" s="2"/>
      <c r="F101" s="2"/>
      <c r="G101" s="2"/>
      <c r="H101" s="2"/>
      <c r="I101" s="2"/>
      <c r="J101" s="2"/>
      <c r="K101" s="2"/>
      <c r="L101" s="2"/>
      <c r="M101" s="2"/>
      <c r="N101" s="2"/>
      <c r="O101" s="2"/>
      <c r="P101" s="2"/>
    </row>
    <row r="102" spans="1:16" x14ac:dyDescent="0.3">
      <c r="A102" s="2"/>
      <c r="B102" s="2"/>
      <c r="C102" s="2"/>
      <c r="D102" s="2"/>
      <c r="E102" s="2"/>
      <c r="F102" s="2"/>
      <c r="G102" s="2"/>
      <c r="H102" s="2"/>
      <c r="I102" s="2"/>
      <c r="J102" s="2"/>
      <c r="K102" s="2"/>
      <c r="L102" s="2"/>
      <c r="M102" s="2"/>
      <c r="N102" s="2"/>
      <c r="O102" s="2"/>
      <c r="P102" s="2"/>
    </row>
    <row r="103" spans="1:16" x14ac:dyDescent="0.3">
      <c r="A103" s="2"/>
      <c r="B103" s="2"/>
      <c r="C103" s="2"/>
      <c r="D103" s="2"/>
      <c r="E103" s="2"/>
      <c r="F103" s="2"/>
      <c r="G103" s="2"/>
      <c r="H103" s="2"/>
      <c r="I103" s="2"/>
      <c r="J103" s="2"/>
      <c r="K103" s="2"/>
      <c r="L103" s="2"/>
      <c r="M103" s="2"/>
      <c r="N103" s="2"/>
      <c r="O103" s="2"/>
      <c r="P103" s="2"/>
    </row>
    <row r="104" spans="1:16" x14ac:dyDescent="0.3">
      <c r="A104" s="2"/>
      <c r="B104" s="2"/>
      <c r="C104" s="2"/>
      <c r="D104" s="2"/>
      <c r="E104" s="2"/>
      <c r="F104" s="2"/>
      <c r="G104" s="2"/>
      <c r="H104" s="2"/>
      <c r="I104" s="2"/>
      <c r="J104" s="2"/>
      <c r="K104" s="2"/>
      <c r="L104" s="2"/>
      <c r="M104" s="2"/>
      <c r="N104" s="2"/>
      <c r="O104" s="2"/>
      <c r="P104" s="2"/>
    </row>
    <row r="105" spans="1:16" x14ac:dyDescent="0.3">
      <c r="A105" s="2"/>
      <c r="B105" s="2"/>
      <c r="C105" s="2"/>
      <c r="D105" s="2"/>
      <c r="E105" s="2"/>
      <c r="F105" s="2"/>
      <c r="G105" s="2"/>
      <c r="H105" s="2"/>
      <c r="I105" s="2"/>
      <c r="J105" s="2"/>
      <c r="K105" s="2"/>
      <c r="L105" s="2"/>
      <c r="M105" s="2"/>
      <c r="N105" s="2"/>
      <c r="O105" s="2"/>
      <c r="P105" s="2"/>
    </row>
    <row r="106" spans="1:16" x14ac:dyDescent="0.3">
      <c r="A106" s="2"/>
      <c r="B106" s="2"/>
      <c r="C106" s="2"/>
      <c r="D106" s="2"/>
      <c r="E106" s="2"/>
      <c r="F106" s="2"/>
      <c r="G106" s="2"/>
      <c r="H106" s="2"/>
      <c r="I106" s="2"/>
      <c r="J106" s="2"/>
      <c r="K106" s="2"/>
      <c r="L106" s="2"/>
      <c r="M106" s="2"/>
      <c r="N106" s="2"/>
      <c r="O106" s="2"/>
      <c r="P106" s="2"/>
    </row>
    <row r="107" spans="1:16" x14ac:dyDescent="0.3">
      <c r="A107" s="2"/>
      <c r="B107" s="2"/>
      <c r="C107" s="2"/>
      <c r="D107" s="2"/>
      <c r="E107" s="2"/>
      <c r="F107" s="2"/>
      <c r="G107" s="2"/>
      <c r="H107" s="2"/>
      <c r="I107" s="2"/>
      <c r="J107" s="2"/>
      <c r="K107" s="2"/>
      <c r="L107" s="2"/>
      <c r="M107" s="2"/>
      <c r="N107" s="2"/>
      <c r="O107" s="2"/>
      <c r="P107" s="2"/>
    </row>
    <row r="108" spans="1:16" x14ac:dyDescent="0.3">
      <c r="A108" s="2"/>
      <c r="B108" s="2"/>
      <c r="C108" s="2"/>
      <c r="D108" s="2"/>
      <c r="E108" s="2"/>
      <c r="F108" s="2"/>
      <c r="G108" s="2"/>
      <c r="H108" s="2"/>
      <c r="I108" s="2"/>
      <c r="J108" s="2"/>
      <c r="K108" s="2"/>
      <c r="L108" s="2"/>
      <c r="M108" s="2"/>
      <c r="N108" s="2"/>
      <c r="O108" s="2"/>
      <c r="P108" s="2"/>
    </row>
    <row r="109" spans="1:16" x14ac:dyDescent="0.3">
      <c r="A109" s="2"/>
      <c r="B109" s="2"/>
      <c r="C109" s="2"/>
      <c r="D109" s="2"/>
      <c r="E109" s="2"/>
      <c r="F109" s="2"/>
      <c r="G109" s="2"/>
      <c r="H109" s="2"/>
      <c r="I109" s="2"/>
      <c r="J109" s="2"/>
      <c r="K109" s="2"/>
      <c r="L109" s="2"/>
      <c r="M109" s="2"/>
      <c r="N109" s="2"/>
      <c r="O109" s="2"/>
      <c r="P109" s="2"/>
    </row>
    <row r="110" spans="1:16" x14ac:dyDescent="0.3">
      <c r="A110" s="2"/>
      <c r="B110" s="2"/>
      <c r="C110" s="2"/>
      <c r="D110" s="2"/>
      <c r="E110" s="2"/>
      <c r="F110" s="2"/>
      <c r="G110" s="2"/>
      <c r="H110" s="2"/>
      <c r="I110" s="2"/>
      <c r="J110" s="2"/>
      <c r="K110" s="2"/>
      <c r="L110" s="2"/>
      <c r="M110" s="2"/>
      <c r="N110" s="2"/>
      <c r="O110" s="2"/>
      <c r="P110" s="2"/>
    </row>
    <row r="111" spans="1:16" x14ac:dyDescent="0.3">
      <c r="A111" s="2"/>
      <c r="B111" s="2"/>
      <c r="C111" s="2"/>
      <c r="D111" s="2"/>
      <c r="E111" s="2"/>
      <c r="F111" s="2"/>
      <c r="G111" s="2"/>
      <c r="H111" s="2"/>
      <c r="I111" s="2"/>
      <c r="J111" s="2"/>
      <c r="K111" s="2"/>
      <c r="L111" s="2"/>
      <c r="M111" s="2"/>
      <c r="N111" s="2"/>
      <c r="O111" s="2"/>
      <c r="P111" s="2"/>
    </row>
    <row r="112" spans="1:16" x14ac:dyDescent="0.3">
      <c r="A112" s="2"/>
      <c r="B112" s="2"/>
      <c r="C112" s="2"/>
      <c r="D112" s="2"/>
      <c r="E112" s="2"/>
      <c r="F112" s="2"/>
      <c r="G112" s="2"/>
      <c r="H112" s="2"/>
      <c r="I112" s="2"/>
      <c r="J112" s="2"/>
      <c r="K112" s="2"/>
      <c r="L112" s="2"/>
      <c r="M112" s="2"/>
      <c r="N112" s="2"/>
      <c r="O112" s="2"/>
      <c r="P112" s="2"/>
    </row>
    <row r="113" spans="1:16" x14ac:dyDescent="0.3">
      <c r="A113" s="2"/>
      <c r="B113" s="2"/>
      <c r="C113" s="2"/>
      <c r="D113" s="2"/>
      <c r="E113" s="2"/>
      <c r="F113" s="2"/>
      <c r="G113" s="2"/>
      <c r="H113" s="2"/>
      <c r="I113" s="2"/>
      <c r="J113" s="2"/>
      <c r="K113" s="2"/>
      <c r="L113" s="2"/>
      <c r="M113" s="2"/>
      <c r="N113" s="2"/>
      <c r="O113" s="2"/>
      <c r="P113" s="2"/>
    </row>
    <row r="114" spans="1:16" x14ac:dyDescent="0.3">
      <c r="A114" s="2"/>
      <c r="B114" s="2"/>
      <c r="C114" s="2"/>
      <c r="D114" s="2"/>
      <c r="E114" s="2"/>
      <c r="F114" s="2"/>
      <c r="G114" s="2"/>
      <c r="H114" s="2"/>
      <c r="I114" s="2"/>
      <c r="J114" s="2"/>
      <c r="K114" s="2"/>
      <c r="L114" s="2"/>
      <c r="M114" s="2"/>
      <c r="N114" s="2"/>
      <c r="O114" s="2"/>
      <c r="P114" s="2"/>
    </row>
    <row r="115" spans="1:16" x14ac:dyDescent="0.3">
      <c r="A115" s="2"/>
      <c r="B115" s="2"/>
      <c r="C115" s="2"/>
      <c r="D115" s="2"/>
      <c r="E115" s="2"/>
      <c r="F115" s="2"/>
      <c r="G115" s="2"/>
      <c r="H115" s="2"/>
      <c r="I115" s="2"/>
      <c r="J115" s="2"/>
      <c r="K115" s="2"/>
      <c r="L115" s="2"/>
      <c r="M115" s="2"/>
      <c r="N115" s="2"/>
      <c r="O115" s="2"/>
      <c r="P115" s="2"/>
    </row>
    <row r="116" spans="1:16" x14ac:dyDescent="0.3">
      <c r="A116" s="2"/>
      <c r="B116" s="2"/>
      <c r="C116" s="2"/>
      <c r="D116" s="2"/>
      <c r="E116" s="2"/>
      <c r="F116" s="2"/>
      <c r="G116" s="2"/>
      <c r="H116" s="2"/>
      <c r="I116" s="2"/>
      <c r="J116" s="2"/>
      <c r="K116" s="2"/>
      <c r="L116" s="2"/>
      <c r="M116" s="2"/>
      <c r="N116" s="2"/>
      <c r="O116" s="2"/>
      <c r="P116" s="2"/>
    </row>
    <row r="117" spans="1:16" x14ac:dyDescent="0.3">
      <c r="A117" s="2"/>
      <c r="B117" s="2"/>
      <c r="C117" s="2"/>
      <c r="D117" s="2"/>
      <c r="E117" s="2"/>
      <c r="F117" s="2"/>
      <c r="G117" s="2"/>
      <c r="H117" s="2"/>
      <c r="I117" s="2"/>
      <c r="J117" s="2"/>
      <c r="K117" s="2"/>
      <c r="L117" s="2"/>
      <c r="M117" s="2"/>
      <c r="N117" s="2"/>
      <c r="O117" s="2"/>
      <c r="P117" s="2"/>
    </row>
    <row r="118" spans="1:16" x14ac:dyDescent="0.3">
      <c r="A118" s="2"/>
      <c r="B118" s="2"/>
      <c r="C118" s="2"/>
      <c r="D118" s="2"/>
      <c r="E118" s="2"/>
      <c r="F118" s="2"/>
      <c r="G118" s="2"/>
      <c r="H118" s="2"/>
      <c r="I118" s="2"/>
      <c r="J118" s="2"/>
      <c r="K118" s="2"/>
      <c r="L118" s="2"/>
      <c r="M118" s="2"/>
      <c r="N118" s="2"/>
      <c r="O118" s="2"/>
      <c r="P118" s="2"/>
    </row>
    <row r="119" spans="1:16" x14ac:dyDescent="0.3">
      <c r="A119" s="2"/>
      <c r="B119" s="2"/>
      <c r="C119" s="2"/>
      <c r="D119" s="2"/>
      <c r="E119" s="2"/>
      <c r="F119" s="2"/>
      <c r="G119" s="2"/>
      <c r="H119" s="2"/>
      <c r="I119" s="2"/>
      <c r="J119" s="2"/>
      <c r="K119" s="2"/>
      <c r="L119" s="2"/>
      <c r="M119" s="2"/>
      <c r="N119" s="2"/>
      <c r="O119" s="2"/>
      <c r="P119" s="2"/>
    </row>
    <row r="120" spans="1:16" x14ac:dyDescent="0.3">
      <c r="A120" s="2"/>
      <c r="B120" s="2"/>
      <c r="C120" s="2"/>
      <c r="D120" s="2"/>
      <c r="E120" s="2"/>
      <c r="F120" s="2"/>
      <c r="G120" s="2"/>
      <c r="H120" s="2"/>
      <c r="I120" s="2"/>
      <c r="J120" s="2"/>
      <c r="K120" s="2"/>
      <c r="L120" s="2"/>
      <c r="M120" s="2"/>
      <c r="N120" s="2"/>
      <c r="O120" s="2"/>
      <c r="P120" s="2"/>
    </row>
    <row r="121" spans="1:16" x14ac:dyDescent="0.3">
      <c r="A121" s="2"/>
      <c r="B121" s="2"/>
      <c r="C121" s="2"/>
      <c r="D121" s="2"/>
      <c r="E121" s="2"/>
      <c r="F121" s="2"/>
      <c r="G121" s="2"/>
      <c r="H121" s="2"/>
      <c r="I121" s="2"/>
      <c r="J121" s="2"/>
      <c r="K121" s="2"/>
      <c r="L121" s="2"/>
      <c r="M121" s="2"/>
      <c r="N121" s="2"/>
      <c r="O121" s="2"/>
      <c r="P121" s="2"/>
    </row>
    <row r="122" spans="1:16" x14ac:dyDescent="0.3">
      <c r="A122" s="2"/>
      <c r="B122" s="2"/>
      <c r="C122" s="2"/>
      <c r="D122" s="2"/>
      <c r="E122" s="2"/>
      <c r="F122" s="2"/>
      <c r="G122" s="2"/>
      <c r="H122" s="2"/>
      <c r="I122" s="2"/>
      <c r="J122" s="2"/>
      <c r="K122" s="2"/>
      <c r="L122" s="2"/>
      <c r="M122" s="2"/>
      <c r="N122" s="2"/>
      <c r="O122" s="2"/>
      <c r="P122" s="2"/>
    </row>
    <row r="123" spans="1:16" x14ac:dyDescent="0.3">
      <c r="A123" s="2"/>
      <c r="B123" s="2"/>
      <c r="C123" s="2"/>
      <c r="D123" s="2"/>
      <c r="E123" s="2"/>
      <c r="F123" s="2"/>
      <c r="G123" s="2"/>
      <c r="H123" s="2"/>
      <c r="I123" s="2"/>
      <c r="J123" s="2"/>
      <c r="K123" s="2"/>
      <c r="L123" s="2"/>
      <c r="M123" s="2"/>
      <c r="N123" s="2"/>
      <c r="O123" s="2"/>
      <c r="P123" s="2"/>
    </row>
    <row r="124" spans="1:16" x14ac:dyDescent="0.3">
      <c r="A124" s="2"/>
      <c r="B124" s="2"/>
      <c r="C124" s="2"/>
      <c r="D124" s="2"/>
      <c r="E124" s="2"/>
      <c r="F124" s="2"/>
      <c r="G124" s="2"/>
      <c r="H124" s="2"/>
      <c r="I124" s="2"/>
      <c r="J124" s="2"/>
      <c r="K124" s="2"/>
      <c r="L124" s="2"/>
      <c r="M124" s="2"/>
      <c r="N124" s="2"/>
      <c r="O124" s="2"/>
      <c r="P124" s="2"/>
    </row>
    <row r="125" spans="1:16" x14ac:dyDescent="0.3">
      <c r="A125" s="2"/>
      <c r="B125" s="2"/>
      <c r="C125" s="2"/>
      <c r="D125" s="2"/>
      <c r="E125" s="2"/>
      <c r="F125" s="2"/>
      <c r="G125" s="2"/>
      <c r="H125" s="2"/>
      <c r="I125" s="2"/>
      <c r="J125" s="2"/>
      <c r="K125" s="2"/>
      <c r="L125" s="2"/>
      <c r="M125" s="2"/>
      <c r="N125" s="2"/>
      <c r="O125" s="2"/>
      <c r="P125" s="2"/>
    </row>
    <row r="126" spans="1:16" x14ac:dyDescent="0.3">
      <c r="A126" s="2"/>
      <c r="B126" s="2"/>
      <c r="C126" s="2"/>
      <c r="D126" s="2"/>
      <c r="E126" s="2"/>
      <c r="F126" s="2"/>
      <c r="G126" s="2"/>
      <c r="H126" s="2"/>
      <c r="I126" s="2"/>
      <c r="J126" s="2"/>
      <c r="K126" s="2"/>
      <c r="L126" s="2"/>
      <c r="M126" s="2"/>
      <c r="N126" s="2"/>
      <c r="O126" s="2"/>
      <c r="P126" s="2"/>
    </row>
    <row r="127" spans="1:16" x14ac:dyDescent="0.3">
      <c r="A127" s="2"/>
      <c r="B127" s="2"/>
      <c r="C127" s="2"/>
      <c r="D127" s="2"/>
      <c r="E127" s="2"/>
      <c r="F127" s="2"/>
      <c r="G127" s="2"/>
      <c r="H127" s="2"/>
      <c r="I127" s="2"/>
      <c r="J127" s="2"/>
      <c r="K127" s="2"/>
      <c r="L127" s="2"/>
      <c r="M127" s="2"/>
      <c r="N127" s="2"/>
      <c r="O127" s="2"/>
      <c r="P127" s="2"/>
    </row>
    <row r="128" spans="1:16" x14ac:dyDescent="0.3">
      <c r="A128" s="2"/>
      <c r="B128" s="2"/>
      <c r="C128" s="2"/>
      <c r="D128" s="2"/>
      <c r="E128" s="2"/>
      <c r="F128" s="2"/>
      <c r="G128" s="2"/>
      <c r="H128" s="2"/>
      <c r="I128" s="2"/>
      <c r="J128" s="2"/>
      <c r="K128" s="2"/>
      <c r="L128" s="2"/>
      <c r="M128" s="2"/>
      <c r="N128" s="2"/>
      <c r="O128" s="2"/>
      <c r="P128" s="2"/>
    </row>
    <row r="129" spans="1:16" x14ac:dyDescent="0.3">
      <c r="A129" s="2"/>
      <c r="B129" s="2"/>
      <c r="C129" s="2"/>
      <c r="D129" s="2"/>
      <c r="E129" s="2"/>
      <c r="F129" s="2"/>
      <c r="G129" s="2"/>
      <c r="H129" s="2"/>
      <c r="I129" s="2"/>
      <c r="J129" s="2"/>
      <c r="K129" s="2"/>
      <c r="L129" s="2"/>
      <c r="M129" s="2"/>
      <c r="N129" s="2"/>
      <c r="O129" s="2"/>
      <c r="P129" s="2"/>
    </row>
    <row r="130" spans="1:16" x14ac:dyDescent="0.3">
      <c r="A130" s="2"/>
      <c r="B130" s="2"/>
      <c r="C130" s="2"/>
      <c r="D130" s="2"/>
      <c r="E130" s="2"/>
      <c r="F130" s="2"/>
      <c r="G130" s="2"/>
      <c r="H130" s="2"/>
      <c r="I130" s="2"/>
      <c r="J130" s="2"/>
      <c r="K130" s="2"/>
      <c r="L130" s="2"/>
      <c r="M130" s="2"/>
      <c r="N130" s="2"/>
      <c r="O130" s="2"/>
      <c r="P130" s="2"/>
    </row>
    <row r="131" spans="1:16" x14ac:dyDescent="0.3">
      <c r="A131" s="2"/>
      <c r="B131" s="2"/>
      <c r="C131" s="2"/>
      <c r="D131" s="2"/>
      <c r="E131" s="2"/>
      <c r="F131" s="2"/>
      <c r="G131" s="2"/>
      <c r="H131" s="2"/>
      <c r="I131" s="2"/>
      <c r="J131" s="2"/>
      <c r="K131" s="2"/>
      <c r="L131" s="2"/>
      <c r="M131" s="2"/>
      <c r="N131" s="2"/>
      <c r="O131" s="2"/>
      <c r="P131" s="2"/>
    </row>
    <row r="132" spans="1:16" x14ac:dyDescent="0.3">
      <c r="A132" s="2"/>
      <c r="B132" s="2"/>
      <c r="C132" s="2"/>
      <c r="D132" s="2"/>
      <c r="E132" s="2"/>
      <c r="F132" s="2"/>
      <c r="G132" s="2"/>
      <c r="H132" s="2"/>
      <c r="I132" s="2"/>
      <c r="J132" s="2"/>
      <c r="K132" s="2"/>
      <c r="L132" s="2"/>
      <c r="M132" s="2"/>
      <c r="N132" s="2"/>
      <c r="O132" s="2"/>
      <c r="P132" s="2"/>
    </row>
    <row r="133" spans="1:16" x14ac:dyDescent="0.3">
      <c r="A133" s="2"/>
      <c r="B133" s="2"/>
      <c r="C133" s="2"/>
      <c r="D133" s="2"/>
      <c r="E133" s="2"/>
      <c r="F133" s="2"/>
      <c r="G133" s="2"/>
      <c r="H133" s="2"/>
      <c r="I133" s="2"/>
      <c r="J133" s="2"/>
      <c r="K133" s="2"/>
      <c r="L133" s="2"/>
      <c r="M133" s="2"/>
      <c r="N133" s="2"/>
      <c r="O133" s="2"/>
      <c r="P133" s="2"/>
    </row>
    <row r="134" spans="1:16" x14ac:dyDescent="0.3">
      <c r="A134" s="2"/>
      <c r="B134" s="2"/>
      <c r="C134" s="2"/>
      <c r="D134" s="2"/>
      <c r="E134" s="2"/>
      <c r="F134" s="2"/>
      <c r="G134" s="2"/>
      <c r="H134" s="2"/>
      <c r="I134" s="2"/>
      <c r="J134" s="2"/>
      <c r="K134" s="2"/>
      <c r="L134" s="2"/>
      <c r="M134" s="2"/>
      <c r="N134" s="2"/>
      <c r="O134" s="2"/>
      <c r="P134" s="2"/>
    </row>
    <row r="135" spans="1:16" x14ac:dyDescent="0.3">
      <c r="A135" s="2"/>
      <c r="B135" s="2"/>
      <c r="C135" s="2"/>
      <c r="D135" s="2"/>
      <c r="E135" s="2"/>
      <c r="F135" s="2"/>
      <c r="G135" s="2"/>
      <c r="H135" s="2"/>
      <c r="I135" s="2"/>
      <c r="J135" s="2"/>
      <c r="K135" s="2"/>
      <c r="L135" s="2"/>
      <c r="M135" s="2"/>
      <c r="N135" s="2"/>
      <c r="O135" s="2"/>
      <c r="P135" s="2"/>
    </row>
    <row r="136" spans="1:16" x14ac:dyDescent="0.3">
      <c r="A136" s="2"/>
      <c r="B136" s="2"/>
      <c r="C136" s="2"/>
      <c r="D136" s="2"/>
      <c r="E136" s="2"/>
      <c r="F136" s="2"/>
      <c r="G136" s="2"/>
      <c r="H136" s="2"/>
      <c r="I136" s="2"/>
      <c r="J136" s="2"/>
      <c r="K136" s="2"/>
      <c r="L136" s="2"/>
      <c r="M136" s="2"/>
      <c r="N136" s="2"/>
      <c r="O136" s="2"/>
      <c r="P136" s="2"/>
    </row>
    <row r="137" spans="1:16" x14ac:dyDescent="0.3">
      <c r="A137" s="2"/>
      <c r="B137" s="2"/>
      <c r="C137" s="2"/>
      <c r="D137" s="2"/>
      <c r="E137" s="2"/>
      <c r="F137" s="2"/>
      <c r="G137" s="2"/>
      <c r="H137" s="2"/>
      <c r="I137" s="2"/>
      <c r="J137" s="2"/>
      <c r="K137" s="2"/>
      <c r="L137" s="2"/>
      <c r="M137" s="2"/>
      <c r="N137" s="2"/>
      <c r="O137" s="2"/>
      <c r="P137" s="2"/>
    </row>
    <row r="138" spans="1:16" x14ac:dyDescent="0.3">
      <c r="A138" s="2"/>
      <c r="B138" s="2"/>
      <c r="C138" s="2"/>
      <c r="D138" s="2"/>
      <c r="E138" s="2"/>
      <c r="F138" s="2"/>
      <c r="G138" s="2"/>
      <c r="H138" s="2"/>
      <c r="I138" s="2"/>
      <c r="J138" s="2"/>
      <c r="K138" s="2"/>
      <c r="L138" s="2"/>
      <c r="M138" s="2"/>
      <c r="N138" s="2"/>
      <c r="O138" s="2"/>
      <c r="P138" s="2"/>
    </row>
    <row r="139" spans="1:16" x14ac:dyDescent="0.3">
      <c r="A139" s="2"/>
      <c r="B139" s="2"/>
      <c r="C139" s="2"/>
      <c r="D139" s="2"/>
      <c r="E139" s="2"/>
      <c r="F139" s="2"/>
      <c r="G139" s="2"/>
      <c r="H139" s="2"/>
      <c r="I139" s="2"/>
      <c r="J139" s="2"/>
      <c r="K139" s="2"/>
      <c r="L139" s="2"/>
      <c r="M139" s="2"/>
      <c r="N139" s="2"/>
      <c r="O139" s="2"/>
      <c r="P139" s="2"/>
    </row>
    <row r="140" spans="1:16" x14ac:dyDescent="0.3">
      <c r="A140" s="2"/>
      <c r="B140" s="2"/>
      <c r="C140" s="2"/>
      <c r="D140" s="2"/>
      <c r="E140" s="2"/>
      <c r="F140" s="2"/>
      <c r="G140" s="2"/>
      <c r="H140" s="2"/>
      <c r="I140" s="2"/>
      <c r="J140" s="2"/>
      <c r="K140" s="2"/>
      <c r="L140" s="2"/>
      <c r="M140" s="2"/>
      <c r="N140" s="2"/>
      <c r="O140" s="2"/>
      <c r="P140" s="2"/>
    </row>
    <row r="141" spans="1:16" x14ac:dyDescent="0.3">
      <c r="A141" s="2"/>
      <c r="B141" s="2"/>
      <c r="C141" s="2"/>
      <c r="D141" s="2"/>
      <c r="E141" s="2"/>
      <c r="F141" s="2"/>
      <c r="G141" s="2"/>
      <c r="H141" s="2"/>
      <c r="I141" s="2"/>
      <c r="J141" s="2"/>
      <c r="K141" s="2"/>
      <c r="L141" s="2"/>
      <c r="M141" s="2"/>
      <c r="N141" s="2"/>
      <c r="O141" s="2"/>
      <c r="P141" s="2"/>
    </row>
    <row r="142" spans="1:16" x14ac:dyDescent="0.3">
      <c r="A142" s="2"/>
      <c r="B142" s="2"/>
      <c r="C142" s="2"/>
      <c r="D142" s="2"/>
      <c r="E142" s="2"/>
      <c r="F142" s="2"/>
      <c r="G142" s="2"/>
      <c r="H142" s="2"/>
      <c r="I142" s="2"/>
      <c r="J142" s="2"/>
      <c r="K142" s="2"/>
      <c r="L142" s="2"/>
      <c r="M142" s="2"/>
      <c r="N142" s="2"/>
      <c r="O142" s="2"/>
      <c r="P142" s="2"/>
    </row>
    <row r="143" spans="1:16" x14ac:dyDescent="0.3">
      <c r="A143" s="2"/>
      <c r="B143" s="2"/>
      <c r="C143" s="2"/>
      <c r="D143" s="2"/>
      <c r="E143" s="2"/>
      <c r="F143" s="2"/>
      <c r="G143" s="2"/>
      <c r="H143" s="2"/>
      <c r="I143" s="2"/>
      <c r="J143" s="2"/>
      <c r="K143" s="2"/>
      <c r="L143" s="2"/>
      <c r="M143" s="2"/>
      <c r="N143" s="2"/>
      <c r="O143" s="2"/>
      <c r="P143" s="2"/>
    </row>
    <row r="144" spans="1:16" x14ac:dyDescent="0.3">
      <c r="A144" s="2"/>
      <c r="B144" s="2"/>
      <c r="C144" s="2"/>
      <c r="D144" s="2"/>
      <c r="E144" s="2"/>
      <c r="F144" s="2"/>
      <c r="G144" s="2"/>
      <c r="H144" s="2"/>
      <c r="I144" s="2"/>
      <c r="J144" s="2"/>
      <c r="K144" s="2"/>
      <c r="L144" s="2"/>
      <c r="M144" s="2"/>
      <c r="N144" s="2"/>
      <c r="O144" s="2"/>
      <c r="P144" s="2"/>
    </row>
    <row r="145" spans="1:16" x14ac:dyDescent="0.3">
      <c r="A145" s="2"/>
      <c r="B145" s="2"/>
      <c r="C145" s="2"/>
      <c r="D145" s="2"/>
      <c r="E145" s="2"/>
      <c r="F145" s="2"/>
      <c r="G145" s="2"/>
      <c r="H145" s="2"/>
      <c r="I145" s="2"/>
      <c r="J145" s="2"/>
      <c r="K145" s="2"/>
      <c r="L145" s="2"/>
      <c r="M145" s="2"/>
      <c r="N145" s="2"/>
      <c r="O145" s="2"/>
      <c r="P145" s="2"/>
    </row>
    <row r="146" spans="1:16" x14ac:dyDescent="0.3">
      <c r="A146" s="2"/>
      <c r="B146" s="2"/>
      <c r="C146" s="2"/>
      <c r="D146" s="2"/>
      <c r="E146" s="2"/>
      <c r="F146" s="2"/>
      <c r="G146" s="2"/>
      <c r="H146" s="2"/>
      <c r="I146" s="2"/>
      <c r="J146" s="2"/>
      <c r="K146" s="2"/>
      <c r="L146" s="2"/>
      <c r="M146" s="2"/>
      <c r="N146" s="2"/>
      <c r="O146" s="2"/>
      <c r="P146" s="2"/>
    </row>
    <row r="147" spans="1:16" x14ac:dyDescent="0.3">
      <c r="A147" s="2"/>
      <c r="B147" s="2"/>
      <c r="C147" s="2"/>
      <c r="D147" s="2"/>
      <c r="E147" s="2"/>
      <c r="F147" s="2"/>
      <c r="G147" s="2"/>
      <c r="H147" s="2"/>
      <c r="I147" s="2"/>
      <c r="J147" s="2"/>
      <c r="K147" s="2"/>
      <c r="L147" s="2"/>
      <c r="M147" s="2"/>
      <c r="N147" s="2"/>
      <c r="O147" s="2"/>
      <c r="P147" s="2"/>
    </row>
    <row r="148" spans="1:16" x14ac:dyDescent="0.3">
      <c r="A148" s="2"/>
      <c r="B148" s="2"/>
      <c r="C148" s="2"/>
      <c r="D148" s="2"/>
      <c r="E148" s="2"/>
      <c r="F148" s="2"/>
      <c r="G148" s="2"/>
      <c r="H148" s="2"/>
      <c r="I148" s="2"/>
      <c r="J148" s="2"/>
      <c r="K148" s="2"/>
      <c r="L148" s="2"/>
      <c r="M148" s="2"/>
      <c r="N148" s="2"/>
      <c r="O148" s="2"/>
      <c r="P148" s="2"/>
    </row>
    <row r="149" spans="1:16" x14ac:dyDescent="0.3">
      <c r="A149" s="2"/>
      <c r="B149" s="2"/>
      <c r="C149" s="2"/>
      <c r="D149" s="2"/>
      <c r="E149" s="2"/>
      <c r="F149" s="2"/>
      <c r="G149" s="2"/>
      <c r="H149" s="2"/>
      <c r="I149" s="2"/>
      <c r="J149" s="2"/>
      <c r="K149" s="2"/>
      <c r="L149" s="2"/>
      <c r="M149" s="2"/>
      <c r="N149" s="2"/>
      <c r="O149" s="2"/>
      <c r="P149" s="2"/>
    </row>
    <row r="150" spans="1:16" x14ac:dyDescent="0.3">
      <c r="A150" s="2"/>
      <c r="B150" s="2"/>
      <c r="C150" s="2"/>
      <c r="D150" s="2"/>
      <c r="E150" s="2"/>
      <c r="F150" s="2"/>
      <c r="G150" s="2"/>
      <c r="H150" s="2"/>
      <c r="I150" s="2"/>
      <c r="J150" s="2"/>
      <c r="K150" s="2"/>
      <c r="L150" s="2"/>
      <c r="M150" s="2"/>
      <c r="N150" s="2"/>
      <c r="O150" s="2"/>
      <c r="P150" s="2"/>
    </row>
    <row r="151" spans="1:16" x14ac:dyDescent="0.3">
      <c r="A151" s="2"/>
      <c r="B151" s="2"/>
      <c r="C151" s="2"/>
      <c r="D151" s="2"/>
      <c r="E151" s="2"/>
      <c r="F151" s="2"/>
      <c r="G151" s="2"/>
      <c r="H151" s="2"/>
      <c r="I151" s="2"/>
      <c r="J151" s="2"/>
      <c r="K151" s="2"/>
      <c r="L151" s="2"/>
      <c r="M151" s="2"/>
      <c r="N151" s="2"/>
      <c r="O151" s="2"/>
      <c r="P151" s="2"/>
    </row>
    <row r="152" spans="1:16" x14ac:dyDescent="0.3">
      <c r="A152" s="2"/>
      <c r="B152" s="2"/>
      <c r="C152" s="2"/>
      <c r="D152" s="2"/>
      <c r="E152" s="2"/>
      <c r="F152" s="2"/>
      <c r="G152" s="2"/>
      <c r="H152" s="2"/>
      <c r="I152" s="2"/>
      <c r="J152" s="2"/>
      <c r="K152" s="2"/>
      <c r="L152" s="2"/>
      <c r="M152" s="2"/>
      <c r="N152" s="2"/>
      <c r="O152" s="2"/>
      <c r="P152" s="2"/>
    </row>
    <row r="153" spans="1:16" x14ac:dyDescent="0.3">
      <c r="A153" s="2"/>
      <c r="B153" s="2"/>
      <c r="C153" s="2"/>
      <c r="D153" s="2"/>
      <c r="E153" s="2"/>
      <c r="F153" s="2"/>
      <c r="G153" s="2"/>
      <c r="H153" s="2"/>
      <c r="I153" s="2"/>
      <c r="J153" s="2"/>
      <c r="K153" s="2"/>
      <c r="L153" s="2"/>
      <c r="M153" s="2"/>
      <c r="N153" s="2"/>
      <c r="O153" s="2"/>
      <c r="P153" s="2"/>
    </row>
    <row r="154" spans="1:16" x14ac:dyDescent="0.3">
      <c r="A154" s="2"/>
      <c r="B154" s="2"/>
      <c r="C154" s="2"/>
      <c r="D154" s="2"/>
      <c r="E154" s="2"/>
      <c r="F154" s="2"/>
      <c r="G154" s="2"/>
      <c r="H154" s="2"/>
      <c r="I154" s="2"/>
      <c r="J154" s="2"/>
      <c r="K154" s="2"/>
      <c r="L154" s="2"/>
      <c r="M154" s="2"/>
      <c r="N154" s="2"/>
      <c r="O154" s="2"/>
      <c r="P154" s="2"/>
    </row>
    <row r="155" spans="1:16" x14ac:dyDescent="0.3">
      <c r="A155" s="2"/>
      <c r="B155" s="2"/>
      <c r="C155" s="2"/>
      <c r="D155" s="2"/>
      <c r="E155" s="2"/>
      <c r="F155" s="2"/>
      <c r="G155" s="2"/>
      <c r="H155" s="2"/>
      <c r="I155" s="2"/>
      <c r="J155" s="2"/>
      <c r="K155" s="2"/>
      <c r="L155" s="2"/>
      <c r="M155" s="2"/>
      <c r="N155" s="2"/>
      <c r="O155" s="2"/>
      <c r="P155" s="2"/>
    </row>
    <row r="156" spans="1:16" x14ac:dyDescent="0.3">
      <c r="A156" s="2"/>
      <c r="B156" s="2"/>
      <c r="C156" s="2"/>
      <c r="D156" s="2"/>
      <c r="E156" s="2"/>
      <c r="F156" s="2"/>
      <c r="G156" s="2"/>
      <c r="H156" s="2"/>
      <c r="I156" s="2"/>
      <c r="J156" s="2"/>
      <c r="K156" s="2"/>
      <c r="L156" s="2"/>
      <c r="M156" s="2"/>
      <c r="N156" s="2"/>
      <c r="O156" s="2"/>
      <c r="P156" s="2"/>
    </row>
    <row r="157" spans="1:16" x14ac:dyDescent="0.3">
      <c r="A157" s="2"/>
      <c r="B157" s="2"/>
      <c r="C157" s="2"/>
      <c r="D157" s="2"/>
      <c r="E157" s="2"/>
      <c r="F157" s="2"/>
      <c r="G157" s="2"/>
      <c r="H157" s="2"/>
      <c r="I157" s="2"/>
      <c r="J157" s="2"/>
      <c r="K157" s="2"/>
      <c r="L157" s="2"/>
      <c r="M157" s="2"/>
      <c r="N157" s="2"/>
      <c r="O157" s="2"/>
      <c r="P157" s="2"/>
    </row>
    <row r="158" spans="1:16" x14ac:dyDescent="0.3">
      <c r="A158" s="2"/>
      <c r="B158" s="2"/>
      <c r="C158" s="2"/>
      <c r="D158" s="2"/>
      <c r="E158" s="2"/>
      <c r="F158" s="2"/>
      <c r="G158" s="2"/>
      <c r="H158" s="2"/>
      <c r="I158" s="2"/>
      <c r="J158" s="2"/>
      <c r="K158" s="2"/>
      <c r="L158" s="2"/>
      <c r="M158" s="2"/>
      <c r="N158" s="2"/>
      <c r="O158" s="2"/>
      <c r="P158" s="2"/>
    </row>
    <row r="159" spans="1:16" x14ac:dyDescent="0.3">
      <c r="A159" s="2"/>
      <c r="B159" s="2"/>
      <c r="C159" s="2"/>
      <c r="D159" s="2"/>
      <c r="E159" s="2"/>
      <c r="F159" s="2"/>
      <c r="G159" s="2"/>
      <c r="H159" s="2"/>
      <c r="I159" s="2"/>
      <c r="J159" s="2"/>
      <c r="K159" s="2"/>
      <c r="L159" s="2"/>
      <c r="M159" s="2"/>
      <c r="N159" s="2"/>
      <c r="O159" s="2"/>
      <c r="P159" s="2"/>
    </row>
    <row r="160" spans="1:16" x14ac:dyDescent="0.3">
      <c r="A160" s="2"/>
      <c r="B160" s="2"/>
      <c r="C160" s="2"/>
      <c r="D160" s="2"/>
      <c r="E160" s="2"/>
      <c r="F160" s="2"/>
      <c r="G160" s="2"/>
      <c r="H160" s="2"/>
      <c r="I160" s="2"/>
      <c r="J160" s="2"/>
      <c r="K160" s="2"/>
      <c r="L160" s="2"/>
      <c r="M160" s="2"/>
      <c r="N160" s="2"/>
      <c r="O160" s="2"/>
      <c r="P160" s="2"/>
    </row>
    <row r="161" spans="1:16" x14ac:dyDescent="0.3">
      <c r="A161" s="2"/>
      <c r="B161" s="2"/>
      <c r="C161" s="2"/>
      <c r="D161" s="2"/>
      <c r="E161" s="2"/>
      <c r="F161" s="2"/>
      <c r="G161" s="2"/>
      <c r="H161" s="2"/>
      <c r="I161" s="2"/>
      <c r="J161" s="2"/>
      <c r="K161" s="2"/>
      <c r="L161" s="2"/>
      <c r="M161" s="2"/>
      <c r="N161" s="2"/>
      <c r="O161" s="2"/>
      <c r="P161" s="2"/>
    </row>
    <row r="162" spans="1:16" x14ac:dyDescent="0.3">
      <c r="A162" s="2"/>
      <c r="B162" s="2"/>
      <c r="C162" s="2"/>
      <c r="D162" s="2"/>
      <c r="E162" s="2"/>
      <c r="F162" s="2"/>
      <c r="G162" s="2"/>
      <c r="H162" s="2"/>
      <c r="I162" s="2"/>
      <c r="J162" s="2"/>
      <c r="K162" s="2"/>
      <c r="L162" s="2"/>
      <c r="M162" s="2"/>
      <c r="N162" s="2"/>
      <c r="O162" s="2"/>
      <c r="P162" s="2"/>
    </row>
    <row r="163" spans="1:16" x14ac:dyDescent="0.3">
      <c r="A163" s="2"/>
      <c r="B163" s="2"/>
      <c r="C163" s="2"/>
      <c r="D163" s="2"/>
      <c r="E163" s="2"/>
      <c r="F163" s="2"/>
      <c r="G163" s="2"/>
      <c r="H163" s="2"/>
      <c r="I163" s="2"/>
      <c r="J163" s="2"/>
      <c r="K163" s="2"/>
      <c r="L163" s="2"/>
      <c r="M163" s="2"/>
      <c r="N163" s="2"/>
      <c r="O163" s="2"/>
      <c r="P163" s="2"/>
    </row>
    <row r="164" spans="1:16" x14ac:dyDescent="0.3">
      <c r="A164" s="2"/>
      <c r="B164" s="2"/>
      <c r="C164" s="2"/>
      <c r="D164" s="2"/>
      <c r="E164" s="2"/>
      <c r="F164" s="2"/>
      <c r="G164" s="2"/>
      <c r="H164" s="2"/>
      <c r="I164" s="2"/>
      <c r="J164" s="2"/>
      <c r="K164" s="2"/>
      <c r="L164" s="2"/>
      <c r="M164" s="2"/>
      <c r="N164" s="2"/>
      <c r="O164" s="2"/>
      <c r="P164" s="2"/>
    </row>
    <row r="165" spans="1:16" x14ac:dyDescent="0.3">
      <c r="A165" s="2"/>
      <c r="B165" s="2"/>
      <c r="C165" s="2"/>
      <c r="D165" s="2"/>
      <c r="E165" s="2"/>
      <c r="F165" s="2"/>
      <c r="G165" s="2"/>
      <c r="H165" s="2"/>
      <c r="I165" s="2"/>
      <c r="J165" s="2"/>
      <c r="K165" s="2"/>
      <c r="L165" s="2"/>
      <c r="M165" s="2"/>
      <c r="N165" s="2"/>
      <c r="O165" s="2"/>
      <c r="P165" s="2"/>
    </row>
    <row r="166" spans="1:16" x14ac:dyDescent="0.3">
      <c r="A166" s="2"/>
      <c r="B166" s="2"/>
      <c r="C166" s="2"/>
      <c r="D166" s="2"/>
      <c r="E166" s="2"/>
      <c r="F166" s="2"/>
      <c r="G166" s="2"/>
      <c r="H166" s="2"/>
      <c r="I166" s="2"/>
      <c r="J166" s="2"/>
      <c r="K166" s="2"/>
      <c r="L166" s="2"/>
      <c r="M166" s="2"/>
      <c r="N166" s="2"/>
      <c r="O166" s="2"/>
      <c r="P166" s="2"/>
    </row>
    <row r="167" spans="1:16" x14ac:dyDescent="0.3">
      <c r="A167" s="2"/>
      <c r="B167" s="2"/>
      <c r="C167" s="2"/>
      <c r="D167" s="2"/>
      <c r="E167" s="2"/>
      <c r="F167" s="2"/>
      <c r="G167" s="2"/>
      <c r="H167" s="2"/>
      <c r="I167" s="2"/>
      <c r="J167" s="2"/>
      <c r="K167" s="2"/>
      <c r="L167" s="2"/>
      <c r="M167" s="2"/>
      <c r="N167" s="2"/>
      <c r="O167" s="2"/>
      <c r="P167" s="2"/>
    </row>
    <row r="168" spans="1:16" x14ac:dyDescent="0.3">
      <c r="A168" s="2"/>
      <c r="B168" s="2"/>
      <c r="C168" s="2"/>
      <c r="D168" s="2"/>
      <c r="E168" s="2"/>
      <c r="F168" s="2"/>
      <c r="G168" s="2"/>
      <c r="H168" s="2"/>
      <c r="I168" s="2"/>
      <c r="J168" s="2"/>
      <c r="K168" s="2"/>
      <c r="L168" s="2"/>
      <c r="M168" s="2"/>
      <c r="N168" s="2"/>
      <c r="O168" s="2"/>
      <c r="P168" s="2"/>
    </row>
    <row r="169" spans="1:16" x14ac:dyDescent="0.3">
      <c r="A169" s="2"/>
      <c r="B169" s="2"/>
      <c r="C169" s="2"/>
      <c r="D169" s="2"/>
      <c r="E169" s="2"/>
      <c r="F169" s="2"/>
      <c r="G169" s="2"/>
      <c r="H169" s="2"/>
      <c r="I169" s="2"/>
      <c r="J169" s="2"/>
      <c r="K169" s="2"/>
      <c r="L169" s="2"/>
      <c r="M169" s="2"/>
      <c r="N169" s="2"/>
      <c r="O169" s="2"/>
      <c r="P169" s="2"/>
    </row>
    <row r="170" spans="1:16" x14ac:dyDescent="0.3">
      <c r="A170" s="2"/>
      <c r="B170" s="2"/>
      <c r="C170" s="2"/>
      <c r="D170" s="2"/>
      <c r="E170" s="2"/>
      <c r="F170" s="2"/>
      <c r="G170" s="2"/>
      <c r="H170" s="2"/>
      <c r="I170" s="2"/>
      <c r="J170" s="2"/>
      <c r="K170" s="2"/>
      <c r="L170" s="2"/>
      <c r="M170" s="2"/>
      <c r="N170" s="2"/>
      <c r="O170" s="2"/>
      <c r="P170" s="2"/>
    </row>
    <row r="171" spans="1:16" x14ac:dyDescent="0.3">
      <c r="A171" s="2"/>
      <c r="B171" s="2"/>
      <c r="C171" s="2"/>
      <c r="D171" s="2"/>
      <c r="E171" s="2"/>
      <c r="F171" s="2"/>
      <c r="G171" s="2"/>
      <c r="H171" s="2"/>
      <c r="I171" s="2"/>
      <c r="J171" s="2"/>
      <c r="K171" s="2"/>
      <c r="L171" s="2"/>
      <c r="M171" s="2"/>
      <c r="N171" s="2"/>
      <c r="O171" s="2"/>
      <c r="P171" s="2"/>
    </row>
    <row r="172" spans="1:16" x14ac:dyDescent="0.3">
      <c r="A172" s="2"/>
      <c r="B172" s="2"/>
      <c r="C172" s="2"/>
      <c r="D172" s="2"/>
      <c r="E172" s="2"/>
      <c r="F172" s="2"/>
      <c r="G172" s="2"/>
      <c r="H172" s="2"/>
      <c r="I172" s="2"/>
      <c r="J172" s="2"/>
      <c r="K172" s="2"/>
      <c r="L172" s="2"/>
      <c r="M172" s="2"/>
      <c r="N172" s="2"/>
      <c r="O172" s="2"/>
      <c r="P172" s="2"/>
    </row>
    <row r="173" spans="1:16" x14ac:dyDescent="0.3">
      <c r="A173" s="2"/>
      <c r="B173" s="2"/>
      <c r="C173" s="2"/>
      <c r="D173" s="2"/>
      <c r="E173" s="2"/>
      <c r="F173" s="2"/>
      <c r="G173" s="2"/>
      <c r="H173" s="2"/>
      <c r="I173" s="2"/>
      <c r="J173" s="2"/>
      <c r="K173" s="2"/>
      <c r="L173" s="2"/>
      <c r="M173" s="2"/>
      <c r="N173" s="2"/>
      <c r="O173" s="2"/>
      <c r="P173" s="2"/>
    </row>
    <row r="174" spans="1:16" x14ac:dyDescent="0.3">
      <c r="A174" s="2"/>
      <c r="B174" s="2"/>
      <c r="C174" s="2"/>
      <c r="D174" s="2"/>
      <c r="E174" s="2"/>
      <c r="F174" s="2"/>
      <c r="G174" s="2"/>
      <c r="H174" s="2"/>
      <c r="I174" s="2"/>
      <c r="J174" s="2"/>
      <c r="K174" s="2"/>
      <c r="L174" s="2"/>
      <c r="M174" s="2"/>
      <c r="N174" s="2"/>
      <c r="O174" s="2"/>
      <c r="P174" s="2"/>
    </row>
    <row r="175" spans="1:16" x14ac:dyDescent="0.3">
      <c r="A175" s="2"/>
      <c r="B175" s="2"/>
      <c r="C175" s="2"/>
      <c r="D175" s="2"/>
      <c r="E175" s="2"/>
      <c r="F175" s="2"/>
      <c r="G175" s="2"/>
      <c r="H175" s="2"/>
      <c r="I175" s="2"/>
      <c r="J175" s="2"/>
      <c r="K175" s="2"/>
      <c r="L175" s="2"/>
      <c r="M175" s="2"/>
      <c r="N175" s="2"/>
      <c r="O175" s="2"/>
      <c r="P175" s="2"/>
    </row>
    <row r="176" spans="1:16" x14ac:dyDescent="0.3">
      <c r="A176" s="2"/>
      <c r="B176" s="2"/>
      <c r="C176" s="2"/>
      <c r="D176" s="2"/>
      <c r="E176" s="2"/>
      <c r="F176" s="2"/>
      <c r="G176" s="2"/>
      <c r="H176" s="2"/>
      <c r="I176" s="2"/>
      <c r="J176" s="2"/>
      <c r="K176" s="2"/>
      <c r="L176" s="2"/>
      <c r="M176" s="2"/>
      <c r="N176" s="2"/>
      <c r="O176" s="2"/>
      <c r="P176" s="2"/>
    </row>
    <row r="177" spans="1:16" x14ac:dyDescent="0.3">
      <c r="A177" s="2"/>
      <c r="B177" s="2"/>
      <c r="C177" s="2"/>
      <c r="D177" s="2"/>
      <c r="E177" s="2"/>
      <c r="F177" s="2"/>
      <c r="G177" s="2"/>
      <c r="H177" s="2"/>
      <c r="I177" s="2"/>
      <c r="J177" s="2"/>
      <c r="K177" s="2"/>
      <c r="L177" s="2"/>
      <c r="M177" s="2"/>
      <c r="N177" s="2"/>
      <c r="O177" s="2"/>
      <c r="P177" s="2"/>
    </row>
    <row r="178" spans="1:16" x14ac:dyDescent="0.3">
      <c r="A178" s="2"/>
      <c r="B178" s="2"/>
      <c r="C178" s="2"/>
      <c r="D178" s="2"/>
      <c r="E178" s="2"/>
      <c r="F178" s="2"/>
      <c r="G178" s="2"/>
      <c r="H178" s="2"/>
      <c r="I178" s="2"/>
      <c r="J178" s="2"/>
      <c r="K178" s="2"/>
      <c r="L178" s="2"/>
      <c r="M178" s="2"/>
      <c r="N178" s="2"/>
      <c r="O178" s="2"/>
      <c r="P178" s="2"/>
    </row>
    <row r="179" spans="1:16" x14ac:dyDescent="0.3">
      <c r="A179" s="2"/>
      <c r="B179" s="2"/>
      <c r="C179" s="2"/>
      <c r="D179" s="2"/>
      <c r="E179" s="2"/>
      <c r="F179" s="2"/>
      <c r="G179" s="2"/>
      <c r="H179" s="2"/>
      <c r="I179" s="2"/>
      <c r="J179" s="2"/>
      <c r="K179" s="2"/>
      <c r="L179" s="2"/>
      <c r="M179" s="2"/>
      <c r="N179" s="2"/>
      <c r="O179" s="2"/>
      <c r="P179" s="2"/>
    </row>
    <row r="180" spans="1:16" x14ac:dyDescent="0.3">
      <c r="A180" s="2"/>
      <c r="B180" s="2"/>
      <c r="C180" s="2"/>
      <c r="D180" s="2"/>
      <c r="E180" s="2"/>
      <c r="F180" s="2"/>
      <c r="G180" s="2"/>
      <c r="H180" s="2"/>
      <c r="I180" s="2"/>
      <c r="J180" s="2"/>
      <c r="K180" s="2"/>
      <c r="L180" s="2"/>
      <c r="M180" s="2"/>
      <c r="N180" s="2"/>
      <c r="O180" s="2"/>
      <c r="P180" s="2"/>
    </row>
    <row r="181" spans="1:16" x14ac:dyDescent="0.3">
      <c r="A181" s="2"/>
      <c r="B181" s="2"/>
      <c r="C181" s="2"/>
      <c r="D181" s="2"/>
      <c r="E181" s="2"/>
      <c r="F181" s="2"/>
      <c r="G181" s="2"/>
      <c r="H181" s="2"/>
      <c r="I181" s="2"/>
      <c r="J181" s="2"/>
      <c r="K181" s="2"/>
      <c r="L181" s="2"/>
      <c r="M181" s="2"/>
      <c r="N181" s="2"/>
      <c r="O181" s="2"/>
      <c r="P181" s="2"/>
    </row>
    <row r="182" spans="1:16" x14ac:dyDescent="0.3">
      <c r="A182" s="2"/>
      <c r="B182" s="2"/>
      <c r="C182" s="2"/>
      <c r="D182" s="2"/>
      <c r="E182" s="2"/>
      <c r="F182" s="2"/>
      <c r="G182" s="2"/>
      <c r="H182" s="2"/>
      <c r="I182" s="2"/>
      <c r="J182" s="2"/>
      <c r="K182" s="2"/>
      <c r="L182" s="2"/>
      <c r="M182" s="2"/>
      <c r="N182" s="2"/>
      <c r="O182" s="2"/>
      <c r="P182" s="2"/>
    </row>
    <row r="183" spans="1:16" x14ac:dyDescent="0.3">
      <c r="A183" s="2"/>
      <c r="B183" s="2"/>
      <c r="C183" s="2"/>
      <c r="D183" s="2"/>
      <c r="E183" s="2"/>
      <c r="F183" s="2"/>
      <c r="G183" s="2"/>
      <c r="H183" s="2"/>
      <c r="I183" s="2"/>
      <c r="J183" s="2"/>
      <c r="K183" s="2"/>
      <c r="L183" s="2"/>
      <c r="M183" s="2"/>
      <c r="N183" s="2"/>
      <c r="O183" s="2"/>
      <c r="P183" s="2"/>
    </row>
    <row r="184" spans="1:16" x14ac:dyDescent="0.3">
      <c r="A184" s="2"/>
      <c r="B184" s="2"/>
      <c r="C184" s="2"/>
      <c r="D184" s="2"/>
      <c r="E184" s="2"/>
      <c r="F184" s="2"/>
      <c r="G184" s="2"/>
      <c r="H184" s="2"/>
      <c r="I184" s="2"/>
      <c r="J184" s="2"/>
      <c r="K184" s="2"/>
      <c r="L184" s="2"/>
      <c r="M184" s="2"/>
      <c r="N184" s="2"/>
      <c r="O184" s="2"/>
      <c r="P184" s="2"/>
    </row>
    <row r="185" spans="1:16" x14ac:dyDescent="0.3">
      <c r="A185" s="2"/>
      <c r="B185" s="2"/>
      <c r="C185" s="2"/>
      <c r="D185" s="2"/>
      <c r="E185" s="2"/>
      <c r="F185" s="2"/>
      <c r="G185" s="2"/>
      <c r="H185" s="2"/>
      <c r="I185" s="2"/>
      <c r="J185" s="2"/>
      <c r="K185" s="2"/>
      <c r="L185" s="2"/>
      <c r="M185" s="2"/>
      <c r="N185" s="2"/>
      <c r="O185" s="2"/>
      <c r="P185" s="2"/>
    </row>
    <row r="186" spans="1:16" x14ac:dyDescent="0.3">
      <c r="A186" s="2"/>
      <c r="B186" s="2"/>
      <c r="C186" s="2"/>
      <c r="D186" s="2"/>
      <c r="E186" s="2"/>
      <c r="F186" s="2"/>
      <c r="G186" s="2"/>
      <c r="H186" s="2"/>
      <c r="I186" s="2"/>
      <c r="J186" s="2"/>
      <c r="K186" s="2"/>
      <c r="L186" s="2"/>
      <c r="M186" s="2"/>
      <c r="N186" s="2"/>
      <c r="O186" s="2"/>
      <c r="P186" s="2"/>
    </row>
    <row r="187" spans="1:16" x14ac:dyDescent="0.3">
      <c r="A187" s="2"/>
      <c r="B187" s="2"/>
      <c r="C187" s="2"/>
      <c r="D187" s="2"/>
      <c r="E187" s="2"/>
      <c r="F187" s="2"/>
      <c r="G187" s="2"/>
      <c r="H187" s="2"/>
      <c r="I187" s="2"/>
      <c r="J187" s="2"/>
      <c r="K187" s="2"/>
      <c r="L187" s="2"/>
      <c r="M187" s="2"/>
      <c r="N187" s="2"/>
      <c r="O187" s="2"/>
      <c r="P187" s="2"/>
    </row>
    <row r="188" spans="1:16" x14ac:dyDescent="0.3">
      <c r="A188" s="2"/>
      <c r="B188" s="2"/>
      <c r="C188" s="2"/>
      <c r="D188" s="2"/>
      <c r="E188" s="2"/>
      <c r="F188" s="2"/>
      <c r="G188" s="2"/>
      <c r="H188" s="2"/>
      <c r="I188" s="2"/>
      <c r="J188" s="2"/>
      <c r="K188" s="2"/>
      <c r="L188" s="2"/>
      <c r="M188" s="2"/>
      <c r="N188" s="2"/>
      <c r="O188" s="2"/>
      <c r="P188" s="2"/>
    </row>
    <row r="189" spans="1:16" x14ac:dyDescent="0.3">
      <c r="A189" s="2"/>
      <c r="B189" s="2"/>
      <c r="C189" s="2"/>
      <c r="D189" s="2"/>
      <c r="E189" s="2"/>
      <c r="F189" s="2"/>
      <c r="G189" s="2"/>
      <c r="H189" s="2"/>
      <c r="I189" s="2"/>
      <c r="J189" s="2"/>
      <c r="K189" s="2"/>
      <c r="L189" s="2"/>
      <c r="M189" s="2"/>
      <c r="N189" s="2"/>
      <c r="O189" s="2"/>
      <c r="P189" s="2"/>
    </row>
    <row r="190" spans="1:16" x14ac:dyDescent="0.3">
      <c r="A190" s="2"/>
      <c r="B190" s="2"/>
      <c r="C190" s="2"/>
      <c r="D190" s="2"/>
      <c r="E190" s="2"/>
      <c r="F190" s="2"/>
      <c r="G190" s="2"/>
      <c r="H190" s="2"/>
      <c r="I190" s="2"/>
      <c r="J190" s="2"/>
      <c r="K190" s="2"/>
      <c r="L190" s="2"/>
      <c r="M190" s="2"/>
      <c r="N190" s="2"/>
      <c r="O190" s="2"/>
      <c r="P190" s="2"/>
    </row>
    <row r="191" spans="1:16" x14ac:dyDescent="0.3">
      <c r="A191" s="2"/>
      <c r="B191" s="2"/>
      <c r="C191" s="2"/>
      <c r="D191" s="2"/>
      <c r="E191" s="2"/>
      <c r="F191" s="2"/>
      <c r="G191" s="2"/>
      <c r="H191" s="2"/>
      <c r="I191" s="2"/>
      <c r="J191" s="2"/>
      <c r="K191" s="2"/>
      <c r="L191" s="2"/>
      <c r="M191" s="2"/>
      <c r="N191" s="2"/>
      <c r="O191" s="2"/>
      <c r="P191" s="2"/>
    </row>
    <row r="192" spans="1:16" x14ac:dyDescent="0.3">
      <c r="A192" s="2"/>
      <c r="B192" s="2"/>
      <c r="C192" s="2"/>
      <c r="D192" s="2"/>
      <c r="E192" s="2"/>
      <c r="F192" s="2"/>
      <c r="G192" s="2"/>
      <c r="H192" s="2"/>
      <c r="I192" s="2"/>
      <c r="J192" s="2"/>
      <c r="K192" s="2"/>
      <c r="L192" s="2"/>
      <c r="M192" s="2"/>
      <c r="N192" s="2"/>
      <c r="O192" s="2"/>
      <c r="P192" s="2"/>
    </row>
    <row r="193" spans="1:16" x14ac:dyDescent="0.3">
      <c r="A193" s="2"/>
      <c r="B193" s="2"/>
      <c r="C193" s="2"/>
      <c r="D193" s="2"/>
      <c r="E193" s="2"/>
      <c r="F193" s="2"/>
      <c r="G193" s="2"/>
      <c r="H193" s="2"/>
      <c r="I193" s="2"/>
      <c r="J193" s="2"/>
      <c r="K193" s="2"/>
      <c r="L193" s="2"/>
      <c r="M193" s="2"/>
      <c r="N193" s="2"/>
      <c r="O193" s="2"/>
      <c r="P193" s="2"/>
    </row>
    <row r="194" spans="1:16" x14ac:dyDescent="0.3">
      <c r="A194" s="2"/>
      <c r="B194" s="2"/>
      <c r="C194" s="2"/>
      <c r="D194" s="2"/>
      <c r="E194" s="2"/>
      <c r="F194" s="2"/>
      <c r="G194" s="2"/>
      <c r="H194" s="2"/>
      <c r="I194" s="2"/>
      <c r="J194" s="2"/>
      <c r="K194" s="2"/>
      <c r="L194" s="2"/>
      <c r="M194" s="2"/>
      <c r="N194" s="2"/>
      <c r="O194" s="2"/>
      <c r="P194" s="2"/>
    </row>
    <row r="195" spans="1:16" x14ac:dyDescent="0.3">
      <c r="A195" s="2"/>
      <c r="B195" s="2"/>
      <c r="C195" s="2"/>
      <c r="D195" s="2"/>
      <c r="E195" s="2"/>
      <c r="F195" s="2"/>
      <c r="G195" s="2"/>
      <c r="H195" s="2"/>
      <c r="I195" s="2"/>
      <c r="J195" s="2"/>
      <c r="K195" s="2"/>
      <c r="L195" s="2"/>
      <c r="M195" s="2"/>
      <c r="N195" s="2"/>
      <c r="O195" s="2"/>
      <c r="P195" s="2"/>
    </row>
    <row r="196" spans="1:16" x14ac:dyDescent="0.3">
      <c r="A196" s="2"/>
      <c r="B196" s="2"/>
      <c r="C196" s="2"/>
      <c r="D196" s="2"/>
      <c r="E196" s="2"/>
      <c r="F196" s="2"/>
      <c r="G196" s="2"/>
      <c r="H196" s="2"/>
      <c r="I196" s="2"/>
      <c r="J196" s="2"/>
      <c r="K196" s="2"/>
      <c r="L196" s="2"/>
      <c r="M196" s="2"/>
      <c r="N196" s="2"/>
      <c r="O196" s="2"/>
      <c r="P196" s="2"/>
    </row>
    <row r="197" spans="1:16" x14ac:dyDescent="0.3">
      <c r="A197" s="2"/>
      <c r="B197" s="2"/>
      <c r="C197" s="2"/>
      <c r="D197" s="2"/>
      <c r="E197" s="2"/>
      <c r="F197" s="2"/>
      <c r="G197" s="2"/>
      <c r="H197" s="2"/>
      <c r="I197" s="2"/>
      <c r="J197" s="2"/>
      <c r="K197" s="2"/>
      <c r="L197" s="2"/>
      <c r="M197" s="2"/>
      <c r="N197" s="2"/>
      <c r="O197" s="2"/>
      <c r="P197" s="2"/>
    </row>
    <row r="198" spans="1:16" x14ac:dyDescent="0.3">
      <c r="A198" s="2"/>
      <c r="B198" s="2"/>
      <c r="C198" s="2"/>
      <c r="D198" s="2"/>
      <c r="E198" s="2"/>
      <c r="F198" s="2"/>
      <c r="G198" s="2"/>
      <c r="H198" s="2"/>
      <c r="I198" s="2"/>
      <c r="J198" s="2"/>
      <c r="K198" s="2"/>
      <c r="L198" s="2"/>
      <c r="M198" s="2"/>
      <c r="N198" s="2"/>
      <c r="O198" s="2"/>
      <c r="P198" s="2"/>
    </row>
    <row r="199" spans="1:16" x14ac:dyDescent="0.3">
      <c r="A199" s="2"/>
      <c r="B199" s="2"/>
      <c r="C199" s="2"/>
      <c r="D199" s="2"/>
      <c r="E199" s="2"/>
      <c r="F199" s="2"/>
      <c r="G199" s="2"/>
      <c r="H199" s="2"/>
      <c r="I199" s="2"/>
      <c r="J199" s="2"/>
      <c r="K199" s="2"/>
      <c r="L199" s="2"/>
      <c r="M199" s="2"/>
      <c r="N199" s="2"/>
      <c r="O199" s="2"/>
      <c r="P199" s="2"/>
    </row>
    <row r="200" spans="1:16" x14ac:dyDescent="0.3">
      <c r="A200" s="2"/>
      <c r="B200" s="2"/>
      <c r="C200" s="2"/>
      <c r="D200" s="2"/>
      <c r="E200" s="2"/>
      <c r="F200" s="2"/>
      <c r="G200" s="2"/>
      <c r="H200" s="2"/>
      <c r="I200" s="2"/>
      <c r="J200" s="2"/>
      <c r="K200" s="2"/>
      <c r="L200" s="2"/>
      <c r="M200" s="2"/>
      <c r="N200" s="2"/>
      <c r="O200" s="2"/>
      <c r="P200" s="2"/>
    </row>
    <row r="201" spans="1:16" x14ac:dyDescent="0.3">
      <c r="A201" s="2"/>
      <c r="B201" s="2"/>
      <c r="C201" s="2"/>
      <c r="D201" s="2"/>
      <c r="E201" s="2"/>
      <c r="F201" s="2"/>
      <c r="G201" s="2"/>
      <c r="H201" s="2"/>
      <c r="I201" s="2"/>
      <c r="J201" s="2"/>
      <c r="K201" s="2"/>
      <c r="L201" s="2"/>
      <c r="M201" s="2"/>
      <c r="N201" s="2"/>
      <c r="O201" s="2"/>
      <c r="P201" s="2"/>
    </row>
    <row r="202" spans="1:16" x14ac:dyDescent="0.3">
      <c r="A202" s="2"/>
      <c r="B202" s="2"/>
      <c r="C202" s="2"/>
      <c r="D202" s="2"/>
      <c r="E202" s="2"/>
      <c r="F202" s="2"/>
      <c r="G202" s="2"/>
      <c r="H202" s="2"/>
      <c r="I202" s="2"/>
      <c r="J202" s="2"/>
      <c r="K202" s="2"/>
      <c r="L202" s="2"/>
      <c r="M202" s="2"/>
      <c r="N202" s="2"/>
      <c r="O202" s="2"/>
      <c r="P202" s="2"/>
    </row>
    <row r="203" spans="1:16" x14ac:dyDescent="0.3">
      <c r="A203" s="2"/>
      <c r="B203" s="2"/>
      <c r="C203" s="2"/>
      <c r="D203" s="2"/>
      <c r="E203" s="2"/>
      <c r="F203" s="2"/>
      <c r="G203" s="2"/>
      <c r="H203" s="2"/>
      <c r="I203" s="2"/>
      <c r="J203" s="2"/>
      <c r="K203" s="2"/>
      <c r="L203" s="2"/>
      <c r="M203" s="2"/>
      <c r="N203" s="2"/>
      <c r="O203" s="2"/>
      <c r="P203" s="2"/>
    </row>
    <row r="204" spans="1:16" x14ac:dyDescent="0.3">
      <c r="A204" s="2"/>
      <c r="B204" s="2"/>
      <c r="C204" s="2"/>
      <c r="D204" s="2"/>
      <c r="E204" s="2"/>
      <c r="F204" s="2"/>
      <c r="G204" s="2"/>
      <c r="H204" s="2"/>
      <c r="I204" s="2"/>
      <c r="J204" s="2"/>
      <c r="K204" s="2"/>
      <c r="L204" s="2"/>
      <c r="M204" s="2"/>
      <c r="N204" s="2"/>
      <c r="O204" s="2"/>
      <c r="P204" s="2"/>
    </row>
    <row r="205" spans="1:16" x14ac:dyDescent="0.3">
      <c r="A205" s="2"/>
      <c r="B205" s="2"/>
      <c r="C205" s="2"/>
      <c r="D205" s="2"/>
      <c r="E205" s="2"/>
      <c r="F205" s="2"/>
      <c r="G205" s="2"/>
      <c r="H205" s="2"/>
      <c r="I205" s="2"/>
      <c r="J205" s="2"/>
      <c r="K205" s="2"/>
      <c r="L205" s="2"/>
      <c r="M205" s="2"/>
      <c r="N205" s="2"/>
      <c r="O205" s="2"/>
      <c r="P205" s="2"/>
    </row>
    <row r="206" spans="1:16" x14ac:dyDescent="0.3">
      <c r="A206" s="2"/>
      <c r="B206" s="2"/>
      <c r="C206" s="2"/>
      <c r="D206" s="2"/>
      <c r="E206" s="2"/>
      <c r="F206" s="2"/>
      <c r="G206" s="2"/>
      <c r="H206" s="2"/>
      <c r="I206" s="2"/>
      <c r="J206" s="2"/>
      <c r="K206" s="2"/>
      <c r="L206" s="2"/>
      <c r="M206" s="2"/>
      <c r="N206" s="2"/>
      <c r="O206" s="2"/>
      <c r="P206" s="2"/>
    </row>
    <row r="207" spans="1:16" x14ac:dyDescent="0.3">
      <c r="A207" s="2"/>
      <c r="B207" s="2"/>
      <c r="C207" s="2"/>
      <c r="D207" s="2"/>
      <c r="E207" s="2"/>
      <c r="F207" s="2"/>
      <c r="G207" s="2"/>
      <c r="H207" s="2"/>
      <c r="I207" s="2"/>
      <c r="J207" s="2"/>
      <c r="K207" s="2"/>
      <c r="L207" s="2"/>
      <c r="M207" s="2"/>
      <c r="N207" s="2"/>
      <c r="O207" s="2"/>
      <c r="P207" s="2"/>
    </row>
    <row r="208" spans="1:16" x14ac:dyDescent="0.3">
      <c r="A208" s="2"/>
      <c r="B208" s="2"/>
      <c r="C208" s="2"/>
      <c r="D208" s="2"/>
      <c r="E208" s="2"/>
      <c r="F208" s="2"/>
      <c r="G208" s="2"/>
      <c r="H208" s="2"/>
      <c r="I208" s="2"/>
      <c r="J208" s="2"/>
      <c r="K208" s="2"/>
      <c r="L208" s="2"/>
      <c r="M208" s="2"/>
      <c r="N208" s="2"/>
      <c r="O208" s="2"/>
      <c r="P208" s="2"/>
    </row>
    <row r="209" spans="1:16" x14ac:dyDescent="0.3">
      <c r="A209" s="2"/>
      <c r="B209" s="2"/>
      <c r="C209" s="2"/>
      <c r="D209" s="2"/>
      <c r="E209" s="2"/>
      <c r="F209" s="2"/>
      <c r="G209" s="2"/>
      <c r="H209" s="2"/>
      <c r="I209" s="2"/>
      <c r="J209" s="2"/>
      <c r="K209" s="2"/>
      <c r="L209" s="2"/>
      <c r="M209" s="2"/>
      <c r="N209" s="2"/>
      <c r="O209" s="2"/>
      <c r="P209" s="2"/>
    </row>
    <row r="210" spans="1:16" x14ac:dyDescent="0.3">
      <c r="A210" s="2"/>
      <c r="B210" s="2"/>
      <c r="C210" s="2"/>
      <c r="D210" s="2"/>
      <c r="E210" s="2"/>
      <c r="F210" s="2"/>
      <c r="G210" s="2"/>
      <c r="H210" s="2"/>
      <c r="I210" s="2"/>
      <c r="J210" s="2"/>
      <c r="K210" s="2"/>
      <c r="L210" s="2"/>
      <c r="M210" s="2"/>
      <c r="N210" s="2"/>
      <c r="O210" s="2"/>
      <c r="P210" s="2"/>
    </row>
    <row r="211" spans="1:16" x14ac:dyDescent="0.3">
      <c r="A211" s="2"/>
      <c r="B211" s="2"/>
      <c r="C211" s="2"/>
      <c r="D211" s="2"/>
      <c r="E211" s="2"/>
      <c r="F211" s="2"/>
      <c r="G211" s="2"/>
      <c r="H211" s="2"/>
      <c r="I211" s="2"/>
      <c r="J211" s="2"/>
      <c r="K211" s="2"/>
      <c r="L211" s="2"/>
      <c r="M211" s="2"/>
      <c r="N211" s="2"/>
      <c r="O211" s="2"/>
      <c r="P211" s="2"/>
    </row>
    <row r="212" spans="1:16" x14ac:dyDescent="0.3">
      <c r="A212" s="2"/>
      <c r="B212" s="2"/>
      <c r="C212" s="2"/>
      <c r="D212" s="2"/>
      <c r="E212" s="2"/>
      <c r="F212" s="2"/>
      <c r="G212" s="2"/>
      <c r="H212" s="2"/>
      <c r="I212" s="2"/>
      <c r="J212" s="2"/>
      <c r="K212" s="2"/>
      <c r="L212" s="2"/>
      <c r="M212" s="2"/>
      <c r="N212" s="2"/>
      <c r="O212" s="2"/>
      <c r="P212" s="2"/>
    </row>
    <row r="213" spans="1:16" x14ac:dyDescent="0.3">
      <c r="A213" s="2"/>
      <c r="B213" s="2"/>
      <c r="C213" s="2"/>
      <c r="D213" s="2"/>
      <c r="E213" s="2"/>
      <c r="F213" s="2"/>
      <c r="G213" s="2"/>
      <c r="H213" s="2"/>
      <c r="I213" s="2"/>
      <c r="J213" s="2"/>
      <c r="K213" s="2"/>
      <c r="L213" s="2"/>
      <c r="M213" s="2"/>
      <c r="N213" s="2"/>
      <c r="O213" s="2"/>
      <c r="P213" s="2"/>
    </row>
    <row r="214" spans="1:16" x14ac:dyDescent="0.3">
      <c r="A214" s="2"/>
      <c r="B214" s="2"/>
      <c r="C214" s="2"/>
      <c r="D214" s="2"/>
      <c r="E214" s="2"/>
      <c r="F214" s="2"/>
      <c r="G214" s="2"/>
      <c r="H214" s="2"/>
      <c r="I214" s="2"/>
      <c r="J214" s="2"/>
      <c r="K214" s="2"/>
      <c r="L214" s="2"/>
      <c r="M214" s="2"/>
      <c r="N214" s="2"/>
      <c r="O214" s="2"/>
      <c r="P214" s="2"/>
    </row>
    <row r="215" spans="1:16" x14ac:dyDescent="0.3">
      <c r="A215" s="2"/>
      <c r="B215" s="2"/>
      <c r="C215" s="2"/>
      <c r="D215" s="2"/>
      <c r="E215" s="2"/>
      <c r="F215" s="2"/>
      <c r="G215" s="2"/>
      <c r="H215" s="2"/>
      <c r="I215" s="2"/>
      <c r="J215" s="2"/>
      <c r="K215" s="2"/>
      <c r="L215" s="2"/>
      <c r="M215" s="2"/>
      <c r="N215" s="2"/>
      <c r="O215" s="2"/>
      <c r="P215" s="2"/>
    </row>
    <row r="216" spans="1:16" x14ac:dyDescent="0.3">
      <c r="A216" s="2"/>
      <c r="B216" s="2"/>
      <c r="C216" s="2"/>
      <c r="D216" s="2"/>
      <c r="E216" s="2"/>
      <c r="F216" s="2"/>
      <c r="G216" s="2"/>
      <c r="H216" s="2"/>
      <c r="I216" s="2"/>
      <c r="J216" s="2"/>
      <c r="K216" s="2"/>
      <c r="L216" s="2"/>
      <c r="M216" s="2"/>
      <c r="N216" s="2"/>
      <c r="O216" s="2"/>
      <c r="P216" s="2"/>
    </row>
    <row r="217" spans="1:16" x14ac:dyDescent="0.3">
      <c r="A217" s="2"/>
      <c r="B217" s="2"/>
      <c r="C217" s="2"/>
      <c r="D217" s="2"/>
      <c r="E217" s="2"/>
      <c r="F217" s="2"/>
      <c r="G217" s="2"/>
      <c r="H217" s="2"/>
      <c r="I217" s="2"/>
      <c r="J217" s="2"/>
      <c r="K217" s="2"/>
      <c r="L217" s="2"/>
      <c r="M217" s="2"/>
      <c r="N217" s="2"/>
      <c r="O217" s="2"/>
      <c r="P217" s="2"/>
    </row>
    <row r="218" spans="1:16" x14ac:dyDescent="0.3">
      <c r="A218" s="2"/>
      <c r="B218" s="2"/>
      <c r="C218" s="2"/>
      <c r="D218" s="2"/>
      <c r="E218" s="2"/>
      <c r="F218" s="2"/>
      <c r="G218" s="2"/>
      <c r="H218" s="2"/>
      <c r="I218" s="2"/>
      <c r="J218" s="2"/>
      <c r="K218" s="2"/>
      <c r="L218" s="2"/>
      <c r="M218" s="2"/>
      <c r="N218" s="2"/>
      <c r="O218" s="2"/>
      <c r="P218" s="2"/>
    </row>
    <row r="219" spans="1:16" x14ac:dyDescent="0.3">
      <c r="A219" s="2"/>
      <c r="B219" s="2"/>
      <c r="C219" s="2"/>
      <c r="D219" s="2"/>
      <c r="E219" s="2"/>
      <c r="F219" s="2"/>
      <c r="G219" s="2"/>
      <c r="H219" s="2"/>
      <c r="I219" s="2"/>
      <c r="J219" s="2"/>
      <c r="K219" s="2"/>
      <c r="L219" s="2"/>
      <c r="M219" s="2"/>
      <c r="N219" s="2"/>
      <c r="O219" s="2"/>
      <c r="P219" s="2"/>
    </row>
    <row r="220" spans="1:16" x14ac:dyDescent="0.3">
      <c r="A220" s="2"/>
      <c r="B220" s="2"/>
      <c r="C220" s="2"/>
      <c r="D220" s="2"/>
      <c r="E220" s="2"/>
      <c r="F220" s="2"/>
      <c r="G220" s="2"/>
      <c r="H220" s="2"/>
      <c r="I220" s="2"/>
      <c r="J220" s="2"/>
      <c r="K220" s="2"/>
      <c r="L220" s="2"/>
      <c r="M220" s="2"/>
      <c r="N220" s="2"/>
      <c r="O220" s="2"/>
      <c r="P220" s="2"/>
    </row>
    <row r="221" spans="1:16" x14ac:dyDescent="0.3">
      <c r="A221" s="2"/>
      <c r="B221" s="2"/>
      <c r="C221" s="2"/>
      <c r="D221" s="2"/>
      <c r="E221" s="2"/>
      <c r="F221" s="2"/>
      <c r="G221" s="2"/>
      <c r="H221" s="2"/>
      <c r="I221" s="2"/>
      <c r="J221" s="2"/>
      <c r="K221" s="2"/>
      <c r="L221" s="2"/>
      <c r="M221" s="2"/>
      <c r="N221" s="2"/>
      <c r="O221" s="2"/>
      <c r="P221" s="2"/>
    </row>
    <row r="222" spans="1:16" x14ac:dyDescent="0.3">
      <c r="A222" s="2"/>
      <c r="B222" s="2"/>
      <c r="C222" s="2"/>
      <c r="D222" s="2"/>
      <c r="E222" s="2"/>
      <c r="F222" s="2"/>
      <c r="G222" s="2"/>
      <c r="H222" s="2"/>
      <c r="I222" s="2"/>
      <c r="J222" s="2"/>
      <c r="K222" s="2"/>
      <c r="L222" s="2"/>
      <c r="M222" s="2"/>
      <c r="N222" s="2"/>
      <c r="O222" s="2"/>
      <c r="P222" s="2"/>
    </row>
    <row r="223" spans="1:16" x14ac:dyDescent="0.3">
      <c r="A223" s="2"/>
      <c r="B223" s="2"/>
      <c r="C223" s="2"/>
      <c r="D223" s="2"/>
      <c r="E223" s="2"/>
      <c r="F223" s="2"/>
      <c r="G223" s="2"/>
      <c r="H223" s="2"/>
      <c r="I223" s="2"/>
      <c r="J223" s="2"/>
      <c r="K223" s="2"/>
      <c r="L223" s="2"/>
      <c r="M223" s="2"/>
      <c r="N223" s="2"/>
      <c r="O223" s="2"/>
      <c r="P223" s="2"/>
    </row>
    <row r="224" spans="1:16" x14ac:dyDescent="0.3">
      <c r="A224" s="2"/>
      <c r="B224" s="2"/>
      <c r="C224" s="2"/>
      <c r="D224" s="2"/>
      <c r="E224" s="2"/>
      <c r="F224" s="2"/>
      <c r="G224" s="2"/>
      <c r="H224" s="2"/>
      <c r="I224" s="2"/>
      <c r="J224" s="2"/>
      <c r="K224" s="2"/>
      <c r="L224" s="2"/>
      <c r="M224" s="2"/>
      <c r="N224" s="2"/>
      <c r="O224" s="2"/>
      <c r="P224" s="2"/>
    </row>
    <row r="225" spans="1:16" x14ac:dyDescent="0.3">
      <c r="A225" s="2"/>
      <c r="B225" s="2"/>
      <c r="C225" s="2"/>
      <c r="D225" s="2"/>
      <c r="E225" s="2"/>
      <c r="F225" s="2"/>
      <c r="G225" s="2"/>
      <c r="H225" s="2"/>
      <c r="I225" s="2"/>
      <c r="J225" s="2"/>
      <c r="K225" s="2"/>
      <c r="L225" s="2"/>
      <c r="M225" s="2"/>
      <c r="N225" s="2"/>
      <c r="O225" s="2"/>
      <c r="P225" s="2"/>
    </row>
    <row r="226" spans="1:16" x14ac:dyDescent="0.3">
      <c r="A226" s="2"/>
      <c r="B226" s="2"/>
      <c r="C226" s="2"/>
      <c r="D226" s="2"/>
      <c r="E226" s="2"/>
      <c r="F226" s="2"/>
      <c r="G226" s="2"/>
      <c r="H226" s="2"/>
      <c r="I226" s="2"/>
      <c r="J226" s="2"/>
      <c r="K226" s="2"/>
      <c r="L226" s="2"/>
      <c r="M226" s="2"/>
      <c r="N226" s="2"/>
      <c r="O226" s="2"/>
      <c r="P226" s="2"/>
    </row>
    <row r="227" spans="1:16" x14ac:dyDescent="0.3">
      <c r="A227" s="2"/>
      <c r="B227" s="2"/>
      <c r="C227" s="2"/>
      <c r="D227" s="2"/>
      <c r="E227" s="2"/>
      <c r="F227" s="2"/>
      <c r="G227" s="2"/>
      <c r="H227" s="2"/>
      <c r="I227" s="2"/>
      <c r="J227" s="2"/>
      <c r="K227" s="2"/>
      <c r="L227" s="2"/>
      <c r="M227" s="2"/>
      <c r="N227" s="2"/>
      <c r="O227" s="2"/>
      <c r="P227" s="2"/>
    </row>
    <row r="228" spans="1:16" x14ac:dyDescent="0.3">
      <c r="A228" s="2"/>
      <c r="B228" s="2"/>
      <c r="C228" s="2"/>
      <c r="D228" s="2"/>
      <c r="E228" s="2"/>
      <c r="F228" s="2"/>
      <c r="G228" s="2"/>
      <c r="H228" s="2"/>
      <c r="I228" s="2"/>
      <c r="J228" s="2"/>
      <c r="K228" s="2"/>
      <c r="L228" s="2"/>
      <c r="M228" s="2"/>
      <c r="N228" s="2"/>
      <c r="O228" s="2"/>
      <c r="P228" s="2"/>
    </row>
    <row r="229" spans="1:16" x14ac:dyDescent="0.3">
      <c r="A229" s="2"/>
      <c r="B229" s="2"/>
      <c r="C229" s="2"/>
      <c r="D229" s="2"/>
      <c r="E229" s="2"/>
      <c r="F229" s="2"/>
      <c r="G229" s="2"/>
      <c r="H229" s="2"/>
      <c r="I229" s="2"/>
      <c r="J229" s="2"/>
      <c r="K229" s="2"/>
      <c r="L229" s="2"/>
      <c r="M229" s="2"/>
      <c r="N229" s="2"/>
      <c r="O229" s="2"/>
      <c r="P229" s="2"/>
    </row>
    <row r="230" spans="1:16" x14ac:dyDescent="0.3">
      <c r="A230" s="2"/>
      <c r="B230" s="2"/>
      <c r="C230" s="2"/>
      <c r="D230" s="2"/>
      <c r="E230" s="2"/>
      <c r="F230" s="2"/>
      <c r="G230" s="2"/>
      <c r="H230" s="2"/>
      <c r="I230" s="2"/>
      <c r="J230" s="2"/>
      <c r="K230" s="2"/>
      <c r="L230" s="2"/>
      <c r="M230" s="2"/>
      <c r="N230" s="2"/>
      <c r="O230" s="2"/>
      <c r="P230" s="2"/>
    </row>
    <row r="231" spans="1:16" x14ac:dyDescent="0.3">
      <c r="A231" s="2"/>
      <c r="B231" s="2"/>
      <c r="C231" s="2"/>
      <c r="D231" s="2"/>
      <c r="E231" s="2"/>
      <c r="F231" s="2"/>
      <c r="G231" s="2"/>
      <c r="H231" s="2"/>
      <c r="I231" s="2"/>
      <c r="J231" s="2"/>
      <c r="K231" s="2"/>
      <c r="L231" s="2"/>
      <c r="M231" s="2"/>
      <c r="N231" s="2"/>
      <c r="O231" s="2"/>
      <c r="P231" s="2"/>
    </row>
    <row r="232" spans="1:16" x14ac:dyDescent="0.3">
      <c r="A232" s="2"/>
      <c r="B232" s="2"/>
      <c r="C232" s="2"/>
      <c r="D232" s="2"/>
      <c r="E232" s="2"/>
      <c r="F232" s="2"/>
      <c r="G232" s="2"/>
      <c r="H232" s="2"/>
      <c r="I232" s="2"/>
      <c r="J232" s="2"/>
      <c r="K232" s="2"/>
      <c r="L232" s="2"/>
      <c r="M232" s="2"/>
      <c r="N232" s="2"/>
      <c r="O232" s="2"/>
      <c r="P232" s="2"/>
    </row>
    <row r="233" spans="1:16" x14ac:dyDescent="0.3">
      <c r="A233" s="2"/>
      <c r="B233" s="2"/>
      <c r="C233" s="2"/>
      <c r="D233" s="2"/>
      <c r="E233" s="2"/>
      <c r="F233" s="2"/>
      <c r="G233" s="2"/>
      <c r="H233" s="2"/>
      <c r="I233" s="2"/>
      <c r="J233" s="2"/>
      <c r="K233" s="2"/>
      <c r="L233" s="2"/>
      <c r="M233" s="2"/>
      <c r="N233" s="2"/>
      <c r="O233" s="2"/>
      <c r="P233" s="2"/>
    </row>
    <row r="234" spans="1:16" x14ac:dyDescent="0.3">
      <c r="A234" s="2"/>
      <c r="B234" s="2"/>
      <c r="C234" s="2"/>
      <c r="D234" s="2"/>
      <c r="E234" s="2"/>
      <c r="F234" s="2"/>
      <c r="G234" s="2"/>
      <c r="H234" s="2"/>
      <c r="I234" s="2"/>
      <c r="J234" s="2"/>
      <c r="K234" s="2"/>
      <c r="L234" s="2"/>
      <c r="M234" s="2"/>
      <c r="N234" s="2"/>
      <c r="O234" s="2"/>
      <c r="P234" s="2"/>
    </row>
    <row r="235" spans="1:16" x14ac:dyDescent="0.3">
      <c r="A235" s="2"/>
      <c r="B235" s="2"/>
      <c r="C235" s="2"/>
      <c r="D235" s="2"/>
      <c r="E235" s="2"/>
      <c r="F235" s="2"/>
      <c r="G235" s="2"/>
      <c r="H235" s="2"/>
      <c r="I235" s="2"/>
      <c r="J235" s="2"/>
      <c r="K235" s="2"/>
      <c r="L235" s="2"/>
      <c r="M235" s="2"/>
      <c r="N235" s="2"/>
      <c r="O235" s="2"/>
      <c r="P235" s="2"/>
    </row>
    <row r="236" spans="1:16" x14ac:dyDescent="0.3">
      <c r="A236" s="2"/>
      <c r="B236" s="2"/>
      <c r="C236" s="2"/>
      <c r="D236" s="2"/>
      <c r="E236" s="2"/>
      <c r="F236" s="2"/>
      <c r="G236" s="2"/>
      <c r="H236" s="2"/>
      <c r="I236" s="2"/>
      <c r="J236" s="2"/>
      <c r="K236" s="2"/>
      <c r="L236" s="2"/>
      <c r="M236" s="2"/>
      <c r="N236" s="2"/>
      <c r="O236" s="2"/>
      <c r="P236" s="2"/>
    </row>
    <row r="237" spans="1:16" x14ac:dyDescent="0.3">
      <c r="A237" s="2"/>
      <c r="B237" s="2"/>
      <c r="C237" s="2"/>
      <c r="D237" s="2"/>
      <c r="E237" s="2"/>
      <c r="F237" s="2"/>
      <c r="G237" s="2"/>
      <c r="H237" s="2"/>
      <c r="I237" s="2"/>
      <c r="J237" s="2"/>
      <c r="K237" s="2"/>
      <c r="L237" s="2"/>
      <c r="M237" s="2"/>
      <c r="N237" s="2"/>
      <c r="O237" s="2"/>
      <c r="P237" s="2"/>
    </row>
    <row r="238" spans="1:16" x14ac:dyDescent="0.3">
      <c r="A238" s="2"/>
      <c r="B238" s="2"/>
      <c r="C238" s="2"/>
      <c r="D238" s="2"/>
      <c r="E238" s="2"/>
      <c r="F238" s="2"/>
      <c r="G238" s="2"/>
      <c r="H238" s="2"/>
      <c r="I238" s="2"/>
      <c r="J238" s="2"/>
      <c r="K238" s="2"/>
      <c r="L238" s="2"/>
      <c r="M238" s="2"/>
      <c r="N238" s="2"/>
      <c r="O238" s="2"/>
      <c r="P238" s="2"/>
    </row>
    <row r="239" spans="1:16" x14ac:dyDescent="0.3">
      <c r="A239" s="2"/>
      <c r="B239" s="2"/>
      <c r="C239" s="2"/>
      <c r="D239" s="2"/>
      <c r="E239" s="2"/>
      <c r="F239" s="2"/>
      <c r="G239" s="2"/>
      <c r="H239" s="2"/>
      <c r="I239" s="2"/>
      <c r="J239" s="2"/>
      <c r="K239" s="2"/>
      <c r="L239" s="2"/>
      <c r="M239" s="2"/>
      <c r="N239" s="2"/>
      <c r="O239" s="2"/>
      <c r="P239" s="2"/>
    </row>
    <row r="240" spans="1:16" x14ac:dyDescent="0.3">
      <c r="A240" s="2"/>
      <c r="B240" s="2"/>
      <c r="C240" s="2"/>
      <c r="D240" s="2"/>
      <c r="E240" s="2"/>
      <c r="F240" s="2"/>
      <c r="G240" s="2"/>
      <c r="H240" s="2"/>
      <c r="I240" s="2"/>
      <c r="J240" s="2"/>
      <c r="K240" s="2"/>
      <c r="L240" s="2"/>
      <c r="M240" s="2"/>
      <c r="N240" s="2"/>
      <c r="O240" s="2"/>
      <c r="P240" s="2"/>
    </row>
    <row r="241" spans="1:16" x14ac:dyDescent="0.3">
      <c r="A241" s="2"/>
      <c r="B241" s="2"/>
      <c r="C241" s="2"/>
      <c r="D241" s="2"/>
      <c r="E241" s="2"/>
      <c r="F241" s="2"/>
      <c r="G241" s="2"/>
      <c r="H241" s="2"/>
      <c r="I241" s="2"/>
      <c r="J241" s="2"/>
      <c r="K241" s="2"/>
      <c r="L241" s="2"/>
      <c r="M241" s="2"/>
      <c r="N241" s="2"/>
      <c r="O241" s="2"/>
      <c r="P241" s="2"/>
    </row>
    <row r="242" spans="1:16" x14ac:dyDescent="0.3">
      <c r="A242" s="2"/>
      <c r="B242" s="2"/>
      <c r="C242" s="2"/>
      <c r="D242" s="2"/>
      <c r="E242" s="2"/>
      <c r="F242" s="2"/>
      <c r="G242" s="2"/>
      <c r="H242" s="2"/>
      <c r="I242" s="2"/>
      <c r="J242" s="2"/>
      <c r="K242" s="2"/>
      <c r="L242" s="2"/>
      <c r="M242" s="2"/>
      <c r="N242" s="2"/>
      <c r="O242" s="2"/>
      <c r="P242" s="2"/>
    </row>
    <row r="243" spans="1:16" x14ac:dyDescent="0.3">
      <c r="A243" s="2"/>
      <c r="B243" s="2"/>
      <c r="C243" s="2"/>
      <c r="D243" s="2"/>
      <c r="E243" s="2"/>
      <c r="F243" s="2"/>
      <c r="G243" s="2"/>
      <c r="H243" s="2"/>
      <c r="I243" s="2"/>
      <c r="J243" s="2"/>
      <c r="K243" s="2"/>
      <c r="L243" s="2"/>
      <c r="M243" s="2"/>
      <c r="N243" s="2"/>
      <c r="O243" s="2"/>
      <c r="P243" s="2"/>
    </row>
    <row r="244" spans="1:16" x14ac:dyDescent="0.3">
      <c r="A244" s="2"/>
      <c r="B244" s="2"/>
      <c r="C244" s="2"/>
      <c r="D244" s="2"/>
      <c r="E244" s="2"/>
      <c r="F244" s="2"/>
      <c r="G244" s="2"/>
      <c r="H244" s="2"/>
      <c r="I244" s="2"/>
      <c r="J244" s="2"/>
      <c r="K244" s="2"/>
      <c r="L244" s="2"/>
      <c r="M244" s="2"/>
      <c r="N244" s="2"/>
      <c r="O244" s="2"/>
      <c r="P244" s="2"/>
    </row>
    <row r="245" spans="1:16" x14ac:dyDescent="0.3">
      <c r="A245" s="2"/>
      <c r="B245" s="2"/>
      <c r="C245" s="2"/>
      <c r="D245" s="2"/>
      <c r="E245" s="2"/>
      <c r="F245" s="2"/>
      <c r="G245" s="2"/>
      <c r="H245" s="2"/>
      <c r="I245" s="2"/>
      <c r="J245" s="2"/>
      <c r="K245" s="2"/>
      <c r="L245" s="2"/>
      <c r="M245" s="2"/>
      <c r="N245" s="2"/>
      <c r="O245" s="2"/>
      <c r="P245" s="2"/>
    </row>
    <row r="246" spans="1:16" x14ac:dyDescent="0.3">
      <c r="A246" s="2"/>
      <c r="B246" s="2"/>
      <c r="C246" s="2"/>
      <c r="D246" s="2"/>
      <c r="E246" s="2"/>
      <c r="F246" s="2"/>
      <c r="G246" s="2"/>
      <c r="H246" s="2"/>
      <c r="I246" s="2"/>
      <c r="J246" s="2"/>
      <c r="K246" s="2"/>
      <c r="L246" s="2"/>
      <c r="M246" s="2"/>
      <c r="N246" s="2"/>
      <c r="O246" s="2"/>
      <c r="P246" s="2"/>
    </row>
    <row r="247" spans="1:16" x14ac:dyDescent="0.3">
      <c r="A247" s="2"/>
      <c r="B247" s="2"/>
      <c r="C247" s="2"/>
      <c r="D247" s="2"/>
      <c r="E247" s="2"/>
      <c r="F247" s="2"/>
      <c r="G247" s="2"/>
      <c r="H247" s="2"/>
      <c r="I247" s="2"/>
      <c r="J247" s="2"/>
      <c r="K247" s="2"/>
      <c r="L247" s="2"/>
      <c r="M247" s="2"/>
      <c r="N247" s="2"/>
      <c r="O247" s="2"/>
      <c r="P247" s="2"/>
    </row>
    <row r="248" spans="1:16" x14ac:dyDescent="0.3">
      <c r="A248" s="2"/>
      <c r="B248" s="2"/>
      <c r="C248" s="2"/>
      <c r="D248" s="2"/>
      <c r="E248" s="2"/>
      <c r="F248" s="2"/>
      <c r="G248" s="2"/>
      <c r="H248" s="2"/>
      <c r="I248" s="2"/>
      <c r="J248" s="2"/>
      <c r="K248" s="2"/>
      <c r="L248" s="2"/>
      <c r="M248" s="2"/>
      <c r="N248" s="2"/>
      <c r="O248" s="2"/>
      <c r="P248" s="2"/>
    </row>
    <row r="249" spans="1:16" x14ac:dyDescent="0.3">
      <c r="A249" s="2"/>
      <c r="B249" s="2"/>
      <c r="C249" s="2"/>
      <c r="D249" s="2"/>
      <c r="E249" s="2"/>
      <c r="F249" s="2"/>
      <c r="G249" s="2"/>
      <c r="H249" s="2"/>
      <c r="I249" s="2"/>
      <c r="J249" s="2"/>
      <c r="K249" s="2"/>
      <c r="L249" s="2"/>
      <c r="M249" s="2"/>
      <c r="N249" s="2"/>
      <c r="O249" s="2"/>
      <c r="P249" s="2"/>
    </row>
    <row r="250" spans="1:16" x14ac:dyDescent="0.3">
      <c r="A250" s="2"/>
      <c r="B250" s="2"/>
      <c r="C250" s="2"/>
      <c r="D250" s="2"/>
      <c r="E250" s="2"/>
      <c r="F250" s="2"/>
      <c r="G250" s="2"/>
      <c r="H250" s="2"/>
      <c r="I250" s="2"/>
      <c r="J250" s="2"/>
      <c r="K250" s="2"/>
      <c r="L250" s="2"/>
      <c r="M250" s="2"/>
      <c r="N250" s="2"/>
      <c r="O250" s="2"/>
      <c r="P250" s="2"/>
    </row>
    <row r="251" spans="1:16" x14ac:dyDescent="0.3">
      <c r="A251" s="2"/>
      <c r="B251" s="2"/>
      <c r="C251" s="2"/>
      <c r="D251" s="2"/>
      <c r="E251" s="2"/>
      <c r="F251" s="2"/>
      <c r="G251" s="2"/>
      <c r="H251" s="2"/>
      <c r="I251" s="2"/>
      <c r="J251" s="2"/>
      <c r="K251" s="2"/>
      <c r="L251" s="2"/>
      <c r="M251" s="2"/>
      <c r="N251" s="2"/>
      <c r="O251" s="2"/>
      <c r="P251" s="2"/>
    </row>
    <row r="252" spans="1:16" x14ac:dyDescent="0.3">
      <c r="A252" s="2"/>
      <c r="B252" s="2"/>
      <c r="C252" s="2"/>
      <c r="D252" s="2"/>
      <c r="E252" s="2"/>
      <c r="F252" s="2"/>
      <c r="G252" s="2"/>
      <c r="H252" s="2"/>
      <c r="I252" s="2"/>
      <c r="J252" s="2"/>
      <c r="K252" s="2"/>
      <c r="L252" s="2"/>
      <c r="M252" s="2"/>
      <c r="N252" s="2"/>
      <c r="O252" s="2"/>
      <c r="P252" s="2"/>
    </row>
    <row r="253" spans="1:16" x14ac:dyDescent="0.3">
      <c r="A253" s="2"/>
      <c r="B253" s="2"/>
      <c r="C253" s="2"/>
      <c r="D253" s="2"/>
      <c r="E253" s="2"/>
      <c r="F253" s="2"/>
      <c r="G253" s="2"/>
      <c r="H253" s="2"/>
      <c r="I253" s="2"/>
      <c r="J253" s="2"/>
      <c r="K253" s="2"/>
      <c r="L253" s="2"/>
      <c r="M253" s="2"/>
      <c r="N253" s="2"/>
      <c r="O253" s="2"/>
      <c r="P253" s="2"/>
    </row>
    <row r="254" spans="1:16" x14ac:dyDescent="0.3">
      <c r="A254" s="2"/>
      <c r="B254" s="2"/>
      <c r="C254" s="2"/>
      <c r="D254" s="2"/>
      <c r="E254" s="2"/>
      <c r="F254" s="2"/>
      <c r="G254" s="2"/>
      <c r="H254" s="2"/>
      <c r="I254" s="2"/>
      <c r="J254" s="2"/>
      <c r="K254" s="2"/>
      <c r="L254" s="2"/>
      <c r="M254" s="2"/>
      <c r="N254" s="2"/>
      <c r="O254" s="2"/>
      <c r="P254" s="2"/>
    </row>
    <row r="255" spans="1:16" x14ac:dyDescent="0.3">
      <c r="A255" s="2"/>
      <c r="B255" s="2"/>
      <c r="C255" s="2"/>
      <c r="D255" s="2"/>
      <c r="E255" s="2"/>
      <c r="F255" s="2"/>
      <c r="G255" s="2"/>
      <c r="H255" s="2"/>
      <c r="I255" s="2"/>
      <c r="J255" s="2"/>
      <c r="K255" s="2"/>
      <c r="L255" s="2"/>
      <c r="M255" s="2"/>
      <c r="N255" s="2"/>
      <c r="O255" s="2"/>
      <c r="P255" s="2"/>
    </row>
    <row r="256" spans="1:16" x14ac:dyDescent="0.3">
      <c r="A256" s="2"/>
      <c r="B256" s="2"/>
      <c r="C256" s="2"/>
      <c r="D256" s="2"/>
      <c r="E256" s="2"/>
      <c r="F256" s="2"/>
      <c r="G256" s="2"/>
      <c r="H256" s="2"/>
      <c r="I256" s="2"/>
      <c r="J256" s="2"/>
      <c r="K256" s="2"/>
      <c r="L256" s="2"/>
      <c r="M256" s="2"/>
      <c r="N256" s="2"/>
      <c r="O256" s="2"/>
      <c r="P256" s="2"/>
    </row>
    <row r="257" spans="1:16" x14ac:dyDescent="0.3">
      <c r="A257" s="2"/>
      <c r="B257" s="2"/>
      <c r="C257" s="2"/>
      <c r="D257" s="2"/>
      <c r="E257" s="2"/>
      <c r="F257" s="2"/>
      <c r="G257" s="2"/>
      <c r="H257" s="2"/>
      <c r="I257" s="2"/>
      <c r="J257" s="2"/>
      <c r="K257" s="2"/>
      <c r="L257" s="2"/>
      <c r="M257" s="2"/>
      <c r="N257" s="2"/>
      <c r="O257" s="2"/>
      <c r="P257" s="2"/>
    </row>
    <row r="258" spans="1:16" x14ac:dyDescent="0.3">
      <c r="A258" s="2"/>
      <c r="B258" s="2"/>
      <c r="C258" s="2"/>
      <c r="D258" s="2"/>
      <c r="E258" s="2"/>
      <c r="F258" s="2"/>
      <c r="G258" s="2"/>
      <c r="H258" s="2"/>
      <c r="I258" s="2"/>
      <c r="J258" s="2"/>
      <c r="K258" s="2"/>
      <c r="L258" s="2"/>
      <c r="M258" s="2"/>
      <c r="N258" s="2"/>
      <c r="O258" s="2"/>
      <c r="P258" s="2"/>
    </row>
    <row r="259" spans="1:16" x14ac:dyDescent="0.3">
      <c r="A259" s="2"/>
      <c r="B259" s="2"/>
      <c r="C259" s="2"/>
      <c r="D259" s="2"/>
      <c r="E259" s="2"/>
      <c r="F259" s="2"/>
      <c r="G259" s="2"/>
      <c r="H259" s="2"/>
      <c r="I259" s="2"/>
      <c r="J259" s="2"/>
      <c r="K259" s="2"/>
      <c r="L259" s="2"/>
      <c r="M259" s="2"/>
      <c r="N259" s="2"/>
      <c r="O259" s="2"/>
      <c r="P259" s="2"/>
    </row>
    <row r="260" spans="1:16" x14ac:dyDescent="0.3">
      <c r="A260" s="2"/>
      <c r="B260" s="2"/>
      <c r="C260" s="2"/>
      <c r="D260" s="2"/>
      <c r="E260" s="2"/>
      <c r="F260" s="2"/>
      <c r="G260" s="2"/>
      <c r="H260" s="2"/>
      <c r="I260" s="2"/>
      <c r="J260" s="2"/>
      <c r="K260" s="2"/>
      <c r="L260" s="2"/>
      <c r="M260" s="2"/>
      <c r="N260" s="2"/>
      <c r="O260" s="2"/>
      <c r="P260" s="2"/>
    </row>
    <row r="261" spans="1:16" x14ac:dyDescent="0.3">
      <c r="A261" s="2"/>
      <c r="B261" s="2"/>
      <c r="C261" s="2"/>
      <c r="D261" s="2"/>
      <c r="E261" s="2"/>
      <c r="F261" s="2"/>
      <c r="G261" s="2"/>
      <c r="H261" s="2"/>
      <c r="I261" s="2"/>
      <c r="J261" s="2"/>
      <c r="K261" s="2"/>
      <c r="L261" s="2"/>
      <c r="M261" s="2"/>
      <c r="N261" s="2"/>
      <c r="O261" s="2"/>
      <c r="P261" s="2"/>
    </row>
    <row r="262" spans="1:16" x14ac:dyDescent="0.3">
      <c r="A262" s="2"/>
      <c r="B262" s="2"/>
      <c r="C262" s="2"/>
      <c r="D262" s="2"/>
      <c r="E262" s="2"/>
      <c r="F262" s="2"/>
      <c r="G262" s="2"/>
      <c r="H262" s="2"/>
      <c r="I262" s="2"/>
      <c r="J262" s="2"/>
      <c r="K262" s="2"/>
      <c r="L262" s="2"/>
      <c r="M262" s="2"/>
      <c r="N262" s="2"/>
      <c r="O262" s="2"/>
      <c r="P262" s="2"/>
    </row>
    <row r="263" spans="1:16" x14ac:dyDescent="0.3">
      <c r="A263" s="2"/>
      <c r="B263" s="2"/>
      <c r="C263" s="2"/>
      <c r="D263" s="2"/>
      <c r="E263" s="2"/>
      <c r="F263" s="2"/>
      <c r="G263" s="2"/>
      <c r="H263" s="2"/>
      <c r="I263" s="2"/>
      <c r="J263" s="2"/>
      <c r="K263" s="2"/>
      <c r="L263" s="2"/>
      <c r="M263" s="2"/>
      <c r="N263" s="2"/>
      <c r="O263" s="2"/>
      <c r="P263" s="2"/>
    </row>
    <row r="264" spans="1:16" x14ac:dyDescent="0.3">
      <c r="A264" s="2"/>
      <c r="B264" s="2"/>
      <c r="C264" s="2"/>
      <c r="D264" s="2"/>
      <c r="E264" s="2"/>
      <c r="F264" s="2"/>
      <c r="G264" s="2"/>
      <c r="H264" s="2"/>
      <c r="I264" s="2"/>
      <c r="J264" s="2"/>
      <c r="K264" s="2"/>
      <c r="L264" s="2"/>
      <c r="M264" s="2"/>
      <c r="N264" s="2"/>
      <c r="O264" s="2"/>
      <c r="P264" s="2"/>
    </row>
    <row r="265" spans="1:16" x14ac:dyDescent="0.3">
      <c r="A265" s="2"/>
      <c r="B265" s="2"/>
      <c r="C265" s="2"/>
      <c r="D265" s="2"/>
      <c r="E265" s="2"/>
      <c r="F265" s="2"/>
      <c r="G265" s="2"/>
      <c r="H265" s="2"/>
      <c r="I265" s="2"/>
      <c r="J265" s="2"/>
      <c r="K265" s="2"/>
      <c r="L265" s="2"/>
      <c r="M265" s="2"/>
      <c r="N265" s="2"/>
      <c r="O265" s="2"/>
      <c r="P265" s="2"/>
    </row>
    <row r="266" spans="1:16" x14ac:dyDescent="0.3">
      <c r="A266" s="2"/>
      <c r="B266" s="2"/>
      <c r="C266" s="2"/>
      <c r="D266" s="2"/>
      <c r="E266" s="2"/>
      <c r="F266" s="2"/>
      <c r="G266" s="2"/>
      <c r="H266" s="2"/>
      <c r="I266" s="2"/>
      <c r="J266" s="2"/>
      <c r="K266" s="2"/>
      <c r="L266" s="2"/>
      <c r="M266" s="2"/>
      <c r="N266" s="2"/>
      <c r="O266" s="2"/>
      <c r="P266" s="2"/>
    </row>
    <row r="267" spans="1:16" x14ac:dyDescent="0.3">
      <c r="A267" s="2"/>
      <c r="B267" s="2"/>
      <c r="C267" s="2"/>
      <c r="D267" s="2"/>
      <c r="E267" s="2"/>
      <c r="F267" s="2"/>
      <c r="G267" s="2"/>
      <c r="H267" s="2"/>
      <c r="I267" s="2"/>
      <c r="J267" s="2"/>
      <c r="K267" s="2"/>
      <c r="L267" s="2"/>
      <c r="M267" s="2"/>
      <c r="N267" s="2"/>
      <c r="O267" s="2"/>
      <c r="P267" s="2"/>
    </row>
    <row r="268" spans="1:16" x14ac:dyDescent="0.3">
      <c r="A268" s="2"/>
      <c r="B268" s="2"/>
      <c r="C268" s="2"/>
      <c r="D268" s="2"/>
      <c r="E268" s="2"/>
      <c r="F268" s="2"/>
      <c r="G268" s="2"/>
      <c r="H268" s="2"/>
      <c r="I268" s="2"/>
      <c r="J268" s="2"/>
      <c r="K268" s="2"/>
      <c r="L268" s="2"/>
      <c r="M268" s="2"/>
      <c r="N268" s="2"/>
      <c r="O268" s="2"/>
      <c r="P268" s="2"/>
    </row>
    <row r="269" spans="1:16" x14ac:dyDescent="0.3">
      <c r="A269" s="2"/>
      <c r="B269" s="2"/>
      <c r="C269" s="2"/>
      <c r="D269" s="2"/>
      <c r="E269" s="2"/>
      <c r="F269" s="2"/>
      <c r="G269" s="2"/>
      <c r="H269" s="2"/>
      <c r="I269" s="2"/>
      <c r="J269" s="2"/>
      <c r="K269" s="2"/>
      <c r="L269" s="2"/>
      <c r="M269" s="2"/>
      <c r="N269" s="2"/>
      <c r="O269" s="2"/>
      <c r="P269" s="2"/>
    </row>
    <row r="270" spans="1:16" x14ac:dyDescent="0.3">
      <c r="A270" s="2"/>
      <c r="B270" s="2"/>
      <c r="C270" s="2"/>
      <c r="D270" s="2"/>
      <c r="E270" s="2"/>
      <c r="F270" s="2"/>
      <c r="G270" s="2"/>
      <c r="H270" s="2"/>
      <c r="I270" s="2"/>
      <c r="J270" s="2"/>
      <c r="K270" s="2"/>
      <c r="L270" s="2"/>
      <c r="M270" s="2"/>
      <c r="N270" s="2"/>
      <c r="O270" s="2"/>
      <c r="P270" s="2"/>
    </row>
    <row r="271" spans="1:16" x14ac:dyDescent="0.3">
      <c r="A271" s="2"/>
      <c r="B271" s="2"/>
      <c r="C271" s="2"/>
      <c r="D271" s="2"/>
      <c r="E271" s="2"/>
      <c r="F271" s="2"/>
      <c r="G271" s="2"/>
      <c r="H271" s="2"/>
      <c r="I271" s="2"/>
      <c r="J271" s="2"/>
      <c r="K271" s="2"/>
      <c r="L271" s="2"/>
      <c r="M271" s="2"/>
      <c r="N271" s="2"/>
      <c r="O271" s="2"/>
      <c r="P271" s="2"/>
    </row>
    <row r="272" spans="1:16" x14ac:dyDescent="0.3">
      <c r="A272" s="2"/>
      <c r="B272" s="2"/>
      <c r="C272" s="2"/>
      <c r="D272" s="2"/>
      <c r="E272" s="2"/>
      <c r="F272" s="2"/>
      <c r="G272" s="2"/>
      <c r="H272" s="2"/>
      <c r="I272" s="2"/>
      <c r="J272" s="2"/>
      <c r="K272" s="2"/>
      <c r="L272" s="2"/>
      <c r="M272" s="2"/>
      <c r="N272" s="2"/>
      <c r="O272" s="2"/>
      <c r="P272" s="2"/>
    </row>
    <row r="273" spans="1:16" x14ac:dyDescent="0.3">
      <c r="A273" s="2"/>
      <c r="B273" s="2"/>
      <c r="C273" s="2"/>
      <c r="D273" s="2"/>
      <c r="E273" s="2"/>
      <c r="F273" s="2"/>
      <c r="G273" s="2"/>
      <c r="H273" s="2"/>
      <c r="I273" s="2"/>
      <c r="J273" s="2"/>
      <c r="K273" s="2"/>
      <c r="L273" s="2"/>
      <c r="M273" s="2"/>
      <c r="N273" s="2"/>
      <c r="O273" s="2"/>
      <c r="P273" s="2"/>
    </row>
    <row r="274" spans="1:16" x14ac:dyDescent="0.3">
      <c r="A274" s="2"/>
      <c r="B274" s="2"/>
      <c r="C274" s="2"/>
      <c r="D274" s="2"/>
      <c r="E274" s="2"/>
      <c r="F274" s="2"/>
      <c r="G274" s="2"/>
      <c r="H274" s="2"/>
      <c r="I274" s="2"/>
      <c r="J274" s="2"/>
      <c r="K274" s="2"/>
      <c r="L274" s="2"/>
      <c r="M274" s="2"/>
      <c r="N274" s="2"/>
      <c r="O274" s="2"/>
      <c r="P274" s="2"/>
    </row>
    <row r="275" spans="1:16" x14ac:dyDescent="0.3">
      <c r="A275" s="2"/>
      <c r="B275" s="2"/>
      <c r="C275" s="2"/>
      <c r="D275" s="2"/>
      <c r="E275" s="2"/>
      <c r="F275" s="2"/>
      <c r="G275" s="2"/>
      <c r="H275" s="2"/>
      <c r="I275" s="2"/>
      <c r="J275" s="2"/>
      <c r="K275" s="2"/>
      <c r="L275" s="2"/>
      <c r="M275" s="2"/>
      <c r="N275" s="2"/>
      <c r="O275" s="2"/>
      <c r="P275" s="2"/>
    </row>
    <row r="276" spans="1:16" x14ac:dyDescent="0.3">
      <c r="A276" s="2"/>
      <c r="B276" s="2"/>
      <c r="C276" s="2"/>
      <c r="D276" s="2"/>
      <c r="E276" s="2"/>
      <c r="F276" s="2"/>
      <c r="G276" s="2"/>
      <c r="H276" s="2"/>
      <c r="I276" s="2"/>
      <c r="J276" s="2"/>
      <c r="K276" s="2"/>
      <c r="L276" s="2"/>
      <c r="M276" s="2"/>
      <c r="N276" s="2"/>
      <c r="O276" s="2"/>
      <c r="P276" s="2"/>
    </row>
    <row r="277" spans="1:16" x14ac:dyDescent="0.3">
      <c r="A277" s="2"/>
      <c r="B277" s="2"/>
      <c r="C277" s="2"/>
      <c r="D277" s="2"/>
      <c r="E277" s="2"/>
      <c r="F277" s="2"/>
      <c r="G277" s="2"/>
      <c r="H277" s="2"/>
      <c r="I277" s="2"/>
      <c r="J277" s="2"/>
      <c r="K277" s="2"/>
      <c r="L277" s="2"/>
      <c r="M277" s="2"/>
      <c r="N277" s="2"/>
      <c r="O277" s="2"/>
      <c r="P277" s="2"/>
    </row>
    <row r="278" spans="1:16" x14ac:dyDescent="0.3">
      <c r="A278" s="2"/>
      <c r="B278" s="2"/>
      <c r="C278" s="2"/>
      <c r="D278" s="2"/>
      <c r="E278" s="2"/>
      <c r="F278" s="2"/>
      <c r="G278" s="2"/>
      <c r="H278" s="2"/>
      <c r="I278" s="2"/>
      <c r="J278" s="2"/>
      <c r="K278" s="2"/>
      <c r="L278" s="2"/>
      <c r="M278" s="2"/>
      <c r="N278" s="2"/>
      <c r="O278" s="2"/>
      <c r="P278" s="2"/>
    </row>
    <row r="279" spans="1:16" x14ac:dyDescent="0.3">
      <c r="A279" s="2"/>
      <c r="B279" s="2"/>
      <c r="C279" s="2"/>
      <c r="D279" s="2"/>
      <c r="E279" s="2"/>
      <c r="F279" s="2"/>
      <c r="G279" s="2"/>
      <c r="H279" s="2"/>
      <c r="I279" s="2"/>
      <c r="J279" s="2"/>
      <c r="K279" s="2"/>
      <c r="L279" s="2"/>
      <c r="M279" s="2"/>
      <c r="N279" s="2"/>
      <c r="O279" s="2"/>
      <c r="P279" s="2"/>
    </row>
    <row r="280" spans="1:16" x14ac:dyDescent="0.3">
      <c r="A280" s="2"/>
      <c r="B280" s="2"/>
      <c r="C280" s="2"/>
      <c r="D280" s="2"/>
      <c r="E280" s="2"/>
      <c r="F280" s="2"/>
      <c r="G280" s="2"/>
      <c r="H280" s="2"/>
      <c r="I280" s="2"/>
      <c r="J280" s="2"/>
      <c r="K280" s="2"/>
      <c r="L280" s="2"/>
      <c r="M280" s="2"/>
      <c r="N280" s="2"/>
      <c r="O280" s="2"/>
      <c r="P280" s="2"/>
    </row>
    <row r="281" spans="1:16" x14ac:dyDescent="0.3">
      <c r="A281" s="2"/>
      <c r="B281" s="2"/>
      <c r="C281" s="2"/>
      <c r="D281" s="2"/>
      <c r="E281" s="2"/>
      <c r="F281" s="2"/>
      <c r="G281" s="2"/>
      <c r="H281" s="2"/>
      <c r="I281" s="2"/>
      <c r="J281" s="2"/>
      <c r="K281" s="2"/>
      <c r="L281" s="2"/>
      <c r="M281" s="2"/>
      <c r="N281" s="2"/>
      <c r="O281" s="2"/>
      <c r="P281" s="2"/>
    </row>
    <row r="282" spans="1:16" x14ac:dyDescent="0.3">
      <c r="A282" s="2"/>
      <c r="B282" s="2"/>
      <c r="C282" s="2"/>
      <c r="D282" s="2"/>
      <c r="E282" s="2"/>
      <c r="F282" s="2"/>
      <c r="G282" s="2"/>
      <c r="H282" s="2"/>
      <c r="I282" s="2"/>
      <c r="J282" s="2"/>
      <c r="K282" s="2"/>
      <c r="L282" s="2"/>
      <c r="M282" s="2"/>
      <c r="N282" s="2"/>
      <c r="O282" s="2"/>
      <c r="P282" s="2"/>
    </row>
    <row r="283" spans="1:16" x14ac:dyDescent="0.3">
      <c r="A283" s="2"/>
      <c r="B283" s="2"/>
      <c r="C283" s="2"/>
      <c r="D283" s="2"/>
      <c r="E283" s="2"/>
      <c r="F283" s="2"/>
      <c r="G283" s="2"/>
      <c r="H283" s="2"/>
      <c r="I283" s="2"/>
      <c r="J283" s="2"/>
      <c r="K283" s="2"/>
      <c r="L283" s="2"/>
      <c r="M283" s="2"/>
      <c r="N283" s="2"/>
      <c r="O283" s="2"/>
      <c r="P283" s="2"/>
    </row>
    <row r="284" spans="1:16" x14ac:dyDescent="0.3">
      <c r="A284" s="2"/>
      <c r="B284" s="2"/>
      <c r="C284" s="2"/>
      <c r="D284" s="2"/>
      <c r="E284" s="2"/>
      <c r="F284" s="2"/>
      <c r="G284" s="2"/>
      <c r="H284" s="2"/>
      <c r="I284" s="2"/>
      <c r="J284" s="2"/>
      <c r="K284" s="2"/>
      <c r="L284" s="2"/>
      <c r="M284" s="2"/>
      <c r="N284" s="2"/>
      <c r="O284" s="2"/>
      <c r="P284" s="2"/>
    </row>
    <row r="285" spans="1:16" x14ac:dyDescent="0.3">
      <c r="A285" s="2"/>
      <c r="B285" s="2"/>
      <c r="C285" s="2"/>
      <c r="D285" s="2"/>
      <c r="E285" s="2"/>
      <c r="F285" s="2"/>
      <c r="G285" s="2"/>
      <c r="H285" s="2"/>
      <c r="I285" s="2"/>
      <c r="J285" s="2"/>
      <c r="K285" s="2"/>
      <c r="L285" s="2"/>
      <c r="M285" s="2"/>
      <c r="N285" s="2"/>
      <c r="O285" s="2"/>
      <c r="P285" s="2"/>
    </row>
    <row r="286" spans="1:16" x14ac:dyDescent="0.3">
      <c r="A286" s="2"/>
      <c r="B286" s="2"/>
      <c r="C286" s="2"/>
      <c r="D286" s="2"/>
      <c r="E286" s="2"/>
      <c r="F286" s="2"/>
      <c r="G286" s="2"/>
      <c r="H286" s="2"/>
      <c r="I286" s="2"/>
      <c r="J286" s="2"/>
      <c r="K286" s="2"/>
      <c r="L286" s="2"/>
      <c r="M286" s="2"/>
      <c r="N286" s="2"/>
      <c r="O286" s="2"/>
      <c r="P286" s="2"/>
    </row>
    <row r="287" spans="1:16" x14ac:dyDescent="0.3">
      <c r="A287" s="2"/>
      <c r="B287" s="2"/>
      <c r="C287" s="2"/>
      <c r="D287" s="2"/>
      <c r="E287" s="2"/>
      <c r="F287" s="2"/>
      <c r="G287" s="2"/>
      <c r="H287" s="2"/>
      <c r="I287" s="2"/>
      <c r="J287" s="2"/>
      <c r="K287" s="2"/>
      <c r="L287" s="2"/>
      <c r="M287" s="2"/>
      <c r="N287" s="2"/>
      <c r="O287" s="2"/>
      <c r="P287" s="2"/>
    </row>
    <row r="288" spans="1:16" x14ac:dyDescent="0.3">
      <c r="A288" s="2"/>
      <c r="B288" s="2"/>
      <c r="C288" s="2"/>
      <c r="D288" s="2"/>
      <c r="E288" s="2"/>
      <c r="F288" s="2"/>
      <c r="G288" s="2"/>
      <c r="H288" s="2"/>
      <c r="I288" s="2"/>
      <c r="J288" s="2"/>
      <c r="K288" s="2"/>
      <c r="L288" s="2"/>
      <c r="M288" s="2"/>
      <c r="N288" s="2"/>
      <c r="O288" s="2"/>
      <c r="P288" s="2"/>
    </row>
    <row r="289" spans="1:16" x14ac:dyDescent="0.3">
      <c r="A289" s="2"/>
      <c r="B289" s="2"/>
      <c r="C289" s="2"/>
      <c r="D289" s="2"/>
      <c r="E289" s="2"/>
      <c r="F289" s="2"/>
      <c r="G289" s="2"/>
      <c r="H289" s="2"/>
      <c r="I289" s="2"/>
      <c r="J289" s="2"/>
      <c r="K289" s="2"/>
      <c r="L289" s="2"/>
      <c r="M289" s="2"/>
      <c r="N289" s="2"/>
      <c r="O289" s="2"/>
      <c r="P289" s="2"/>
    </row>
    <row r="290" spans="1:16" x14ac:dyDescent="0.3">
      <c r="A290" s="2"/>
      <c r="B290" s="2"/>
      <c r="C290" s="2"/>
      <c r="D290" s="2"/>
      <c r="E290" s="2"/>
      <c r="F290" s="2"/>
      <c r="G290" s="2"/>
      <c r="H290" s="2"/>
      <c r="I290" s="2"/>
      <c r="J290" s="2"/>
      <c r="K290" s="2"/>
      <c r="L290" s="2"/>
      <c r="M290" s="2"/>
      <c r="N290" s="2"/>
      <c r="O290" s="2"/>
      <c r="P290" s="2"/>
    </row>
    <row r="291" spans="1:16" x14ac:dyDescent="0.3">
      <c r="A291" s="2"/>
      <c r="B291" s="2"/>
      <c r="C291" s="2"/>
      <c r="D291" s="2"/>
      <c r="E291" s="2"/>
      <c r="F291" s="2"/>
      <c r="G291" s="2"/>
      <c r="H291" s="2"/>
      <c r="I291" s="2"/>
      <c r="J291" s="2"/>
      <c r="K291" s="2"/>
      <c r="L291" s="2"/>
      <c r="M291" s="2"/>
      <c r="N291" s="2"/>
      <c r="O291" s="2"/>
      <c r="P291" s="2"/>
    </row>
    <row r="292" spans="1:16" x14ac:dyDescent="0.3">
      <c r="A292" s="2"/>
      <c r="B292" s="2"/>
      <c r="C292" s="2"/>
      <c r="D292" s="2"/>
      <c r="E292" s="2"/>
      <c r="F292" s="2"/>
      <c r="G292" s="2"/>
      <c r="H292" s="2"/>
      <c r="I292" s="2"/>
      <c r="J292" s="2"/>
      <c r="K292" s="2"/>
      <c r="L292" s="2"/>
      <c r="M292" s="2"/>
      <c r="N292" s="2"/>
      <c r="O292" s="2"/>
      <c r="P292" s="2"/>
    </row>
    <row r="293" spans="1:16" x14ac:dyDescent="0.3">
      <c r="A293" s="2"/>
      <c r="B293" s="2"/>
      <c r="C293" s="2"/>
      <c r="D293" s="2"/>
      <c r="E293" s="2"/>
      <c r="F293" s="2"/>
      <c r="G293" s="2"/>
      <c r="H293" s="2"/>
      <c r="I293" s="2"/>
      <c r="J293" s="2"/>
      <c r="K293" s="2"/>
      <c r="L293" s="2"/>
      <c r="M293" s="2"/>
      <c r="N293" s="2"/>
      <c r="O293" s="2"/>
      <c r="P293" s="2"/>
    </row>
    <row r="294" spans="1:16" x14ac:dyDescent="0.3">
      <c r="A294" s="2"/>
      <c r="B294" s="2"/>
      <c r="C294" s="2"/>
      <c r="D294" s="2"/>
      <c r="E294" s="2"/>
      <c r="F294" s="2"/>
      <c r="G294" s="2"/>
      <c r="H294" s="2"/>
      <c r="I294" s="2"/>
      <c r="J294" s="2"/>
      <c r="K294" s="2"/>
      <c r="L294" s="2"/>
      <c r="M294" s="2"/>
      <c r="N294" s="2"/>
      <c r="O294" s="2"/>
      <c r="P294" s="2"/>
    </row>
    <row r="295" spans="1:16" x14ac:dyDescent="0.3">
      <c r="A295" s="2"/>
      <c r="B295" s="2"/>
      <c r="C295" s="2"/>
      <c r="D295" s="2"/>
      <c r="E295" s="2"/>
      <c r="F295" s="2"/>
      <c r="G295" s="2"/>
      <c r="H295" s="2"/>
      <c r="I295" s="2"/>
      <c r="J295" s="2"/>
      <c r="K295" s="2"/>
      <c r="L295" s="2"/>
      <c r="M295" s="2"/>
      <c r="N295" s="2"/>
      <c r="O295" s="2"/>
      <c r="P295" s="2"/>
    </row>
    <row r="296" spans="1:16" x14ac:dyDescent="0.3">
      <c r="A296" s="2"/>
      <c r="B296" s="2"/>
      <c r="C296" s="2"/>
      <c r="D296" s="2"/>
      <c r="E296" s="2"/>
      <c r="F296" s="2"/>
      <c r="G296" s="2"/>
      <c r="H296" s="2"/>
      <c r="I296" s="2"/>
      <c r="J296" s="2"/>
      <c r="K296" s="2"/>
      <c r="L296" s="2"/>
      <c r="M296" s="2"/>
      <c r="N296" s="2"/>
      <c r="O296" s="2"/>
      <c r="P296" s="2"/>
    </row>
    <row r="297" spans="1:16" x14ac:dyDescent="0.3">
      <c r="A297" s="2"/>
      <c r="B297" s="2"/>
      <c r="C297" s="2"/>
      <c r="D297" s="2"/>
      <c r="E297" s="2"/>
      <c r="F297" s="2"/>
      <c r="G297" s="2"/>
      <c r="H297" s="2"/>
      <c r="I297" s="2"/>
      <c r="J297" s="2"/>
      <c r="K297" s="2"/>
      <c r="L297" s="2"/>
      <c r="M297" s="2"/>
      <c r="N297" s="2"/>
      <c r="O297" s="2"/>
      <c r="P297" s="2"/>
    </row>
    <row r="298" spans="1:16" x14ac:dyDescent="0.3">
      <c r="A298" s="2"/>
      <c r="B298" s="2"/>
      <c r="C298" s="2"/>
      <c r="D298" s="2"/>
      <c r="E298" s="2"/>
      <c r="F298" s="2"/>
      <c r="G298" s="2"/>
      <c r="H298" s="2"/>
      <c r="I298" s="2"/>
      <c r="J298" s="2"/>
      <c r="K298" s="2"/>
      <c r="L298" s="2"/>
      <c r="M298" s="2"/>
      <c r="N298" s="2"/>
      <c r="O298" s="2"/>
      <c r="P298" s="2"/>
    </row>
    <row r="299" spans="1:16" x14ac:dyDescent="0.3">
      <c r="A299" s="2"/>
      <c r="B299" s="2"/>
      <c r="C299" s="2"/>
      <c r="D299" s="2"/>
      <c r="E299" s="2"/>
      <c r="F299" s="2"/>
      <c r="G299" s="2"/>
      <c r="H299" s="2"/>
      <c r="I299" s="2"/>
      <c r="J299" s="2"/>
      <c r="K299" s="2"/>
      <c r="L299" s="2"/>
      <c r="M299" s="2"/>
      <c r="N299" s="2"/>
      <c r="O299" s="2"/>
      <c r="P299" s="2"/>
    </row>
    <row r="300" spans="1:16" x14ac:dyDescent="0.3">
      <c r="A300" s="2"/>
      <c r="B300" s="2"/>
      <c r="C300" s="2"/>
      <c r="D300" s="2"/>
      <c r="E300" s="2"/>
      <c r="F300" s="2"/>
      <c r="G300" s="2"/>
      <c r="H300" s="2"/>
      <c r="I300" s="2"/>
      <c r="J300" s="2"/>
      <c r="K300" s="2"/>
      <c r="L300" s="2"/>
      <c r="M300" s="2"/>
      <c r="N300" s="2"/>
      <c r="O300" s="2"/>
      <c r="P300" s="2"/>
    </row>
    <row r="301" spans="1:16" x14ac:dyDescent="0.3">
      <c r="A301" s="2"/>
      <c r="B301" s="2"/>
      <c r="C301" s="2"/>
      <c r="D301" s="2"/>
      <c r="E301" s="2"/>
      <c r="F301" s="2"/>
      <c r="G301" s="2"/>
      <c r="H301" s="2"/>
      <c r="I301" s="2"/>
      <c r="J301" s="2"/>
      <c r="K301" s="2"/>
      <c r="L301" s="2"/>
      <c r="M301" s="2"/>
      <c r="N301" s="2"/>
      <c r="O301" s="2"/>
      <c r="P301" s="2"/>
    </row>
    <row r="302" spans="1:16" x14ac:dyDescent="0.3">
      <c r="A302" s="2"/>
      <c r="B302" s="2"/>
      <c r="C302" s="2"/>
      <c r="D302" s="2"/>
      <c r="E302" s="2"/>
      <c r="F302" s="2"/>
      <c r="G302" s="2"/>
      <c r="H302" s="2"/>
      <c r="I302" s="2"/>
      <c r="J302" s="2"/>
      <c r="K302" s="2"/>
      <c r="L302" s="2"/>
      <c r="M302" s="2"/>
      <c r="N302" s="2"/>
      <c r="O302" s="2"/>
      <c r="P302" s="2"/>
    </row>
    <row r="303" spans="1:16" x14ac:dyDescent="0.3">
      <c r="A303" s="2"/>
      <c r="B303" s="2"/>
      <c r="C303" s="2"/>
      <c r="D303" s="2"/>
      <c r="E303" s="2"/>
      <c r="F303" s="2"/>
      <c r="G303" s="2"/>
      <c r="H303" s="2"/>
      <c r="I303" s="2"/>
      <c r="J303" s="2"/>
      <c r="K303" s="2"/>
      <c r="L303" s="2"/>
      <c r="M303" s="2"/>
      <c r="N303" s="2"/>
      <c r="O303" s="2"/>
      <c r="P303" s="2"/>
    </row>
    <row r="304" spans="1:16" x14ac:dyDescent="0.3">
      <c r="A304" s="2"/>
      <c r="B304" s="2"/>
      <c r="C304" s="2"/>
      <c r="D304" s="2"/>
      <c r="E304" s="2"/>
      <c r="F304" s="2"/>
      <c r="G304" s="2"/>
      <c r="H304" s="2"/>
      <c r="I304" s="2"/>
      <c r="J304" s="2"/>
      <c r="K304" s="2"/>
      <c r="L304" s="2"/>
      <c r="M304" s="2"/>
      <c r="N304" s="2"/>
      <c r="O304" s="2"/>
      <c r="P304" s="2"/>
    </row>
    <row r="305" spans="1:16" x14ac:dyDescent="0.3">
      <c r="A305" s="2"/>
      <c r="B305" s="2"/>
      <c r="C305" s="2"/>
      <c r="D305" s="2"/>
      <c r="E305" s="2"/>
      <c r="F305" s="2"/>
      <c r="G305" s="2"/>
      <c r="H305" s="2"/>
      <c r="I305" s="2"/>
      <c r="J305" s="2"/>
      <c r="K305" s="2"/>
      <c r="L305" s="2"/>
      <c r="M305" s="2"/>
      <c r="N305" s="2"/>
      <c r="O305" s="2"/>
      <c r="P305" s="2"/>
    </row>
    <row r="306" spans="1:16" x14ac:dyDescent="0.3">
      <c r="A306" s="2"/>
      <c r="B306" s="2"/>
      <c r="C306" s="2"/>
      <c r="D306" s="2"/>
      <c r="E306" s="2"/>
      <c r="F306" s="2"/>
      <c r="G306" s="2"/>
      <c r="H306" s="2"/>
      <c r="I306" s="2"/>
      <c r="J306" s="2"/>
      <c r="K306" s="2"/>
      <c r="L306" s="2"/>
      <c r="M306" s="2"/>
      <c r="N306" s="2"/>
      <c r="O306" s="2"/>
      <c r="P306" s="2"/>
    </row>
    <row r="307" spans="1:16" x14ac:dyDescent="0.3">
      <c r="A307" s="2"/>
      <c r="B307" s="2"/>
      <c r="C307" s="2"/>
      <c r="D307" s="2"/>
      <c r="E307" s="2"/>
      <c r="F307" s="2"/>
      <c r="G307" s="2"/>
      <c r="H307" s="2"/>
      <c r="I307" s="2"/>
      <c r="J307" s="2"/>
      <c r="K307" s="2"/>
      <c r="L307" s="2"/>
      <c r="M307" s="2"/>
      <c r="N307" s="2"/>
      <c r="O307" s="2"/>
      <c r="P307" s="2"/>
    </row>
    <row r="308" spans="1:16" x14ac:dyDescent="0.3">
      <c r="A308" s="2"/>
      <c r="B308" s="2"/>
      <c r="C308" s="2"/>
      <c r="D308" s="2"/>
      <c r="E308" s="2"/>
      <c r="F308" s="2"/>
      <c r="G308" s="2"/>
      <c r="H308" s="2"/>
      <c r="I308" s="2"/>
      <c r="J308" s="2"/>
      <c r="K308" s="2"/>
      <c r="L308" s="2"/>
      <c r="M308" s="2"/>
      <c r="N308" s="2"/>
      <c r="O308" s="2"/>
      <c r="P308" s="2"/>
    </row>
    <row r="309" spans="1:16" x14ac:dyDescent="0.3">
      <c r="A309" s="2"/>
      <c r="B309" s="2"/>
      <c r="C309" s="2"/>
      <c r="D309" s="2"/>
      <c r="E309" s="2"/>
      <c r="F309" s="2"/>
      <c r="G309" s="2"/>
      <c r="H309" s="2"/>
      <c r="I309" s="2"/>
      <c r="J309" s="2"/>
      <c r="K309" s="2"/>
      <c r="L309" s="2"/>
      <c r="M309" s="2"/>
      <c r="N309" s="2"/>
      <c r="O309" s="2"/>
      <c r="P309" s="2"/>
    </row>
    <row r="310" spans="1:16" x14ac:dyDescent="0.3">
      <c r="A310" s="2"/>
      <c r="B310" s="2"/>
      <c r="C310" s="2"/>
      <c r="D310" s="2"/>
      <c r="E310" s="2"/>
      <c r="F310" s="2"/>
      <c r="G310" s="2"/>
      <c r="H310" s="2"/>
      <c r="I310" s="2"/>
      <c r="J310" s="2"/>
      <c r="K310" s="2"/>
      <c r="L310" s="2"/>
      <c r="M310" s="2"/>
      <c r="N310" s="2"/>
      <c r="O310" s="2"/>
      <c r="P310" s="2"/>
    </row>
    <row r="311" spans="1:16" x14ac:dyDescent="0.3">
      <c r="A311" s="2"/>
      <c r="B311" s="2"/>
      <c r="C311" s="2"/>
      <c r="D311" s="2"/>
      <c r="E311" s="2"/>
      <c r="F311" s="2"/>
      <c r="G311" s="2"/>
      <c r="H311" s="2"/>
      <c r="I311" s="2"/>
      <c r="J311" s="2"/>
      <c r="K311" s="2"/>
      <c r="L311" s="2"/>
      <c r="M311" s="2"/>
      <c r="N311" s="2"/>
      <c r="O311" s="2"/>
      <c r="P311" s="2"/>
    </row>
    <row r="312" spans="1:16" x14ac:dyDescent="0.3">
      <c r="A312" s="2"/>
      <c r="B312" s="2"/>
      <c r="C312" s="2"/>
      <c r="D312" s="2"/>
      <c r="E312" s="2"/>
      <c r="F312" s="2"/>
      <c r="G312" s="2"/>
      <c r="H312" s="2"/>
      <c r="I312" s="2"/>
      <c r="J312" s="2"/>
      <c r="K312" s="2"/>
      <c r="L312" s="2"/>
      <c r="M312" s="2"/>
      <c r="N312" s="2"/>
      <c r="O312" s="2"/>
      <c r="P312" s="2"/>
    </row>
    <row r="313" spans="1:16" x14ac:dyDescent="0.3">
      <c r="A313" s="2"/>
      <c r="B313" s="2"/>
      <c r="C313" s="2"/>
      <c r="D313" s="2"/>
      <c r="E313" s="2"/>
      <c r="F313" s="2"/>
      <c r="G313" s="2"/>
      <c r="H313" s="2"/>
      <c r="I313" s="2"/>
      <c r="J313" s="2"/>
      <c r="K313" s="2"/>
      <c r="L313" s="2"/>
      <c r="M313" s="2"/>
      <c r="N313" s="2"/>
      <c r="O313" s="2"/>
      <c r="P313" s="2"/>
    </row>
    <row r="314" spans="1:16" x14ac:dyDescent="0.3">
      <c r="A314" s="2"/>
      <c r="B314" s="2"/>
      <c r="C314" s="2"/>
      <c r="D314" s="2"/>
      <c r="E314" s="2"/>
      <c r="F314" s="2"/>
      <c r="G314" s="2"/>
      <c r="H314" s="2"/>
      <c r="I314" s="2"/>
      <c r="J314" s="2"/>
      <c r="K314" s="2"/>
      <c r="L314" s="2"/>
      <c r="M314" s="2"/>
      <c r="N314" s="2"/>
      <c r="O314" s="2"/>
      <c r="P314" s="2"/>
    </row>
    <row r="315" spans="1:16" x14ac:dyDescent="0.3">
      <c r="A315" s="2"/>
      <c r="B315" s="2"/>
      <c r="C315" s="2"/>
      <c r="D315" s="2"/>
      <c r="E315" s="2"/>
      <c r="F315" s="2"/>
      <c r="G315" s="2"/>
      <c r="H315" s="2"/>
      <c r="I315" s="2"/>
      <c r="J315" s="2"/>
      <c r="K315" s="2"/>
      <c r="L315" s="2"/>
      <c r="M315" s="2"/>
      <c r="N315" s="2"/>
      <c r="O315" s="2"/>
      <c r="P315" s="2"/>
    </row>
    <row r="316" spans="1:16" x14ac:dyDescent="0.3">
      <c r="A316" s="2"/>
      <c r="B316" s="2"/>
      <c r="C316" s="2"/>
      <c r="D316" s="2"/>
      <c r="E316" s="2"/>
      <c r="F316" s="2"/>
      <c r="G316" s="2"/>
      <c r="H316" s="2"/>
      <c r="I316" s="2"/>
      <c r="J316" s="2"/>
      <c r="K316" s="2"/>
      <c r="L316" s="2"/>
      <c r="M316" s="2"/>
      <c r="N316" s="2"/>
      <c r="O316" s="2"/>
      <c r="P316" s="2"/>
    </row>
    <row r="317" spans="1:16" x14ac:dyDescent="0.3">
      <c r="A317" s="2"/>
      <c r="B317" s="2"/>
      <c r="C317" s="2"/>
      <c r="D317" s="2"/>
      <c r="E317" s="2"/>
      <c r="F317" s="2"/>
      <c r="G317" s="2"/>
      <c r="H317" s="2"/>
      <c r="I317" s="2"/>
      <c r="J317" s="2"/>
      <c r="K317" s="2"/>
      <c r="L317" s="2"/>
      <c r="M317" s="2"/>
      <c r="N317" s="2"/>
      <c r="O317" s="2"/>
      <c r="P317" s="2"/>
    </row>
    <row r="318" spans="1:16" x14ac:dyDescent="0.3">
      <c r="A318" s="2"/>
      <c r="B318" s="2"/>
      <c r="C318" s="2"/>
      <c r="D318" s="2"/>
      <c r="E318" s="2"/>
      <c r="F318" s="2"/>
      <c r="G318" s="2"/>
      <c r="H318" s="2"/>
      <c r="I318" s="2"/>
      <c r="J318" s="2"/>
      <c r="K318" s="2"/>
      <c r="L318" s="2"/>
      <c r="M318" s="2"/>
      <c r="N318" s="2"/>
      <c r="O318" s="2"/>
      <c r="P318" s="2"/>
    </row>
    <row r="319" spans="1:16" x14ac:dyDescent="0.3">
      <c r="A319" s="2"/>
      <c r="B319" s="2"/>
      <c r="C319" s="2"/>
      <c r="D319" s="2"/>
      <c r="E319" s="2"/>
      <c r="F319" s="2"/>
      <c r="G319" s="2"/>
      <c r="H319" s="2"/>
      <c r="I319" s="2"/>
      <c r="J319" s="2"/>
      <c r="K319" s="2"/>
      <c r="L319" s="2"/>
      <c r="M319" s="2"/>
      <c r="N319" s="2"/>
      <c r="O319" s="2"/>
      <c r="P319" s="2"/>
    </row>
    <row r="320" spans="1:16" x14ac:dyDescent="0.3">
      <c r="A320" s="2"/>
      <c r="B320" s="2"/>
      <c r="C320" s="2"/>
      <c r="D320" s="2"/>
      <c r="E320" s="2"/>
      <c r="F320" s="2"/>
      <c r="G320" s="2"/>
      <c r="H320" s="2"/>
      <c r="I320" s="2"/>
      <c r="J320" s="2"/>
      <c r="K320" s="2"/>
      <c r="L320" s="2"/>
      <c r="M320" s="2"/>
      <c r="N320" s="2"/>
      <c r="O320" s="2"/>
      <c r="P320" s="2"/>
    </row>
    <row r="321" spans="1:16" x14ac:dyDescent="0.3">
      <c r="A321" s="2"/>
      <c r="B321" s="2"/>
      <c r="C321" s="2"/>
      <c r="D321" s="2"/>
      <c r="E321" s="2"/>
      <c r="F321" s="2"/>
      <c r="G321" s="2"/>
      <c r="H321" s="2"/>
      <c r="I321" s="2"/>
      <c r="J321" s="2"/>
      <c r="K321" s="2"/>
      <c r="L321" s="2"/>
      <c r="M321" s="2"/>
      <c r="N321" s="2"/>
      <c r="O321" s="2"/>
      <c r="P321" s="2"/>
    </row>
    <row r="322" spans="1:16" x14ac:dyDescent="0.3">
      <c r="A322" s="2"/>
      <c r="B322" s="2"/>
      <c r="C322" s="2"/>
      <c r="D322" s="2"/>
      <c r="E322" s="2"/>
      <c r="F322" s="2"/>
      <c r="G322" s="2"/>
      <c r="H322" s="2"/>
      <c r="I322" s="2"/>
      <c r="J322" s="2"/>
      <c r="K322" s="2"/>
      <c r="L322" s="2"/>
      <c r="M322" s="2"/>
      <c r="N322" s="2"/>
      <c r="O322" s="2"/>
      <c r="P322" s="2"/>
    </row>
    <row r="323" spans="1:16" x14ac:dyDescent="0.3">
      <c r="A323" s="2"/>
      <c r="B323" s="2"/>
      <c r="C323" s="2"/>
      <c r="D323" s="2"/>
      <c r="E323" s="2"/>
      <c r="F323" s="2"/>
      <c r="G323" s="2"/>
      <c r="H323" s="2"/>
      <c r="I323" s="2"/>
      <c r="J323" s="2"/>
      <c r="K323" s="2"/>
      <c r="L323" s="2"/>
      <c r="M323" s="2"/>
      <c r="N323" s="2"/>
      <c r="O323" s="2"/>
      <c r="P323" s="2"/>
    </row>
    <row r="324" spans="1:16" x14ac:dyDescent="0.3">
      <c r="A324" s="2"/>
      <c r="B324" s="2"/>
      <c r="C324" s="2"/>
      <c r="D324" s="2"/>
      <c r="E324" s="2"/>
      <c r="F324" s="2"/>
      <c r="G324" s="2"/>
      <c r="H324" s="2"/>
      <c r="I324" s="2"/>
      <c r="J324" s="2"/>
      <c r="K324" s="2"/>
      <c r="L324" s="2"/>
      <c r="M324" s="2"/>
      <c r="N324" s="2"/>
      <c r="O324" s="2"/>
      <c r="P324" s="2"/>
    </row>
    <row r="325" spans="1:16" x14ac:dyDescent="0.3">
      <c r="A325" s="2"/>
      <c r="B325" s="2"/>
      <c r="C325" s="2"/>
      <c r="D325" s="2"/>
      <c r="E325" s="2"/>
      <c r="F325" s="2"/>
      <c r="G325" s="2"/>
      <c r="H325" s="2"/>
      <c r="I325" s="2"/>
      <c r="J325" s="2"/>
      <c r="K325" s="2"/>
      <c r="L325" s="2"/>
      <c r="M325" s="2"/>
      <c r="N325" s="2"/>
      <c r="O325" s="2"/>
      <c r="P325" s="2"/>
    </row>
    <row r="326" spans="1:16" x14ac:dyDescent="0.3">
      <c r="A326" s="2"/>
      <c r="B326" s="2"/>
      <c r="C326" s="2"/>
      <c r="D326" s="2"/>
      <c r="E326" s="2"/>
      <c r="F326" s="2"/>
      <c r="G326" s="2"/>
      <c r="H326" s="2"/>
      <c r="I326" s="2"/>
      <c r="J326" s="2"/>
      <c r="K326" s="2"/>
      <c r="L326" s="2"/>
      <c r="M326" s="2"/>
      <c r="N326" s="2"/>
      <c r="O326" s="2"/>
      <c r="P326" s="2"/>
    </row>
    <row r="327" spans="1:16" x14ac:dyDescent="0.3">
      <c r="A327" s="2"/>
      <c r="B327" s="2"/>
      <c r="C327" s="2"/>
      <c r="D327" s="2"/>
      <c r="E327" s="2"/>
      <c r="F327" s="2"/>
      <c r="G327" s="2"/>
      <c r="H327" s="2"/>
      <c r="I327" s="2"/>
      <c r="J327" s="2"/>
      <c r="K327" s="2"/>
      <c r="L327" s="2"/>
      <c r="M327" s="2"/>
      <c r="N327" s="2"/>
      <c r="O327" s="2"/>
      <c r="P327" s="2"/>
    </row>
    <row r="328" spans="1:16" x14ac:dyDescent="0.3">
      <c r="A328" s="2"/>
      <c r="B328" s="2"/>
      <c r="C328" s="2"/>
      <c r="D328" s="2"/>
      <c r="E328" s="2"/>
      <c r="F328" s="2"/>
      <c r="G328" s="2"/>
      <c r="H328" s="2"/>
      <c r="I328" s="2"/>
      <c r="J328" s="2"/>
      <c r="K328" s="2"/>
      <c r="L328" s="2"/>
      <c r="M328" s="2"/>
      <c r="N328" s="2"/>
      <c r="O328" s="2"/>
      <c r="P328" s="2"/>
    </row>
    <row r="329" spans="1:16" x14ac:dyDescent="0.3">
      <c r="A329" s="2"/>
      <c r="B329" s="2"/>
      <c r="C329" s="2"/>
      <c r="D329" s="2"/>
      <c r="E329" s="2"/>
      <c r="F329" s="2"/>
      <c r="G329" s="2"/>
      <c r="H329" s="2"/>
      <c r="I329" s="2"/>
      <c r="J329" s="2"/>
      <c r="K329" s="2"/>
      <c r="L329" s="2"/>
      <c r="M329" s="2"/>
      <c r="N329" s="2"/>
      <c r="O329" s="2"/>
      <c r="P329" s="2"/>
    </row>
    <row r="330" spans="1:16" x14ac:dyDescent="0.3">
      <c r="A330" s="2"/>
      <c r="B330" s="2"/>
      <c r="C330" s="2"/>
      <c r="D330" s="2"/>
      <c r="E330" s="2"/>
      <c r="F330" s="2"/>
      <c r="G330" s="2"/>
      <c r="H330" s="2"/>
      <c r="I330" s="2"/>
      <c r="J330" s="2"/>
      <c r="K330" s="2"/>
      <c r="L330" s="2"/>
      <c r="M330" s="2"/>
      <c r="N330" s="2"/>
      <c r="O330" s="2"/>
      <c r="P330" s="2"/>
    </row>
    <row r="331" spans="1:16" x14ac:dyDescent="0.3">
      <c r="A331" s="2"/>
      <c r="B331" s="2"/>
      <c r="C331" s="2"/>
      <c r="D331" s="2"/>
      <c r="E331" s="2"/>
      <c r="F331" s="2"/>
      <c r="G331" s="2"/>
      <c r="H331" s="2"/>
      <c r="I331" s="2"/>
      <c r="J331" s="2"/>
      <c r="K331" s="2"/>
      <c r="L331" s="2"/>
      <c r="M331" s="2"/>
      <c r="N331" s="2"/>
      <c r="O331" s="2"/>
      <c r="P331" s="2"/>
    </row>
    <row r="332" spans="1:16" x14ac:dyDescent="0.3">
      <c r="A332" s="2"/>
      <c r="B332" s="2"/>
      <c r="C332" s="2"/>
      <c r="D332" s="2"/>
      <c r="E332" s="2"/>
      <c r="F332" s="2"/>
      <c r="G332" s="2"/>
      <c r="H332" s="2"/>
      <c r="I332" s="2"/>
      <c r="J332" s="2"/>
      <c r="K332" s="2"/>
      <c r="L332" s="2"/>
      <c r="M332" s="2"/>
      <c r="N332" s="2"/>
      <c r="O332" s="2"/>
      <c r="P332" s="2"/>
    </row>
    <row r="333" spans="1:16" x14ac:dyDescent="0.3">
      <c r="A333" s="2"/>
      <c r="B333" s="2"/>
      <c r="C333" s="2"/>
      <c r="D333" s="2"/>
      <c r="E333" s="2"/>
      <c r="F333" s="2"/>
      <c r="G333" s="2"/>
      <c r="H333" s="2"/>
      <c r="I333" s="2"/>
      <c r="J333" s="2"/>
      <c r="K333" s="2"/>
      <c r="L333" s="2"/>
      <c r="M333" s="2"/>
      <c r="N333" s="2"/>
      <c r="O333" s="2"/>
      <c r="P333" s="2"/>
    </row>
    <row r="334" spans="1:16" x14ac:dyDescent="0.3">
      <c r="A334" s="2"/>
      <c r="B334" s="2"/>
      <c r="C334" s="2"/>
      <c r="D334" s="2"/>
      <c r="E334" s="2"/>
      <c r="F334" s="2"/>
      <c r="G334" s="2"/>
      <c r="H334" s="2"/>
      <c r="I334" s="2"/>
      <c r="J334" s="2"/>
      <c r="K334" s="2"/>
      <c r="L334" s="2"/>
      <c r="M334" s="2"/>
      <c r="N334" s="2"/>
      <c r="O334" s="2"/>
      <c r="P334" s="2"/>
    </row>
    <row r="335" spans="1:16" x14ac:dyDescent="0.3">
      <c r="A335" s="2"/>
      <c r="B335" s="2"/>
      <c r="C335" s="2"/>
      <c r="D335" s="2"/>
      <c r="E335" s="2"/>
      <c r="F335" s="2"/>
      <c r="G335" s="2"/>
      <c r="H335" s="2"/>
      <c r="I335" s="2"/>
      <c r="J335" s="2"/>
      <c r="K335" s="2"/>
      <c r="L335" s="2"/>
      <c r="M335" s="2"/>
      <c r="N335" s="2"/>
      <c r="O335" s="2"/>
      <c r="P335" s="2"/>
    </row>
    <row r="336" spans="1:16" x14ac:dyDescent="0.3">
      <c r="A336" s="2"/>
      <c r="B336" s="2"/>
      <c r="C336" s="2"/>
      <c r="D336" s="2"/>
      <c r="E336" s="2"/>
      <c r="F336" s="2"/>
      <c r="G336" s="2"/>
      <c r="H336" s="2"/>
      <c r="I336" s="2"/>
      <c r="J336" s="2"/>
      <c r="K336" s="2"/>
      <c r="L336" s="2"/>
      <c r="M336" s="2"/>
      <c r="N336" s="2"/>
      <c r="O336" s="2"/>
      <c r="P336" s="2"/>
    </row>
    <row r="337" spans="1:16" x14ac:dyDescent="0.3">
      <c r="A337" s="2"/>
      <c r="B337" s="2"/>
      <c r="C337" s="2"/>
      <c r="D337" s="2"/>
      <c r="E337" s="2"/>
      <c r="F337" s="2"/>
      <c r="G337" s="2"/>
      <c r="H337" s="2"/>
      <c r="I337" s="2"/>
      <c r="J337" s="2"/>
      <c r="K337" s="2"/>
      <c r="L337" s="2"/>
      <c r="M337" s="2"/>
      <c r="N337" s="2"/>
      <c r="O337" s="2"/>
      <c r="P337" s="2"/>
    </row>
    <row r="338" spans="1:16" x14ac:dyDescent="0.3">
      <c r="A338" s="2"/>
      <c r="B338" s="2"/>
      <c r="C338" s="2"/>
      <c r="D338" s="2"/>
      <c r="E338" s="2"/>
      <c r="F338" s="2"/>
      <c r="G338" s="2"/>
      <c r="H338" s="2"/>
      <c r="I338" s="2"/>
      <c r="J338" s="2"/>
      <c r="K338" s="2"/>
      <c r="L338" s="2"/>
      <c r="M338" s="2"/>
      <c r="N338" s="2"/>
      <c r="O338" s="2"/>
      <c r="P338" s="2"/>
    </row>
    <row r="339" spans="1:16" x14ac:dyDescent="0.3">
      <c r="A339" s="2"/>
      <c r="B339" s="2"/>
      <c r="C339" s="2"/>
      <c r="D339" s="2"/>
      <c r="E339" s="2"/>
      <c r="F339" s="2"/>
      <c r="G339" s="2"/>
      <c r="H339" s="2"/>
      <c r="I339" s="2"/>
      <c r="J339" s="2"/>
      <c r="K339" s="2"/>
      <c r="L339" s="2"/>
      <c r="M339" s="2"/>
      <c r="N339" s="2"/>
      <c r="O339" s="2"/>
      <c r="P339" s="2"/>
    </row>
    <row r="340" spans="1:16" x14ac:dyDescent="0.3">
      <c r="A340" s="2"/>
      <c r="B340" s="2"/>
      <c r="C340" s="2"/>
      <c r="D340" s="2"/>
      <c r="E340" s="2"/>
      <c r="F340" s="2"/>
      <c r="G340" s="2"/>
      <c r="H340" s="2"/>
      <c r="I340" s="2"/>
      <c r="J340" s="2"/>
      <c r="K340" s="2"/>
      <c r="L340" s="2"/>
      <c r="M340" s="2"/>
      <c r="N340" s="2"/>
      <c r="O340" s="2"/>
      <c r="P340" s="2"/>
    </row>
    <row r="341" spans="1:16" x14ac:dyDescent="0.3">
      <c r="A341" s="2"/>
      <c r="B341" s="2"/>
      <c r="C341" s="2"/>
      <c r="D341" s="2"/>
      <c r="E341" s="2"/>
      <c r="F341" s="2"/>
      <c r="G341" s="2"/>
      <c r="H341" s="2"/>
      <c r="I341" s="2"/>
      <c r="J341" s="2"/>
      <c r="K341" s="2"/>
      <c r="L341" s="2"/>
      <c r="M341" s="2"/>
      <c r="N341" s="2"/>
      <c r="O341" s="2"/>
      <c r="P341" s="2"/>
    </row>
    <row r="342" spans="1:16" x14ac:dyDescent="0.3">
      <c r="A342" s="2"/>
      <c r="B342" s="2"/>
      <c r="C342" s="2"/>
      <c r="D342" s="2"/>
      <c r="E342" s="2"/>
      <c r="F342" s="2"/>
      <c r="G342" s="2"/>
      <c r="H342" s="2"/>
      <c r="I342" s="2"/>
      <c r="J342" s="2"/>
      <c r="K342" s="2"/>
      <c r="L342" s="2"/>
      <c r="M342" s="2"/>
      <c r="N342" s="2"/>
      <c r="O342" s="2"/>
      <c r="P342" s="2"/>
    </row>
    <row r="343" spans="1:16" x14ac:dyDescent="0.3">
      <c r="A343" s="2"/>
      <c r="B343" s="2"/>
      <c r="C343" s="2"/>
      <c r="D343" s="2"/>
      <c r="E343" s="2"/>
      <c r="F343" s="2"/>
      <c r="G343" s="2"/>
      <c r="H343" s="2"/>
      <c r="I343" s="2"/>
      <c r="J343" s="2"/>
      <c r="K343" s="2"/>
      <c r="L343" s="2"/>
      <c r="M343" s="2"/>
      <c r="N343" s="2"/>
      <c r="O343" s="2"/>
      <c r="P343" s="2"/>
    </row>
    <row r="344" spans="1:16" x14ac:dyDescent="0.3">
      <c r="A344" s="2"/>
      <c r="B344" s="2"/>
      <c r="C344" s="2"/>
      <c r="D344" s="2"/>
      <c r="E344" s="2"/>
      <c r="F344" s="2"/>
      <c r="G344" s="2"/>
      <c r="H344" s="2"/>
      <c r="I344" s="2"/>
      <c r="J344" s="2"/>
      <c r="K344" s="2"/>
      <c r="L344" s="2"/>
      <c r="M344" s="2"/>
      <c r="N344" s="2"/>
      <c r="O344" s="2"/>
      <c r="P344" s="2"/>
    </row>
    <row r="345" spans="1:16" x14ac:dyDescent="0.3">
      <c r="A345" s="2"/>
      <c r="B345" s="2"/>
      <c r="C345" s="2"/>
      <c r="D345" s="2"/>
      <c r="E345" s="2"/>
      <c r="F345" s="2"/>
      <c r="G345" s="2"/>
      <c r="H345" s="2"/>
      <c r="I345" s="2"/>
      <c r="J345" s="2"/>
      <c r="K345" s="2"/>
      <c r="L345" s="2"/>
      <c r="M345" s="2"/>
      <c r="N345" s="2"/>
      <c r="O345" s="2"/>
      <c r="P345" s="2"/>
    </row>
    <row r="346" spans="1:16" x14ac:dyDescent="0.3">
      <c r="A346" s="2"/>
      <c r="B346" s="2"/>
      <c r="C346" s="2"/>
      <c r="D346" s="2"/>
      <c r="E346" s="2"/>
      <c r="F346" s="2"/>
      <c r="G346" s="2"/>
      <c r="H346" s="2"/>
      <c r="I346" s="2"/>
      <c r="J346" s="2"/>
      <c r="K346" s="2"/>
      <c r="L346" s="2"/>
      <c r="M346" s="2"/>
      <c r="N346" s="2"/>
      <c r="O346" s="2"/>
      <c r="P346" s="2"/>
    </row>
    <row r="347" spans="1:16" x14ac:dyDescent="0.3">
      <c r="A347" s="2"/>
      <c r="B347" s="2"/>
      <c r="C347" s="2"/>
      <c r="D347" s="2"/>
      <c r="E347" s="2"/>
      <c r="F347" s="2"/>
      <c r="G347" s="2"/>
      <c r="H347" s="2"/>
      <c r="I347" s="2"/>
      <c r="J347" s="2"/>
      <c r="K347" s="2"/>
      <c r="L347" s="2"/>
      <c r="M347" s="2"/>
      <c r="N347" s="2"/>
      <c r="O347" s="2"/>
      <c r="P347" s="2"/>
    </row>
    <row r="348" spans="1:16" x14ac:dyDescent="0.3">
      <c r="A348" s="2"/>
      <c r="B348" s="2"/>
      <c r="C348" s="2"/>
      <c r="D348" s="2"/>
      <c r="E348" s="2"/>
      <c r="F348" s="2"/>
      <c r="G348" s="2"/>
      <c r="H348" s="2"/>
      <c r="I348" s="2"/>
      <c r="J348" s="2"/>
      <c r="K348" s="2"/>
      <c r="L348" s="2"/>
      <c r="M348" s="2"/>
      <c r="N348" s="2"/>
      <c r="O348" s="2"/>
      <c r="P348" s="2"/>
    </row>
    <row r="349" spans="1:16" x14ac:dyDescent="0.3">
      <c r="A349" s="2"/>
      <c r="B349" s="2"/>
      <c r="C349" s="2"/>
      <c r="D349" s="2"/>
      <c r="E349" s="2"/>
      <c r="F349" s="2"/>
      <c r="G349" s="2"/>
      <c r="H349" s="2"/>
      <c r="I349" s="2"/>
      <c r="J349" s="2"/>
      <c r="K349" s="2"/>
      <c r="L349" s="2"/>
      <c r="M349" s="2"/>
      <c r="N349" s="2"/>
      <c r="O349" s="2"/>
      <c r="P349" s="2"/>
    </row>
    <row r="350" spans="1:16" x14ac:dyDescent="0.3">
      <c r="A350" s="2"/>
      <c r="B350" s="2"/>
      <c r="C350" s="2"/>
      <c r="D350" s="2"/>
      <c r="E350" s="2"/>
      <c r="F350" s="2"/>
      <c r="G350" s="2"/>
      <c r="H350" s="2"/>
      <c r="I350" s="2"/>
      <c r="J350" s="2"/>
      <c r="K350" s="2"/>
      <c r="L350" s="2"/>
      <c r="M350" s="2"/>
      <c r="N350" s="2"/>
      <c r="O350" s="2"/>
      <c r="P350" s="2"/>
    </row>
    <row r="351" spans="1:16" x14ac:dyDescent="0.3">
      <c r="A351" s="2"/>
      <c r="B351" s="2"/>
      <c r="C351" s="2"/>
      <c r="D351" s="2"/>
      <c r="E351" s="2"/>
      <c r="F351" s="2"/>
      <c r="G351" s="2"/>
      <c r="H351" s="2"/>
      <c r="I351" s="2"/>
      <c r="J351" s="2"/>
      <c r="K351" s="2"/>
      <c r="L351" s="2"/>
      <c r="M351" s="2"/>
      <c r="N351" s="2"/>
      <c r="O351" s="2"/>
      <c r="P351" s="2"/>
    </row>
    <row r="352" spans="1:16" x14ac:dyDescent="0.3">
      <c r="A352" s="2"/>
      <c r="B352" s="2"/>
      <c r="C352" s="2"/>
      <c r="D352" s="2"/>
      <c r="E352" s="2"/>
      <c r="F352" s="2"/>
      <c r="G352" s="2"/>
      <c r="H352" s="2"/>
      <c r="I352" s="2"/>
      <c r="J352" s="2"/>
      <c r="K352" s="2"/>
      <c r="L352" s="2"/>
      <c r="M352" s="2"/>
      <c r="N352" s="2"/>
      <c r="O352" s="2"/>
      <c r="P352" s="2"/>
    </row>
    <row r="353" spans="1:16" x14ac:dyDescent="0.3">
      <c r="A353" s="2"/>
      <c r="B353" s="2"/>
      <c r="C353" s="2"/>
      <c r="D353" s="2"/>
      <c r="E353" s="2"/>
      <c r="F353" s="2"/>
      <c r="G353" s="2"/>
      <c r="H353" s="2"/>
      <c r="I353" s="2"/>
      <c r="J353" s="2"/>
      <c r="K353" s="2"/>
      <c r="L353" s="2"/>
      <c r="M353" s="2"/>
      <c r="N353" s="2"/>
      <c r="O353" s="2"/>
      <c r="P353" s="2"/>
    </row>
    <row r="354" spans="1:16" x14ac:dyDescent="0.3">
      <c r="A354" s="2"/>
      <c r="B354" s="2"/>
      <c r="C354" s="2"/>
      <c r="D354" s="2"/>
      <c r="E354" s="2"/>
      <c r="F354" s="2"/>
      <c r="G354" s="2"/>
      <c r="H354" s="2"/>
      <c r="I354" s="2"/>
      <c r="J354" s="2"/>
      <c r="K354" s="2"/>
      <c r="L354" s="2"/>
      <c r="M354" s="2"/>
      <c r="N354" s="2"/>
      <c r="O354" s="2"/>
      <c r="P354" s="2"/>
    </row>
    <row r="355" spans="1:16" x14ac:dyDescent="0.3">
      <c r="A355" s="2"/>
      <c r="B355" s="2"/>
      <c r="C355" s="2"/>
      <c r="D355" s="2"/>
      <c r="E355" s="2"/>
      <c r="F355" s="2"/>
      <c r="G355" s="2"/>
      <c r="H355" s="2"/>
      <c r="I355" s="2"/>
      <c r="J355" s="2"/>
      <c r="K355" s="2"/>
      <c r="L355" s="2"/>
      <c r="M355" s="2"/>
      <c r="N355" s="2"/>
      <c r="O355" s="2"/>
      <c r="P355" s="2"/>
    </row>
    <row r="356" spans="1:16" x14ac:dyDescent="0.3">
      <c r="A356" s="2"/>
      <c r="B356" s="2"/>
      <c r="C356" s="2"/>
      <c r="D356" s="2"/>
      <c r="E356" s="2"/>
      <c r="F356" s="2"/>
      <c r="G356" s="2"/>
      <c r="H356" s="2"/>
      <c r="I356" s="2"/>
      <c r="J356" s="2"/>
      <c r="K356" s="2"/>
      <c r="L356" s="2"/>
      <c r="M356" s="2"/>
      <c r="N356" s="2"/>
      <c r="O356" s="2"/>
      <c r="P356" s="2"/>
    </row>
    <row r="357" spans="1:16" x14ac:dyDescent="0.3">
      <c r="A357" s="2"/>
      <c r="B357" s="2"/>
      <c r="C357" s="2"/>
      <c r="D357" s="2"/>
      <c r="E357" s="2"/>
      <c r="F357" s="2"/>
      <c r="G357" s="2"/>
      <c r="H357" s="2"/>
      <c r="I357" s="2"/>
      <c r="J357" s="2"/>
      <c r="K357" s="2"/>
      <c r="L357" s="2"/>
      <c r="M357" s="2"/>
      <c r="N357" s="2"/>
      <c r="O357" s="2"/>
      <c r="P357" s="2"/>
    </row>
    <row r="358" spans="1:16" x14ac:dyDescent="0.3">
      <c r="A358" s="2"/>
      <c r="B358" s="2"/>
      <c r="C358" s="2"/>
      <c r="D358" s="2"/>
      <c r="E358" s="2"/>
      <c r="F358" s="2"/>
      <c r="G358" s="2"/>
      <c r="H358" s="2"/>
      <c r="I358" s="2"/>
      <c r="J358" s="2"/>
      <c r="K358" s="2"/>
      <c r="L358" s="2"/>
      <c r="M358" s="2"/>
      <c r="N358" s="2"/>
      <c r="O358" s="2"/>
      <c r="P358" s="2"/>
    </row>
    <row r="359" spans="1:16" x14ac:dyDescent="0.3">
      <c r="A359" s="2"/>
      <c r="B359" s="2"/>
      <c r="C359" s="2"/>
      <c r="D359" s="2"/>
      <c r="E359" s="2"/>
      <c r="F359" s="2"/>
      <c r="G359" s="2"/>
      <c r="H359" s="2"/>
      <c r="I359" s="2"/>
      <c r="J359" s="2"/>
      <c r="K359" s="2"/>
      <c r="L359" s="2"/>
      <c r="M359" s="2"/>
      <c r="N359" s="2"/>
      <c r="O359" s="2"/>
      <c r="P359" s="2"/>
    </row>
    <row r="360" spans="1:16" x14ac:dyDescent="0.3">
      <c r="A360" s="2"/>
      <c r="B360" s="2"/>
      <c r="C360" s="2"/>
      <c r="D360" s="2"/>
      <c r="E360" s="2"/>
      <c r="F360" s="2"/>
      <c r="G360" s="2"/>
      <c r="H360" s="2"/>
      <c r="I360" s="2"/>
      <c r="J360" s="2"/>
      <c r="K360" s="2"/>
      <c r="L360" s="2"/>
      <c r="M360" s="2"/>
      <c r="N360" s="2"/>
      <c r="O360" s="2"/>
      <c r="P360" s="2"/>
    </row>
    <row r="361" spans="1:16" x14ac:dyDescent="0.3">
      <c r="A361" s="2"/>
      <c r="B361" s="2"/>
      <c r="C361" s="2"/>
      <c r="D361" s="2"/>
      <c r="E361" s="2"/>
      <c r="F361" s="2"/>
      <c r="G361" s="2"/>
      <c r="H361" s="2"/>
      <c r="I361" s="2"/>
      <c r="J361" s="2"/>
      <c r="K361" s="2"/>
      <c r="L361" s="2"/>
      <c r="M361" s="2"/>
      <c r="N361" s="2"/>
      <c r="O361" s="2"/>
      <c r="P361" s="2"/>
    </row>
    <row r="362" spans="1:16" x14ac:dyDescent="0.3">
      <c r="A362" s="2"/>
      <c r="B362" s="2"/>
      <c r="C362" s="2"/>
      <c r="D362" s="2"/>
      <c r="E362" s="2"/>
      <c r="F362" s="2"/>
      <c r="G362" s="2"/>
      <c r="H362" s="2"/>
      <c r="I362" s="2"/>
      <c r="J362" s="2"/>
      <c r="K362" s="2"/>
      <c r="L362" s="2"/>
      <c r="M362" s="2"/>
      <c r="N362" s="2"/>
      <c r="O362" s="2"/>
      <c r="P362" s="2"/>
    </row>
    <row r="363" spans="1:16" x14ac:dyDescent="0.3">
      <c r="A363" s="2"/>
      <c r="B363" s="2"/>
      <c r="C363" s="2"/>
      <c r="D363" s="2"/>
      <c r="E363" s="2"/>
      <c r="F363" s="2"/>
      <c r="G363" s="2"/>
      <c r="H363" s="2"/>
      <c r="I363" s="2"/>
      <c r="J363" s="2"/>
      <c r="K363" s="2"/>
      <c r="L363" s="2"/>
      <c r="M363" s="2"/>
      <c r="N363" s="2"/>
      <c r="O363" s="2"/>
      <c r="P363" s="2"/>
    </row>
    <row r="364" spans="1:16" x14ac:dyDescent="0.3">
      <c r="A364" s="2"/>
      <c r="B364" s="2"/>
      <c r="C364" s="2"/>
      <c r="D364" s="2"/>
      <c r="E364" s="2"/>
      <c r="F364" s="2"/>
      <c r="G364" s="2"/>
      <c r="H364" s="2"/>
      <c r="I364" s="2"/>
      <c r="J364" s="2"/>
      <c r="K364" s="2"/>
      <c r="L364" s="2"/>
      <c r="M364" s="2"/>
      <c r="N364" s="2"/>
      <c r="O364" s="2"/>
      <c r="P364" s="2"/>
    </row>
    <row r="365" spans="1:16" x14ac:dyDescent="0.3">
      <c r="A365" s="2"/>
      <c r="B365" s="2"/>
      <c r="C365" s="2"/>
      <c r="D365" s="2"/>
      <c r="E365" s="2"/>
      <c r="F365" s="2"/>
      <c r="G365" s="2"/>
      <c r="H365" s="2"/>
      <c r="I365" s="2"/>
      <c r="J365" s="2"/>
      <c r="K365" s="2"/>
      <c r="L365" s="2"/>
      <c r="M365" s="2"/>
      <c r="N365" s="2"/>
      <c r="O365" s="2"/>
      <c r="P365" s="2"/>
    </row>
    <row r="366" spans="1:16" x14ac:dyDescent="0.3">
      <c r="A366" s="2"/>
      <c r="B366" s="2"/>
      <c r="C366" s="2"/>
      <c r="D366" s="2"/>
      <c r="E366" s="2"/>
      <c r="F366" s="2"/>
      <c r="G366" s="2"/>
      <c r="H366" s="2"/>
      <c r="I366" s="2"/>
      <c r="J366" s="2"/>
      <c r="K366" s="2"/>
      <c r="L366" s="2"/>
      <c r="M366" s="2"/>
      <c r="N366" s="2"/>
      <c r="O366" s="2"/>
      <c r="P366" s="2"/>
    </row>
    <row r="367" spans="1:16" x14ac:dyDescent="0.3">
      <c r="A367" s="2"/>
      <c r="B367" s="2"/>
      <c r="C367" s="2"/>
      <c r="D367" s="2"/>
      <c r="E367" s="2"/>
      <c r="F367" s="2"/>
      <c r="G367" s="2"/>
      <c r="H367" s="2"/>
      <c r="I367" s="2"/>
      <c r="J367" s="2"/>
      <c r="K367" s="2"/>
      <c r="L367" s="2"/>
      <c r="M367" s="2"/>
      <c r="N367" s="2"/>
      <c r="O367" s="2"/>
      <c r="P367" s="2"/>
    </row>
    <row r="368" spans="1:16" x14ac:dyDescent="0.3">
      <c r="A368" s="2"/>
      <c r="B368" s="2"/>
      <c r="C368" s="2"/>
      <c r="D368" s="2"/>
      <c r="E368" s="2"/>
      <c r="F368" s="2"/>
      <c r="G368" s="2"/>
      <c r="H368" s="2"/>
      <c r="I368" s="2"/>
      <c r="J368" s="2"/>
      <c r="K368" s="2"/>
      <c r="L368" s="2"/>
      <c r="M368" s="2"/>
      <c r="N368" s="2"/>
      <c r="O368" s="2"/>
      <c r="P368" s="2"/>
    </row>
    <row r="369" spans="1:16" x14ac:dyDescent="0.3">
      <c r="A369" s="2"/>
      <c r="B369" s="2"/>
      <c r="C369" s="2"/>
      <c r="D369" s="2"/>
      <c r="E369" s="2"/>
      <c r="F369" s="2"/>
      <c r="G369" s="2"/>
      <c r="H369" s="2"/>
      <c r="I369" s="2"/>
      <c r="J369" s="2"/>
      <c r="K369" s="2"/>
      <c r="L369" s="2"/>
      <c r="M369" s="2"/>
      <c r="N369" s="2"/>
      <c r="O369" s="2"/>
      <c r="P369" s="2"/>
    </row>
    <row r="370" spans="1:16" x14ac:dyDescent="0.3">
      <c r="A370" s="2"/>
      <c r="B370" s="2"/>
      <c r="C370" s="2"/>
      <c r="D370" s="2"/>
      <c r="E370" s="2"/>
      <c r="F370" s="2"/>
      <c r="G370" s="2"/>
      <c r="H370" s="2"/>
      <c r="I370" s="2"/>
      <c r="J370" s="2"/>
      <c r="K370" s="2"/>
      <c r="L370" s="2"/>
      <c r="M370" s="2"/>
      <c r="N370" s="2"/>
      <c r="O370" s="2"/>
      <c r="P370" s="2"/>
    </row>
    <row r="371" spans="1:16" x14ac:dyDescent="0.3">
      <c r="A371" s="2"/>
      <c r="B371" s="2"/>
      <c r="C371" s="2"/>
      <c r="D371" s="2"/>
      <c r="E371" s="2"/>
      <c r="F371" s="2"/>
      <c r="G371" s="2"/>
      <c r="H371" s="2"/>
      <c r="I371" s="2"/>
      <c r="J371" s="2"/>
      <c r="K371" s="2"/>
      <c r="L371" s="2"/>
      <c r="M371" s="2"/>
      <c r="N371" s="2"/>
      <c r="O371" s="2"/>
      <c r="P371" s="2"/>
    </row>
    <row r="372" spans="1:16" x14ac:dyDescent="0.3">
      <c r="A372" s="2"/>
      <c r="B372" s="2"/>
      <c r="C372" s="2"/>
      <c r="D372" s="2"/>
      <c r="E372" s="2"/>
      <c r="F372" s="2"/>
      <c r="G372" s="2"/>
      <c r="H372" s="2"/>
      <c r="I372" s="2"/>
      <c r="J372" s="2"/>
      <c r="K372" s="2"/>
      <c r="L372" s="2"/>
      <c r="M372" s="2"/>
      <c r="N372" s="2"/>
      <c r="O372" s="2"/>
      <c r="P372" s="2"/>
    </row>
    <row r="373" spans="1:16" x14ac:dyDescent="0.3">
      <c r="A373" s="2"/>
      <c r="B373" s="2"/>
      <c r="C373" s="2"/>
      <c r="D373" s="2"/>
      <c r="E373" s="2"/>
      <c r="F373" s="2"/>
      <c r="G373" s="2"/>
      <c r="H373" s="2"/>
      <c r="I373" s="2"/>
      <c r="J373" s="2"/>
      <c r="K373" s="2"/>
      <c r="L373" s="2"/>
      <c r="M373" s="2"/>
      <c r="N373" s="2"/>
      <c r="O373" s="2"/>
      <c r="P373" s="2"/>
    </row>
    <row r="374" spans="1:16" x14ac:dyDescent="0.3">
      <c r="A374" s="2"/>
      <c r="B374" s="2"/>
      <c r="C374" s="2"/>
      <c r="D374" s="2"/>
      <c r="E374" s="2"/>
      <c r="F374" s="2"/>
      <c r="G374" s="2"/>
      <c r="H374" s="2"/>
      <c r="I374" s="2"/>
      <c r="J374" s="2"/>
      <c r="K374" s="2"/>
      <c r="L374" s="2"/>
      <c r="M374" s="2"/>
      <c r="N374" s="2"/>
      <c r="O374" s="2"/>
      <c r="P374" s="2"/>
    </row>
    <row r="375" spans="1:16" x14ac:dyDescent="0.3">
      <c r="A375" s="2"/>
      <c r="B375" s="2"/>
      <c r="C375" s="2"/>
      <c r="D375" s="2"/>
      <c r="E375" s="2"/>
      <c r="F375" s="2"/>
      <c r="G375" s="2"/>
      <c r="H375" s="2"/>
      <c r="I375" s="2"/>
      <c r="J375" s="2"/>
      <c r="K375" s="2"/>
      <c r="L375" s="2"/>
      <c r="M375" s="2"/>
      <c r="N375" s="2"/>
      <c r="O375" s="2"/>
      <c r="P375" s="2"/>
    </row>
    <row r="376" spans="1:16" x14ac:dyDescent="0.3">
      <c r="A376" s="2"/>
      <c r="B376" s="2"/>
      <c r="C376" s="2"/>
      <c r="D376" s="2"/>
      <c r="E376" s="2"/>
      <c r="F376" s="2"/>
      <c r="G376" s="2"/>
      <c r="H376" s="2"/>
      <c r="I376" s="2"/>
      <c r="J376" s="2"/>
      <c r="K376" s="2"/>
      <c r="L376" s="2"/>
      <c r="M376" s="2"/>
      <c r="N376" s="2"/>
      <c r="O376" s="2"/>
      <c r="P376" s="2"/>
    </row>
    <row r="377" spans="1:16" x14ac:dyDescent="0.3">
      <c r="A377" s="2"/>
      <c r="B377" s="2"/>
      <c r="C377" s="2"/>
      <c r="D377" s="2"/>
      <c r="E377" s="2"/>
      <c r="F377" s="2"/>
      <c r="G377" s="2"/>
      <c r="H377" s="2"/>
      <c r="I377" s="2"/>
      <c r="J377" s="2"/>
      <c r="K377" s="2"/>
      <c r="L377" s="2"/>
      <c r="M377" s="2"/>
      <c r="N377" s="2"/>
      <c r="O377" s="2"/>
      <c r="P377" s="2"/>
    </row>
    <row r="378" spans="1:16" x14ac:dyDescent="0.3">
      <c r="A378" s="2"/>
      <c r="B378" s="2"/>
      <c r="C378" s="2"/>
      <c r="D378" s="2"/>
      <c r="E378" s="2"/>
      <c r="F378" s="2"/>
      <c r="G378" s="2"/>
      <c r="H378" s="2"/>
      <c r="I378" s="2"/>
      <c r="J378" s="2"/>
      <c r="K378" s="2"/>
      <c r="L378" s="2"/>
      <c r="M378" s="2"/>
      <c r="N378" s="2"/>
      <c r="O378" s="2"/>
      <c r="P378" s="2"/>
    </row>
    <row r="379" spans="1:16" x14ac:dyDescent="0.3">
      <c r="A379" s="2"/>
      <c r="B379" s="2"/>
      <c r="C379" s="2"/>
      <c r="D379" s="2"/>
      <c r="E379" s="2"/>
      <c r="F379" s="2"/>
      <c r="G379" s="2"/>
      <c r="H379" s="2"/>
      <c r="I379" s="2"/>
      <c r="J379" s="2"/>
      <c r="K379" s="2"/>
      <c r="L379" s="2"/>
      <c r="M379" s="2"/>
      <c r="N379" s="2"/>
      <c r="O379" s="2"/>
      <c r="P379" s="2"/>
    </row>
    <row r="380" spans="1:16" x14ac:dyDescent="0.3">
      <c r="A380" s="2"/>
      <c r="B380" s="2"/>
      <c r="C380" s="2"/>
      <c r="D380" s="2"/>
      <c r="E380" s="2"/>
      <c r="F380" s="2"/>
      <c r="G380" s="2"/>
      <c r="H380" s="2"/>
      <c r="I380" s="2"/>
      <c r="J380" s="2"/>
      <c r="K380" s="2"/>
      <c r="L380" s="2"/>
      <c r="M380" s="2"/>
      <c r="N380" s="2"/>
      <c r="O380" s="2"/>
      <c r="P380" s="2"/>
    </row>
    <row r="381" spans="1:16" x14ac:dyDescent="0.3">
      <c r="A381" s="2"/>
      <c r="B381" s="2"/>
      <c r="C381" s="2"/>
      <c r="D381" s="2"/>
      <c r="E381" s="2"/>
      <c r="F381" s="2"/>
      <c r="G381" s="2"/>
      <c r="H381" s="2"/>
      <c r="I381" s="2"/>
      <c r="J381" s="2"/>
      <c r="K381" s="2"/>
      <c r="L381" s="2"/>
      <c r="M381" s="2"/>
      <c r="N381" s="2"/>
      <c r="O381" s="2"/>
      <c r="P381" s="2"/>
    </row>
    <row r="382" spans="1:16" x14ac:dyDescent="0.3">
      <c r="A382" s="2"/>
      <c r="B382" s="2"/>
      <c r="C382" s="2"/>
      <c r="D382" s="2"/>
      <c r="E382" s="2"/>
      <c r="F382" s="2"/>
      <c r="G382" s="2"/>
      <c r="H382" s="2"/>
      <c r="I382" s="2"/>
      <c r="J382" s="2"/>
      <c r="K382" s="2"/>
      <c r="L382" s="2"/>
      <c r="M382" s="2"/>
      <c r="N382" s="2"/>
      <c r="O382" s="2"/>
      <c r="P382" s="2"/>
    </row>
    <row r="383" spans="1:16" x14ac:dyDescent="0.3">
      <c r="A383" s="2"/>
      <c r="B383" s="2"/>
      <c r="C383" s="2"/>
      <c r="D383" s="2"/>
      <c r="E383" s="2"/>
      <c r="F383" s="2"/>
      <c r="G383" s="2"/>
      <c r="H383" s="2"/>
      <c r="I383" s="2"/>
      <c r="J383" s="2"/>
      <c r="K383" s="2"/>
      <c r="L383" s="2"/>
      <c r="M383" s="2"/>
      <c r="N383" s="2"/>
      <c r="O383" s="2"/>
      <c r="P383" s="2"/>
    </row>
    <row r="384" spans="1:16" x14ac:dyDescent="0.3">
      <c r="A384" s="2"/>
      <c r="B384" s="2"/>
      <c r="C384" s="2"/>
      <c r="D384" s="2"/>
      <c r="E384" s="2"/>
      <c r="F384" s="2"/>
      <c r="G384" s="2"/>
      <c r="H384" s="2"/>
      <c r="I384" s="2"/>
      <c r="J384" s="2"/>
      <c r="K384" s="2"/>
      <c r="L384" s="2"/>
      <c r="M384" s="2"/>
      <c r="N384" s="2"/>
      <c r="O384" s="2"/>
      <c r="P384" s="2"/>
    </row>
    <row r="385" spans="1:16" x14ac:dyDescent="0.3">
      <c r="A385" s="2"/>
      <c r="B385" s="2"/>
      <c r="C385" s="2"/>
      <c r="D385" s="2"/>
      <c r="E385" s="2"/>
      <c r="F385" s="2"/>
      <c r="G385" s="2"/>
      <c r="H385" s="2"/>
      <c r="I385" s="2"/>
      <c r="J385" s="2"/>
      <c r="K385" s="2"/>
      <c r="L385" s="2"/>
      <c r="M385" s="2"/>
      <c r="N385" s="2"/>
      <c r="O385" s="2"/>
      <c r="P385" s="2"/>
    </row>
    <row r="386" spans="1:16" x14ac:dyDescent="0.3">
      <c r="A386" s="2"/>
      <c r="B386" s="2"/>
      <c r="C386" s="2"/>
      <c r="D386" s="2"/>
      <c r="E386" s="2"/>
      <c r="F386" s="2"/>
      <c r="G386" s="2"/>
      <c r="H386" s="2"/>
      <c r="I386" s="2"/>
      <c r="J386" s="2"/>
      <c r="K386" s="2"/>
      <c r="L386" s="2"/>
      <c r="M386" s="2"/>
      <c r="N386" s="2"/>
      <c r="O386" s="2"/>
      <c r="P386" s="2"/>
    </row>
    <row r="387" spans="1:16" x14ac:dyDescent="0.3">
      <c r="A387" s="2"/>
      <c r="B387" s="2"/>
      <c r="C387" s="2"/>
      <c r="D387" s="2"/>
      <c r="E387" s="2"/>
      <c r="F387" s="2"/>
      <c r="G387" s="2"/>
      <c r="H387" s="2"/>
      <c r="I387" s="2"/>
      <c r="J387" s="2"/>
      <c r="K387" s="2"/>
      <c r="L387" s="2"/>
      <c r="M387" s="2"/>
      <c r="N387" s="2"/>
      <c r="O387" s="2"/>
      <c r="P387" s="2"/>
    </row>
    <row r="388" spans="1:16" x14ac:dyDescent="0.3">
      <c r="A388" s="2"/>
      <c r="B388" s="2"/>
      <c r="C388" s="2"/>
      <c r="D388" s="2"/>
      <c r="E388" s="2"/>
      <c r="F388" s="2"/>
      <c r="G388" s="2"/>
      <c r="H388" s="2"/>
      <c r="I388" s="2"/>
      <c r="J388" s="2"/>
      <c r="K388" s="2"/>
      <c r="L388" s="2"/>
      <c r="M388" s="2"/>
      <c r="N388" s="2"/>
      <c r="O388" s="2"/>
      <c r="P388" s="2"/>
    </row>
    <row r="389" spans="1:16" x14ac:dyDescent="0.3">
      <c r="A389" s="2"/>
      <c r="B389" s="2"/>
      <c r="C389" s="2"/>
      <c r="D389" s="2"/>
      <c r="E389" s="2"/>
      <c r="F389" s="2"/>
      <c r="G389" s="2"/>
      <c r="H389" s="2"/>
      <c r="I389" s="2"/>
      <c r="J389" s="2"/>
      <c r="K389" s="2"/>
      <c r="L389" s="2"/>
      <c r="M389" s="2"/>
      <c r="N389" s="2"/>
      <c r="O389" s="2"/>
      <c r="P389" s="2"/>
    </row>
    <row r="390" spans="1:16" x14ac:dyDescent="0.3">
      <c r="A390" s="2"/>
      <c r="B390" s="2"/>
      <c r="C390" s="2"/>
      <c r="D390" s="2"/>
      <c r="E390" s="2"/>
      <c r="F390" s="2"/>
      <c r="G390" s="2"/>
      <c r="H390" s="2"/>
      <c r="I390" s="2"/>
      <c r="J390" s="2"/>
      <c r="K390" s="2"/>
      <c r="L390" s="2"/>
      <c r="M390" s="2"/>
      <c r="N390" s="2"/>
      <c r="O390" s="2"/>
      <c r="P390" s="2"/>
    </row>
    <row r="391" spans="1:16" x14ac:dyDescent="0.3">
      <c r="A391" s="2"/>
      <c r="B391" s="2"/>
      <c r="C391" s="2"/>
      <c r="D391" s="2"/>
      <c r="E391" s="2"/>
      <c r="F391" s="2"/>
      <c r="G391" s="2"/>
      <c r="H391" s="2"/>
      <c r="I391" s="2"/>
      <c r="J391" s="2"/>
      <c r="K391" s="2"/>
      <c r="L391" s="2"/>
      <c r="M391" s="2"/>
      <c r="N391" s="2"/>
      <c r="O391" s="2"/>
      <c r="P391" s="2"/>
    </row>
    <row r="392" spans="1:16" x14ac:dyDescent="0.3">
      <c r="A392" s="2"/>
      <c r="B392" s="2"/>
      <c r="C392" s="2"/>
      <c r="D392" s="2"/>
      <c r="E392" s="2"/>
      <c r="F392" s="2"/>
      <c r="G392" s="2"/>
      <c r="H392" s="2"/>
      <c r="I392" s="2"/>
      <c r="J392" s="2"/>
      <c r="K392" s="2"/>
      <c r="L392" s="2"/>
      <c r="M392" s="2"/>
      <c r="N392" s="2"/>
      <c r="O392" s="2"/>
      <c r="P392" s="2"/>
    </row>
    <row r="393" spans="1:16" x14ac:dyDescent="0.3">
      <c r="A393" s="2"/>
      <c r="B393" s="2"/>
      <c r="C393" s="2"/>
      <c r="D393" s="2"/>
      <c r="E393" s="2"/>
      <c r="F393" s="2"/>
      <c r="G393" s="2"/>
      <c r="H393" s="2"/>
      <c r="I393" s="2"/>
      <c r="J393" s="2"/>
      <c r="K393" s="2"/>
      <c r="L393" s="2"/>
      <c r="M393" s="2"/>
      <c r="N393" s="2"/>
      <c r="O393" s="2"/>
      <c r="P393" s="2"/>
    </row>
    <row r="394" spans="1:16" x14ac:dyDescent="0.3">
      <c r="A394" s="2"/>
      <c r="B394" s="2"/>
      <c r="C394" s="2"/>
      <c r="D394" s="2"/>
      <c r="E394" s="2"/>
      <c r="F394" s="2"/>
      <c r="G394" s="2"/>
      <c r="H394" s="2"/>
      <c r="I394" s="2"/>
      <c r="J394" s="2"/>
      <c r="K394" s="2"/>
      <c r="L394" s="2"/>
      <c r="M394" s="2"/>
      <c r="N394" s="2"/>
      <c r="O394" s="2"/>
      <c r="P394" s="2"/>
    </row>
    <row r="395" spans="1:16" x14ac:dyDescent="0.3">
      <c r="A395" s="2"/>
      <c r="B395" s="2"/>
      <c r="C395" s="2"/>
      <c r="D395" s="2"/>
      <c r="E395" s="2"/>
      <c r="F395" s="2"/>
      <c r="G395" s="2"/>
      <c r="H395" s="2"/>
      <c r="I395" s="2"/>
      <c r="J395" s="2"/>
      <c r="K395" s="2"/>
      <c r="L395" s="2"/>
      <c r="M395" s="2"/>
      <c r="N395" s="2"/>
      <c r="O395" s="2"/>
      <c r="P395" s="2"/>
    </row>
    <row r="396" spans="1:16" x14ac:dyDescent="0.3">
      <c r="A396" s="2"/>
      <c r="B396" s="2"/>
      <c r="C396" s="2"/>
      <c r="D396" s="2"/>
      <c r="E396" s="2"/>
      <c r="F396" s="2"/>
      <c r="G396" s="2"/>
      <c r="H396" s="2"/>
      <c r="I396" s="2"/>
      <c r="J396" s="2"/>
      <c r="K396" s="2"/>
      <c r="L396" s="2"/>
      <c r="M396" s="2"/>
      <c r="N396" s="2"/>
      <c r="O396" s="2"/>
      <c r="P396" s="2"/>
    </row>
    <row r="397" spans="1:16" x14ac:dyDescent="0.3">
      <c r="A397" s="2"/>
      <c r="B397" s="2"/>
      <c r="C397" s="2"/>
      <c r="D397" s="2"/>
      <c r="E397" s="2"/>
      <c r="F397" s="2"/>
      <c r="G397" s="2"/>
      <c r="H397" s="2"/>
      <c r="I397" s="2"/>
      <c r="J397" s="2"/>
      <c r="K397" s="2"/>
      <c r="L397" s="2"/>
      <c r="M397" s="2"/>
      <c r="N397" s="2"/>
      <c r="O397" s="2"/>
      <c r="P397" s="2"/>
    </row>
    <row r="398" spans="1:16" x14ac:dyDescent="0.3">
      <c r="A398" s="2"/>
      <c r="B398" s="2"/>
      <c r="C398" s="2"/>
      <c r="D398" s="2"/>
      <c r="E398" s="2"/>
      <c r="F398" s="2"/>
      <c r="G398" s="2"/>
      <c r="H398" s="2"/>
      <c r="I398" s="2"/>
      <c r="J398" s="2"/>
      <c r="K398" s="2"/>
      <c r="L398" s="2"/>
      <c r="M398" s="2"/>
      <c r="N398" s="2"/>
      <c r="O398" s="2"/>
      <c r="P398" s="2"/>
    </row>
    <row r="399" spans="1:16" x14ac:dyDescent="0.3">
      <c r="A399" s="2"/>
      <c r="B399" s="2"/>
      <c r="C399" s="2"/>
      <c r="D399" s="2"/>
      <c r="E399" s="2"/>
      <c r="F399" s="2"/>
      <c r="G399" s="2"/>
      <c r="H399" s="2"/>
      <c r="I399" s="2"/>
      <c r="J399" s="2"/>
      <c r="K399" s="2"/>
      <c r="L399" s="2"/>
      <c r="M399" s="2"/>
      <c r="N399" s="2"/>
      <c r="O399" s="2"/>
      <c r="P399" s="2"/>
    </row>
    <row r="400" spans="1:16" x14ac:dyDescent="0.3">
      <c r="A400" s="2"/>
      <c r="B400" s="2"/>
      <c r="C400" s="2"/>
      <c r="D400" s="2"/>
      <c r="E400" s="2"/>
      <c r="F400" s="2"/>
      <c r="G400" s="2"/>
      <c r="H400" s="2"/>
      <c r="I400" s="2"/>
      <c r="J400" s="2"/>
      <c r="K400" s="2"/>
      <c r="L400" s="2"/>
      <c r="M400" s="2"/>
      <c r="N400" s="2"/>
      <c r="O400" s="2"/>
      <c r="P400" s="2"/>
    </row>
    <row r="401" spans="1:16" x14ac:dyDescent="0.3">
      <c r="A401" s="2"/>
      <c r="B401" s="2"/>
      <c r="C401" s="2"/>
      <c r="D401" s="2"/>
      <c r="E401" s="2"/>
      <c r="F401" s="2"/>
      <c r="G401" s="2"/>
      <c r="H401" s="2"/>
      <c r="I401" s="2"/>
      <c r="J401" s="2"/>
      <c r="K401" s="2"/>
      <c r="L401" s="2"/>
      <c r="M401" s="2"/>
      <c r="N401" s="2"/>
      <c r="O401" s="2"/>
      <c r="P401" s="2"/>
    </row>
    <row r="402" spans="1:16" x14ac:dyDescent="0.3">
      <c r="A402" s="2"/>
      <c r="B402" s="2"/>
      <c r="C402" s="2"/>
      <c r="D402" s="2"/>
      <c r="E402" s="2"/>
      <c r="F402" s="2"/>
      <c r="G402" s="2"/>
      <c r="H402" s="2"/>
      <c r="I402" s="2"/>
      <c r="J402" s="2"/>
      <c r="K402" s="2"/>
      <c r="L402" s="2"/>
      <c r="M402" s="2"/>
      <c r="N402" s="2"/>
      <c r="O402" s="2"/>
      <c r="P402" s="2"/>
    </row>
    <row r="403" spans="1:16" x14ac:dyDescent="0.3">
      <c r="A403" s="2"/>
      <c r="B403" s="2"/>
      <c r="C403" s="2"/>
      <c r="D403" s="2"/>
      <c r="E403" s="2"/>
      <c r="F403" s="2"/>
      <c r="G403" s="2"/>
      <c r="H403" s="2"/>
      <c r="I403" s="2"/>
      <c r="J403" s="2"/>
      <c r="K403" s="2"/>
      <c r="L403" s="2"/>
      <c r="M403" s="2"/>
      <c r="N403" s="2"/>
      <c r="O403" s="2"/>
      <c r="P403" s="2"/>
    </row>
    <row r="404" spans="1:16" x14ac:dyDescent="0.3">
      <c r="A404" s="2"/>
      <c r="B404" s="2"/>
      <c r="C404" s="2"/>
      <c r="D404" s="2"/>
      <c r="E404" s="2"/>
      <c r="F404" s="2"/>
      <c r="G404" s="2"/>
      <c r="H404" s="2"/>
      <c r="I404" s="2"/>
      <c r="J404" s="2"/>
      <c r="K404" s="2"/>
      <c r="L404" s="2"/>
      <c r="M404" s="2"/>
      <c r="N404" s="2"/>
      <c r="O404" s="2"/>
      <c r="P404" s="2"/>
    </row>
    <row r="405" spans="1:16" x14ac:dyDescent="0.3">
      <c r="A405" s="2"/>
      <c r="B405" s="2"/>
      <c r="C405" s="2"/>
      <c r="D405" s="2"/>
      <c r="E405" s="2"/>
      <c r="F405" s="2"/>
      <c r="G405" s="2"/>
      <c r="H405" s="2"/>
      <c r="I405" s="2"/>
      <c r="J405" s="2"/>
      <c r="K405" s="2"/>
      <c r="L405" s="2"/>
      <c r="M405" s="2"/>
      <c r="N405" s="2"/>
      <c r="O405" s="2"/>
      <c r="P405" s="2"/>
    </row>
    <row r="406" spans="1:16" x14ac:dyDescent="0.3">
      <c r="A406" s="2"/>
      <c r="B406" s="2"/>
      <c r="C406" s="2"/>
      <c r="D406" s="2"/>
      <c r="E406" s="2"/>
      <c r="F406" s="2"/>
      <c r="G406" s="2"/>
      <c r="H406" s="2"/>
      <c r="I406" s="2"/>
      <c r="J406" s="2"/>
      <c r="K406" s="2"/>
      <c r="L406" s="2"/>
      <c r="M406" s="2"/>
      <c r="N406" s="2"/>
      <c r="O406" s="2"/>
      <c r="P406" s="2"/>
    </row>
    <row r="407" spans="1:16" x14ac:dyDescent="0.3">
      <c r="A407" s="2"/>
      <c r="B407" s="2"/>
      <c r="C407" s="2"/>
      <c r="D407" s="2"/>
      <c r="E407" s="2"/>
      <c r="F407" s="2"/>
      <c r="G407" s="2"/>
      <c r="H407" s="2"/>
      <c r="I407" s="2"/>
      <c r="J407" s="2"/>
      <c r="K407" s="2"/>
      <c r="L407" s="2"/>
      <c r="M407" s="2"/>
      <c r="N407" s="2"/>
      <c r="O407" s="2"/>
      <c r="P407" s="2"/>
    </row>
    <row r="408" spans="1:16" x14ac:dyDescent="0.3">
      <c r="A408" s="2"/>
      <c r="B408" s="2"/>
      <c r="C408" s="2"/>
      <c r="D408" s="2"/>
      <c r="E408" s="2"/>
      <c r="F408" s="2"/>
      <c r="G408" s="2"/>
      <c r="H408" s="2"/>
      <c r="I408" s="2"/>
      <c r="J408" s="2"/>
      <c r="K408" s="2"/>
      <c r="L408" s="2"/>
      <c r="M408" s="2"/>
      <c r="N408" s="2"/>
      <c r="O408" s="2"/>
      <c r="P408" s="2"/>
    </row>
    <row r="409" spans="1:16" x14ac:dyDescent="0.3">
      <c r="A409" s="2"/>
      <c r="B409" s="2"/>
      <c r="C409" s="2"/>
      <c r="D409" s="2"/>
      <c r="E409" s="2"/>
      <c r="F409" s="2"/>
      <c r="G409" s="2"/>
      <c r="H409" s="2"/>
      <c r="I409" s="2"/>
      <c r="J409" s="2"/>
      <c r="K409" s="2"/>
      <c r="L409" s="2"/>
      <c r="M409" s="2"/>
      <c r="N409" s="2"/>
      <c r="O409" s="2"/>
      <c r="P409" s="2"/>
    </row>
    <row r="410" spans="1:16" x14ac:dyDescent="0.3">
      <c r="A410" s="2"/>
      <c r="B410" s="2"/>
      <c r="C410" s="2"/>
      <c r="D410" s="2"/>
      <c r="E410" s="2"/>
      <c r="F410" s="2"/>
      <c r="G410" s="2"/>
      <c r="H410" s="2"/>
      <c r="I410" s="2"/>
      <c r="J410" s="2"/>
      <c r="K410" s="2"/>
      <c r="L410" s="2"/>
      <c r="M410" s="2"/>
      <c r="N410" s="2"/>
      <c r="O410" s="2"/>
      <c r="P410" s="2"/>
    </row>
    <row r="411" spans="1:16" x14ac:dyDescent="0.3">
      <c r="A411" s="2"/>
      <c r="B411" s="2"/>
      <c r="C411" s="2"/>
      <c r="D411" s="2"/>
      <c r="E411" s="2"/>
      <c r="F411" s="2"/>
      <c r="G411" s="2"/>
      <c r="H411" s="2"/>
      <c r="I411" s="2"/>
      <c r="J411" s="2"/>
      <c r="K411" s="2"/>
      <c r="L411" s="2"/>
      <c r="M411" s="2"/>
      <c r="N411" s="2"/>
      <c r="O411" s="2"/>
      <c r="P411" s="2"/>
    </row>
    <row r="412" spans="1:16" x14ac:dyDescent="0.3">
      <c r="A412" s="2"/>
      <c r="B412" s="2"/>
      <c r="C412" s="2"/>
      <c r="D412" s="2"/>
      <c r="E412" s="2"/>
      <c r="F412" s="2"/>
      <c r="G412" s="2"/>
      <c r="H412" s="2"/>
      <c r="I412" s="2"/>
      <c r="J412" s="2"/>
      <c r="K412" s="2"/>
      <c r="L412" s="2"/>
      <c r="M412" s="2"/>
      <c r="N412" s="2"/>
      <c r="O412" s="2"/>
      <c r="P412" s="2"/>
    </row>
    <row r="413" spans="1:16" x14ac:dyDescent="0.3">
      <c r="A413" s="2"/>
      <c r="B413" s="2"/>
      <c r="C413" s="2"/>
      <c r="D413" s="2"/>
      <c r="E413" s="2"/>
      <c r="F413" s="2"/>
      <c r="G413" s="2"/>
      <c r="H413" s="2"/>
      <c r="I413" s="2"/>
      <c r="J413" s="2"/>
      <c r="K413" s="2"/>
      <c r="L413" s="2"/>
      <c r="M413" s="2"/>
      <c r="N413" s="2"/>
      <c r="O413" s="2"/>
      <c r="P413" s="2"/>
    </row>
    <row r="414" spans="1:16" x14ac:dyDescent="0.3">
      <c r="A414" s="2"/>
      <c r="B414" s="2"/>
      <c r="C414" s="2"/>
      <c r="D414" s="2"/>
      <c r="E414" s="2"/>
      <c r="F414" s="2"/>
      <c r="G414" s="2"/>
      <c r="H414" s="2"/>
      <c r="I414" s="2"/>
      <c r="J414" s="2"/>
      <c r="K414" s="2"/>
      <c r="L414" s="2"/>
      <c r="M414" s="2"/>
      <c r="N414" s="2"/>
      <c r="O414" s="2"/>
      <c r="P414" s="2"/>
    </row>
    <row r="415" spans="1:16" x14ac:dyDescent="0.3">
      <c r="A415" s="2"/>
      <c r="B415" s="2"/>
      <c r="C415" s="2"/>
      <c r="D415" s="2"/>
      <c r="E415" s="2"/>
      <c r="F415" s="2"/>
      <c r="G415" s="2"/>
      <c r="H415" s="2"/>
      <c r="I415" s="2"/>
      <c r="J415" s="2"/>
      <c r="K415" s="2"/>
      <c r="L415" s="2"/>
      <c r="M415" s="2"/>
      <c r="N415" s="2"/>
      <c r="O415" s="2"/>
      <c r="P415" s="2"/>
    </row>
    <row r="416" spans="1:16" x14ac:dyDescent="0.3">
      <c r="A416" s="2"/>
      <c r="B416" s="2"/>
      <c r="C416" s="2"/>
      <c r="D416" s="2"/>
      <c r="E416" s="2"/>
      <c r="F416" s="2"/>
      <c r="G416" s="2"/>
      <c r="H416" s="2"/>
      <c r="I416" s="2"/>
      <c r="J416" s="2"/>
      <c r="K416" s="2"/>
      <c r="L416" s="2"/>
      <c r="M416" s="2"/>
      <c r="N416" s="2"/>
      <c r="O416" s="2"/>
      <c r="P416" s="2"/>
    </row>
    <row r="417" spans="1:16" x14ac:dyDescent="0.3">
      <c r="A417" s="2"/>
      <c r="B417" s="2"/>
      <c r="C417" s="2"/>
      <c r="D417" s="2"/>
      <c r="E417" s="2"/>
      <c r="F417" s="2"/>
      <c r="G417" s="2"/>
      <c r="H417" s="2"/>
      <c r="I417" s="2"/>
      <c r="J417" s="2"/>
      <c r="K417" s="2"/>
      <c r="L417" s="2"/>
      <c r="M417" s="2"/>
      <c r="N417" s="2"/>
      <c r="O417" s="2"/>
      <c r="P417" s="2"/>
    </row>
    <row r="418" spans="1:16" x14ac:dyDescent="0.3">
      <c r="A418" s="2"/>
      <c r="B418" s="2"/>
      <c r="C418" s="2"/>
      <c r="D418" s="2"/>
      <c r="E418" s="2"/>
      <c r="F418" s="2"/>
      <c r="G418" s="2"/>
      <c r="H418" s="2"/>
      <c r="I418" s="2"/>
      <c r="J418" s="2"/>
      <c r="K418" s="2"/>
      <c r="L418" s="2"/>
      <c r="M418" s="2"/>
      <c r="N418" s="2"/>
      <c r="O418" s="2"/>
      <c r="P418" s="2"/>
    </row>
    <row r="419" spans="1:16" x14ac:dyDescent="0.3">
      <c r="A419" s="2"/>
      <c r="B419" s="2"/>
      <c r="C419" s="2"/>
      <c r="D419" s="2"/>
      <c r="E419" s="2"/>
      <c r="F419" s="2"/>
      <c r="G419" s="2"/>
      <c r="H419" s="2"/>
      <c r="I419" s="2"/>
      <c r="J419" s="2"/>
      <c r="K419" s="2"/>
      <c r="L419" s="2"/>
      <c r="M419" s="2"/>
      <c r="N419" s="2"/>
      <c r="O419" s="2"/>
      <c r="P419" s="2"/>
    </row>
    <row r="420" spans="1:16" x14ac:dyDescent="0.3">
      <c r="A420" s="2"/>
      <c r="B420" s="2"/>
      <c r="C420" s="2"/>
      <c r="D420" s="2"/>
      <c r="E420" s="2"/>
      <c r="F420" s="2"/>
      <c r="G420" s="2"/>
      <c r="H420" s="2"/>
      <c r="I420" s="2"/>
      <c r="J420" s="2"/>
      <c r="K420" s="2"/>
      <c r="L420" s="2"/>
      <c r="M420" s="2"/>
      <c r="N420" s="2"/>
      <c r="O420" s="2"/>
      <c r="P420" s="2"/>
    </row>
    <row r="421" spans="1:16" x14ac:dyDescent="0.3">
      <c r="A421" s="2"/>
      <c r="B421" s="2"/>
      <c r="C421" s="2"/>
      <c r="D421" s="2"/>
      <c r="E421" s="2"/>
      <c r="F421" s="2"/>
      <c r="G421" s="2"/>
      <c r="H421" s="2"/>
      <c r="I421" s="2"/>
      <c r="J421" s="2"/>
      <c r="K421" s="2"/>
      <c r="L421" s="2"/>
      <c r="M421" s="2"/>
      <c r="N421" s="2"/>
      <c r="O421" s="2"/>
      <c r="P421" s="2"/>
    </row>
    <row r="422" spans="1:16" x14ac:dyDescent="0.3">
      <c r="A422" s="2"/>
      <c r="B422" s="2"/>
      <c r="C422" s="2"/>
      <c r="D422" s="2"/>
      <c r="E422" s="2"/>
      <c r="F422" s="2"/>
      <c r="G422" s="2"/>
      <c r="H422" s="2"/>
      <c r="I422" s="2"/>
      <c r="J422" s="2"/>
      <c r="K422" s="2"/>
      <c r="L422" s="2"/>
      <c r="M422" s="2"/>
      <c r="N422" s="2"/>
      <c r="O422" s="2"/>
      <c r="P422" s="2"/>
    </row>
    <row r="423" spans="1:16" x14ac:dyDescent="0.3">
      <c r="A423" s="2"/>
      <c r="B423" s="2"/>
      <c r="C423" s="2"/>
      <c r="D423" s="2"/>
      <c r="E423" s="2"/>
      <c r="F423" s="2"/>
      <c r="G423" s="2"/>
      <c r="H423" s="2"/>
      <c r="I423" s="2"/>
      <c r="J423" s="2"/>
      <c r="K423" s="2"/>
      <c r="L423" s="2"/>
      <c r="M423" s="2"/>
      <c r="N423" s="2"/>
      <c r="O423" s="2"/>
      <c r="P423" s="2"/>
    </row>
    <row r="424" spans="1:16" x14ac:dyDescent="0.3">
      <c r="A424" s="2"/>
      <c r="B424" s="2"/>
      <c r="C424" s="2"/>
      <c r="D424" s="2"/>
      <c r="E424" s="2"/>
      <c r="F424" s="2"/>
      <c r="G424" s="2"/>
      <c r="H424" s="2"/>
      <c r="I424" s="2"/>
      <c r="J424" s="2"/>
      <c r="K424" s="2"/>
      <c r="L424" s="2"/>
      <c r="M424" s="2"/>
      <c r="N424" s="2"/>
      <c r="O424" s="2"/>
      <c r="P424" s="2"/>
    </row>
    <row r="425" spans="1:16" x14ac:dyDescent="0.3">
      <c r="A425" s="2"/>
      <c r="B425" s="2"/>
      <c r="C425" s="2"/>
      <c r="D425" s="2"/>
      <c r="E425" s="2"/>
      <c r="F425" s="2"/>
      <c r="G425" s="2"/>
      <c r="H425" s="2"/>
      <c r="I425" s="2"/>
      <c r="J425" s="2"/>
      <c r="K425" s="2"/>
      <c r="L425" s="2"/>
      <c r="M425" s="2"/>
      <c r="N425" s="2"/>
      <c r="O425" s="2"/>
      <c r="P425" s="2"/>
    </row>
    <row r="426" spans="1:16" x14ac:dyDescent="0.3">
      <c r="A426" s="2"/>
      <c r="B426" s="2"/>
      <c r="C426" s="2"/>
      <c r="D426" s="2"/>
      <c r="E426" s="2"/>
      <c r="F426" s="2"/>
      <c r="G426" s="2"/>
      <c r="H426" s="2"/>
      <c r="I426" s="2"/>
      <c r="J426" s="2"/>
      <c r="K426" s="2"/>
      <c r="L426" s="2"/>
      <c r="M426" s="2"/>
      <c r="N426" s="2"/>
      <c r="O426" s="2"/>
      <c r="P426" s="2"/>
    </row>
    <row r="427" spans="1:16" x14ac:dyDescent="0.3">
      <c r="A427" s="2"/>
      <c r="B427" s="2"/>
      <c r="C427" s="2"/>
      <c r="D427" s="2"/>
      <c r="E427" s="2"/>
      <c r="F427" s="2"/>
      <c r="G427" s="2"/>
      <c r="H427" s="2"/>
      <c r="I427" s="2"/>
      <c r="J427" s="2"/>
      <c r="K427" s="2"/>
      <c r="L427" s="2"/>
      <c r="M427" s="2"/>
      <c r="N427" s="2"/>
      <c r="O427" s="2"/>
      <c r="P427" s="2"/>
    </row>
    <row r="428" spans="1:16" x14ac:dyDescent="0.3">
      <c r="A428" s="2"/>
      <c r="B428" s="2"/>
      <c r="C428" s="2"/>
      <c r="D428" s="2"/>
      <c r="E428" s="2"/>
      <c r="F428" s="2"/>
      <c r="G428" s="2"/>
      <c r="H428" s="2"/>
      <c r="I428" s="2"/>
      <c r="J428" s="2"/>
      <c r="K428" s="2"/>
      <c r="L428" s="2"/>
      <c r="M428" s="2"/>
      <c r="N428" s="2"/>
      <c r="O428" s="2"/>
      <c r="P428" s="2"/>
    </row>
    <row r="429" spans="1:16" x14ac:dyDescent="0.3">
      <c r="A429" s="2"/>
      <c r="B429" s="2"/>
      <c r="C429" s="2"/>
      <c r="D429" s="2"/>
      <c r="E429" s="2"/>
      <c r="F429" s="2"/>
      <c r="G429" s="2"/>
      <c r="H429" s="2"/>
      <c r="I429" s="2"/>
      <c r="J429" s="2"/>
      <c r="K429" s="2"/>
      <c r="L429" s="2"/>
      <c r="M429" s="2"/>
      <c r="N429" s="2"/>
      <c r="O429" s="2"/>
      <c r="P429" s="2"/>
    </row>
    <row r="430" spans="1:16" x14ac:dyDescent="0.3">
      <c r="A430" s="2"/>
      <c r="B430" s="2"/>
      <c r="C430" s="2"/>
      <c r="D430" s="2"/>
      <c r="E430" s="2"/>
      <c r="F430" s="2"/>
      <c r="G430" s="2"/>
      <c r="H430" s="2"/>
      <c r="I430" s="2"/>
      <c r="J430" s="2"/>
      <c r="K430" s="2"/>
      <c r="L430" s="2"/>
      <c r="M430" s="2"/>
      <c r="N430" s="2"/>
      <c r="O430" s="2"/>
      <c r="P430" s="2"/>
    </row>
    <row r="431" spans="1:16" x14ac:dyDescent="0.3">
      <c r="A431" s="2"/>
      <c r="B431" s="2"/>
      <c r="C431" s="2"/>
      <c r="D431" s="2"/>
      <c r="E431" s="2"/>
      <c r="F431" s="2"/>
      <c r="G431" s="2"/>
      <c r="H431" s="2"/>
      <c r="I431" s="2"/>
      <c r="J431" s="2"/>
      <c r="K431" s="2"/>
      <c r="L431" s="2"/>
      <c r="M431" s="2"/>
      <c r="N431" s="2"/>
      <c r="O431" s="2"/>
      <c r="P431" s="2"/>
    </row>
    <row r="432" spans="1:16" x14ac:dyDescent="0.3">
      <c r="A432" s="2"/>
      <c r="B432" s="2"/>
      <c r="C432" s="2"/>
      <c r="D432" s="2"/>
      <c r="E432" s="2"/>
      <c r="F432" s="2"/>
      <c r="G432" s="2"/>
      <c r="H432" s="2"/>
      <c r="I432" s="2"/>
      <c r="J432" s="2"/>
      <c r="K432" s="2"/>
      <c r="L432" s="2"/>
      <c r="M432" s="2"/>
      <c r="N432" s="2"/>
      <c r="O432" s="2"/>
      <c r="P432" s="2"/>
    </row>
    <row r="433" spans="1:16" x14ac:dyDescent="0.3">
      <c r="A433" s="2"/>
      <c r="B433" s="2"/>
      <c r="C433" s="2"/>
      <c r="D433" s="2"/>
      <c r="E433" s="2"/>
      <c r="F433" s="2"/>
      <c r="G433" s="2"/>
      <c r="H433" s="2"/>
      <c r="I433" s="2"/>
      <c r="J433" s="2"/>
      <c r="K433" s="2"/>
      <c r="L433" s="2"/>
      <c r="M433" s="2"/>
      <c r="N433" s="2"/>
      <c r="O433" s="2"/>
      <c r="P433" s="2"/>
    </row>
    <row r="434" spans="1:16" x14ac:dyDescent="0.3">
      <c r="A434" s="2"/>
      <c r="B434" s="2"/>
      <c r="C434" s="2"/>
      <c r="D434" s="2"/>
      <c r="E434" s="2"/>
      <c r="F434" s="2"/>
      <c r="G434" s="2"/>
      <c r="H434" s="2"/>
      <c r="I434" s="2"/>
      <c r="J434" s="2"/>
      <c r="K434" s="2"/>
      <c r="L434" s="2"/>
      <c r="M434" s="2"/>
      <c r="N434" s="2"/>
      <c r="O434" s="2"/>
      <c r="P434" s="2"/>
    </row>
    <row r="435" spans="1:16" x14ac:dyDescent="0.3">
      <c r="A435" s="2"/>
      <c r="B435" s="2"/>
      <c r="C435" s="2"/>
      <c r="D435" s="2"/>
      <c r="E435" s="2"/>
      <c r="F435" s="2"/>
      <c r="G435" s="2"/>
      <c r="H435" s="2"/>
      <c r="I435" s="2"/>
      <c r="J435" s="2"/>
      <c r="K435" s="2"/>
      <c r="L435" s="2"/>
      <c r="M435" s="2"/>
      <c r="N435" s="2"/>
      <c r="O435" s="2"/>
      <c r="P435" s="2"/>
    </row>
    <row r="436" spans="1:16" x14ac:dyDescent="0.3">
      <c r="A436" s="2"/>
      <c r="B436" s="2"/>
      <c r="C436" s="2"/>
      <c r="D436" s="2"/>
      <c r="E436" s="2"/>
      <c r="F436" s="2"/>
      <c r="G436" s="2"/>
      <c r="H436" s="2"/>
      <c r="I436" s="2"/>
      <c r="J436" s="2"/>
      <c r="K436" s="2"/>
      <c r="L436" s="2"/>
      <c r="M436" s="2"/>
      <c r="N436" s="2"/>
      <c r="O436" s="2"/>
      <c r="P436" s="2"/>
    </row>
    <row r="437" spans="1:16" x14ac:dyDescent="0.3">
      <c r="A437" s="2"/>
      <c r="B437" s="2"/>
      <c r="C437" s="2"/>
      <c r="D437" s="2"/>
      <c r="E437" s="2"/>
      <c r="F437" s="2"/>
      <c r="G437" s="2"/>
      <c r="H437" s="2"/>
      <c r="I437" s="2"/>
      <c r="J437" s="2"/>
      <c r="K437" s="2"/>
      <c r="L437" s="2"/>
      <c r="M437" s="2"/>
      <c r="N437" s="2"/>
      <c r="O437" s="2"/>
      <c r="P437" s="2"/>
    </row>
    <row r="438" spans="1:16" x14ac:dyDescent="0.3">
      <c r="A438" s="2"/>
      <c r="B438" s="2"/>
      <c r="C438" s="2"/>
      <c r="D438" s="2"/>
      <c r="E438" s="2"/>
      <c r="F438" s="2"/>
      <c r="G438" s="2"/>
      <c r="H438" s="2"/>
      <c r="I438" s="2"/>
      <c r="J438" s="2"/>
      <c r="K438" s="2"/>
      <c r="L438" s="2"/>
      <c r="M438" s="2"/>
      <c r="N438" s="2"/>
      <c r="O438" s="2"/>
      <c r="P438" s="2"/>
    </row>
    <row r="439" spans="1:16" x14ac:dyDescent="0.3">
      <c r="A439" s="2"/>
      <c r="B439" s="2"/>
      <c r="C439" s="2"/>
      <c r="D439" s="2"/>
      <c r="E439" s="2"/>
      <c r="F439" s="2"/>
      <c r="G439" s="2"/>
      <c r="H439" s="2"/>
      <c r="I439" s="2"/>
      <c r="J439" s="2"/>
      <c r="K439" s="2"/>
      <c r="L439" s="2"/>
      <c r="M439" s="2"/>
      <c r="N439" s="2"/>
      <c r="O439" s="2"/>
      <c r="P439" s="2"/>
    </row>
    <row r="440" spans="1:16" x14ac:dyDescent="0.3">
      <c r="A440" s="2"/>
      <c r="B440" s="2"/>
      <c r="C440" s="2"/>
      <c r="D440" s="2"/>
      <c r="E440" s="2"/>
      <c r="F440" s="2"/>
      <c r="G440" s="2"/>
      <c r="H440" s="2"/>
      <c r="I440" s="2"/>
      <c r="J440" s="2"/>
      <c r="K440" s="2"/>
      <c r="L440" s="2"/>
      <c r="M440" s="2"/>
      <c r="N440" s="2"/>
      <c r="O440" s="2"/>
      <c r="P440" s="2"/>
    </row>
    <row r="441" spans="1:16" x14ac:dyDescent="0.3">
      <c r="A441" s="2"/>
      <c r="B441" s="2"/>
      <c r="C441" s="2"/>
      <c r="D441" s="2"/>
      <c r="E441" s="2"/>
      <c r="F441" s="2"/>
      <c r="G441" s="2"/>
      <c r="H441" s="2"/>
      <c r="I441" s="2"/>
      <c r="J441" s="2"/>
      <c r="K441" s="2"/>
      <c r="L441" s="2"/>
      <c r="M441" s="2"/>
      <c r="N441" s="2"/>
      <c r="O441" s="2"/>
      <c r="P441" s="2"/>
    </row>
    <row r="442" spans="1:16" x14ac:dyDescent="0.3">
      <c r="A442" s="2"/>
      <c r="B442" s="2"/>
      <c r="C442" s="2"/>
      <c r="D442" s="2"/>
      <c r="E442" s="2"/>
      <c r="F442" s="2"/>
      <c r="G442" s="2"/>
      <c r="H442" s="2"/>
      <c r="I442" s="2"/>
      <c r="J442" s="2"/>
      <c r="K442" s="2"/>
      <c r="L442" s="2"/>
      <c r="M442" s="2"/>
      <c r="N442" s="2"/>
      <c r="O442" s="2"/>
      <c r="P442" s="2"/>
    </row>
    <row r="443" spans="1:16" x14ac:dyDescent="0.3">
      <c r="A443" s="2"/>
      <c r="B443" s="2"/>
      <c r="C443" s="2"/>
      <c r="D443" s="2"/>
      <c r="E443" s="2"/>
      <c r="F443" s="2"/>
      <c r="G443" s="2"/>
      <c r="H443" s="2"/>
      <c r="I443" s="2"/>
      <c r="J443" s="2"/>
      <c r="K443" s="2"/>
      <c r="L443" s="2"/>
      <c r="M443" s="2"/>
      <c r="N443" s="2"/>
      <c r="O443" s="2"/>
      <c r="P443" s="2"/>
    </row>
    <row r="444" spans="1:16" x14ac:dyDescent="0.3">
      <c r="A444" s="2"/>
      <c r="B444" s="2"/>
      <c r="C444" s="2"/>
      <c r="D444" s="2"/>
      <c r="E444" s="2"/>
      <c r="F444" s="2"/>
      <c r="G444" s="2"/>
      <c r="H444" s="2"/>
      <c r="I444" s="2"/>
      <c r="J444" s="2"/>
      <c r="K444" s="2"/>
      <c r="L444" s="2"/>
      <c r="M444" s="2"/>
      <c r="N444" s="2"/>
      <c r="O444" s="2"/>
      <c r="P444" s="2"/>
    </row>
    <row r="445" spans="1:16" x14ac:dyDescent="0.3">
      <c r="A445" s="2"/>
      <c r="B445" s="2"/>
      <c r="C445" s="2"/>
      <c r="D445" s="2"/>
      <c r="E445" s="2"/>
      <c r="F445" s="2"/>
      <c r="G445" s="2"/>
      <c r="H445" s="2"/>
      <c r="I445" s="2"/>
      <c r="J445" s="2"/>
      <c r="K445" s="2"/>
      <c r="L445" s="2"/>
      <c r="M445" s="2"/>
      <c r="N445" s="2"/>
      <c r="O445" s="2"/>
      <c r="P445" s="2"/>
    </row>
    <row r="446" spans="1:16" x14ac:dyDescent="0.3">
      <c r="A446" s="2"/>
      <c r="B446" s="2"/>
      <c r="C446" s="2"/>
      <c r="D446" s="2"/>
      <c r="E446" s="2"/>
      <c r="F446" s="2"/>
      <c r="G446" s="2"/>
      <c r="H446" s="2"/>
      <c r="I446" s="2"/>
      <c r="J446" s="2"/>
      <c r="K446" s="2"/>
      <c r="L446" s="2"/>
      <c r="M446" s="2"/>
      <c r="N446" s="2"/>
      <c r="O446" s="2"/>
      <c r="P446" s="2"/>
    </row>
    <row r="447" spans="1:16" x14ac:dyDescent="0.3">
      <c r="A447" s="2"/>
      <c r="B447" s="2"/>
      <c r="C447" s="2"/>
      <c r="D447" s="2"/>
      <c r="E447" s="2"/>
      <c r="F447" s="2"/>
      <c r="G447" s="2"/>
      <c r="H447" s="2"/>
      <c r="I447" s="2"/>
      <c r="J447" s="2"/>
      <c r="K447" s="2"/>
      <c r="L447" s="2"/>
      <c r="M447" s="2"/>
      <c r="N447" s="2"/>
      <c r="O447" s="2"/>
      <c r="P447" s="2"/>
    </row>
    <row r="448" spans="1:16" x14ac:dyDescent="0.3">
      <c r="A448" s="2"/>
      <c r="B448" s="2"/>
      <c r="C448" s="2"/>
      <c r="D448" s="2"/>
      <c r="E448" s="2"/>
      <c r="F448" s="2"/>
      <c r="G448" s="2"/>
      <c r="H448" s="2"/>
      <c r="I448" s="2"/>
      <c r="J448" s="2"/>
      <c r="K448" s="2"/>
      <c r="L448" s="2"/>
      <c r="M448" s="2"/>
      <c r="N448" s="2"/>
      <c r="O448" s="2"/>
      <c r="P448" s="2"/>
    </row>
    <row r="449" spans="1:16" x14ac:dyDescent="0.3">
      <c r="A449" s="2"/>
      <c r="B449" s="2"/>
      <c r="C449" s="2"/>
      <c r="D449" s="2"/>
      <c r="E449" s="2"/>
      <c r="F449" s="2"/>
      <c r="G449" s="2"/>
      <c r="H449" s="2"/>
      <c r="I449" s="2"/>
      <c r="J449" s="2"/>
      <c r="K449" s="2"/>
      <c r="L449" s="2"/>
      <c r="M449" s="2"/>
      <c r="N449" s="2"/>
      <c r="O449" s="2"/>
      <c r="P449" s="2"/>
    </row>
    <row r="450" spans="1:16" x14ac:dyDescent="0.3">
      <c r="A450" s="2"/>
      <c r="B450" s="2"/>
      <c r="C450" s="2"/>
      <c r="D450" s="2"/>
      <c r="E450" s="2"/>
      <c r="F450" s="2"/>
      <c r="G450" s="2"/>
      <c r="H450" s="2"/>
      <c r="I450" s="2"/>
      <c r="J450" s="2"/>
      <c r="K450" s="2"/>
      <c r="L450" s="2"/>
      <c r="M450" s="2"/>
      <c r="N450" s="2"/>
      <c r="O450" s="2"/>
      <c r="P450" s="2"/>
    </row>
    <row r="451" spans="1:16" x14ac:dyDescent="0.3">
      <c r="A451" s="2"/>
      <c r="B451" s="2"/>
      <c r="C451" s="2"/>
      <c r="D451" s="2"/>
      <c r="E451" s="2"/>
      <c r="F451" s="2"/>
      <c r="G451" s="2"/>
      <c r="H451" s="2"/>
      <c r="I451" s="2"/>
      <c r="J451" s="2"/>
      <c r="K451" s="2"/>
      <c r="L451" s="2"/>
      <c r="M451" s="2"/>
      <c r="N451" s="2"/>
      <c r="O451" s="2"/>
      <c r="P451" s="2"/>
    </row>
    <row r="452" spans="1:16" x14ac:dyDescent="0.3">
      <c r="A452" s="2"/>
      <c r="B452" s="2"/>
      <c r="C452" s="2"/>
      <c r="D452" s="2"/>
      <c r="E452" s="2"/>
      <c r="F452" s="2"/>
      <c r="G452" s="2"/>
      <c r="H452" s="2"/>
      <c r="I452" s="2"/>
      <c r="J452" s="2"/>
      <c r="K452" s="2"/>
      <c r="L452" s="2"/>
      <c r="M452" s="2"/>
      <c r="N452" s="2"/>
      <c r="O452" s="2"/>
      <c r="P452" s="2"/>
    </row>
    <row r="453" spans="1:16" x14ac:dyDescent="0.3">
      <c r="A453" s="2"/>
      <c r="B453" s="2"/>
      <c r="C453" s="2"/>
      <c r="D453" s="2"/>
      <c r="E453" s="2"/>
      <c r="F453" s="2"/>
      <c r="G453" s="2"/>
      <c r="H453" s="2"/>
      <c r="I453" s="2"/>
      <c r="J453" s="2"/>
      <c r="K453" s="2"/>
      <c r="L453" s="2"/>
      <c r="M453" s="2"/>
      <c r="N453" s="2"/>
      <c r="O453" s="2"/>
      <c r="P453" s="2"/>
    </row>
    <row r="454" spans="1:16" x14ac:dyDescent="0.3">
      <c r="A454" s="2"/>
      <c r="B454" s="2"/>
      <c r="C454" s="2"/>
      <c r="D454" s="2"/>
      <c r="E454" s="2"/>
      <c r="F454" s="2"/>
      <c r="G454" s="2"/>
      <c r="H454" s="2"/>
      <c r="I454" s="2"/>
      <c r="J454" s="2"/>
      <c r="K454" s="2"/>
      <c r="L454" s="2"/>
      <c r="M454" s="2"/>
      <c r="N454" s="2"/>
      <c r="O454" s="2"/>
      <c r="P454" s="2"/>
    </row>
    <row r="455" spans="1:16" x14ac:dyDescent="0.3">
      <c r="A455" s="2"/>
      <c r="B455" s="2"/>
      <c r="C455" s="2"/>
      <c r="D455" s="2"/>
      <c r="E455" s="2"/>
      <c r="F455" s="2"/>
      <c r="G455" s="2"/>
      <c r="H455" s="2"/>
      <c r="I455" s="2"/>
      <c r="J455" s="2"/>
      <c r="K455" s="2"/>
      <c r="L455" s="2"/>
      <c r="M455" s="2"/>
      <c r="N455" s="2"/>
      <c r="O455" s="2"/>
      <c r="P455" s="2"/>
    </row>
    <row r="456" spans="1:16" x14ac:dyDescent="0.3">
      <c r="A456" s="2"/>
      <c r="B456" s="2"/>
      <c r="C456" s="2"/>
      <c r="D456" s="2"/>
      <c r="E456" s="2"/>
      <c r="F456" s="2"/>
      <c r="G456" s="2"/>
      <c r="H456" s="2"/>
      <c r="I456" s="2"/>
      <c r="J456" s="2"/>
      <c r="K456" s="2"/>
      <c r="L456" s="2"/>
      <c r="M456" s="2"/>
      <c r="N456" s="2"/>
      <c r="O456" s="2"/>
      <c r="P456" s="2"/>
    </row>
    <row r="457" spans="1:16" x14ac:dyDescent="0.3">
      <c r="A457" s="2"/>
      <c r="B457" s="2"/>
      <c r="C457" s="2"/>
      <c r="D457" s="2"/>
      <c r="E457" s="2"/>
      <c r="F457" s="2"/>
      <c r="G457" s="2"/>
      <c r="H457" s="2"/>
      <c r="I457" s="2"/>
      <c r="J457" s="2"/>
      <c r="K457" s="2"/>
      <c r="L457" s="2"/>
      <c r="M457" s="2"/>
      <c r="N457" s="2"/>
      <c r="O457" s="2"/>
      <c r="P457" s="2"/>
    </row>
    <row r="458" spans="1:16" x14ac:dyDescent="0.3">
      <c r="A458" s="2"/>
      <c r="B458" s="2"/>
      <c r="C458" s="2"/>
      <c r="D458" s="2"/>
      <c r="E458" s="2"/>
      <c r="F458" s="2"/>
      <c r="G458" s="2"/>
      <c r="H458" s="2"/>
      <c r="I458" s="2"/>
      <c r="J458" s="2"/>
      <c r="K458" s="2"/>
      <c r="L458" s="2"/>
      <c r="M458" s="2"/>
      <c r="N458" s="2"/>
      <c r="O458" s="2"/>
      <c r="P458" s="2"/>
    </row>
    <row r="459" spans="1:16" x14ac:dyDescent="0.3">
      <c r="A459" s="2"/>
      <c r="B459" s="2"/>
      <c r="C459" s="2"/>
      <c r="D459" s="2"/>
      <c r="E459" s="2"/>
      <c r="F459" s="2"/>
      <c r="G459" s="2"/>
      <c r="H459" s="2"/>
      <c r="I459" s="2"/>
      <c r="J459" s="2"/>
      <c r="K459" s="2"/>
      <c r="L459" s="2"/>
      <c r="M459" s="2"/>
      <c r="N459" s="2"/>
      <c r="O459" s="2"/>
      <c r="P459" s="2"/>
    </row>
    <row r="460" spans="1:16" x14ac:dyDescent="0.3">
      <c r="A460" s="2"/>
      <c r="B460" s="2"/>
      <c r="C460" s="2"/>
      <c r="D460" s="2"/>
      <c r="E460" s="2"/>
      <c r="F460" s="2"/>
      <c r="G460" s="2"/>
      <c r="H460" s="2"/>
      <c r="I460" s="2"/>
      <c r="J460" s="2"/>
      <c r="K460" s="2"/>
      <c r="L460" s="2"/>
      <c r="M460" s="2"/>
      <c r="N460" s="2"/>
      <c r="O460" s="2"/>
      <c r="P460" s="2"/>
    </row>
    <row r="461" spans="1:16" x14ac:dyDescent="0.3">
      <c r="A461" s="2"/>
      <c r="B461" s="2"/>
      <c r="C461" s="2"/>
      <c r="D461" s="2"/>
      <c r="E461" s="2"/>
      <c r="F461" s="2"/>
      <c r="G461" s="2"/>
      <c r="H461" s="2"/>
      <c r="I461" s="2"/>
      <c r="J461" s="2"/>
      <c r="K461" s="2"/>
      <c r="L461" s="2"/>
      <c r="M461" s="2"/>
      <c r="N461" s="2"/>
      <c r="O461" s="2"/>
      <c r="P461" s="2"/>
    </row>
    <row r="462" spans="1:16" x14ac:dyDescent="0.3">
      <c r="A462" s="2"/>
      <c r="B462" s="2"/>
      <c r="C462" s="2"/>
      <c r="D462" s="2"/>
      <c r="E462" s="2"/>
      <c r="F462" s="2"/>
      <c r="G462" s="2"/>
      <c r="H462" s="2"/>
      <c r="I462" s="2"/>
      <c r="J462" s="2"/>
      <c r="K462" s="2"/>
      <c r="L462" s="2"/>
      <c r="M462" s="2"/>
      <c r="N462" s="2"/>
      <c r="O462" s="2"/>
      <c r="P462" s="2"/>
    </row>
    <row r="463" spans="1:16" x14ac:dyDescent="0.3">
      <c r="A463" s="2"/>
      <c r="B463" s="2"/>
      <c r="C463" s="2"/>
      <c r="D463" s="2"/>
      <c r="E463" s="2"/>
      <c r="F463" s="2"/>
      <c r="G463" s="2"/>
      <c r="H463" s="2"/>
      <c r="I463" s="2"/>
      <c r="J463" s="2"/>
      <c r="K463" s="2"/>
      <c r="L463" s="2"/>
      <c r="M463" s="2"/>
      <c r="N463" s="2"/>
      <c r="O463" s="2"/>
      <c r="P463" s="2"/>
    </row>
    <row r="464" spans="1:16" x14ac:dyDescent="0.3">
      <c r="A464" s="2"/>
      <c r="B464" s="2"/>
      <c r="C464" s="2"/>
      <c r="D464" s="2"/>
      <c r="E464" s="2"/>
      <c r="F464" s="2"/>
      <c r="G464" s="2"/>
      <c r="H464" s="2"/>
      <c r="I464" s="2"/>
      <c r="J464" s="2"/>
      <c r="K464" s="2"/>
      <c r="L464" s="2"/>
      <c r="M464" s="2"/>
      <c r="N464" s="2"/>
      <c r="O464" s="2"/>
      <c r="P464" s="2"/>
    </row>
    <row r="465" spans="1:16" x14ac:dyDescent="0.3">
      <c r="A465" s="2"/>
      <c r="B465" s="2"/>
      <c r="C465" s="2"/>
      <c r="D465" s="2"/>
      <c r="E465" s="2"/>
      <c r="F465" s="2"/>
      <c r="G465" s="2"/>
      <c r="H465" s="2"/>
      <c r="I465" s="2"/>
      <c r="J465" s="2"/>
      <c r="K465" s="2"/>
      <c r="L465" s="2"/>
      <c r="M465" s="2"/>
      <c r="N465" s="2"/>
      <c r="O465" s="2"/>
      <c r="P465" s="2"/>
    </row>
    <row r="466" spans="1:16" x14ac:dyDescent="0.3">
      <c r="A466" s="2"/>
      <c r="B466" s="2"/>
      <c r="C466" s="2"/>
      <c r="D466" s="2"/>
      <c r="E466" s="2"/>
      <c r="F466" s="2"/>
      <c r="G466" s="2"/>
      <c r="H466" s="2"/>
      <c r="I466" s="2"/>
      <c r="J466" s="2"/>
      <c r="K466" s="2"/>
      <c r="L466" s="2"/>
      <c r="M466" s="2"/>
      <c r="N466" s="2"/>
      <c r="O466" s="2"/>
      <c r="P466" s="2"/>
    </row>
    <row r="467" spans="1:16" x14ac:dyDescent="0.3">
      <c r="A467" s="2"/>
      <c r="B467" s="2"/>
      <c r="C467" s="2"/>
      <c r="D467" s="2"/>
      <c r="E467" s="2"/>
      <c r="F467" s="2"/>
      <c r="G467" s="2"/>
      <c r="H467" s="2"/>
      <c r="I467" s="2"/>
      <c r="J467" s="2"/>
      <c r="K467" s="2"/>
      <c r="L467" s="2"/>
      <c r="M467" s="2"/>
      <c r="N467" s="2"/>
      <c r="O467" s="2"/>
      <c r="P467" s="2"/>
    </row>
    <row r="468" spans="1:16" x14ac:dyDescent="0.3">
      <c r="A468" s="2"/>
      <c r="B468" s="2"/>
      <c r="C468" s="2"/>
      <c r="D468" s="2"/>
      <c r="E468" s="2"/>
      <c r="F468" s="2"/>
      <c r="G468" s="2"/>
      <c r="H468" s="2"/>
      <c r="I468" s="2"/>
      <c r="J468" s="2"/>
      <c r="K468" s="2"/>
      <c r="L468" s="2"/>
      <c r="M468" s="2"/>
      <c r="N468" s="2"/>
      <c r="O468" s="2"/>
      <c r="P468" s="2"/>
    </row>
    <row r="469" spans="1:16" x14ac:dyDescent="0.3">
      <c r="A469" s="2"/>
      <c r="B469" s="2"/>
      <c r="C469" s="2"/>
      <c r="D469" s="2"/>
      <c r="E469" s="2"/>
      <c r="F469" s="2"/>
      <c r="G469" s="2"/>
      <c r="H469" s="2"/>
      <c r="I469" s="2"/>
      <c r="J469" s="2"/>
      <c r="K469" s="2"/>
      <c r="L469" s="2"/>
      <c r="M469" s="2"/>
      <c r="N469" s="2"/>
      <c r="O469" s="2"/>
      <c r="P469" s="2"/>
    </row>
    <row r="470" spans="1:16" x14ac:dyDescent="0.3">
      <c r="A470" s="2"/>
      <c r="B470" s="2"/>
      <c r="C470" s="2"/>
      <c r="D470" s="2"/>
      <c r="E470" s="2"/>
      <c r="F470" s="2"/>
      <c r="G470" s="2"/>
      <c r="H470" s="2"/>
      <c r="I470" s="2"/>
      <c r="J470" s="2"/>
      <c r="K470" s="2"/>
      <c r="L470" s="2"/>
      <c r="M470" s="2"/>
      <c r="N470" s="2"/>
      <c r="O470" s="2"/>
      <c r="P470" s="2"/>
    </row>
    <row r="471" spans="1:16" x14ac:dyDescent="0.3">
      <c r="A471" s="2"/>
      <c r="B471" s="2"/>
      <c r="C471" s="2"/>
      <c r="D471" s="2"/>
      <c r="E471" s="2"/>
      <c r="F471" s="2"/>
      <c r="G471" s="2"/>
      <c r="H471" s="2"/>
      <c r="I471" s="2"/>
      <c r="J471" s="2"/>
      <c r="K471" s="2"/>
      <c r="L471" s="2"/>
      <c r="M471" s="2"/>
      <c r="N471" s="2"/>
      <c r="O471" s="2"/>
      <c r="P471" s="2"/>
    </row>
    <row r="472" spans="1:16" x14ac:dyDescent="0.3">
      <c r="A472" s="2"/>
      <c r="B472" s="2"/>
      <c r="C472" s="2"/>
      <c r="D472" s="2"/>
      <c r="E472" s="2"/>
      <c r="F472" s="2"/>
      <c r="G472" s="2"/>
      <c r="H472" s="2"/>
      <c r="I472" s="2"/>
      <c r="J472" s="2"/>
      <c r="K472" s="2"/>
      <c r="L472" s="2"/>
      <c r="M472" s="2"/>
      <c r="N472" s="2"/>
      <c r="O472" s="2"/>
      <c r="P472" s="2"/>
    </row>
    <row r="473" spans="1:16" x14ac:dyDescent="0.3">
      <c r="A473" s="2"/>
      <c r="B473" s="2"/>
      <c r="C473" s="2"/>
      <c r="D473" s="2"/>
      <c r="E473" s="2"/>
      <c r="F473" s="2"/>
      <c r="G473" s="2"/>
      <c r="H473" s="2"/>
      <c r="I473" s="2"/>
      <c r="J473" s="2"/>
      <c r="K473" s="2"/>
      <c r="L473" s="2"/>
      <c r="M473" s="2"/>
      <c r="N473" s="2"/>
      <c r="O473" s="2"/>
      <c r="P473" s="2"/>
    </row>
    <row r="474" spans="1:16" x14ac:dyDescent="0.3">
      <c r="A474" s="2"/>
      <c r="B474" s="2"/>
      <c r="C474" s="2"/>
      <c r="D474" s="2"/>
      <c r="E474" s="2"/>
      <c r="F474" s="2"/>
      <c r="G474" s="2"/>
      <c r="H474" s="2"/>
      <c r="I474" s="2"/>
      <c r="J474" s="2"/>
      <c r="K474" s="2"/>
      <c r="L474" s="2"/>
      <c r="M474" s="2"/>
      <c r="N474" s="2"/>
      <c r="O474" s="2"/>
      <c r="P474" s="2"/>
    </row>
    <row r="475" spans="1:16" x14ac:dyDescent="0.3">
      <c r="A475" s="2"/>
      <c r="B475" s="2"/>
      <c r="C475" s="2"/>
      <c r="D475" s="2"/>
      <c r="E475" s="2"/>
      <c r="F475" s="2"/>
      <c r="G475" s="2"/>
      <c r="H475" s="2"/>
      <c r="I475" s="2"/>
      <c r="J475" s="2"/>
      <c r="K475" s="2"/>
      <c r="L475" s="2"/>
      <c r="M475" s="2"/>
      <c r="N475" s="2"/>
      <c r="O475" s="2"/>
      <c r="P475" s="2"/>
    </row>
    <row r="476" spans="1:16" x14ac:dyDescent="0.3">
      <c r="A476" s="2"/>
      <c r="B476" s="2"/>
      <c r="C476" s="2"/>
      <c r="D476" s="2"/>
      <c r="E476" s="2"/>
      <c r="F476" s="2"/>
      <c r="G476" s="2"/>
      <c r="H476" s="2"/>
      <c r="I476" s="2"/>
      <c r="J476" s="2"/>
      <c r="K476" s="2"/>
      <c r="L476" s="2"/>
      <c r="M476" s="2"/>
      <c r="N476" s="2"/>
      <c r="O476" s="2"/>
      <c r="P476" s="2"/>
    </row>
    <row r="477" spans="1:16" x14ac:dyDescent="0.3">
      <c r="A477" s="2"/>
      <c r="B477" s="2"/>
      <c r="C477" s="2"/>
      <c r="D477" s="2"/>
      <c r="E477" s="2"/>
      <c r="F477" s="2"/>
      <c r="G477" s="2"/>
      <c r="H477" s="2"/>
      <c r="I477" s="2"/>
      <c r="J477" s="2"/>
      <c r="K477" s="2"/>
      <c r="L477" s="2"/>
      <c r="M477" s="2"/>
      <c r="N477" s="2"/>
      <c r="O477" s="2"/>
      <c r="P477" s="2"/>
    </row>
    <row r="478" spans="1:16" x14ac:dyDescent="0.3">
      <c r="A478" s="2"/>
      <c r="B478" s="2"/>
      <c r="C478" s="2"/>
      <c r="D478" s="2"/>
      <c r="E478" s="2"/>
      <c r="F478" s="2"/>
      <c r="G478" s="2"/>
      <c r="H478" s="2"/>
      <c r="I478" s="2"/>
      <c r="J478" s="2"/>
      <c r="K478" s="2"/>
      <c r="L478" s="2"/>
      <c r="M478" s="2"/>
      <c r="N478" s="2"/>
      <c r="O478" s="2"/>
      <c r="P478" s="2"/>
    </row>
    <row r="479" spans="1:16" x14ac:dyDescent="0.3">
      <c r="A479" s="2"/>
      <c r="B479" s="2"/>
      <c r="C479" s="2"/>
      <c r="D479" s="2"/>
      <c r="E479" s="2"/>
      <c r="F479" s="2"/>
      <c r="G479" s="2"/>
      <c r="H479" s="2"/>
      <c r="I479" s="2"/>
      <c r="J479" s="2"/>
      <c r="K479" s="2"/>
      <c r="L479" s="2"/>
      <c r="M479" s="2"/>
      <c r="N479" s="2"/>
      <c r="O479" s="2"/>
      <c r="P479" s="2"/>
    </row>
    <row r="480" spans="1:16" x14ac:dyDescent="0.3">
      <c r="A480" s="2"/>
      <c r="B480" s="2"/>
      <c r="C480" s="2"/>
      <c r="D480" s="2"/>
      <c r="E480" s="2"/>
      <c r="F480" s="2"/>
      <c r="G480" s="2"/>
      <c r="H480" s="2"/>
      <c r="I480" s="2"/>
      <c r="J480" s="2"/>
      <c r="K480" s="2"/>
      <c r="L480" s="2"/>
      <c r="M480" s="2"/>
      <c r="N480" s="2"/>
      <c r="O480" s="2"/>
      <c r="P480" s="2"/>
    </row>
    <row r="481" spans="1:16" x14ac:dyDescent="0.3">
      <c r="A481" s="2"/>
      <c r="B481" s="2"/>
      <c r="C481" s="2"/>
      <c r="D481" s="2"/>
      <c r="E481" s="2"/>
      <c r="F481" s="2"/>
      <c r="G481" s="2"/>
      <c r="H481" s="2"/>
      <c r="I481" s="2"/>
      <c r="J481" s="2"/>
      <c r="K481" s="2"/>
      <c r="L481" s="2"/>
      <c r="M481" s="2"/>
      <c r="N481" s="2"/>
      <c r="O481" s="2"/>
      <c r="P481" s="2"/>
    </row>
    <row r="482" spans="1:16" x14ac:dyDescent="0.3">
      <c r="A482" s="2"/>
      <c r="B482" s="2"/>
      <c r="C482" s="2"/>
      <c r="D482" s="2"/>
      <c r="E482" s="2"/>
      <c r="F482" s="2"/>
      <c r="G482" s="2"/>
      <c r="H482" s="2"/>
      <c r="I482" s="2"/>
      <c r="J482" s="2"/>
      <c r="K482" s="2"/>
      <c r="L482" s="2"/>
      <c r="M482" s="2"/>
      <c r="N482" s="2"/>
      <c r="O482" s="2"/>
      <c r="P482" s="2"/>
    </row>
    <row r="483" spans="1:16" x14ac:dyDescent="0.3">
      <c r="A483" s="2"/>
      <c r="B483" s="2"/>
      <c r="C483" s="2"/>
      <c r="D483" s="2"/>
      <c r="E483" s="2"/>
      <c r="F483" s="2"/>
      <c r="G483" s="2"/>
      <c r="H483" s="2"/>
      <c r="I483" s="2"/>
      <c r="J483" s="2"/>
      <c r="K483" s="2"/>
      <c r="L483" s="2"/>
      <c r="M483" s="2"/>
      <c r="N483" s="2"/>
      <c r="O483" s="2"/>
      <c r="P483" s="2"/>
    </row>
    <row r="484" spans="1:16" x14ac:dyDescent="0.3">
      <c r="A484" s="2"/>
      <c r="B484" s="2"/>
      <c r="C484" s="2"/>
      <c r="D484" s="2"/>
      <c r="E484" s="2"/>
      <c r="F484" s="2"/>
      <c r="G484" s="2"/>
      <c r="H484" s="2"/>
      <c r="I484" s="2"/>
      <c r="J484" s="2"/>
      <c r="K484" s="2"/>
      <c r="L484" s="2"/>
      <c r="M484" s="2"/>
      <c r="N484" s="2"/>
      <c r="O484" s="2"/>
      <c r="P484" s="2"/>
    </row>
    <row r="485" spans="1:16" x14ac:dyDescent="0.3">
      <c r="A485" s="2"/>
      <c r="B485" s="2"/>
      <c r="C485" s="2"/>
      <c r="D485" s="2"/>
      <c r="E485" s="2"/>
      <c r="F485" s="2"/>
      <c r="G485" s="2"/>
      <c r="H485" s="2"/>
      <c r="I485" s="2"/>
      <c r="J485" s="2"/>
      <c r="K485" s="2"/>
      <c r="L485" s="2"/>
      <c r="M485" s="2"/>
      <c r="N485" s="2"/>
      <c r="O485" s="2"/>
      <c r="P485" s="2"/>
    </row>
    <row r="486" spans="1:16" x14ac:dyDescent="0.3">
      <c r="A486" s="2"/>
      <c r="B486" s="2"/>
      <c r="C486" s="2"/>
      <c r="D486" s="2"/>
      <c r="E486" s="2"/>
      <c r="F486" s="2"/>
      <c r="G486" s="2"/>
      <c r="H486" s="2"/>
      <c r="I486" s="2"/>
      <c r="J486" s="2"/>
      <c r="K486" s="2"/>
      <c r="L486" s="2"/>
      <c r="M486" s="2"/>
      <c r="N486" s="2"/>
      <c r="O486" s="2"/>
      <c r="P486" s="2"/>
    </row>
    <row r="487" spans="1:16" x14ac:dyDescent="0.3">
      <c r="A487" s="2"/>
      <c r="B487" s="2"/>
      <c r="C487" s="2"/>
      <c r="D487" s="2"/>
      <c r="E487" s="2"/>
      <c r="F487" s="2"/>
      <c r="G487" s="2"/>
      <c r="H487" s="2"/>
      <c r="I487" s="2"/>
      <c r="J487" s="2"/>
      <c r="K487" s="2"/>
      <c r="L487" s="2"/>
      <c r="M487" s="2"/>
      <c r="N487" s="2"/>
      <c r="O487" s="2"/>
      <c r="P487" s="2"/>
    </row>
    <row r="488" spans="1:16" x14ac:dyDescent="0.3">
      <c r="A488" s="2"/>
      <c r="B488" s="2"/>
      <c r="C488" s="2"/>
      <c r="D488" s="2"/>
      <c r="E488" s="2"/>
      <c r="F488" s="2"/>
      <c r="G488" s="2"/>
      <c r="H488" s="2"/>
      <c r="I488" s="2"/>
      <c r="J488" s="2"/>
      <c r="K488" s="2"/>
      <c r="L488" s="2"/>
      <c r="M488" s="2"/>
      <c r="N488" s="2"/>
      <c r="O488" s="2"/>
      <c r="P488" s="2"/>
    </row>
    <row r="489" spans="1:16" x14ac:dyDescent="0.3">
      <c r="A489" s="2"/>
      <c r="B489" s="2"/>
      <c r="C489" s="2"/>
      <c r="D489" s="2"/>
      <c r="E489" s="2"/>
      <c r="F489" s="2"/>
      <c r="G489" s="2"/>
      <c r="H489" s="2"/>
      <c r="I489" s="2"/>
      <c r="J489" s="2"/>
      <c r="K489" s="2"/>
      <c r="L489" s="2"/>
      <c r="M489" s="2"/>
      <c r="N489" s="2"/>
      <c r="O489" s="2"/>
      <c r="P489" s="2"/>
    </row>
    <row r="490" spans="1:16" x14ac:dyDescent="0.3">
      <c r="A490" s="2"/>
      <c r="B490" s="2"/>
      <c r="C490" s="2"/>
      <c r="D490" s="2"/>
      <c r="E490" s="2"/>
      <c r="F490" s="2"/>
      <c r="G490" s="2"/>
      <c r="H490" s="2"/>
      <c r="I490" s="2"/>
      <c r="J490" s="2"/>
      <c r="K490" s="2"/>
      <c r="L490" s="2"/>
      <c r="M490" s="2"/>
      <c r="N490" s="2"/>
      <c r="O490" s="2"/>
      <c r="P490" s="2"/>
    </row>
    <row r="491" spans="1:16" x14ac:dyDescent="0.3">
      <c r="A491" s="2"/>
      <c r="B491" s="2"/>
      <c r="C491" s="2"/>
      <c r="D491" s="2"/>
      <c r="E491" s="2"/>
      <c r="F491" s="2"/>
      <c r="G491" s="2"/>
      <c r="H491" s="2"/>
      <c r="I491" s="2"/>
      <c r="J491" s="2"/>
      <c r="K491" s="2"/>
      <c r="L491" s="2"/>
      <c r="M491" s="2"/>
      <c r="N491" s="2"/>
      <c r="O491" s="2"/>
      <c r="P491" s="2"/>
    </row>
    <row r="492" spans="1:16" x14ac:dyDescent="0.3">
      <c r="A492" s="2"/>
      <c r="B492" s="2"/>
      <c r="C492" s="2"/>
      <c r="D492" s="2"/>
      <c r="E492" s="2"/>
      <c r="F492" s="2"/>
      <c r="G492" s="2"/>
      <c r="H492" s="2"/>
      <c r="I492" s="2"/>
      <c r="J492" s="2"/>
      <c r="K492" s="2"/>
      <c r="L492" s="2"/>
      <c r="M492" s="2"/>
      <c r="N492" s="2"/>
      <c r="O492" s="2"/>
      <c r="P492" s="2"/>
    </row>
    <row r="493" spans="1:16" x14ac:dyDescent="0.3">
      <c r="A493" s="2"/>
      <c r="B493" s="2"/>
      <c r="C493" s="2"/>
      <c r="D493" s="2"/>
      <c r="E493" s="2"/>
      <c r="F493" s="2"/>
      <c r="G493" s="2"/>
      <c r="H493" s="2"/>
      <c r="I493" s="2"/>
      <c r="J493" s="2"/>
      <c r="K493" s="2"/>
      <c r="L493" s="2"/>
      <c r="M493" s="2"/>
      <c r="N493" s="2"/>
      <c r="O493" s="2"/>
      <c r="P493" s="2"/>
    </row>
    <row r="494" spans="1:16" x14ac:dyDescent="0.3">
      <c r="A494" s="2"/>
      <c r="B494" s="2"/>
      <c r="C494" s="2"/>
      <c r="D494" s="2"/>
      <c r="E494" s="2"/>
      <c r="F494" s="2"/>
      <c r="G494" s="2"/>
      <c r="H494" s="2"/>
      <c r="I494" s="2"/>
      <c r="J494" s="2"/>
      <c r="K494" s="2"/>
      <c r="L494" s="2"/>
      <c r="M494" s="2"/>
      <c r="N494" s="2"/>
      <c r="O494" s="2"/>
      <c r="P494" s="2"/>
    </row>
    <row r="495" spans="1:16" x14ac:dyDescent="0.3">
      <c r="A495" s="2"/>
      <c r="B495" s="2"/>
      <c r="C495" s="2"/>
      <c r="D495" s="2"/>
      <c r="E495" s="2"/>
      <c r="F495" s="2"/>
      <c r="G495" s="2"/>
      <c r="H495" s="2"/>
      <c r="I495" s="2"/>
      <c r="J495" s="2"/>
      <c r="K495" s="2"/>
      <c r="L495" s="2"/>
      <c r="M495" s="2"/>
      <c r="N495" s="2"/>
      <c r="O495" s="2"/>
      <c r="P495" s="2"/>
    </row>
    <row r="496" spans="1:16" x14ac:dyDescent="0.3">
      <c r="A496" s="2"/>
      <c r="B496" s="2"/>
      <c r="C496" s="2"/>
      <c r="D496" s="2"/>
      <c r="E496" s="2"/>
      <c r="F496" s="2"/>
      <c r="G496" s="2"/>
      <c r="H496" s="2"/>
      <c r="I496" s="2"/>
      <c r="J496" s="2"/>
      <c r="K496" s="2"/>
      <c r="L496" s="2"/>
      <c r="M496" s="2"/>
      <c r="N496" s="2"/>
      <c r="O496" s="2"/>
      <c r="P496" s="2"/>
    </row>
    <row r="497" spans="1:16" x14ac:dyDescent="0.3">
      <c r="A497" s="2"/>
      <c r="B497" s="2"/>
      <c r="C497" s="2"/>
      <c r="D497" s="2"/>
      <c r="E497" s="2"/>
      <c r="F497" s="2"/>
      <c r="G497" s="2"/>
      <c r="H497" s="2"/>
      <c r="I497" s="2"/>
      <c r="J497" s="2"/>
      <c r="K497" s="2"/>
      <c r="L497" s="2"/>
      <c r="M497" s="2"/>
      <c r="N497" s="2"/>
      <c r="O497" s="2"/>
      <c r="P497" s="2"/>
    </row>
    <row r="498" spans="1:16" x14ac:dyDescent="0.3">
      <c r="A498" s="2"/>
      <c r="B498" s="2"/>
      <c r="C498" s="2"/>
      <c r="D498" s="2"/>
      <c r="E498" s="2"/>
      <c r="F498" s="2"/>
      <c r="G498" s="2"/>
      <c r="H498" s="2"/>
      <c r="I498" s="2"/>
      <c r="J498" s="2"/>
      <c r="K498" s="2"/>
      <c r="L498" s="2"/>
      <c r="M498" s="2"/>
      <c r="N498" s="2"/>
      <c r="O498" s="2"/>
      <c r="P498" s="2"/>
    </row>
    <row r="499" spans="1:16" x14ac:dyDescent="0.3">
      <c r="A499" s="2"/>
      <c r="B499" s="2"/>
      <c r="C499" s="2"/>
      <c r="D499" s="2"/>
      <c r="E499" s="2"/>
      <c r="F499" s="2"/>
      <c r="G499" s="2"/>
      <c r="H499" s="2"/>
      <c r="I499" s="2"/>
      <c r="J499" s="2"/>
      <c r="K499" s="2"/>
      <c r="L499" s="2"/>
      <c r="M499" s="2"/>
      <c r="N499" s="2"/>
      <c r="O499" s="2"/>
      <c r="P499" s="2"/>
    </row>
    <row r="500" spans="1:16" x14ac:dyDescent="0.3">
      <c r="A500" s="2"/>
      <c r="B500" s="2"/>
      <c r="C500" s="2"/>
      <c r="D500" s="2"/>
      <c r="E500" s="2"/>
      <c r="F500" s="2"/>
      <c r="G500" s="2"/>
      <c r="H500" s="2"/>
      <c r="I500" s="2"/>
      <c r="J500" s="2"/>
      <c r="K500" s="2"/>
      <c r="L500" s="2"/>
      <c r="M500" s="2"/>
      <c r="N500" s="2"/>
      <c r="O500" s="2"/>
      <c r="P500" s="2"/>
    </row>
    <row r="501" spans="1:16" x14ac:dyDescent="0.3">
      <c r="A501" s="2"/>
      <c r="B501" s="2"/>
      <c r="C501" s="2"/>
      <c r="D501" s="2"/>
      <c r="E501" s="2"/>
      <c r="F501" s="2"/>
      <c r="G501" s="2"/>
      <c r="H501" s="2"/>
      <c r="I501" s="2"/>
      <c r="J501" s="2"/>
      <c r="K501" s="2"/>
      <c r="L501" s="2"/>
      <c r="M501" s="2"/>
      <c r="N501" s="2"/>
      <c r="O501" s="2"/>
      <c r="P501" s="2"/>
    </row>
    <row r="502" spans="1:16" x14ac:dyDescent="0.3">
      <c r="A502" s="2"/>
      <c r="B502" s="2"/>
      <c r="C502" s="2"/>
      <c r="D502" s="2"/>
      <c r="E502" s="2"/>
      <c r="F502" s="2"/>
      <c r="G502" s="2"/>
      <c r="H502" s="2"/>
      <c r="I502" s="2"/>
      <c r="J502" s="2"/>
      <c r="K502" s="2"/>
      <c r="L502" s="2"/>
      <c r="M502" s="2"/>
      <c r="N502" s="2"/>
      <c r="O502" s="2"/>
      <c r="P502" s="2"/>
    </row>
    <row r="503" spans="1:16" x14ac:dyDescent="0.3">
      <c r="A503" s="2"/>
      <c r="B503" s="2"/>
      <c r="C503" s="2"/>
      <c r="D503" s="2"/>
      <c r="E503" s="2"/>
      <c r="F503" s="2"/>
      <c r="G503" s="2"/>
      <c r="H503" s="2"/>
      <c r="I503" s="2"/>
      <c r="J503" s="2"/>
      <c r="K503" s="2"/>
      <c r="L503" s="2"/>
      <c r="M503" s="2"/>
      <c r="N503" s="2"/>
      <c r="O503" s="2"/>
      <c r="P503" s="2"/>
    </row>
    <row r="504" spans="1:16" x14ac:dyDescent="0.3">
      <c r="A504" s="2"/>
      <c r="B504" s="2"/>
      <c r="C504" s="2"/>
      <c r="D504" s="2"/>
      <c r="E504" s="2"/>
      <c r="F504" s="2"/>
      <c r="G504" s="2"/>
      <c r="H504" s="2"/>
      <c r="I504" s="2"/>
      <c r="J504" s="2"/>
      <c r="K504" s="2"/>
      <c r="L504" s="2"/>
      <c r="M504" s="2"/>
      <c r="N504" s="2"/>
      <c r="O504" s="2"/>
      <c r="P504" s="2"/>
    </row>
    <row r="505" spans="1:16" x14ac:dyDescent="0.3">
      <c r="A505" s="2"/>
      <c r="B505" s="2"/>
      <c r="C505" s="2"/>
      <c r="D505" s="2"/>
      <c r="E505" s="2"/>
      <c r="F505" s="2"/>
      <c r="G505" s="2"/>
      <c r="H505" s="2"/>
      <c r="I505" s="2"/>
      <c r="J505" s="2"/>
      <c r="K505" s="2"/>
      <c r="L505" s="2"/>
      <c r="M505" s="2"/>
      <c r="N505" s="2"/>
      <c r="O505" s="2"/>
      <c r="P505" s="2"/>
    </row>
    <row r="506" spans="1:16" x14ac:dyDescent="0.3">
      <c r="A506" s="2"/>
      <c r="B506" s="2"/>
      <c r="C506" s="2"/>
      <c r="D506" s="2"/>
      <c r="E506" s="2"/>
      <c r="F506" s="2"/>
      <c r="G506" s="2"/>
      <c r="H506" s="2"/>
      <c r="I506" s="2"/>
      <c r="J506" s="2"/>
      <c r="K506" s="2"/>
      <c r="L506" s="2"/>
      <c r="M506" s="2"/>
      <c r="N506" s="2"/>
      <c r="O506" s="2"/>
      <c r="P506" s="2"/>
    </row>
    <row r="507" spans="1:16" x14ac:dyDescent="0.3">
      <c r="A507" s="2"/>
      <c r="B507" s="2"/>
      <c r="C507" s="2"/>
      <c r="D507" s="2"/>
      <c r="E507" s="2"/>
      <c r="F507" s="2"/>
      <c r="G507" s="2"/>
      <c r="H507" s="2"/>
      <c r="I507" s="2"/>
      <c r="J507" s="2"/>
      <c r="K507" s="2"/>
      <c r="L507" s="2"/>
      <c r="M507" s="2"/>
      <c r="N507" s="2"/>
      <c r="O507" s="2"/>
      <c r="P507" s="2"/>
    </row>
    <row r="508" spans="1:16" x14ac:dyDescent="0.3">
      <c r="A508" s="2"/>
      <c r="B508" s="2"/>
      <c r="C508" s="2"/>
      <c r="D508" s="2"/>
      <c r="E508" s="2"/>
      <c r="F508" s="2"/>
      <c r="G508" s="2"/>
      <c r="H508" s="2"/>
      <c r="I508" s="2"/>
      <c r="J508" s="2"/>
      <c r="K508" s="2"/>
      <c r="L508" s="2"/>
      <c r="M508" s="2"/>
      <c r="N508" s="2"/>
      <c r="O508" s="2"/>
      <c r="P508" s="2"/>
    </row>
    <row r="509" spans="1:16" x14ac:dyDescent="0.3">
      <c r="A509" s="2"/>
      <c r="B509" s="2"/>
      <c r="C509" s="2"/>
      <c r="D509" s="2"/>
      <c r="E509" s="2"/>
      <c r="F509" s="2"/>
      <c r="G509" s="2"/>
      <c r="H509" s="2"/>
      <c r="I509" s="2"/>
      <c r="J509" s="2"/>
      <c r="K509" s="2"/>
      <c r="L509" s="2"/>
      <c r="M509" s="2"/>
      <c r="N509" s="2"/>
      <c r="O509" s="2"/>
      <c r="P509" s="2"/>
    </row>
    <row r="510" spans="1:16" x14ac:dyDescent="0.3">
      <c r="A510" s="2"/>
      <c r="B510" s="2"/>
      <c r="C510" s="2"/>
      <c r="D510" s="2"/>
      <c r="E510" s="2"/>
      <c r="F510" s="2"/>
      <c r="G510" s="2"/>
      <c r="H510" s="2"/>
      <c r="I510" s="2"/>
      <c r="J510" s="2"/>
      <c r="K510" s="2"/>
      <c r="L510" s="2"/>
      <c r="M510" s="2"/>
      <c r="N510" s="2"/>
      <c r="O510" s="2"/>
      <c r="P510" s="2"/>
    </row>
    <row r="511" spans="1:16" x14ac:dyDescent="0.3">
      <c r="A511" s="2"/>
      <c r="B511" s="2"/>
      <c r="C511" s="2"/>
      <c r="D511" s="2"/>
      <c r="E511" s="2"/>
      <c r="F511" s="2"/>
      <c r="G511" s="2"/>
      <c r="H511" s="2"/>
      <c r="I511" s="2"/>
      <c r="J511" s="2"/>
      <c r="K511" s="2"/>
      <c r="L511" s="2"/>
      <c r="M511" s="2"/>
      <c r="N511" s="2"/>
      <c r="O511" s="2"/>
      <c r="P511" s="2"/>
    </row>
    <row r="512" spans="1:16" x14ac:dyDescent="0.3">
      <c r="A512" s="2"/>
      <c r="B512" s="2"/>
      <c r="C512" s="2"/>
      <c r="D512" s="2"/>
      <c r="E512" s="2"/>
      <c r="F512" s="2"/>
      <c r="G512" s="2"/>
      <c r="H512" s="2"/>
      <c r="I512" s="2"/>
      <c r="J512" s="2"/>
      <c r="K512" s="2"/>
      <c r="L512" s="2"/>
      <c r="M512" s="2"/>
      <c r="N512" s="2"/>
      <c r="O512" s="2"/>
      <c r="P512" s="2"/>
    </row>
    <row r="513" spans="1:16" x14ac:dyDescent="0.3">
      <c r="A513" s="2"/>
      <c r="B513" s="2"/>
      <c r="C513" s="2"/>
      <c r="D513" s="2"/>
      <c r="E513" s="2"/>
      <c r="F513" s="2"/>
      <c r="G513" s="2"/>
      <c r="H513" s="2"/>
      <c r="I513" s="2"/>
      <c r="J513" s="2"/>
      <c r="K513" s="2"/>
      <c r="L513" s="2"/>
      <c r="M513" s="2"/>
      <c r="N513" s="2"/>
      <c r="O513" s="2"/>
      <c r="P513" s="2"/>
    </row>
    <row r="514" spans="1:16" x14ac:dyDescent="0.3">
      <c r="A514" s="2"/>
      <c r="B514" s="2"/>
      <c r="C514" s="2"/>
      <c r="D514" s="2"/>
      <c r="E514" s="2"/>
      <c r="F514" s="2"/>
      <c r="G514" s="2"/>
      <c r="H514" s="2"/>
      <c r="I514" s="2"/>
      <c r="J514" s="2"/>
      <c r="K514" s="2"/>
      <c r="L514" s="2"/>
      <c r="M514" s="2"/>
      <c r="N514" s="2"/>
      <c r="O514" s="2"/>
      <c r="P514" s="2"/>
    </row>
    <row r="515" spans="1:16" x14ac:dyDescent="0.3">
      <c r="A515" s="2"/>
      <c r="B515" s="2"/>
      <c r="C515" s="2"/>
      <c r="D515" s="2"/>
      <c r="E515" s="2"/>
      <c r="F515" s="2"/>
      <c r="G515" s="2"/>
      <c r="H515" s="2"/>
      <c r="I515" s="2"/>
      <c r="J515" s="2"/>
      <c r="K515" s="2"/>
      <c r="L515" s="2"/>
      <c r="M515" s="2"/>
      <c r="N515" s="2"/>
      <c r="O515" s="2"/>
      <c r="P515" s="2"/>
    </row>
    <row r="516" spans="1:16" x14ac:dyDescent="0.3">
      <c r="A516" s="2"/>
      <c r="B516" s="2"/>
      <c r="C516" s="2"/>
      <c r="D516" s="2"/>
      <c r="E516" s="2"/>
      <c r="F516" s="2"/>
      <c r="G516" s="2"/>
      <c r="H516" s="2"/>
      <c r="I516" s="2"/>
      <c r="J516" s="2"/>
      <c r="K516" s="2"/>
      <c r="L516" s="2"/>
      <c r="M516" s="2"/>
      <c r="N516" s="2"/>
      <c r="O516" s="2"/>
      <c r="P516" s="2"/>
    </row>
    <row r="517" spans="1:16" x14ac:dyDescent="0.3">
      <c r="A517" s="2"/>
      <c r="B517" s="2"/>
      <c r="C517" s="2"/>
      <c r="D517" s="2"/>
      <c r="E517" s="2"/>
      <c r="F517" s="2"/>
      <c r="G517" s="2"/>
      <c r="H517" s="2"/>
      <c r="I517" s="2"/>
      <c r="J517" s="2"/>
      <c r="K517" s="2"/>
      <c r="L517" s="2"/>
      <c r="M517" s="2"/>
      <c r="N517" s="2"/>
      <c r="O517" s="2"/>
      <c r="P517" s="2"/>
    </row>
    <row r="518" spans="1:16" x14ac:dyDescent="0.3">
      <c r="A518" s="2"/>
      <c r="B518" s="2"/>
      <c r="C518" s="2"/>
      <c r="D518" s="2"/>
      <c r="E518" s="2"/>
      <c r="F518" s="2"/>
      <c r="G518" s="2"/>
      <c r="H518" s="2"/>
      <c r="I518" s="2"/>
      <c r="J518" s="2"/>
      <c r="K518" s="2"/>
      <c r="L518" s="2"/>
      <c r="M518" s="2"/>
      <c r="N518" s="2"/>
      <c r="O518" s="2"/>
      <c r="P518" s="2"/>
    </row>
    <row r="519" spans="1:16" x14ac:dyDescent="0.3">
      <c r="A519" s="2"/>
      <c r="B519" s="2"/>
      <c r="C519" s="2"/>
      <c r="D519" s="2"/>
      <c r="E519" s="2"/>
      <c r="F519" s="2"/>
      <c r="G519" s="2"/>
      <c r="H519" s="2"/>
      <c r="I519" s="2"/>
      <c r="J519" s="2"/>
      <c r="K519" s="2"/>
      <c r="L519" s="2"/>
      <c r="M519" s="2"/>
      <c r="N519" s="2"/>
      <c r="O519" s="2"/>
      <c r="P519" s="2"/>
    </row>
  </sheetData>
  <conditionalFormatting sqref="C3:E22 G3:P22">
    <cfRule type="cellIs" dxfId="190" priority="165" operator="equal">
      <formula>0</formula>
    </cfRule>
  </conditionalFormatting>
  <conditionalFormatting sqref="K3:K23">
    <cfRule type="cellIs" dxfId="189" priority="164" operator="lessThan">
      <formula>0</formula>
    </cfRule>
  </conditionalFormatting>
  <conditionalFormatting sqref="L3:L13">
    <cfRule type="cellIs" dxfId="188" priority="163" operator="lessThan">
      <formula>0</formula>
    </cfRule>
  </conditionalFormatting>
  <conditionalFormatting sqref="M3:M13">
    <cfRule type="cellIs" dxfId="187" priority="162" operator="lessThan">
      <formula>0</formula>
    </cfRule>
  </conditionalFormatting>
  <conditionalFormatting sqref="N3:N13">
    <cfRule type="cellIs" dxfId="186" priority="161" operator="lessThan">
      <formula>0</formula>
    </cfRule>
  </conditionalFormatting>
  <conditionalFormatting sqref="J3:J13">
    <cfRule type="cellIs" dxfId="185" priority="160" operator="lessThan">
      <formula>0</formula>
    </cfRule>
  </conditionalFormatting>
  <conditionalFormatting sqref="K3:K13">
    <cfRule type="cellIs" dxfId="184" priority="159" operator="lessThan">
      <formula>0</formula>
    </cfRule>
  </conditionalFormatting>
  <conditionalFormatting sqref="L14 L16:L21">
    <cfRule type="cellIs" dxfId="183" priority="158" operator="lessThan">
      <formula>0</formula>
    </cfRule>
  </conditionalFormatting>
  <conditionalFormatting sqref="M14 M16:M21">
    <cfRule type="cellIs" dxfId="182" priority="157" operator="lessThan">
      <formula>0</formula>
    </cfRule>
  </conditionalFormatting>
  <conditionalFormatting sqref="N14 N16:N21">
    <cfRule type="cellIs" dxfId="181" priority="156" operator="lessThan">
      <formula>0</formula>
    </cfRule>
  </conditionalFormatting>
  <conditionalFormatting sqref="J14 J16:J21">
    <cfRule type="cellIs" dxfId="180" priority="155" operator="lessThan">
      <formula>0</formula>
    </cfRule>
  </conditionalFormatting>
  <conditionalFormatting sqref="K14 K16:K21">
    <cfRule type="cellIs" dxfId="179" priority="154" operator="lessThan">
      <formula>0</formula>
    </cfRule>
  </conditionalFormatting>
  <conditionalFormatting sqref="C24:E24 G24:P24 G26:P31 C26:E31">
    <cfRule type="cellIs" dxfId="178" priority="153" operator="equal">
      <formula>0</formula>
    </cfRule>
  </conditionalFormatting>
  <conditionalFormatting sqref="K24 K26:K31">
    <cfRule type="cellIs" dxfId="177" priority="152" operator="lessThan">
      <formula>0</formula>
    </cfRule>
  </conditionalFormatting>
  <conditionalFormatting sqref="L24 L26:L31">
    <cfRule type="cellIs" dxfId="176" priority="151" operator="lessThan">
      <formula>0</formula>
    </cfRule>
  </conditionalFormatting>
  <conditionalFormatting sqref="M24 M26:M31">
    <cfRule type="cellIs" dxfId="175" priority="150" operator="lessThan">
      <formula>0</formula>
    </cfRule>
  </conditionalFormatting>
  <conditionalFormatting sqref="N24 N26:N31">
    <cfRule type="cellIs" dxfId="174" priority="149" operator="lessThan">
      <formula>0</formula>
    </cfRule>
  </conditionalFormatting>
  <conditionalFormatting sqref="J24 J26:J31">
    <cfRule type="cellIs" dxfId="173" priority="148" operator="lessThan">
      <formula>0</formula>
    </cfRule>
  </conditionalFormatting>
  <conditionalFormatting sqref="K24 K26:K31">
    <cfRule type="cellIs" dxfId="172" priority="147" operator="lessThan">
      <formula>0</formula>
    </cfRule>
  </conditionalFormatting>
  <conditionalFormatting sqref="C34:E34 G34:P34 G36:P41 C36:E41">
    <cfRule type="cellIs" dxfId="171" priority="146" operator="equal">
      <formula>0</formula>
    </cfRule>
  </conditionalFormatting>
  <conditionalFormatting sqref="K34 K36:K41">
    <cfRule type="cellIs" dxfId="170" priority="145" operator="lessThan">
      <formula>0</formula>
    </cfRule>
  </conditionalFormatting>
  <conditionalFormatting sqref="L34 L36:L41">
    <cfRule type="cellIs" dxfId="169" priority="144" operator="lessThan">
      <formula>0</formula>
    </cfRule>
  </conditionalFormatting>
  <conditionalFormatting sqref="M34 M36:M41">
    <cfRule type="cellIs" dxfId="168" priority="143" operator="lessThan">
      <formula>0</formula>
    </cfRule>
  </conditionalFormatting>
  <conditionalFormatting sqref="N34 N36:N41">
    <cfRule type="cellIs" dxfId="167" priority="142" operator="lessThan">
      <formula>0</formula>
    </cfRule>
  </conditionalFormatting>
  <conditionalFormatting sqref="J34 J36:J41">
    <cfRule type="cellIs" dxfId="166" priority="141" operator="lessThan">
      <formula>0</formula>
    </cfRule>
  </conditionalFormatting>
  <conditionalFormatting sqref="K34 K36:K41">
    <cfRule type="cellIs" dxfId="165" priority="140" operator="lessThan">
      <formula>0</formula>
    </cfRule>
  </conditionalFormatting>
  <conditionalFormatting sqref="C44:E51 G44:P51">
    <cfRule type="cellIs" dxfId="164" priority="139" operator="equal">
      <formula>0</formula>
    </cfRule>
  </conditionalFormatting>
  <conditionalFormatting sqref="K44:K51">
    <cfRule type="cellIs" dxfId="163" priority="138" operator="lessThan">
      <formula>0</formula>
    </cfRule>
  </conditionalFormatting>
  <conditionalFormatting sqref="L44:L51">
    <cfRule type="cellIs" dxfId="162" priority="137" operator="lessThan">
      <formula>0</formula>
    </cfRule>
  </conditionalFormatting>
  <conditionalFormatting sqref="M44:M51">
    <cfRule type="cellIs" dxfId="161" priority="136" operator="lessThan">
      <formula>0</formula>
    </cfRule>
  </conditionalFormatting>
  <conditionalFormatting sqref="N44:N51">
    <cfRule type="cellIs" dxfId="160" priority="135" operator="lessThan">
      <formula>0</formula>
    </cfRule>
  </conditionalFormatting>
  <conditionalFormatting sqref="J44:J51">
    <cfRule type="cellIs" dxfId="159" priority="134" operator="lessThan">
      <formula>0</formula>
    </cfRule>
  </conditionalFormatting>
  <conditionalFormatting sqref="K44:K51">
    <cfRule type="cellIs" dxfId="158" priority="133" operator="lessThan">
      <formula>0</formula>
    </cfRule>
  </conditionalFormatting>
  <conditionalFormatting sqref="C54:E54 G54:P54 G56:P61 C56:E61">
    <cfRule type="cellIs" dxfId="157" priority="132" operator="equal">
      <formula>0</formula>
    </cfRule>
  </conditionalFormatting>
  <conditionalFormatting sqref="K54 K56:K61">
    <cfRule type="cellIs" dxfId="156" priority="131" operator="lessThan">
      <formula>0</formula>
    </cfRule>
  </conditionalFormatting>
  <conditionalFormatting sqref="L54 L56:L61">
    <cfRule type="cellIs" dxfId="155" priority="130" operator="lessThan">
      <formula>0</formula>
    </cfRule>
  </conditionalFormatting>
  <conditionalFormatting sqref="M54 M56:M61">
    <cfRule type="cellIs" dxfId="154" priority="129" operator="lessThan">
      <formula>0</formula>
    </cfRule>
  </conditionalFormatting>
  <conditionalFormatting sqref="N54 N56:N61">
    <cfRule type="cellIs" dxfId="153" priority="128" operator="lessThan">
      <formula>0</formula>
    </cfRule>
  </conditionalFormatting>
  <conditionalFormatting sqref="J54 J56:J61">
    <cfRule type="cellIs" dxfId="152" priority="127" operator="lessThan">
      <formula>0</formula>
    </cfRule>
  </conditionalFormatting>
  <conditionalFormatting sqref="K54 K56:K61">
    <cfRule type="cellIs" dxfId="151" priority="126" operator="lessThan">
      <formula>0</formula>
    </cfRule>
  </conditionalFormatting>
  <conditionalFormatting sqref="C64:E71 G64:P71">
    <cfRule type="cellIs" dxfId="150" priority="125" operator="equal">
      <formula>0</formula>
    </cfRule>
  </conditionalFormatting>
  <conditionalFormatting sqref="K64:K71">
    <cfRule type="cellIs" dxfId="149" priority="124" operator="lessThan">
      <formula>0</formula>
    </cfRule>
  </conditionalFormatting>
  <conditionalFormatting sqref="L64:L71">
    <cfRule type="cellIs" dxfId="148" priority="123" operator="lessThan">
      <formula>0</formula>
    </cfRule>
  </conditionalFormatting>
  <conditionalFormatting sqref="M64:M71">
    <cfRule type="cellIs" dxfId="147" priority="122" operator="lessThan">
      <formula>0</formula>
    </cfRule>
  </conditionalFormatting>
  <conditionalFormatting sqref="N64:N71">
    <cfRule type="cellIs" dxfId="146" priority="121" operator="lessThan">
      <formula>0</formula>
    </cfRule>
  </conditionalFormatting>
  <conditionalFormatting sqref="J64:J71">
    <cfRule type="cellIs" dxfId="145" priority="120" operator="lessThan">
      <formula>0</formula>
    </cfRule>
  </conditionalFormatting>
  <conditionalFormatting sqref="K64:K71">
    <cfRule type="cellIs" dxfId="144" priority="119" operator="lessThan">
      <formula>0</formula>
    </cfRule>
  </conditionalFormatting>
  <conditionalFormatting sqref="F3:F23">
    <cfRule type="cellIs" dxfId="143" priority="118" operator="equal">
      <formula>0</formula>
    </cfRule>
  </conditionalFormatting>
  <conditionalFormatting sqref="F24 F26:F31">
    <cfRule type="cellIs" dxfId="142" priority="117" operator="equal">
      <formula>0</formula>
    </cfRule>
  </conditionalFormatting>
  <conditionalFormatting sqref="F34 F36:F41">
    <cfRule type="cellIs" dxfId="141" priority="116" operator="equal">
      <formula>0</formula>
    </cfRule>
  </conditionalFormatting>
  <conditionalFormatting sqref="F44:F51">
    <cfRule type="cellIs" dxfId="140" priority="115" operator="equal">
      <formula>0</formula>
    </cfRule>
  </conditionalFormatting>
  <conditionalFormatting sqref="F54 F56:F61">
    <cfRule type="cellIs" dxfId="139" priority="114" operator="equal">
      <formula>0</formula>
    </cfRule>
  </conditionalFormatting>
  <conditionalFormatting sqref="F64:F71">
    <cfRule type="cellIs" dxfId="138" priority="113" operator="equal">
      <formula>0</formula>
    </cfRule>
  </conditionalFormatting>
  <conditionalFormatting sqref="L15">
    <cfRule type="cellIs" dxfId="137" priority="112" operator="lessThan">
      <formula>0</formula>
    </cfRule>
  </conditionalFormatting>
  <conditionalFormatting sqref="M15">
    <cfRule type="cellIs" dxfId="136" priority="111" operator="lessThan">
      <formula>0</formula>
    </cfRule>
  </conditionalFormatting>
  <conditionalFormatting sqref="N15">
    <cfRule type="cellIs" dxfId="135" priority="110" operator="lessThan">
      <formula>0</formula>
    </cfRule>
  </conditionalFormatting>
  <conditionalFormatting sqref="J15">
    <cfRule type="cellIs" dxfId="134" priority="109" operator="lessThan">
      <formula>0</formula>
    </cfRule>
  </conditionalFormatting>
  <conditionalFormatting sqref="K15">
    <cfRule type="cellIs" dxfId="133" priority="108" operator="lessThan">
      <formula>0</formula>
    </cfRule>
  </conditionalFormatting>
  <conditionalFormatting sqref="L22">
    <cfRule type="cellIs" dxfId="132" priority="107" operator="lessThan">
      <formula>0</formula>
    </cfRule>
  </conditionalFormatting>
  <conditionalFormatting sqref="M22">
    <cfRule type="cellIs" dxfId="131" priority="106" operator="lessThan">
      <formula>0</formula>
    </cfRule>
  </conditionalFormatting>
  <conditionalFormatting sqref="N22">
    <cfRule type="cellIs" dxfId="130" priority="105" operator="lessThan">
      <formula>0</formula>
    </cfRule>
  </conditionalFormatting>
  <conditionalFormatting sqref="J22">
    <cfRule type="cellIs" dxfId="129" priority="104" operator="lessThan">
      <formula>0</formula>
    </cfRule>
  </conditionalFormatting>
  <conditionalFormatting sqref="K22">
    <cfRule type="cellIs" dxfId="128" priority="103" operator="lessThan">
      <formula>0</formula>
    </cfRule>
  </conditionalFormatting>
  <conditionalFormatting sqref="G23:P23 C23:E23">
    <cfRule type="cellIs" dxfId="127" priority="102" operator="equal">
      <formula>0</formula>
    </cfRule>
  </conditionalFormatting>
  <conditionalFormatting sqref="L23">
    <cfRule type="cellIs" dxfId="126" priority="101" operator="lessThan">
      <formula>0</formula>
    </cfRule>
  </conditionalFormatting>
  <conditionalFormatting sqref="M23">
    <cfRule type="cellIs" dxfId="125" priority="100" operator="lessThan">
      <formula>0</formula>
    </cfRule>
  </conditionalFormatting>
  <conditionalFormatting sqref="N23">
    <cfRule type="cellIs" dxfId="124" priority="99" operator="lessThan">
      <formula>0</formula>
    </cfRule>
  </conditionalFormatting>
  <conditionalFormatting sqref="J23">
    <cfRule type="cellIs" dxfId="123" priority="98" operator="lessThan">
      <formula>0</formula>
    </cfRule>
  </conditionalFormatting>
  <conditionalFormatting sqref="K23">
    <cfRule type="cellIs" dxfId="122" priority="97" operator="lessThan">
      <formula>0</formula>
    </cfRule>
  </conditionalFormatting>
  <conditionalFormatting sqref="G25:P25 C25:E25">
    <cfRule type="cellIs" dxfId="121" priority="96" operator="equal">
      <formula>0</formula>
    </cfRule>
  </conditionalFormatting>
  <conditionalFormatting sqref="K25">
    <cfRule type="cellIs" dxfId="120" priority="95" operator="lessThan">
      <formula>0</formula>
    </cfRule>
  </conditionalFormatting>
  <conditionalFormatting sqref="L25">
    <cfRule type="cellIs" dxfId="119" priority="94" operator="lessThan">
      <formula>0</formula>
    </cfRule>
  </conditionalFormatting>
  <conditionalFormatting sqref="M25">
    <cfRule type="cellIs" dxfId="118" priority="93" operator="lessThan">
      <formula>0</formula>
    </cfRule>
  </conditionalFormatting>
  <conditionalFormatting sqref="N25">
    <cfRule type="cellIs" dxfId="117" priority="92" operator="lessThan">
      <formula>0</formula>
    </cfRule>
  </conditionalFormatting>
  <conditionalFormatting sqref="J25">
    <cfRule type="cellIs" dxfId="116" priority="91" operator="lessThan">
      <formula>0</formula>
    </cfRule>
  </conditionalFormatting>
  <conditionalFormatting sqref="K25">
    <cfRule type="cellIs" dxfId="115" priority="90" operator="lessThan">
      <formula>0</formula>
    </cfRule>
  </conditionalFormatting>
  <conditionalFormatting sqref="F25">
    <cfRule type="cellIs" dxfId="114" priority="89" operator="equal">
      <formula>0</formula>
    </cfRule>
  </conditionalFormatting>
  <conditionalFormatting sqref="G32:P32 C32:E32">
    <cfRule type="cellIs" dxfId="113" priority="88" operator="equal">
      <formula>0</formula>
    </cfRule>
  </conditionalFormatting>
  <conditionalFormatting sqref="K32">
    <cfRule type="cellIs" dxfId="112" priority="87" operator="lessThan">
      <formula>0</formula>
    </cfRule>
  </conditionalFormatting>
  <conditionalFormatting sqref="L32">
    <cfRule type="cellIs" dxfId="111" priority="86" operator="lessThan">
      <formula>0</formula>
    </cfRule>
  </conditionalFormatting>
  <conditionalFormatting sqref="M32">
    <cfRule type="cellIs" dxfId="110" priority="85" operator="lessThan">
      <formula>0</formula>
    </cfRule>
  </conditionalFormatting>
  <conditionalFormatting sqref="N32">
    <cfRule type="cellIs" dxfId="109" priority="84" operator="lessThan">
      <formula>0</formula>
    </cfRule>
  </conditionalFormatting>
  <conditionalFormatting sqref="J32">
    <cfRule type="cellIs" dxfId="108" priority="83" operator="lessThan">
      <formula>0</formula>
    </cfRule>
  </conditionalFormatting>
  <conditionalFormatting sqref="K32">
    <cfRule type="cellIs" dxfId="107" priority="82" operator="lessThan">
      <formula>0</formula>
    </cfRule>
  </conditionalFormatting>
  <conditionalFormatting sqref="F32">
    <cfRule type="cellIs" dxfId="106" priority="81" operator="equal">
      <formula>0</formula>
    </cfRule>
  </conditionalFormatting>
  <conditionalFormatting sqref="G33:P33 C33:E33">
    <cfRule type="cellIs" dxfId="105" priority="80" operator="equal">
      <formula>0</formula>
    </cfRule>
  </conditionalFormatting>
  <conditionalFormatting sqref="K33">
    <cfRule type="cellIs" dxfId="104" priority="79" operator="lessThan">
      <formula>0</formula>
    </cfRule>
  </conditionalFormatting>
  <conditionalFormatting sqref="L33">
    <cfRule type="cellIs" dxfId="103" priority="78" operator="lessThan">
      <formula>0</formula>
    </cfRule>
  </conditionalFormatting>
  <conditionalFormatting sqref="M33">
    <cfRule type="cellIs" dxfId="102" priority="77" operator="lessThan">
      <formula>0</formula>
    </cfRule>
  </conditionalFormatting>
  <conditionalFormatting sqref="N33">
    <cfRule type="cellIs" dxfId="101" priority="76" operator="lessThan">
      <formula>0</formula>
    </cfRule>
  </conditionalFormatting>
  <conditionalFormatting sqref="J33">
    <cfRule type="cellIs" dxfId="100" priority="75" operator="lessThan">
      <formula>0</formula>
    </cfRule>
  </conditionalFormatting>
  <conditionalFormatting sqref="K33">
    <cfRule type="cellIs" dxfId="99" priority="74" operator="lessThan">
      <formula>0</formula>
    </cfRule>
  </conditionalFormatting>
  <conditionalFormatting sqref="F33">
    <cfRule type="cellIs" dxfId="98" priority="73" operator="equal">
      <formula>0</formula>
    </cfRule>
  </conditionalFormatting>
  <conditionalFormatting sqref="G35:P35 C35:E35">
    <cfRule type="cellIs" dxfId="97" priority="72" operator="equal">
      <formula>0</formula>
    </cfRule>
  </conditionalFormatting>
  <conditionalFormatting sqref="K35">
    <cfRule type="cellIs" dxfId="96" priority="71" operator="lessThan">
      <formula>0</formula>
    </cfRule>
  </conditionalFormatting>
  <conditionalFormatting sqref="L35">
    <cfRule type="cellIs" dxfId="95" priority="70" operator="lessThan">
      <formula>0</formula>
    </cfRule>
  </conditionalFormatting>
  <conditionalFormatting sqref="M35">
    <cfRule type="cellIs" dxfId="94" priority="69" operator="lessThan">
      <formula>0</formula>
    </cfRule>
  </conditionalFormatting>
  <conditionalFormatting sqref="N35">
    <cfRule type="cellIs" dxfId="93" priority="68" operator="lessThan">
      <formula>0</formula>
    </cfRule>
  </conditionalFormatting>
  <conditionalFormatting sqref="J35">
    <cfRule type="cellIs" dxfId="92" priority="67" operator="lessThan">
      <formula>0</formula>
    </cfRule>
  </conditionalFormatting>
  <conditionalFormatting sqref="K35">
    <cfRule type="cellIs" dxfId="91" priority="66" operator="lessThan">
      <formula>0</formula>
    </cfRule>
  </conditionalFormatting>
  <conditionalFormatting sqref="F35">
    <cfRule type="cellIs" dxfId="90" priority="65" operator="equal">
      <formula>0</formula>
    </cfRule>
  </conditionalFormatting>
  <conditionalFormatting sqref="G42:P42 C42:E42">
    <cfRule type="cellIs" dxfId="89" priority="64" operator="equal">
      <formula>0</formula>
    </cfRule>
  </conditionalFormatting>
  <conditionalFormatting sqref="K42">
    <cfRule type="cellIs" dxfId="88" priority="63" operator="lessThan">
      <formula>0</formula>
    </cfRule>
  </conditionalFormatting>
  <conditionalFormatting sqref="L42">
    <cfRule type="cellIs" dxfId="87" priority="62" operator="lessThan">
      <formula>0</formula>
    </cfRule>
  </conditionalFormatting>
  <conditionalFormatting sqref="M42">
    <cfRule type="cellIs" dxfId="86" priority="61" operator="lessThan">
      <formula>0</formula>
    </cfRule>
  </conditionalFormatting>
  <conditionalFormatting sqref="N42">
    <cfRule type="cellIs" dxfId="85" priority="60" operator="lessThan">
      <formula>0</formula>
    </cfRule>
  </conditionalFormatting>
  <conditionalFormatting sqref="J42">
    <cfRule type="cellIs" dxfId="84" priority="59" operator="lessThan">
      <formula>0</formula>
    </cfRule>
  </conditionalFormatting>
  <conditionalFormatting sqref="K42">
    <cfRule type="cellIs" dxfId="83" priority="58" operator="lessThan">
      <formula>0</formula>
    </cfRule>
  </conditionalFormatting>
  <conditionalFormatting sqref="F42">
    <cfRule type="cellIs" dxfId="82" priority="57" operator="equal">
      <formula>0</formula>
    </cfRule>
  </conditionalFormatting>
  <conditionalFormatting sqref="G43:P43 C43:E43">
    <cfRule type="cellIs" dxfId="81" priority="56" operator="equal">
      <formula>0</formula>
    </cfRule>
  </conditionalFormatting>
  <conditionalFormatting sqref="K43">
    <cfRule type="cellIs" dxfId="80" priority="55" operator="lessThan">
      <formula>0</formula>
    </cfRule>
  </conditionalFormatting>
  <conditionalFormatting sqref="L43">
    <cfRule type="cellIs" dxfId="79" priority="54" operator="lessThan">
      <formula>0</formula>
    </cfRule>
  </conditionalFormatting>
  <conditionalFormatting sqref="M43">
    <cfRule type="cellIs" dxfId="78" priority="53" operator="lessThan">
      <formula>0</formula>
    </cfRule>
  </conditionalFormatting>
  <conditionalFormatting sqref="N43">
    <cfRule type="cellIs" dxfId="77" priority="52" operator="lessThan">
      <formula>0</formula>
    </cfRule>
  </conditionalFormatting>
  <conditionalFormatting sqref="J43">
    <cfRule type="cellIs" dxfId="76" priority="51" operator="lessThan">
      <formula>0</formula>
    </cfRule>
  </conditionalFormatting>
  <conditionalFormatting sqref="K43">
    <cfRule type="cellIs" dxfId="75" priority="50" operator="lessThan">
      <formula>0</formula>
    </cfRule>
  </conditionalFormatting>
  <conditionalFormatting sqref="F43">
    <cfRule type="cellIs" dxfId="74" priority="49" operator="equal">
      <formula>0</formula>
    </cfRule>
  </conditionalFormatting>
  <conditionalFormatting sqref="G52:P52 C52:E52">
    <cfRule type="cellIs" dxfId="73" priority="48" operator="equal">
      <formula>0</formula>
    </cfRule>
  </conditionalFormatting>
  <conditionalFormatting sqref="K52">
    <cfRule type="cellIs" dxfId="72" priority="47" operator="lessThan">
      <formula>0</formula>
    </cfRule>
  </conditionalFormatting>
  <conditionalFormatting sqref="L52">
    <cfRule type="cellIs" dxfId="71" priority="46" operator="lessThan">
      <formula>0</formula>
    </cfRule>
  </conditionalFormatting>
  <conditionalFormatting sqref="M52">
    <cfRule type="cellIs" dxfId="70" priority="45" operator="lessThan">
      <formula>0</formula>
    </cfRule>
  </conditionalFormatting>
  <conditionalFormatting sqref="N52">
    <cfRule type="cellIs" dxfId="69" priority="44" operator="lessThan">
      <formula>0</formula>
    </cfRule>
  </conditionalFormatting>
  <conditionalFormatting sqref="J52">
    <cfRule type="cellIs" dxfId="68" priority="43" operator="lessThan">
      <formula>0</formula>
    </cfRule>
  </conditionalFormatting>
  <conditionalFormatting sqref="K52">
    <cfRule type="cellIs" dxfId="67" priority="42" operator="lessThan">
      <formula>0</formula>
    </cfRule>
  </conditionalFormatting>
  <conditionalFormatting sqref="F52">
    <cfRule type="cellIs" dxfId="66" priority="41" operator="equal">
      <formula>0</formula>
    </cfRule>
  </conditionalFormatting>
  <conditionalFormatting sqref="G53:P53 C53:E53">
    <cfRule type="cellIs" dxfId="65" priority="40" operator="equal">
      <formula>0</formula>
    </cfRule>
  </conditionalFormatting>
  <conditionalFormatting sqref="K53">
    <cfRule type="cellIs" dxfId="64" priority="39" operator="lessThan">
      <formula>0</formula>
    </cfRule>
  </conditionalFormatting>
  <conditionalFormatting sqref="L53">
    <cfRule type="cellIs" dxfId="63" priority="38" operator="lessThan">
      <formula>0</formula>
    </cfRule>
  </conditionalFormatting>
  <conditionalFormatting sqref="M53">
    <cfRule type="cellIs" dxfId="62" priority="37" operator="lessThan">
      <formula>0</formula>
    </cfRule>
  </conditionalFormatting>
  <conditionalFormatting sqref="N53">
    <cfRule type="cellIs" dxfId="61" priority="36" operator="lessThan">
      <formula>0</formula>
    </cfRule>
  </conditionalFormatting>
  <conditionalFormatting sqref="J53">
    <cfRule type="cellIs" dxfId="60" priority="35" operator="lessThan">
      <formula>0</formula>
    </cfRule>
  </conditionalFormatting>
  <conditionalFormatting sqref="K53">
    <cfRule type="cellIs" dxfId="59" priority="34" operator="lessThan">
      <formula>0</formula>
    </cfRule>
  </conditionalFormatting>
  <conditionalFormatting sqref="F53">
    <cfRule type="cellIs" dxfId="58" priority="33" operator="equal">
      <formula>0</formula>
    </cfRule>
  </conditionalFormatting>
  <conditionalFormatting sqref="G55:P55 C55:E55">
    <cfRule type="cellIs" dxfId="57" priority="32" operator="equal">
      <formula>0</formula>
    </cfRule>
  </conditionalFormatting>
  <conditionalFormatting sqref="K55">
    <cfRule type="cellIs" dxfId="56" priority="31" operator="lessThan">
      <formula>0</formula>
    </cfRule>
  </conditionalFormatting>
  <conditionalFormatting sqref="L55">
    <cfRule type="cellIs" dxfId="55" priority="30" operator="lessThan">
      <formula>0</formula>
    </cfRule>
  </conditionalFormatting>
  <conditionalFormatting sqref="M55">
    <cfRule type="cellIs" dxfId="54" priority="29" operator="lessThan">
      <formula>0</formula>
    </cfRule>
  </conditionalFormatting>
  <conditionalFormatting sqref="N55">
    <cfRule type="cellIs" dxfId="53" priority="28" operator="lessThan">
      <formula>0</formula>
    </cfRule>
  </conditionalFormatting>
  <conditionalFormatting sqref="J55">
    <cfRule type="cellIs" dxfId="52" priority="27" operator="lessThan">
      <formula>0</formula>
    </cfRule>
  </conditionalFormatting>
  <conditionalFormatting sqref="K55">
    <cfRule type="cellIs" dxfId="51" priority="26" operator="lessThan">
      <formula>0</formula>
    </cfRule>
  </conditionalFormatting>
  <conditionalFormatting sqref="F55">
    <cfRule type="cellIs" dxfId="50" priority="25" operator="equal">
      <formula>0</formula>
    </cfRule>
  </conditionalFormatting>
  <conditionalFormatting sqref="G62:P62 C62:E62">
    <cfRule type="cellIs" dxfId="49" priority="24" operator="equal">
      <formula>0</formula>
    </cfRule>
  </conditionalFormatting>
  <conditionalFormatting sqref="K62">
    <cfRule type="cellIs" dxfId="48" priority="23" operator="lessThan">
      <formula>0</formula>
    </cfRule>
  </conditionalFormatting>
  <conditionalFormatting sqref="L62">
    <cfRule type="cellIs" dxfId="47" priority="22" operator="lessThan">
      <formula>0</formula>
    </cfRule>
  </conditionalFormatting>
  <conditionalFormatting sqref="M62">
    <cfRule type="cellIs" dxfId="46" priority="21" operator="lessThan">
      <formula>0</formula>
    </cfRule>
  </conditionalFormatting>
  <conditionalFormatting sqref="N62">
    <cfRule type="cellIs" dxfId="45" priority="20" operator="lessThan">
      <formula>0</formula>
    </cfRule>
  </conditionalFormatting>
  <conditionalFormatting sqref="J62">
    <cfRule type="cellIs" dxfId="44" priority="19" operator="lessThan">
      <formula>0</formula>
    </cfRule>
  </conditionalFormatting>
  <conditionalFormatting sqref="K62">
    <cfRule type="cellIs" dxfId="43" priority="18" operator="lessThan">
      <formula>0</formula>
    </cfRule>
  </conditionalFormatting>
  <conditionalFormatting sqref="F62">
    <cfRule type="cellIs" dxfId="42" priority="17" operator="equal">
      <formula>0</formula>
    </cfRule>
  </conditionalFormatting>
  <conditionalFormatting sqref="G63:P63 C63:E63">
    <cfRule type="cellIs" dxfId="41" priority="16" operator="equal">
      <formula>0</formula>
    </cfRule>
  </conditionalFormatting>
  <conditionalFormatting sqref="K63">
    <cfRule type="cellIs" dxfId="40" priority="15" operator="lessThan">
      <formula>0</formula>
    </cfRule>
  </conditionalFormatting>
  <conditionalFormatting sqref="L63">
    <cfRule type="cellIs" dxfId="39" priority="14" operator="lessThan">
      <formula>0</formula>
    </cfRule>
  </conditionalFormatting>
  <conditionalFormatting sqref="M63">
    <cfRule type="cellIs" dxfId="38" priority="13" operator="lessThan">
      <formula>0</formula>
    </cfRule>
  </conditionalFormatting>
  <conditionalFormatting sqref="N63">
    <cfRule type="cellIs" dxfId="37" priority="12" operator="lessThan">
      <formula>0</formula>
    </cfRule>
  </conditionalFormatting>
  <conditionalFormatting sqref="J63">
    <cfRule type="cellIs" dxfId="36" priority="11" operator="lessThan">
      <formula>0</formula>
    </cfRule>
  </conditionalFormatting>
  <conditionalFormatting sqref="K63">
    <cfRule type="cellIs" dxfId="35" priority="10" operator="lessThan">
      <formula>0</formula>
    </cfRule>
  </conditionalFormatting>
  <conditionalFormatting sqref="F63">
    <cfRule type="cellIs" dxfId="34" priority="9" operator="equal">
      <formula>0</formula>
    </cfRule>
  </conditionalFormatting>
  <conditionalFormatting sqref="G72:P72 C72:E72">
    <cfRule type="cellIs" dxfId="33" priority="8" operator="equal">
      <formula>0</formula>
    </cfRule>
  </conditionalFormatting>
  <conditionalFormatting sqref="K72">
    <cfRule type="cellIs" dxfId="32" priority="7" operator="lessThan">
      <formula>0</formula>
    </cfRule>
  </conditionalFormatting>
  <conditionalFormatting sqref="L72">
    <cfRule type="cellIs" dxfId="31" priority="6" operator="lessThan">
      <formula>0</formula>
    </cfRule>
  </conditionalFormatting>
  <conditionalFormatting sqref="M72">
    <cfRule type="cellIs" dxfId="30" priority="5" operator="lessThan">
      <formula>0</formula>
    </cfRule>
  </conditionalFormatting>
  <conditionalFormatting sqref="N72">
    <cfRule type="cellIs" dxfId="29" priority="4" operator="lessThan">
      <formula>0</formula>
    </cfRule>
  </conditionalFormatting>
  <conditionalFormatting sqref="J72">
    <cfRule type="cellIs" dxfId="28" priority="3" operator="lessThan">
      <formula>0</formula>
    </cfRule>
  </conditionalFormatting>
  <conditionalFormatting sqref="K72">
    <cfRule type="cellIs" dxfId="27" priority="2" operator="lessThan">
      <formula>0</formula>
    </cfRule>
  </conditionalFormatting>
  <conditionalFormatting sqref="F72">
    <cfRule type="cellIs" dxfId="26" priority="1" operator="equal">
      <formula>0</formula>
    </cfRule>
  </conditionalFormatting>
  <pageMargins left="0.7" right="0.7" top="0.75" bottom="0.75" header="0.3" footer="0.3"/>
  <pageSetup orientation="portrait" horizontalDpi="1200" verticalDpi="1200"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tint="0.59999389629810485"/>
  </sheetPr>
  <dimension ref="A1:AW1002"/>
  <sheetViews>
    <sheetView workbookViewId="0">
      <pane xSplit="2" ySplit="2" topLeftCell="G3" activePane="bottomRight" state="frozen"/>
      <selection pane="topRight" activeCell="C1" sqref="C1"/>
      <selection pane="bottomLeft" activeCell="A3" sqref="A3"/>
      <selection pane="bottomRight" activeCell="I13" sqref="I13"/>
    </sheetView>
  </sheetViews>
  <sheetFormatPr defaultColWidth="8.77734375" defaultRowHeight="14.4" x14ac:dyDescent="0.3"/>
  <cols>
    <col min="1" max="1" width="10.5546875" bestFit="1" customWidth="1"/>
    <col min="2" max="2" width="12.109375" customWidth="1"/>
    <col min="3" max="3" width="18.88671875" customWidth="1"/>
    <col min="4" max="4" width="18.33203125" customWidth="1"/>
    <col min="5" max="5" width="17.109375" customWidth="1"/>
    <col min="6" max="6" width="19" customWidth="1"/>
    <col min="7" max="7" width="20.6640625" customWidth="1"/>
    <col min="8" max="9" width="20.5546875" customWidth="1"/>
    <col min="10" max="10" width="24.33203125" customWidth="1"/>
    <col min="11" max="11" width="23.44140625" customWidth="1"/>
    <col min="12" max="12" width="20.33203125" customWidth="1"/>
    <col min="13" max="13" width="21.21875" customWidth="1"/>
    <col min="14" max="14" width="23.33203125" bestFit="1" customWidth="1"/>
    <col min="15" max="15" width="20.6640625" customWidth="1"/>
    <col min="16" max="16" width="28.21875" customWidth="1"/>
  </cols>
  <sheetData>
    <row r="1" spans="1:49" x14ac:dyDescent="0.3">
      <c r="B1" s="3" t="s">
        <v>89</v>
      </c>
      <c r="S1" s="3"/>
      <c r="U1" s="3"/>
      <c r="V1" s="3"/>
      <c r="W1" s="3"/>
      <c r="X1" s="3"/>
      <c r="Y1" s="3"/>
      <c r="Z1" s="3"/>
      <c r="AA1" s="3"/>
      <c r="AB1" s="3"/>
      <c r="AC1" s="3"/>
      <c r="AD1" s="3"/>
      <c r="AE1" s="3"/>
      <c r="AF1" s="3"/>
      <c r="AG1" s="3"/>
      <c r="AI1" s="3"/>
      <c r="AK1" s="3"/>
      <c r="AL1" s="3"/>
      <c r="AM1" s="3"/>
      <c r="AN1" s="3"/>
      <c r="AO1" s="3"/>
      <c r="AP1" s="3"/>
      <c r="AQ1" s="3"/>
      <c r="AR1" s="3"/>
      <c r="AS1" s="3"/>
      <c r="AT1" s="3"/>
      <c r="AU1" s="3"/>
      <c r="AV1" s="3"/>
      <c r="AW1" s="3"/>
    </row>
    <row r="2" spans="1:49" x14ac:dyDescent="0.3">
      <c r="A2" s="1" t="s">
        <v>0</v>
      </c>
      <c r="B2" s="24" t="s">
        <v>18</v>
      </c>
      <c r="C2" s="22" t="str">
        <f>_xlfn.CONCAT("PLATPROCTIME_",inp_KillchainPhase!$A3)</f>
        <v>PLATPROCTIME_Find</v>
      </c>
      <c r="D2" s="22" t="str">
        <f>_xlfn.CONCAT("PLATPROCTIME_",inp_KillchainPhase!$A4)</f>
        <v>PLATPROCTIME_PED</v>
      </c>
      <c r="E2" s="22" t="str">
        <f>_xlfn.CONCAT("PLATPROCTIME_",inp_KillchainPhase!$A5)</f>
        <v>PLATPROCTIME_Fix</v>
      </c>
      <c r="F2" s="22" t="str">
        <f>_xlfn.CONCAT("PLATPROCTIME_",inp_KillchainPhase!$A6)</f>
        <v>PLATPROCTIME_PED2</v>
      </c>
      <c r="G2" s="23" t="str">
        <f>_xlfn.CONCAT("PLATPROCTIME_",inp_KillchainPhase!$A7)</f>
        <v>PLATPROCTIME_Track1</v>
      </c>
      <c r="H2" s="23" t="str">
        <f>_xlfn.CONCAT("PLATPROCTIME_",inp_KillchainPhase!$A8)</f>
        <v>PLATPROCTIME_Track2</v>
      </c>
      <c r="I2" s="23" t="str">
        <f>_xlfn.CONCAT("PLATPROCTIME_",inp_KillchainPhase!$A9)</f>
        <v>PLATPROCTIME_Track3</v>
      </c>
      <c r="J2" s="22" t="str">
        <f>_xlfn.CONCAT("PLATPROCTIME_",inp_KillchainPhase!$A10)</f>
        <v>PLATPROCTIME_Track Build</v>
      </c>
      <c r="K2" s="23" t="str">
        <f>_xlfn.CONCAT("PLATPROCTIME_",inp_KillchainPhase!$A11)</f>
        <v>PLATPROCTIME_Track Gen</v>
      </c>
      <c r="L2" s="22" t="str">
        <f>_xlfn.CONCAT("PLATPROCTIME_",inp_KillchainPhase!$A12)</f>
        <v>PLATPROCTIME_Target</v>
      </c>
      <c r="M2" s="22" t="str">
        <f>_xlfn.CONCAT("PLATPROCTIME_",inp_KillchainPhase!$A13)</f>
        <v>PLATPROCTIME_Engage</v>
      </c>
      <c r="N2" s="23" t="str">
        <f>_xlfn.CONCAT("PLATPROCTIME_",inp_KillchainPhase!$A14)</f>
        <v>PLATPROCTIME_IFTU</v>
      </c>
      <c r="O2" s="22" t="str">
        <f>_xlfn.CONCAT("PLATPROCTIME_",inp_KillchainPhase!$A15)</f>
        <v>PLATPROCTIME_Assess</v>
      </c>
      <c r="P2" s="22" t="str">
        <f>_xlfn.CONCAT("PLATPROCTIME_",inp_KillchainPhase!$A16)</f>
        <v>PLATPROCTIME_Assess Decision</v>
      </c>
    </row>
    <row r="3" spans="1:49" x14ac:dyDescent="0.3">
      <c r="A3" s="2" t="str">
        <f>inp_PlatType!A3</f>
        <v>fighter_4th</v>
      </c>
      <c r="B3" s="2" t="str">
        <f>inp_TargetType!$A$3</f>
        <v>land_moving</v>
      </c>
      <c r="C3" s="17">
        <v>57</v>
      </c>
      <c r="D3" s="18">
        <v>5</v>
      </c>
      <c r="E3" s="18">
        <v>5</v>
      </c>
      <c r="F3" s="18">
        <v>1</v>
      </c>
      <c r="G3" s="18">
        <v>5</v>
      </c>
      <c r="H3" s="18">
        <v>5</v>
      </c>
      <c r="I3" s="18">
        <v>5</v>
      </c>
      <c r="J3" s="18">
        <v>5</v>
      </c>
      <c r="K3" s="19">
        <v>0</v>
      </c>
      <c r="L3" s="18">
        <v>5</v>
      </c>
      <c r="M3" s="18">
        <v>23</v>
      </c>
      <c r="N3" s="19">
        <v>0</v>
      </c>
      <c r="O3" s="20">
        <v>5</v>
      </c>
      <c r="P3" s="20">
        <v>7</v>
      </c>
    </row>
    <row r="4" spans="1:49" x14ac:dyDescent="0.3">
      <c r="A4" s="2" t="str">
        <f>inp_PlatType!A4</f>
        <v>fighter_5th</v>
      </c>
      <c r="B4" s="2" t="str">
        <f>inp_TargetType!$A$3</f>
        <v>land_moving</v>
      </c>
      <c r="C4" s="5">
        <v>50</v>
      </c>
      <c r="D4" s="5">
        <v>5</v>
      </c>
      <c r="E4" s="5">
        <v>5</v>
      </c>
      <c r="F4" s="5">
        <v>1</v>
      </c>
      <c r="G4" s="5">
        <v>5</v>
      </c>
      <c r="H4" s="5">
        <v>5</v>
      </c>
      <c r="I4" s="5">
        <v>5</v>
      </c>
      <c r="J4" s="5">
        <v>5</v>
      </c>
      <c r="K4" s="7">
        <v>0</v>
      </c>
      <c r="L4" s="5">
        <v>5</v>
      </c>
      <c r="M4" s="5">
        <v>25</v>
      </c>
      <c r="N4" s="7">
        <v>0</v>
      </c>
      <c r="O4" s="2">
        <v>5</v>
      </c>
      <c r="P4" s="2">
        <v>10</v>
      </c>
    </row>
    <row r="5" spans="1:49" x14ac:dyDescent="0.3">
      <c r="A5" s="2" t="str">
        <f>inp_PlatType!A5</f>
        <v>CRUDES</v>
      </c>
      <c r="B5" s="2" t="str">
        <f>inp_TargetType!$A$3</f>
        <v>land_moving</v>
      </c>
      <c r="C5" s="5">
        <v>75</v>
      </c>
      <c r="D5" s="5">
        <v>5</v>
      </c>
      <c r="E5" s="5">
        <v>5</v>
      </c>
      <c r="F5" s="5">
        <v>1</v>
      </c>
      <c r="G5" s="5">
        <v>5</v>
      </c>
      <c r="H5" s="5">
        <v>5</v>
      </c>
      <c r="I5" s="5">
        <v>5</v>
      </c>
      <c r="J5" s="5">
        <v>5</v>
      </c>
      <c r="K5" s="7">
        <v>0</v>
      </c>
      <c r="L5" s="5">
        <v>5</v>
      </c>
      <c r="M5" s="5">
        <v>30</v>
      </c>
      <c r="N5" s="7">
        <v>0</v>
      </c>
      <c r="O5" s="2">
        <v>10</v>
      </c>
      <c r="P5" s="2">
        <v>15</v>
      </c>
    </row>
    <row r="6" spans="1:49" x14ac:dyDescent="0.3">
      <c r="A6" s="2" t="str">
        <f>inp_PlatType!A6</f>
        <v>FFG</v>
      </c>
      <c r="B6" s="2" t="str">
        <f>inp_TargetType!$A$3</f>
        <v>land_moving</v>
      </c>
      <c r="C6" s="5">
        <v>-1</v>
      </c>
      <c r="D6" s="5">
        <v>-1</v>
      </c>
      <c r="E6" s="5">
        <v>-1</v>
      </c>
      <c r="F6" s="5">
        <v>-1</v>
      </c>
      <c r="G6" s="5">
        <v>-1</v>
      </c>
      <c r="H6" s="5">
        <v>-1</v>
      </c>
      <c r="I6" s="5">
        <v>-1</v>
      </c>
      <c r="J6" s="5">
        <v>-1</v>
      </c>
      <c r="K6" s="5">
        <v>-1</v>
      </c>
      <c r="L6" s="5">
        <v>-1</v>
      </c>
      <c r="M6" s="5">
        <v>-1</v>
      </c>
      <c r="N6" s="2">
        <v>-1</v>
      </c>
      <c r="O6" s="2">
        <v>-1</v>
      </c>
      <c r="P6" s="2">
        <v>-1</v>
      </c>
    </row>
    <row r="7" spans="1:49" x14ac:dyDescent="0.3">
      <c r="A7" s="2" t="str">
        <f>inp_PlatType!A7</f>
        <v>CV</v>
      </c>
      <c r="B7" s="2" t="str">
        <f>inp_TargetType!$A$3</f>
        <v>land_moving</v>
      </c>
      <c r="C7" s="5">
        <v>-1</v>
      </c>
      <c r="D7" s="5">
        <v>-1</v>
      </c>
      <c r="E7" s="5">
        <v>-1</v>
      </c>
      <c r="F7" s="5">
        <v>-1</v>
      </c>
      <c r="G7" s="5">
        <v>-1</v>
      </c>
      <c r="H7" s="5">
        <v>-1</v>
      </c>
      <c r="I7" s="5">
        <v>-1</v>
      </c>
      <c r="J7" s="5">
        <v>-1</v>
      </c>
      <c r="K7" s="5">
        <v>-1</v>
      </c>
      <c r="L7" s="5">
        <v>-1</v>
      </c>
      <c r="M7" s="5">
        <v>-1</v>
      </c>
      <c r="N7" s="2">
        <v>-1</v>
      </c>
      <c r="O7" s="2">
        <v>-1</v>
      </c>
      <c r="P7" s="2">
        <v>-1</v>
      </c>
    </row>
    <row r="8" spans="1:49" x14ac:dyDescent="0.3">
      <c r="A8" s="2" t="str">
        <f>inp_PlatType!A8</f>
        <v>sat_1</v>
      </c>
      <c r="B8" s="2" t="str">
        <f>inp_TargetType!$A$3</f>
        <v>land_moving</v>
      </c>
      <c r="C8" s="5">
        <v>25</v>
      </c>
      <c r="D8" s="5">
        <v>-1</v>
      </c>
      <c r="E8" s="5">
        <v>25</v>
      </c>
      <c r="F8" s="5">
        <v>-1</v>
      </c>
      <c r="G8" s="5">
        <v>5</v>
      </c>
      <c r="H8" s="5">
        <v>5</v>
      </c>
      <c r="I8" s="5">
        <v>5</v>
      </c>
      <c r="J8" s="5">
        <v>-1</v>
      </c>
      <c r="K8" s="5">
        <v>-1</v>
      </c>
      <c r="L8" s="5">
        <v>-1</v>
      </c>
      <c r="M8" s="5">
        <v>-1</v>
      </c>
      <c r="N8" s="7">
        <v>0</v>
      </c>
      <c r="O8" s="2">
        <v>10</v>
      </c>
      <c r="P8" s="5">
        <v>-1</v>
      </c>
    </row>
    <row r="9" spans="1:49" x14ac:dyDescent="0.3">
      <c r="A9" s="2" t="str">
        <f>inp_PlatType!A9</f>
        <v>sat_2</v>
      </c>
      <c r="B9" s="2" t="str">
        <f>inp_TargetType!$A$3</f>
        <v>land_moving</v>
      </c>
      <c r="C9" s="5">
        <v>23</v>
      </c>
      <c r="D9" s="5">
        <v>-1</v>
      </c>
      <c r="E9" s="5">
        <v>23</v>
      </c>
      <c r="F9" s="5">
        <v>-1</v>
      </c>
      <c r="G9" s="5">
        <v>4</v>
      </c>
      <c r="H9" s="5">
        <v>4</v>
      </c>
      <c r="I9" s="5">
        <v>4</v>
      </c>
      <c r="J9" s="5">
        <v>-1</v>
      </c>
      <c r="K9" s="5">
        <v>-1</v>
      </c>
      <c r="L9" s="5">
        <v>-1</v>
      </c>
      <c r="M9" s="5">
        <v>-1</v>
      </c>
      <c r="N9" s="7">
        <v>0</v>
      </c>
      <c r="O9" s="2">
        <v>10</v>
      </c>
      <c r="P9" s="5">
        <v>-1</v>
      </c>
    </row>
    <row r="10" spans="1:49" x14ac:dyDescent="0.3">
      <c r="A10" s="2" t="str">
        <f>inp_PlatType!A10</f>
        <v>c2_1</v>
      </c>
      <c r="B10" s="2" t="str">
        <f>inp_TargetType!$A$3</f>
        <v>land_moving</v>
      </c>
      <c r="C10" s="5">
        <v>-1</v>
      </c>
      <c r="D10" s="5">
        <v>25</v>
      </c>
      <c r="E10" s="5">
        <v>-1</v>
      </c>
      <c r="F10" s="5">
        <v>1</v>
      </c>
      <c r="G10" s="5">
        <v>-1</v>
      </c>
      <c r="H10" s="5">
        <v>-1</v>
      </c>
      <c r="I10" s="5">
        <v>-1</v>
      </c>
      <c r="J10" s="5">
        <v>25</v>
      </c>
      <c r="K10" s="7">
        <v>0</v>
      </c>
      <c r="L10" s="5">
        <v>25</v>
      </c>
      <c r="M10" s="5">
        <v>-1</v>
      </c>
      <c r="N10" s="2">
        <v>-1</v>
      </c>
      <c r="O10" s="2">
        <v>-1</v>
      </c>
      <c r="P10" s="2">
        <v>25</v>
      </c>
    </row>
    <row r="11" spans="1:49" x14ac:dyDescent="0.3">
      <c r="A11" s="2" t="str">
        <f>inp_PlatType!A11</f>
        <v>c2_2</v>
      </c>
      <c r="B11" s="2" t="str">
        <f>inp_TargetType!$A$3</f>
        <v>land_moving</v>
      </c>
      <c r="C11" s="5">
        <v>-1</v>
      </c>
      <c r="D11" s="5">
        <v>-1</v>
      </c>
      <c r="E11" s="5">
        <v>-1</v>
      </c>
      <c r="F11" s="5">
        <v>-1</v>
      </c>
      <c r="G11" s="5">
        <v>-1</v>
      </c>
      <c r="H11" s="5">
        <v>-1</v>
      </c>
      <c r="I11" s="5">
        <v>-1</v>
      </c>
      <c r="J11" s="5">
        <v>-1</v>
      </c>
      <c r="K11" s="5">
        <v>-1</v>
      </c>
      <c r="L11" s="5">
        <v>-1</v>
      </c>
      <c r="M11" s="5">
        <v>-1</v>
      </c>
      <c r="N11" s="2">
        <v>-1</v>
      </c>
      <c r="O11" s="2">
        <v>-1</v>
      </c>
      <c r="P11" s="2">
        <v>-1</v>
      </c>
    </row>
    <row r="12" spans="1:49" x14ac:dyDescent="0.3">
      <c r="A12" s="2" t="str">
        <f>inp_PlatType!A12</f>
        <v>grnd_1</v>
      </c>
      <c r="B12" s="2" t="str">
        <f>inp_TargetType!$A$3</f>
        <v>land_moving</v>
      </c>
      <c r="C12" s="5">
        <v>45</v>
      </c>
      <c r="D12" s="5">
        <v>5</v>
      </c>
      <c r="E12" s="5">
        <v>5</v>
      </c>
      <c r="F12" s="5">
        <v>1</v>
      </c>
      <c r="G12" s="5">
        <v>5</v>
      </c>
      <c r="H12" s="5">
        <v>5</v>
      </c>
      <c r="I12" s="5">
        <v>5</v>
      </c>
      <c r="J12" s="5">
        <v>5</v>
      </c>
      <c r="K12" s="7">
        <v>0</v>
      </c>
      <c r="L12" s="5">
        <v>5</v>
      </c>
      <c r="M12" s="5">
        <v>30</v>
      </c>
      <c r="N12" s="7">
        <v>0</v>
      </c>
      <c r="O12" s="2">
        <v>10</v>
      </c>
      <c r="P12" s="2">
        <v>15</v>
      </c>
    </row>
    <row r="13" spans="1:49" x14ac:dyDescent="0.3">
      <c r="A13" s="2" t="str">
        <f>A3</f>
        <v>fighter_4th</v>
      </c>
      <c r="B13" s="2" t="str">
        <f>inp_TargetType!$A$4</f>
        <v>land_reloc</v>
      </c>
      <c r="C13" s="5">
        <v>-1</v>
      </c>
      <c r="D13" s="5">
        <v>-1</v>
      </c>
      <c r="E13" s="5">
        <v>-1</v>
      </c>
      <c r="F13" s="5">
        <v>-1</v>
      </c>
      <c r="G13" s="5">
        <v>-1</v>
      </c>
      <c r="H13" s="5">
        <v>-1</v>
      </c>
      <c r="I13" s="5">
        <v>-1</v>
      </c>
      <c r="J13" s="5">
        <v>-1</v>
      </c>
      <c r="K13" s="5">
        <v>-1</v>
      </c>
      <c r="L13" s="5">
        <v>-1</v>
      </c>
      <c r="M13" s="5">
        <v>-1</v>
      </c>
      <c r="N13" s="2">
        <v>-1</v>
      </c>
      <c r="O13" s="2">
        <v>-1</v>
      </c>
      <c r="P13" s="2">
        <v>-1</v>
      </c>
    </row>
    <row r="14" spans="1:49" x14ac:dyDescent="0.3">
      <c r="A14" s="2" t="str">
        <f t="shared" ref="A14:A22" si="0">A4</f>
        <v>fighter_5th</v>
      </c>
      <c r="B14" s="2" t="str">
        <f>inp_TargetType!$A$4</f>
        <v>land_reloc</v>
      </c>
      <c r="C14" s="5">
        <v>-1</v>
      </c>
      <c r="D14" s="5">
        <v>-1</v>
      </c>
      <c r="E14" s="5">
        <v>-1</v>
      </c>
      <c r="F14" s="5">
        <v>-1</v>
      </c>
      <c r="G14" s="5">
        <v>-1</v>
      </c>
      <c r="H14" s="5">
        <v>-1</v>
      </c>
      <c r="I14" s="5">
        <v>-1</v>
      </c>
      <c r="J14" s="5">
        <v>-1</v>
      </c>
      <c r="K14" s="5">
        <v>-1</v>
      </c>
      <c r="L14" s="5">
        <v>-1</v>
      </c>
      <c r="M14" s="5">
        <v>-1</v>
      </c>
      <c r="N14" s="2">
        <v>-1</v>
      </c>
      <c r="O14" s="2">
        <v>-1</v>
      </c>
      <c r="P14" s="2">
        <v>-1</v>
      </c>
    </row>
    <row r="15" spans="1:49" x14ac:dyDescent="0.3">
      <c r="A15" s="2" t="str">
        <f t="shared" si="0"/>
        <v>CRUDES</v>
      </c>
      <c r="B15" s="2" t="str">
        <f>inp_TargetType!$A$4</f>
        <v>land_reloc</v>
      </c>
      <c r="C15" s="5">
        <v>-1</v>
      </c>
      <c r="D15" s="5">
        <v>-1</v>
      </c>
      <c r="E15" s="5">
        <v>-1</v>
      </c>
      <c r="F15" s="5">
        <v>-1</v>
      </c>
      <c r="G15" s="5">
        <v>-1</v>
      </c>
      <c r="H15" s="5">
        <v>-1</v>
      </c>
      <c r="I15" s="5">
        <v>-1</v>
      </c>
      <c r="J15" s="5">
        <v>-1</v>
      </c>
      <c r="K15" s="5">
        <v>-1</v>
      </c>
      <c r="L15" s="5">
        <v>-1</v>
      </c>
      <c r="M15" s="5">
        <v>-1</v>
      </c>
      <c r="N15" s="2">
        <v>-1</v>
      </c>
      <c r="O15" s="2">
        <v>-1</v>
      </c>
      <c r="P15" s="2">
        <v>-1</v>
      </c>
    </row>
    <row r="16" spans="1:49" x14ac:dyDescent="0.3">
      <c r="A16" s="2" t="str">
        <f t="shared" si="0"/>
        <v>FFG</v>
      </c>
      <c r="B16" s="2" t="str">
        <f>inp_TargetType!$A$4</f>
        <v>land_reloc</v>
      </c>
      <c r="C16" s="5">
        <v>-1</v>
      </c>
      <c r="D16" s="5">
        <v>-1</v>
      </c>
      <c r="E16" s="5">
        <v>-1</v>
      </c>
      <c r="F16" s="5">
        <v>-1</v>
      </c>
      <c r="G16" s="5">
        <v>-1</v>
      </c>
      <c r="H16" s="5">
        <v>-1</v>
      </c>
      <c r="I16" s="5">
        <v>-1</v>
      </c>
      <c r="J16" s="5">
        <v>-1</v>
      </c>
      <c r="K16" s="5">
        <v>-1</v>
      </c>
      <c r="L16" s="5">
        <v>-1</v>
      </c>
      <c r="M16" s="5">
        <v>-1</v>
      </c>
      <c r="N16" s="2">
        <v>-1</v>
      </c>
      <c r="O16" s="2">
        <v>-1</v>
      </c>
      <c r="P16" s="2">
        <v>-1</v>
      </c>
    </row>
    <row r="17" spans="1:16" x14ac:dyDescent="0.3">
      <c r="A17" s="2" t="str">
        <f t="shared" si="0"/>
        <v>CV</v>
      </c>
      <c r="B17" s="2" t="str">
        <f>inp_TargetType!$A$4</f>
        <v>land_reloc</v>
      </c>
      <c r="C17" s="5">
        <v>-1</v>
      </c>
      <c r="D17" s="5">
        <v>-1</v>
      </c>
      <c r="E17" s="5">
        <v>-1</v>
      </c>
      <c r="F17" s="5">
        <v>-1</v>
      </c>
      <c r="G17" s="5">
        <v>-1</v>
      </c>
      <c r="H17" s="5">
        <v>-1</v>
      </c>
      <c r="I17" s="5">
        <v>-1</v>
      </c>
      <c r="J17" s="5">
        <v>-1</v>
      </c>
      <c r="K17" s="5">
        <v>-1</v>
      </c>
      <c r="L17" s="5">
        <v>-1</v>
      </c>
      <c r="M17" s="5">
        <v>-1</v>
      </c>
      <c r="N17" s="2">
        <v>-1</v>
      </c>
      <c r="O17" s="2">
        <v>-1</v>
      </c>
      <c r="P17" s="2">
        <v>-1</v>
      </c>
    </row>
    <row r="18" spans="1:16" x14ac:dyDescent="0.3">
      <c r="A18" s="2" t="str">
        <f t="shared" si="0"/>
        <v>sat_1</v>
      </c>
      <c r="B18" s="2" t="str">
        <f>inp_TargetType!$A$4</f>
        <v>land_reloc</v>
      </c>
      <c r="C18" s="5">
        <v>-1</v>
      </c>
      <c r="D18" s="5">
        <v>-1</v>
      </c>
      <c r="E18" s="5">
        <v>-1</v>
      </c>
      <c r="F18" s="5">
        <v>-1</v>
      </c>
      <c r="G18" s="5">
        <v>-1</v>
      </c>
      <c r="H18" s="5">
        <v>-1</v>
      </c>
      <c r="I18" s="5">
        <v>-1</v>
      </c>
      <c r="J18" s="5">
        <v>-1</v>
      </c>
      <c r="K18" s="5">
        <v>-1</v>
      </c>
      <c r="L18" s="5">
        <v>-1</v>
      </c>
      <c r="M18" s="5">
        <v>-1</v>
      </c>
      <c r="N18" s="2">
        <v>-1</v>
      </c>
      <c r="O18" s="2">
        <v>-1</v>
      </c>
      <c r="P18" s="2">
        <v>-1</v>
      </c>
    </row>
    <row r="19" spans="1:16" x14ac:dyDescent="0.3">
      <c r="A19" s="2" t="str">
        <f t="shared" si="0"/>
        <v>sat_2</v>
      </c>
      <c r="B19" s="2" t="str">
        <f>inp_TargetType!$A$4</f>
        <v>land_reloc</v>
      </c>
      <c r="C19" s="5">
        <v>-1</v>
      </c>
      <c r="D19" s="5">
        <v>-1</v>
      </c>
      <c r="E19" s="5">
        <v>-1</v>
      </c>
      <c r="F19" s="5">
        <v>-1</v>
      </c>
      <c r="G19" s="5">
        <v>-1</v>
      </c>
      <c r="H19" s="5">
        <v>-1</v>
      </c>
      <c r="I19" s="5">
        <v>-1</v>
      </c>
      <c r="J19" s="5">
        <v>-1</v>
      </c>
      <c r="K19" s="5">
        <v>-1</v>
      </c>
      <c r="L19" s="5">
        <v>-1</v>
      </c>
      <c r="M19" s="5">
        <v>-1</v>
      </c>
      <c r="N19" s="2">
        <v>-1</v>
      </c>
      <c r="O19" s="2">
        <v>-1</v>
      </c>
      <c r="P19" s="2">
        <v>-1</v>
      </c>
    </row>
    <row r="20" spans="1:16" x14ac:dyDescent="0.3">
      <c r="A20" s="2" t="str">
        <f t="shared" si="0"/>
        <v>c2_1</v>
      </c>
      <c r="B20" s="2" t="str">
        <f>inp_TargetType!$A$4</f>
        <v>land_reloc</v>
      </c>
      <c r="C20" s="5">
        <v>-1</v>
      </c>
      <c r="D20" s="5">
        <v>-1</v>
      </c>
      <c r="E20" s="5">
        <v>-1</v>
      </c>
      <c r="F20" s="5">
        <v>-1</v>
      </c>
      <c r="G20" s="5">
        <v>-1</v>
      </c>
      <c r="H20" s="5">
        <v>-1</v>
      </c>
      <c r="I20" s="5">
        <v>-1</v>
      </c>
      <c r="J20" s="5">
        <v>-1</v>
      </c>
      <c r="K20" s="5">
        <v>-1</v>
      </c>
      <c r="L20" s="5">
        <v>-1</v>
      </c>
      <c r="M20" s="5">
        <v>-1</v>
      </c>
      <c r="N20" s="2">
        <v>-1</v>
      </c>
      <c r="O20" s="2">
        <v>-1</v>
      </c>
      <c r="P20" s="2">
        <v>-1</v>
      </c>
    </row>
    <row r="21" spans="1:16" x14ac:dyDescent="0.3">
      <c r="A21" s="2" t="str">
        <f t="shared" si="0"/>
        <v>c2_2</v>
      </c>
      <c r="B21" s="2" t="str">
        <f>inp_TargetType!$A$4</f>
        <v>land_reloc</v>
      </c>
      <c r="C21" s="5">
        <v>-1</v>
      </c>
      <c r="D21" s="5">
        <v>-1</v>
      </c>
      <c r="E21" s="5">
        <v>-1</v>
      </c>
      <c r="F21" s="5">
        <v>-1</v>
      </c>
      <c r="G21" s="5">
        <v>-1</v>
      </c>
      <c r="H21" s="5">
        <v>-1</v>
      </c>
      <c r="I21" s="5">
        <v>-1</v>
      </c>
      <c r="J21" s="5">
        <v>-1</v>
      </c>
      <c r="K21" s="5">
        <v>-1</v>
      </c>
      <c r="L21" s="5">
        <v>-1</v>
      </c>
      <c r="M21" s="5">
        <v>-1</v>
      </c>
      <c r="N21" s="2">
        <v>-1</v>
      </c>
      <c r="O21" s="2">
        <v>-1</v>
      </c>
      <c r="P21" s="2">
        <v>-1</v>
      </c>
    </row>
    <row r="22" spans="1:16" x14ac:dyDescent="0.3">
      <c r="A22" s="2" t="str">
        <f t="shared" si="0"/>
        <v>grnd_1</v>
      </c>
      <c r="B22" s="2" t="str">
        <f>inp_TargetType!$A$4</f>
        <v>land_reloc</v>
      </c>
      <c r="C22" s="5">
        <v>-1</v>
      </c>
      <c r="D22" s="5">
        <v>-1</v>
      </c>
      <c r="E22" s="5">
        <v>-1</v>
      </c>
      <c r="F22" s="5">
        <v>-1</v>
      </c>
      <c r="G22" s="5">
        <v>-1</v>
      </c>
      <c r="H22" s="5">
        <v>-1</v>
      </c>
      <c r="I22" s="5">
        <v>-1</v>
      </c>
      <c r="J22" s="5">
        <v>-1</v>
      </c>
      <c r="K22" s="5">
        <v>-1</v>
      </c>
      <c r="L22" s="5">
        <v>-1</v>
      </c>
      <c r="M22" s="5">
        <v>-1</v>
      </c>
      <c r="N22" s="2">
        <v>-1</v>
      </c>
      <c r="O22" s="2">
        <v>-1</v>
      </c>
      <c r="P22" s="2">
        <v>-1</v>
      </c>
    </row>
    <row r="23" spans="1:16" ht="18" customHeight="1" x14ac:dyDescent="0.3">
      <c r="A23" s="2" t="str">
        <f>A13</f>
        <v>fighter_4th</v>
      </c>
      <c r="B23" s="2" t="str">
        <f>inp_TargetType!$A$5</f>
        <v>land_fixed</v>
      </c>
      <c r="C23" s="17">
        <v>30</v>
      </c>
      <c r="D23" s="18">
        <v>5</v>
      </c>
      <c r="E23" s="18">
        <v>5</v>
      </c>
      <c r="F23" s="18">
        <v>1</v>
      </c>
      <c r="G23" s="18">
        <v>5</v>
      </c>
      <c r="H23" s="18">
        <v>5</v>
      </c>
      <c r="I23" s="18">
        <v>5</v>
      </c>
      <c r="J23" s="18">
        <v>5</v>
      </c>
      <c r="K23" s="19">
        <v>0</v>
      </c>
      <c r="L23" s="18">
        <v>5</v>
      </c>
      <c r="M23" s="18">
        <v>13</v>
      </c>
      <c r="N23" s="19">
        <v>0</v>
      </c>
      <c r="O23" s="20">
        <v>5</v>
      </c>
      <c r="P23" s="20">
        <v>7</v>
      </c>
    </row>
    <row r="24" spans="1:16" ht="22.05" customHeight="1" x14ac:dyDescent="0.3">
      <c r="A24" s="2" t="str">
        <f t="shared" ref="A24:A32" si="1">A14</f>
        <v>fighter_5th</v>
      </c>
      <c r="B24" s="2" t="str">
        <f>inp_TargetType!$A$5</f>
        <v>land_fixed</v>
      </c>
      <c r="C24" s="5">
        <v>25</v>
      </c>
      <c r="D24" s="5">
        <v>5</v>
      </c>
      <c r="E24" s="5">
        <v>5</v>
      </c>
      <c r="F24" s="5">
        <v>1</v>
      </c>
      <c r="G24" s="5">
        <v>5</v>
      </c>
      <c r="H24" s="5">
        <v>5</v>
      </c>
      <c r="I24" s="5">
        <v>5</v>
      </c>
      <c r="J24" s="5">
        <v>5</v>
      </c>
      <c r="K24" s="7">
        <v>0</v>
      </c>
      <c r="L24" s="5">
        <v>5</v>
      </c>
      <c r="M24" s="5">
        <v>15</v>
      </c>
      <c r="N24" s="7">
        <v>0</v>
      </c>
      <c r="O24" s="2">
        <v>5</v>
      </c>
      <c r="P24" s="2">
        <v>10</v>
      </c>
    </row>
    <row r="25" spans="1:16" ht="19.95" customHeight="1" x14ac:dyDescent="0.3">
      <c r="A25" s="2" t="str">
        <f t="shared" si="1"/>
        <v>CRUDES</v>
      </c>
      <c r="B25" s="2" t="str">
        <f>inp_TargetType!$A$5</f>
        <v>land_fixed</v>
      </c>
      <c r="C25" s="5">
        <v>35</v>
      </c>
      <c r="D25" s="5">
        <v>5</v>
      </c>
      <c r="E25" s="5">
        <v>5</v>
      </c>
      <c r="F25" s="5">
        <v>1</v>
      </c>
      <c r="G25" s="5">
        <v>5</v>
      </c>
      <c r="H25" s="5">
        <v>5</v>
      </c>
      <c r="I25" s="5">
        <v>5</v>
      </c>
      <c r="J25" s="5">
        <v>5</v>
      </c>
      <c r="K25" s="7">
        <v>0</v>
      </c>
      <c r="L25" s="5">
        <v>5</v>
      </c>
      <c r="M25" s="5">
        <v>25</v>
      </c>
      <c r="N25" s="7">
        <v>0</v>
      </c>
      <c r="O25" s="2">
        <v>5</v>
      </c>
      <c r="P25" s="2">
        <v>10</v>
      </c>
    </row>
    <row r="26" spans="1:16" ht="22.05" customHeight="1" x14ac:dyDescent="0.3">
      <c r="A26" s="2" t="str">
        <f t="shared" si="1"/>
        <v>FFG</v>
      </c>
      <c r="B26" s="2" t="str">
        <f>inp_TargetType!$A$5</f>
        <v>land_fixed</v>
      </c>
      <c r="C26" s="5">
        <v>-1</v>
      </c>
      <c r="D26" s="5">
        <v>-1</v>
      </c>
      <c r="E26" s="5">
        <v>-1</v>
      </c>
      <c r="F26" s="5">
        <v>-1</v>
      </c>
      <c r="G26" s="5">
        <v>-1</v>
      </c>
      <c r="H26" s="5">
        <v>-1</v>
      </c>
      <c r="I26" s="5">
        <v>-1</v>
      </c>
      <c r="J26" s="5">
        <v>-1</v>
      </c>
      <c r="K26" s="5">
        <v>-1</v>
      </c>
      <c r="L26" s="5">
        <v>-1</v>
      </c>
      <c r="M26" s="5">
        <v>-1</v>
      </c>
      <c r="N26" s="2">
        <v>-1</v>
      </c>
      <c r="O26" s="2">
        <v>-1</v>
      </c>
      <c r="P26" s="2">
        <v>-1</v>
      </c>
    </row>
    <row r="27" spans="1:16" ht="18" customHeight="1" x14ac:dyDescent="0.3">
      <c r="A27" s="2" t="str">
        <f t="shared" si="1"/>
        <v>CV</v>
      </c>
      <c r="B27" s="2" t="str">
        <f>inp_TargetType!$A$5</f>
        <v>land_fixed</v>
      </c>
      <c r="C27" s="5">
        <v>-1</v>
      </c>
      <c r="D27" s="5">
        <v>-1</v>
      </c>
      <c r="E27" s="5">
        <v>-1</v>
      </c>
      <c r="F27" s="5">
        <v>-1</v>
      </c>
      <c r="G27" s="5">
        <v>-1</v>
      </c>
      <c r="H27" s="5">
        <v>-1</v>
      </c>
      <c r="I27" s="5">
        <v>-1</v>
      </c>
      <c r="J27" s="5">
        <v>-1</v>
      </c>
      <c r="K27" s="5">
        <v>-1</v>
      </c>
      <c r="L27" s="5">
        <v>-1</v>
      </c>
      <c r="M27" s="5">
        <v>-1</v>
      </c>
      <c r="N27" s="2">
        <v>-1</v>
      </c>
      <c r="O27" s="2">
        <v>-1</v>
      </c>
      <c r="P27" s="2">
        <v>-1</v>
      </c>
    </row>
    <row r="28" spans="1:16" ht="18" customHeight="1" x14ac:dyDescent="0.3">
      <c r="A28" s="2" t="str">
        <f t="shared" si="1"/>
        <v>sat_1</v>
      </c>
      <c r="B28" s="2" t="str">
        <f>inp_TargetType!$A$5</f>
        <v>land_fixed</v>
      </c>
      <c r="C28" s="5">
        <v>25</v>
      </c>
      <c r="D28" s="5">
        <v>-1</v>
      </c>
      <c r="E28" s="5">
        <v>25</v>
      </c>
      <c r="F28" s="5">
        <v>-1</v>
      </c>
      <c r="G28" s="5">
        <v>5</v>
      </c>
      <c r="H28" s="5">
        <v>5</v>
      </c>
      <c r="I28" s="5">
        <v>5</v>
      </c>
      <c r="J28" s="5">
        <v>-1</v>
      </c>
      <c r="K28" s="5">
        <v>-1</v>
      </c>
      <c r="L28" s="5">
        <v>-1</v>
      </c>
      <c r="M28" s="5">
        <v>-1</v>
      </c>
      <c r="N28" s="7">
        <v>0</v>
      </c>
      <c r="O28" s="2">
        <v>10</v>
      </c>
      <c r="P28" s="5">
        <v>-1</v>
      </c>
    </row>
    <row r="29" spans="1:16" ht="16.95" customHeight="1" x14ac:dyDescent="0.3">
      <c r="A29" s="2" t="str">
        <f t="shared" si="1"/>
        <v>sat_2</v>
      </c>
      <c r="B29" s="2" t="str">
        <f>inp_TargetType!$A$5</f>
        <v>land_fixed</v>
      </c>
      <c r="C29" s="5">
        <v>23</v>
      </c>
      <c r="D29" s="5">
        <v>-1</v>
      </c>
      <c r="E29" s="5">
        <v>23</v>
      </c>
      <c r="F29" s="5">
        <v>-1</v>
      </c>
      <c r="G29" s="5">
        <v>4</v>
      </c>
      <c r="H29" s="5">
        <v>4</v>
      </c>
      <c r="I29" s="5">
        <v>4</v>
      </c>
      <c r="J29" s="5">
        <v>-1</v>
      </c>
      <c r="K29" s="5">
        <v>-1</v>
      </c>
      <c r="L29" s="5">
        <v>-1</v>
      </c>
      <c r="M29" s="5">
        <v>-1</v>
      </c>
      <c r="N29" s="7">
        <v>0</v>
      </c>
      <c r="O29" s="2">
        <v>10</v>
      </c>
      <c r="P29" s="5">
        <v>-1</v>
      </c>
    </row>
    <row r="30" spans="1:16" ht="16.05" customHeight="1" x14ac:dyDescent="0.3">
      <c r="A30" s="2" t="str">
        <f t="shared" si="1"/>
        <v>c2_1</v>
      </c>
      <c r="B30" s="2" t="str">
        <f>inp_TargetType!$A$5</f>
        <v>land_fixed</v>
      </c>
      <c r="C30" s="5">
        <v>-1</v>
      </c>
      <c r="D30" s="5">
        <v>25</v>
      </c>
      <c r="E30" s="5">
        <v>-1</v>
      </c>
      <c r="F30" s="5">
        <v>1</v>
      </c>
      <c r="G30" s="5">
        <v>-1</v>
      </c>
      <c r="H30" s="5">
        <v>-1</v>
      </c>
      <c r="I30" s="5">
        <v>-1</v>
      </c>
      <c r="J30" s="5">
        <v>25</v>
      </c>
      <c r="K30" s="7">
        <v>0</v>
      </c>
      <c r="L30" s="5">
        <v>25</v>
      </c>
      <c r="M30" s="5">
        <v>-1</v>
      </c>
      <c r="N30" s="2">
        <v>-1</v>
      </c>
      <c r="O30" s="2">
        <v>-1</v>
      </c>
      <c r="P30" s="2">
        <v>25</v>
      </c>
    </row>
    <row r="31" spans="1:16" ht="13.95" customHeight="1" x14ac:dyDescent="0.3">
      <c r="A31" s="2" t="str">
        <f t="shared" si="1"/>
        <v>c2_2</v>
      </c>
      <c r="B31" s="2" t="str">
        <f>inp_TargetType!$A$5</f>
        <v>land_fixed</v>
      </c>
      <c r="C31" s="5">
        <v>-1</v>
      </c>
      <c r="D31" s="5">
        <v>-1</v>
      </c>
      <c r="E31" s="5">
        <v>-1</v>
      </c>
      <c r="F31" s="5">
        <v>-1</v>
      </c>
      <c r="G31" s="5">
        <v>-1</v>
      </c>
      <c r="H31" s="5">
        <v>-1</v>
      </c>
      <c r="I31" s="5">
        <v>-1</v>
      </c>
      <c r="J31" s="5">
        <v>-1</v>
      </c>
      <c r="K31" s="5">
        <v>-1</v>
      </c>
      <c r="L31" s="5">
        <v>-1</v>
      </c>
      <c r="M31" s="5">
        <v>-1</v>
      </c>
      <c r="N31" s="2">
        <v>-1</v>
      </c>
      <c r="O31" s="2">
        <v>-1</v>
      </c>
      <c r="P31" s="2">
        <v>-1</v>
      </c>
    </row>
    <row r="32" spans="1:16" ht="13.95" customHeight="1" x14ac:dyDescent="0.3">
      <c r="A32" s="2" t="str">
        <f t="shared" si="1"/>
        <v>grnd_1</v>
      </c>
      <c r="B32" s="2" t="str">
        <f>inp_TargetType!$A$5</f>
        <v>land_fixed</v>
      </c>
      <c r="C32" s="5">
        <v>45</v>
      </c>
      <c r="D32" s="5">
        <v>5</v>
      </c>
      <c r="E32" s="5">
        <v>5</v>
      </c>
      <c r="F32" s="5">
        <v>1</v>
      </c>
      <c r="G32" s="5">
        <v>5</v>
      </c>
      <c r="H32" s="5">
        <v>5</v>
      </c>
      <c r="I32" s="5">
        <v>5</v>
      </c>
      <c r="J32" s="5">
        <v>5</v>
      </c>
      <c r="K32" s="7">
        <v>0</v>
      </c>
      <c r="L32" s="5">
        <v>5</v>
      </c>
      <c r="M32" s="5">
        <v>30</v>
      </c>
      <c r="N32" s="7">
        <v>0</v>
      </c>
      <c r="O32" s="2">
        <v>10</v>
      </c>
      <c r="P32" s="2">
        <v>15</v>
      </c>
    </row>
    <row r="33" spans="1:16" x14ac:dyDescent="0.3">
      <c r="A33" s="2" t="str">
        <f>A23</f>
        <v>fighter_4th</v>
      </c>
      <c r="B33" s="2" t="str">
        <f>inp_TargetType!$A$6</f>
        <v>sea_small</v>
      </c>
      <c r="C33" s="17">
        <v>57</v>
      </c>
      <c r="D33" s="18">
        <v>5</v>
      </c>
      <c r="E33" s="18">
        <v>5</v>
      </c>
      <c r="F33" s="18">
        <v>1</v>
      </c>
      <c r="G33" s="18">
        <v>5</v>
      </c>
      <c r="H33" s="18">
        <v>5</v>
      </c>
      <c r="I33" s="18">
        <v>5</v>
      </c>
      <c r="J33" s="18">
        <v>5</v>
      </c>
      <c r="K33" s="19">
        <v>0</v>
      </c>
      <c r="L33" s="18">
        <v>5</v>
      </c>
      <c r="M33" s="18">
        <v>23</v>
      </c>
      <c r="N33" s="19">
        <v>0</v>
      </c>
      <c r="O33" s="20">
        <v>5</v>
      </c>
      <c r="P33" s="20">
        <v>7</v>
      </c>
    </row>
    <row r="34" spans="1:16" x14ac:dyDescent="0.3">
      <c r="A34" s="2" t="str">
        <f>A24</f>
        <v>fighter_5th</v>
      </c>
      <c r="B34" s="2" t="str">
        <f>inp_TargetType!$A$6</f>
        <v>sea_small</v>
      </c>
      <c r="C34" s="5">
        <v>50</v>
      </c>
      <c r="D34" s="5">
        <v>5</v>
      </c>
      <c r="E34" s="5">
        <v>5</v>
      </c>
      <c r="F34" s="5">
        <v>1</v>
      </c>
      <c r="G34" s="5">
        <v>5</v>
      </c>
      <c r="H34" s="5">
        <v>5</v>
      </c>
      <c r="I34" s="5">
        <v>5</v>
      </c>
      <c r="J34" s="5">
        <v>5</v>
      </c>
      <c r="K34" s="7">
        <v>0</v>
      </c>
      <c r="L34" s="5">
        <v>5</v>
      </c>
      <c r="M34" s="5">
        <v>25</v>
      </c>
      <c r="N34" s="7">
        <v>0</v>
      </c>
      <c r="O34" s="2">
        <v>5</v>
      </c>
      <c r="P34" s="2">
        <v>10</v>
      </c>
    </row>
    <row r="35" spans="1:16" x14ac:dyDescent="0.3">
      <c r="A35" s="2" t="str">
        <f t="shared" ref="A35:A42" si="2">A25</f>
        <v>CRUDES</v>
      </c>
      <c r="B35" s="2" t="str">
        <f>inp_TargetType!$A$6</f>
        <v>sea_small</v>
      </c>
      <c r="C35" s="5">
        <v>75</v>
      </c>
      <c r="D35" s="5">
        <v>5</v>
      </c>
      <c r="E35" s="5">
        <v>5</v>
      </c>
      <c r="F35" s="5">
        <v>1</v>
      </c>
      <c r="G35" s="5">
        <v>5</v>
      </c>
      <c r="H35" s="5">
        <v>5</v>
      </c>
      <c r="I35" s="5">
        <v>5</v>
      </c>
      <c r="J35" s="5">
        <v>5</v>
      </c>
      <c r="K35" s="7">
        <v>0</v>
      </c>
      <c r="L35" s="5">
        <v>5</v>
      </c>
      <c r="M35" s="5">
        <v>30</v>
      </c>
      <c r="N35" s="7">
        <v>0</v>
      </c>
      <c r="O35" s="2">
        <v>10</v>
      </c>
      <c r="P35" s="2">
        <v>15</v>
      </c>
    </row>
    <row r="36" spans="1:16" x14ac:dyDescent="0.3">
      <c r="A36" s="2" t="str">
        <f t="shared" si="2"/>
        <v>FFG</v>
      </c>
      <c r="B36" s="2" t="str">
        <f>inp_TargetType!$A$6</f>
        <v>sea_small</v>
      </c>
      <c r="C36" s="5">
        <v>-1</v>
      </c>
      <c r="D36" s="5">
        <v>-1</v>
      </c>
      <c r="E36" s="5">
        <v>-1</v>
      </c>
      <c r="F36" s="5">
        <v>-1</v>
      </c>
      <c r="G36" s="5">
        <v>-1</v>
      </c>
      <c r="H36" s="5">
        <v>-1</v>
      </c>
      <c r="I36" s="5">
        <v>-1</v>
      </c>
      <c r="J36" s="5">
        <v>-1</v>
      </c>
      <c r="K36" s="5">
        <v>-1</v>
      </c>
      <c r="L36" s="5">
        <v>-1</v>
      </c>
      <c r="M36" s="5">
        <v>-1</v>
      </c>
      <c r="N36" s="5">
        <v>-1</v>
      </c>
      <c r="O36" s="5">
        <v>-1</v>
      </c>
      <c r="P36" s="5">
        <v>-1</v>
      </c>
    </row>
    <row r="37" spans="1:16" x14ac:dyDescent="0.3">
      <c r="A37" s="2" t="str">
        <f t="shared" si="2"/>
        <v>CV</v>
      </c>
      <c r="B37" s="2" t="str">
        <f>inp_TargetType!$A$6</f>
        <v>sea_small</v>
      </c>
      <c r="C37" s="5">
        <v>-1</v>
      </c>
      <c r="D37" s="5">
        <v>-1</v>
      </c>
      <c r="E37" s="5">
        <v>-1</v>
      </c>
      <c r="F37" s="5">
        <v>-1</v>
      </c>
      <c r="G37" s="5">
        <v>-1</v>
      </c>
      <c r="H37" s="5">
        <v>-1</v>
      </c>
      <c r="I37" s="5">
        <v>-1</v>
      </c>
      <c r="J37" s="5">
        <v>-1</v>
      </c>
      <c r="K37" s="5">
        <v>-1</v>
      </c>
      <c r="L37" s="5">
        <v>-1</v>
      </c>
      <c r="M37" s="5">
        <v>-1</v>
      </c>
      <c r="N37" s="5">
        <v>-1</v>
      </c>
      <c r="O37" s="5">
        <v>-1</v>
      </c>
      <c r="P37" s="5">
        <v>-1</v>
      </c>
    </row>
    <row r="38" spans="1:16" x14ac:dyDescent="0.3">
      <c r="A38" s="2" t="str">
        <f t="shared" si="2"/>
        <v>sat_1</v>
      </c>
      <c r="B38" s="2" t="str">
        <f>inp_TargetType!$A$6</f>
        <v>sea_small</v>
      </c>
      <c r="C38" s="5">
        <v>25</v>
      </c>
      <c r="D38" s="5">
        <v>-1</v>
      </c>
      <c r="E38" s="5">
        <v>25</v>
      </c>
      <c r="F38" s="5">
        <v>-1</v>
      </c>
      <c r="G38" s="5">
        <v>5</v>
      </c>
      <c r="H38" s="5">
        <v>5</v>
      </c>
      <c r="I38" s="5">
        <v>5</v>
      </c>
      <c r="J38" s="5">
        <v>-1</v>
      </c>
      <c r="K38" s="5">
        <v>-1</v>
      </c>
      <c r="L38" s="5">
        <v>-1</v>
      </c>
      <c r="M38" s="5">
        <v>-1</v>
      </c>
      <c r="N38" s="7">
        <v>0</v>
      </c>
      <c r="O38" s="2">
        <v>10</v>
      </c>
      <c r="P38" s="5">
        <v>-1</v>
      </c>
    </row>
    <row r="39" spans="1:16" x14ac:dyDescent="0.3">
      <c r="A39" s="2" t="str">
        <f t="shared" si="2"/>
        <v>sat_2</v>
      </c>
      <c r="B39" s="2" t="str">
        <f>inp_TargetType!$A$6</f>
        <v>sea_small</v>
      </c>
      <c r="C39" s="5">
        <v>23</v>
      </c>
      <c r="D39" s="5">
        <v>-1</v>
      </c>
      <c r="E39" s="5">
        <v>23</v>
      </c>
      <c r="F39" s="5">
        <v>-1</v>
      </c>
      <c r="G39" s="5">
        <v>4</v>
      </c>
      <c r="H39" s="5">
        <v>4</v>
      </c>
      <c r="I39" s="5">
        <v>4</v>
      </c>
      <c r="J39" s="5">
        <v>-1</v>
      </c>
      <c r="K39" s="5">
        <v>-1</v>
      </c>
      <c r="L39" s="5">
        <v>-1</v>
      </c>
      <c r="M39" s="5">
        <v>-1</v>
      </c>
      <c r="N39" s="7">
        <v>0</v>
      </c>
      <c r="O39" s="2">
        <v>10</v>
      </c>
      <c r="P39" s="5">
        <v>-1</v>
      </c>
    </row>
    <row r="40" spans="1:16" x14ac:dyDescent="0.3">
      <c r="A40" s="2" t="str">
        <f t="shared" si="2"/>
        <v>c2_1</v>
      </c>
      <c r="B40" s="2" t="str">
        <f>inp_TargetType!$A$6</f>
        <v>sea_small</v>
      </c>
      <c r="C40" s="5">
        <v>-1</v>
      </c>
      <c r="D40" s="5">
        <v>25</v>
      </c>
      <c r="E40" s="5">
        <v>-1</v>
      </c>
      <c r="F40" s="5">
        <v>1</v>
      </c>
      <c r="G40" s="5">
        <v>-1</v>
      </c>
      <c r="H40" s="5">
        <v>-1</v>
      </c>
      <c r="I40" s="5">
        <v>-1</v>
      </c>
      <c r="J40" s="5">
        <v>25</v>
      </c>
      <c r="K40" s="7">
        <v>0</v>
      </c>
      <c r="L40" s="5">
        <v>25</v>
      </c>
      <c r="M40" s="5">
        <v>-1</v>
      </c>
      <c r="N40" s="2">
        <v>-1</v>
      </c>
      <c r="O40" s="2">
        <v>-1</v>
      </c>
      <c r="P40" s="2">
        <v>25</v>
      </c>
    </row>
    <row r="41" spans="1:16" x14ac:dyDescent="0.3">
      <c r="A41" s="2" t="str">
        <f t="shared" si="2"/>
        <v>c2_2</v>
      </c>
      <c r="B41" s="2" t="str">
        <f>inp_TargetType!$A$6</f>
        <v>sea_small</v>
      </c>
      <c r="C41" s="5">
        <v>-1</v>
      </c>
      <c r="D41" s="5">
        <v>-1</v>
      </c>
      <c r="E41" s="5">
        <v>-1</v>
      </c>
      <c r="F41" s="5">
        <v>-1</v>
      </c>
      <c r="G41" s="5">
        <v>-1</v>
      </c>
      <c r="H41" s="5">
        <v>-1</v>
      </c>
      <c r="I41" s="5">
        <v>-1</v>
      </c>
      <c r="J41" s="5">
        <v>-1</v>
      </c>
      <c r="K41" s="5">
        <v>-1</v>
      </c>
      <c r="L41" s="5">
        <v>-1</v>
      </c>
      <c r="M41" s="5">
        <v>-1</v>
      </c>
      <c r="N41" s="5">
        <v>-1</v>
      </c>
      <c r="O41" s="5">
        <v>-1</v>
      </c>
      <c r="P41" s="5">
        <v>-1</v>
      </c>
    </row>
    <row r="42" spans="1:16" x14ac:dyDescent="0.3">
      <c r="A42" s="2" t="str">
        <f t="shared" si="2"/>
        <v>grnd_1</v>
      </c>
      <c r="B42" s="2" t="str">
        <f>inp_TargetType!$A$6</f>
        <v>sea_small</v>
      </c>
      <c r="C42" s="5">
        <v>45</v>
      </c>
      <c r="D42" s="5">
        <v>5</v>
      </c>
      <c r="E42" s="5">
        <v>5</v>
      </c>
      <c r="F42" s="5">
        <v>1</v>
      </c>
      <c r="G42" s="5">
        <v>5</v>
      </c>
      <c r="H42" s="5">
        <v>5</v>
      </c>
      <c r="I42" s="5">
        <v>5</v>
      </c>
      <c r="J42" s="5">
        <v>5</v>
      </c>
      <c r="K42" s="7">
        <v>0</v>
      </c>
      <c r="L42" s="5">
        <v>5</v>
      </c>
      <c r="M42" s="5">
        <v>30</v>
      </c>
      <c r="N42" s="7">
        <v>0</v>
      </c>
      <c r="O42" s="2">
        <v>10</v>
      </c>
      <c r="P42" s="2">
        <v>15</v>
      </c>
    </row>
    <row r="43" spans="1:16" x14ac:dyDescent="0.3">
      <c r="A43" s="2" t="str">
        <f>A33</f>
        <v>fighter_4th</v>
      </c>
      <c r="B43" s="2" t="str">
        <f>inp_TargetType!$A$7</f>
        <v>sea_large</v>
      </c>
      <c r="C43" s="17">
        <v>57</v>
      </c>
      <c r="D43" s="18">
        <v>5</v>
      </c>
      <c r="E43" s="18">
        <v>5</v>
      </c>
      <c r="F43" s="18">
        <v>1</v>
      </c>
      <c r="G43" s="18">
        <v>5</v>
      </c>
      <c r="H43" s="18">
        <v>5</v>
      </c>
      <c r="I43" s="18">
        <v>5</v>
      </c>
      <c r="J43" s="18">
        <v>5</v>
      </c>
      <c r="K43" s="19">
        <v>0</v>
      </c>
      <c r="L43" s="18">
        <v>5</v>
      </c>
      <c r="M43" s="18">
        <v>23</v>
      </c>
      <c r="N43" s="19">
        <v>0</v>
      </c>
      <c r="O43" s="20">
        <v>5</v>
      </c>
      <c r="P43" s="20">
        <v>7</v>
      </c>
    </row>
    <row r="44" spans="1:16" x14ac:dyDescent="0.3">
      <c r="A44" s="2" t="str">
        <f>A34</f>
        <v>fighter_5th</v>
      </c>
      <c r="B44" s="2" t="str">
        <f>inp_TargetType!$A$7</f>
        <v>sea_large</v>
      </c>
      <c r="C44" s="5">
        <v>50</v>
      </c>
      <c r="D44" s="5">
        <v>5</v>
      </c>
      <c r="E44" s="5">
        <v>5</v>
      </c>
      <c r="F44" s="5">
        <v>1</v>
      </c>
      <c r="G44" s="5">
        <v>5</v>
      </c>
      <c r="H44" s="5">
        <v>5</v>
      </c>
      <c r="I44" s="5">
        <v>5</v>
      </c>
      <c r="J44" s="5">
        <v>5</v>
      </c>
      <c r="K44" s="7">
        <v>0</v>
      </c>
      <c r="L44" s="5">
        <v>5</v>
      </c>
      <c r="M44" s="5">
        <v>25</v>
      </c>
      <c r="N44" s="7">
        <v>0</v>
      </c>
      <c r="O44" s="2">
        <v>5</v>
      </c>
      <c r="P44" s="2">
        <v>10</v>
      </c>
    </row>
    <row r="45" spans="1:16" ht="18" customHeight="1" x14ac:dyDescent="0.3">
      <c r="A45" s="2" t="str">
        <f t="shared" ref="A45:A52" si="3">A35</f>
        <v>CRUDES</v>
      </c>
      <c r="B45" s="2" t="str">
        <f>inp_TargetType!$A$7</f>
        <v>sea_large</v>
      </c>
      <c r="C45" s="5">
        <v>75</v>
      </c>
      <c r="D45" s="5">
        <v>5</v>
      </c>
      <c r="E45" s="5">
        <v>5</v>
      </c>
      <c r="F45" s="5">
        <v>1</v>
      </c>
      <c r="G45" s="5">
        <v>5</v>
      </c>
      <c r="H45" s="5">
        <v>5</v>
      </c>
      <c r="I45" s="5">
        <v>5</v>
      </c>
      <c r="J45" s="5">
        <v>5</v>
      </c>
      <c r="K45" s="7">
        <v>0</v>
      </c>
      <c r="L45" s="5">
        <v>5</v>
      </c>
      <c r="M45" s="5">
        <v>30</v>
      </c>
      <c r="N45" s="7">
        <v>0</v>
      </c>
      <c r="O45" s="2">
        <v>10</v>
      </c>
      <c r="P45" s="2">
        <v>15</v>
      </c>
    </row>
    <row r="46" spans="1:16" x14ac:dyDescent="0.3">
      <c r="A46" s="2" t="str">
        <f t="shared" si="3"/>
        <v>FFG</v>
      </c>
      <c r="B46" s="2" t="str">
        <f>inp_TargetType!$A$7</f>
        <v>sea_large</v>
      </c>
      <c r="C46" s="5">
        <v>-1</v>
      </c>
      <c r="D46" s="5">
        <v>-1</v>
      </c>
      <c r="E46" s="5">
        <v>-1</v>
      </c>
      <c r="F46" s="5">
        <v>-1</v>
      </c>
      <c r="G46" s="5">
        <v>-1</v>
      </c>
      <c r="H46" s="5">
        <v>-1</v>
      </c>
      <c r="I46" s="5">
        <v>-1</v>
      </c>
      <c r="J46" s="5">
        <v>-1</v>
      </c>
      <c r="K46" s="5">
        <v>-1</v>
      </c>
      <c r="L46" s="5">
        <v>-1</v>
      </c>
      <c r="M46" s="5">
        <v>-1</v>
      </c>
      <c r="N46" s="5">
        <v>-1</v>
      </c>
      <c r="O46" s="5">
        <v>-1</v>
      </c>
      <c r="P46" s="5">
        <v>-1</v>
      </c>
    </row>
    <row r="47" spans="1:16" x14ac:dyDescent="0.3">
      <c r="A47" s="2" t="str">
        <f t="shared" si="3"/>
        <v>CV</v>
      </c>
      <c r="B47" s="2" t="str">
        <f>inp_TargetType!$A$7</f>
        <v>sea_large</v>
      </c>
      <c r="C47" s="5">
        <v>-1</v>
      </c>
      <c r="D47" s="5">
        <v>-1</v>
      </c>
      <c r="E47" s="5">
        <v>-1</v>
      </c>
      <c r="F47" s="5">
        <v>-1</v>
      </c>
      <c r="G47" s="5">
        <v>-1</v>
      </c>
      <c r="H47" s="5">
        <v>-1</v>
      </c>
      <c r="I47" s="5">
        <v>-1</v>
      </c>
      <c r="J47" s="5">
        <v>-1</v>
      </c>
      <c r="K47" s="5">
        <v>-1</v>
      </c>
      <c r="L47" s="5">
        <v>-1</v>
      </c>
      <c r="M47" s="5">
        <v>-1</v>
      </c>
      <c r="N47" s="5">
        <v>-1</v>
      </c>
      <c r="O47" s="5">
        <v>-1</v>
      </c>
      <c r="P47" s="5">
        <v>-1</v>
      </c>
    </row>
    <row r="48" spans="1:16" x14ac:dyDescent="0.3">
      <c r="A48" s="2" t="str">
        <f t="shared" si="3"/>
        <v>sat_1</v>
      </c>
      <c r="B48" s="2" t="str">
        <f>inp_TargetType!$A$7</f>
        <v>sea_large</v>
      </c>
      <c r="C48" s="5">
        <v>25</v>
      </c>
      <c r="D48" s="5">
        <v>-1</v>
      </c>
      <c r="E48" s="5">
        <v>25</v>
      </c>
      <c r="F48" s="5">
        <v>-1</v>
      </c>
      <c r="G48" s="5">
        <v>5</v>
      </c>
      <c r="H48" s="5">
        <v>5</v>
      </c>
      <c r="I48" s="5">
        <v>5</v>
      </c>
      <c r="J48" s="5">
        <v>-1</v>
      </c>
      <c r="K48" s="5">
        <v>-1</v>
      </c>
      <c r="L48" s="5">
        <v>-1</v>
      </c>
      <c r="M48" s="5">
        <v>-1</v>
      </c>
      <c r="N48" s="7">
        <v>0</v>
      </c>
      <c r="O48" s="2">
        <v>10</v>
      </c>
      <c r="P48" s="5">
        <v>-1</v>
      </c>
    </row>
    <row r="49" spans="1:16" x14ac:dyDescent="0.3">
      <c r="A49" s="2" t="str">
        <f t="shared" si="3"/>
        <v>sat_2</v>
      </c>
      <c r="B49" s="2" t="str">
        <f>inp_TargetType!$A$7</f>
        <v>sea_large</v>
      </c>
      <c r="C49" s="5">
        <v>23</v>
      </c>
      <c r="D49" s="5">
        <v>-1</v>
      </c>
      <c r="E49" s="5">
        <v>23</v>
      </c>
      <c r="F49" s="5">
        <v>-1</v>
      </c>
      <c r="G49" s="5">
        <v>4</v>
      </c>
      <c r="H49" s="5">
        <v>4</v>
      </c>
      <c r="I49" s="5">
        <v>4</v>
      </c>
      <c r="J49" s="5">
        <v>-1</v>
      </c>
      <c r="K49" s="5">
        <v>-1</v>
      </c>
      <c r="L49" s="5">
        <v>-1</v>
      </c>
      <c r="M49" s="5">
        <v>-1</v>
      </c>
      <c r="N49" s="7">
        <v>0</v>
      </c>
      <c r="O49" s="2">
        <v>10</v>
      </c>
      <c r="P49" s="5">
        <v>-1</v>
      </c>
    </row>
    <row r="50" spans="1:16" x14ac:dyDescent="0.3">
      <c r="A50" s="2" t="str">
        <f t="shared" si="3"/>
        <v>c2_1</v>
      </c>
      <c r="B50" s="2" t="str">
        <f>inp_TargetType!$A$7</f>
        <v>sea_large</v>
      </c>
      <c r="C50" s="5">
        <v>-1</v>
      </c>
      <c r="D50" s="5">
        <v>25</v>
      </c>
      <c r="E50" s="5">
        <v>-1</v>
      </c>
      <c r="F50" s="5">
        <v>1</v>
      </c>
      <c r="G50" s="5">
        <v>-1</v>
      </c>
      <c r="H50" s="5">
        <v>-1</v>
      </c>
      <c r="I50" s="5">
        <v>-1</v>
      </c>
      <c r="J50" s="5">
        <v>25</v>
      </c>
      <c r="K50" s="7">
        <v>0</v>
      </c>
      <c r="L50" s="5">
        <v>25</v>
      </c>
      <c r="M50" s="5">
        <v>-1</v>
      </c>
      <c r="N50" s="2">
        <v>-1</v>
      </c>
      <c r="O50" s="2">
        <v>-1</v>
      </c>
      <c r="P50" s="2">
        <v>25</v>
      </c>
    </row>
    <row r="51" spans="1:16" x14ac:dyDescent="0.3">
      <c r="A51" s="2" t="str">
        <f t="shared" si="3"/>
        <v>c2_2</v>
      </c>
      <c r="B51" s="2" t="str">
        <f>inp_TargetType!$A$7</f>
        <v>sea_large</v>
      </c>
      <c r="C51" s="5">
        <v>-1</v>
      </c>
      <c r="D51" s="5">
        <v>-1</v>
      </c>
      <c r="E51" s="5">
        <v>-1</v>
      </c>
      <c r="F51" s="5">
        <v>-1</v>
      </c>
      <c r="G51" s="5">
        <v>-1</v>
      </c>
      <c r="H51" s="5">
        <v>-1</v>
      </c>
      <c r="I51" s="5">
        <v>-1</v>
      </c>
      <c r="J51" s="5">
        <v>-1</v>
      </c>
      <c r="K51" s="5">
        <v>-1</v>
      </c>
      <c r="L51" s="5">
        <v>-1</v>
      </c>
      <c r="M51" s="5">
        <v>-1</v>
      </c>
      <c r="N51" s="5">
        <v>-1</v>
      </c>
      <c r="O51" s="5">
        <v>-1</v>
      </c>
      <c r="P51" s="5">
        <v>-1</v>
      </c>
    </row>
    <row r="52" spans="1:16" ht="21" customHeight="1" x14ac:dyDescent="0.3">
      <c r="A52" s="2" t="str">
        <f t="shared" si="3"/>
        <v>grnd_1</v>
      </c>
      <c r="B52" s="2" t="str">
        <f>inp_TargetType!$A$7</f>
        <v>sea_large</v>
      </c>
      <c r="C52" s="5">
        <v>45</v>
      </c>
      <c r="D52" s="5">
        <v>5</v>
      </c>
      <c r="E52" s="5">
        <v>5</v>
      </c>
      <c r="F52" s="5">
        <v>1</v>
      </c>
      <c r="G52" s="5">
        <v>5</v>
      </c>
      <c r="H52" s="5">
        <v>5</v>
      </c>
      <c r="I52" s="5">
        <v>5</v>
      </c>
      <c r="J52" s="5">
        <v>5</v>
      </c>
      <c r="K52" s="7">
        <v>0</v>
      </c>
      <c r="L52" s="5">
        <v>5</v>
      </c>
      <c r="M52" s="5">
        <v>30</v>
      </c>
      <c r="N52" s="7">
        <v>0</v>
      </c>
      <c r="O52" s="2">
        <v>10</v>
      </c>
      <c r="P52" s="2">
        <v>15</v>
      </c>
    </row>
    <row r="53" spans="1:16" x14ac:dyDescent="0.3">
      <c r="A53" s="2" t="str">
        <f>A43</f>
        <v>fighter_4th</v>
      </c>
      <c r="B53" s="2" t="str">
        <f>inp_TargetType!$A$8</f>
        <v>air_small</v>
      </c>
      <c r="C53" s="17">
        <v>57</v>
      </c>
      <c r="D53" s="18">
        <v>5</v>
      </c>
      <c r="E53" s="18">
        <v>5</v>
      </c>
      <c r="F53" s="18">
        <v>1</v>
      </c>
      <c r="G53" s="18">
        <v>5</v>
      </c>
      <c r="H53" s="18">
        <v>5</v>
      </c>
      <c r="I53" s="18">
        <v>5</v>
      </c>
      <c r="J53" s="18">
        <v>5</v>
      </c>
      <c r="K53" s="19">
        <v>0</v>
      </c>
      <c r="L53" s="18">
        <v>5</v>
      </c>
      <c r="M53" s="18">
        <v>23</v>
      </c>
      <c r="N53" s="19">
        <v>0</v>
      </c>
      <c r="O53" s="20">
        <v>5</v>
      </c>
      <c r="P53" s="20">
        <v>7</v>
      </c>
    </row>
    <row r="54" spans="1:16" x14ac:dyDescent="0.3">
      <c r="A54" s="2" t="str">
        <f t="shared" ref="A54:A62" si="4">A44</f>
        <v>fighter_5th</v>
      </c>
      <c r="B54" s="2" t="str">
        <f>inp_TargetType!$A$8</f>
        <v>air_small</v>
      </c>
      <c r="C54" s="17">
        <v>50</v>
      </c>
      <c r="D54" s="18">
        <v>5</v>
      </c>
      <c r="E54" s="18">
        <v>5</v>
      </c>
      <c r="F54" s="18">
        <v>1</v>
      </c>
      <c r="G54" s="18">
        <v>5</v>
      </c>
      <c r="H54" s="18">
        <v>5</v>
      </c>
      <c r="I54" s="18">
        <v>5</v>
      </c>
      <c r="J54" s="18">
        <v>5</v>
      </c>
      <c r="K54" s="19">
        <v>0</v>
      </c>
      <c r="L54" s="18">
        <v>5</v>
      </c>
      <c r="M54" s="18">
        <v>25</v>
      </c>
      <c r="N54" s="19">
        <v>0</v>
      </c>
      <c r="O54" s="20">
        <v>5</v>
      </c>
      <c r="P54" s="20">
        <v>10</v>
      </c>
    </row>
    <row r="55" spans="1:16" x14ac:dyDescent="0.3">
      <c r="A55" s="2" t="str">
        <f t="shared" si="4"/>
        <v>CRUDES</v>
      </c>
      <c r="B55" s="2" t="str">
        <f>inp_TargetType!$A$8</f>
        <v>air_small</v>
      </c>
      <c r="C55" s="5">
        <v>75</v>
      </c>
      <c r="D55" s="5">
        <v>5</v>
      </c>
      <c r="E55" s="5">
        <v>5</v>
      </c>
      <c r="F55" s="5">
        <v>1</v>
      </c>
      <c r="G55" s="5">
        <v>5</v>
      </c>
      <c r="H55" s="5">
        <v>5</v>
      </c>
      <c r="I55" s="5">
        <v>5</v>
      </c>
      <c r="J55" s="5">
        <v>5</v>
      </c>
      <c r="K55" s="7">
        <v>0</v>
      </c>
      <c r="L55" s="5">
        <v>5</v>
      </c>
      <c r="M55" s="5">
        <v>30</v>
      </c>
      <c r="N55" s="7">
        <v>0</v>
      </c>
      <c r="O55" s="2">
        <v>10</v>
      </c>
      <c r="P55" s="2">
        <v>15</v>
      </c>
    </row>
    <row r="56" spans="1:16" x14ac:dyDescent="0.3">
      <c r="A56" s="2" t="str">
        <f t="shared" si="4"/>
        <v>FFG</v>
      </c>
      <c r="B56" s="2" t="str">
        <f>inp_TargetType!$A$8</f>
        <v>air_small</v>
      </c>
      <c r="C56" s="5">
        <v>-1</v>
      </c>
      <c r="D56" s="5">
        <v>-1</v>
      </c>
      <c r="E56" s="5">
        <v>-1</v>
      </c>
      <c r="F56" s="5">
        <v>-1</v>
      </c>
      <c r="G56" s="5">
        <v>-1</v>
      </c>
      <c r="H56" s="5">
        <v>-1</v>
      </c>
      <c r="I56" s="5">
        <v>-1</v>
      </c>
      <c r="J56" s="5">
        <v>-1</v>
      </c>
      <c r="K56" s="5">
        <v>-1</v>
      </c>
      <c r="L56" s="5">
        <v>-1</v>
      </c>
      <c r="M56" s="5">
        <v>-1</v>
      </c>
      <c r="N56" s="2">
        <v>-1</v>
      </c>
      <c r="O56" s="2">
        <v>-1</v>
      </c>
      <c r="P56" s="2">
        <v>-1</v>
      </c>
    </row>
    <row r="57" spans="1:16" x14ac:dyDescent="0.3">
      <c r="A57" s="2" t="str">
        <f t="shared" si="4"/>
        <v>CV</v>
      </c>
      <c r="B57" s="2" t="str">
        <f>inp_TargetType!$A$8</f>
        <v>air_small</v>
      </c>
      <c r="C57" s="5">
        <v>-1</v>
      </c>
      <c r="D57" s="5">
        <v>-1</v>
      </c>
      <c r="E57" s="5">
        <v>-1</v>
      </c>
      <c r="F57" s="5">
        <v>-1</v>
      </c>
      <c r="G57" s="5">
        <v>-1</v>
      </c>
      <c r="H57" s="5">
        <v>-1</v>
      </c>
      <c r="I57" s="5">
        <v>-1</v>
      </c>
      <c r="J57" s="5">
        <v>-1</v>
      </c>
      <c r="K57" s="5">
        <v>-1</v>
      </c>
      <c r="L57" s="5">
        <v>-1</v>
      </c>
      <c r="M57" s="5">
        <v>-1</v>
      </c>
      <c r="N57" s="2">
        <v>-1</v>
      </c>
      <c r="O57" s="2">
        <v>-1</v>
      </c>
      <c r="P57" s="2">
        <v>-1</v>
      </c>
    </row>
    <row r="58" spans="1:16" x14ac:dyDescent="0.3">
      <c r="A58" s="2" t="str">
        <f t="shared" si="4"/>
        <v>sat_1</v>
      </c>
      <c r="B58" s="2" t="str">
        <f>inp_TargetType!$A$8</f>
        <v>air_small</v>
      </c>
      <c r="C58" s="5">
        <v>25</v>
      </c>
      <c r="D58" s="5">
        <v>-1</v>
      </c>
      <c r="E58" s="5">
        <v>25</v>
      </c>
      <c r="F58" s="5">
        <v>-1</v>
      </c>
      <c r="G58" s="5">
        <v>5</v>
      </c>
      <c r="H58" s="5">
        <v>5</v>
      </c>
      <c r="I58" s="5">
        <v>5</v>
      </c>
      <c r="J58" s="5">
        <v>-1</v>
      </c>
      <c r="K58" s="5">
        <v>-1</v>
      </c>
      <c r="L58" s="5">
        <v>-1</v>
      </c>
      <c r="M58" s="5">
        <v>-1</v>
      </c>
      <c r="N58" s="7">
        <v>0</v>
      </c>
      <c r="O58" s="2">
        <v>10</v>
      </c>
      <c r="P58" s="5">
        <v>-1</v>
      </c>
    </row>
    <row r="59" spans="1:16" x14ac:dyDescent="0.3">
      <c r="A59" s="2" t="str">
        <f t="shared" si="4"/>
        <v>sat_2</v>
      </c>
      <c r="B59" s="2" t="str">
        <f>inp_TargetType!$A$8</f>
        <v>air_small</v>
      </c>
      <c r="C59" s="5">
        <v>23</v>
      </c>
      <c r="D59" s="5">
        <v>-1</v>
      </c>
      <c r="E59" s="5">
        <v>23</v>
      </c>
      <c r="F59" s="5">
        <v>-1</v>
      </c>
      <c r="G59" s="5">
        <v>4</v>
      </c>
      <c r="H59" s="5">
        <v>4</v>
      </c>
      <c r="I59" s="5">
        <v>4</v>
      </c>
      <c r="J59" s="5">
        <v>-1</v>
      </c>
      <c r="K59" s="5">
        <v>-1</v>
      </c>
      <c r="L59" s="5">
        <v>-1</v>
      </c>
      <c r="M59" s="5">
        <v>-1</v>
      </c>
      <c r="N59" s="7">
        <v>0</v>
      </c>
      <c r="O59" s="2">
        <v>10</v>
      </c>
      <c r="P59" s="5">
        <v>-1</v>
      </c>
    </row>
    <row r="60" spans="1:16" x14ac:dyDescent="0.3">
      <c r="A60" s="2" t="str">
        <f t="shared" si="4"/>
        <v>c2_1</v>
      </c>
      <c r="B60" s="2" t="str">
        <f>inp_TargetType!$A$8</f>
        <v>air_small</v>
      </c>
      <c r="C60" s="5">
        <v>-1</v>
      </c>
      <c r="D60" s="5">
        <v>25</v>
      </c>
      <c r="E60" s="5">
        <v>-1</v>
      </c>
      <c r="F60" s="5">
        <v>1</v>
      </c>
      <c r="G60" s="5">
        <v>-1</v>
      </c>
      <c r="H60" s="5">
        <v>-1</v>
      </c>
      <c r="I60" s="5">
        <v>-1</v>
      </c>
      <c r="J60" s="5">
        <v>25</v>
      </c>
      <c r="K60" s="7">
        <v>0</v>
      </c>
      <c r="L60" s="5">
        <v>25</v>
      </c>
      <c r="M60" s="5">
        <v>-1</v>
      </c>
      <c r="N60" s="2">
        <v>-1</v>
      </c>
      <c r="O60" s="2">
        <v>-1</v>
      </c>
      <c r="P60" s="2">
        <v>25</v>
      </c>
    </row>
    <row r="61" spans="1:16" x14ac:dyDescent="0.3">
      <c r="A61" s="2" t="str">
        <f t="shared" si="4"/>
        <v>c2_2</v>
      </c>
      <c r="B61" s="2" t="str">
        <f>inp_TargetType!$A$8</f>
        <v>air_small</v>
      </c>
      <c r="C61" s="5">
        <v>-1</v>
      </c>
      <c r="D61" s="5">
        <v>-1</v>
      </c>
      <c r="E61" s="5">
        <v>-1</v>
      </c>
      <c r="F61" s="5">
        <v>-1</v>
      </c>
      <c r="G61" s="5">
        <v>-1</v>
      </c>
      <c r="H61" s="5">
        <v>-1</v>
      </c>
      <c r="I61" s="5">
        <v>-1</v>
      </c>
      <c r="J61" s="5">
        <v>-1</v>
      </c>
      <c r="K61" s="5">
        <v>-1</v>
      </c>
      <c r="L61" s="5">
        <v>-1</v>
      </c>
      <c r="M61" s="5">
        <v>-1</v>
      </c>
      <c r="N61" s="2">
        <v>-1</v>
      </c>
      <c r="O61" s="2">
        <v>-1</v>
      </c>
      <c r="P61" s="2">
        <v>-1</v>
      </c>
    </row>
    <row r="62" spans="1:16" x14ac:dyDescent="0.3">
      <c r="A62" s="2" t="str">
        <f t="shared" si="4"/>
        <v>grnd_1</v>
      </c>
      <c r="B62" s="2" t="str">
        <f>inp_TargetType!$A$8</f>
        <v>air_small</v>
      </c>
      <c r="C62" s="5">
        <v>45</v>
      </c>
      <c r="D62" s="5">
        <v>5</v>
      </c>
      <c r="E62" s="5">
        <v>5</v>
      </c>
      <c r="F62" s="5">
        <v>1</v>
      </c>
      <c r="G62" s="5">
        <v>5</v>
      </c>
      <c r="H62" s="5">
        <v>5</v>
      </c>
      <c r="I62" s="5">
        <v>5</v>
      </c>
      <c r="J62" s="5">
        <v>5</v>
      </c>
      <c r="K62" s="7">
        <v>0</v>
      </c>
      <c r="L62" s="5">
        <v>5</v>
      </c>
      <c r="M62" s="5">
        <v>30</v>
      </c>
      <c r="N62" s="7">
        <v>0</v>
      </c>
      <c r="O62" s="2">
        <v>10</v>
      </c>
      <c r="P62" s="2">
        <v>15</v>
      </c>
    </row>
    <row r="63" spans="1:16" x14ac:dyDescent="0.3">
      <c r="A63" s="2" t="str">
        <f>A53</f>
        <v>fighter_4th</v>
      </c>
      <c r="B63" s="2" t="str">
        <f>inp_TargetType!$A$9</f>
        <v>air_large</v>
      </c>
      <c r="C63" s="17">
        <v>57</v>
      </c>
      <c r="D63" s="18">
        <v>5</v>
      </c>
      <c r="E63" s="18">
        <v>5</v>
      </c>
      <c r="F63" s="18">
        <v>1</v>
      </c>
      <c r="G63" s="18">
        <v>5</v>
      </c>
      <c r="H63" s="18">
        <v>5</v>
      </c>
      <c r="I63" s="18">
        <v>5</v>
      </c>
      <c r="J63" s="18">
        <v>5</v>
      </c>
      <c r="K63" s="19">
        <v>0</v>
      </c>
      <c r="L63" s="18">
        <v>5</v>
      </c>
      <c r="M63" s="18">
        <v>23</v>
      </c>
      <c r="N63" s="19">
        <v>0</v>
      </c>
      <c r="O63" s="20">
        <v>5</v>
      </c>
      <c r="P63" s="20">
        <v>7</v>
      </c>
    </row>
    <row r="64" spans="1:16" x14ac:dyDescent="0.3">
      <c r="A64" s="2" t="str">
        <f t="shared" ref="A64:A72" si="5">A54</f>
        <v>fighter_5th</v>
      </c>
      <c r="B64" s="2" t="str">
        <f>inp_TargetType!$A$9</f>
        <v>air_large</v>
      </c>
      <c r="C64" s="17">
        <v>50</v>
      </c>
      <c r="D64" s="18">
        <v>5</v>
      </c>
      <c r="E64" s="18">
        <v>5</v>
      </c>
      <c r="F64" s="18">
        <v>1</v>
      </c>
      <c r="G64" s="18">
        <v>5</v>
      </c>
      <c r="H64" s="18">
        <v>5</v>
      </c>
      <c r="I64" s="18">
        <v>5</v>
      </c>
      <c r="J64" s="18">
        <v>5</v>
      </c>
      <c r="K64" s="19">
        <v>0</v>
      </c>
      <c r="L64" s="18">
        <v>5</v>
      </c>
      <c r="M64" s="18">
        <v>25</v>
      </c>
      <c r="N64" s="19">
        <v>0</v>
      </c>
      <c r="O64" s="20">
        <v>5</v>
      </c>
      <c r="P64" s="20">
        <v>10</v>
      </c>
    </row>
    <row r="65" spans="1:16" x14ac:dyDescent="0.3">
      <c r="A65" s="2" t="str">
        <f t="shared" si="5"/>
        <v>CRUDES</v>
      </c>
      <c r="B65" s="2" t="str">
        <f>inp_TargetType!$A$9</f>
        <v>air_large</v>
      </c>
      <c r="C65" s="5">
        <v>75</v>
      </c>
      <c r="D65" s="5">
        <v>5</v>
      </c>
      <c r="E65" s="5">
        <v>5</v>
      </c>
      <c r="F65" s="5">
        <v>1</v>
      </c>
      <c r="G65" s="5">
        <v>5</v>
      </c>
      <c r="H65" s="5">
        <v>5</v>
      </c>
      <c r="I65" s="5">
        <v>5</v>
      </c>
      <c r="J65" s="5">
        <v>5</v>
      </c>
      <c r="K65" s="7">
        <v>0</v>
      </c>
      <c r="L65" s="5">
        <v>5</v>
      </c>
      <c r="M65" s="5">
        <v>30</v>
      </c>
      <c r="N65" s="7">
        <v>0</v>
      </c>
      <c r="O65" s="2">
        <v>10</v>
      </c>
      <c r="P65" s="2">
        <v>15</v>
      </c>
    </row>
    <row r="66" spans="1:16" x14ac:dyDescent="0.3">
      <c r="A66" s="2" t="str">
        <f t="shared" si="5"/>
        <v>FFG</v>
      </c>
      <c r="B66" s="2" t="str">
        <f>inp_TargetType!$A$9</f>
        <v>air_large</v>
      </c>
      <c r="C66" s="5">
        <v>-1</v>
      </c>
      <c r="D66" s="5">
        <v>-1</v>
      </c>
      <c r="E66" s="5">
        <v>-1</v>
      </c>
      <c r="F66" s="5">
        <v>-1</v>
      </c>
      <c r="G66" s="5">
        <v>-1</v>
      </c>
      <c r="H66" s="5">
        <v>-1</v>
      </c>
      <c r="I66" s="5">
        <v>-1</v>
      </c>
      <c r="J66" s="5">
        <v>-1</v>
      </c>
      <c r="K66" s="5">
        <v>-1</v>
      </c>
      <c r="L66" s="5">
        <v>-1</v>
      </c>
      <c r="M66" s="5">
        <v>-1</v>
      </c>
      <c r="N66" s="2">
        <v>-1</v>
      </c>
      <c r="O66" s="2">
        <v>-1</v>
      </c>
      <c r="P66" s="2">
        <v>-1</v>
      </c>
    </row>
    <row r="67" spans="1:16" x14ac:dyDescent="0.3">
      <c r="A67" s="2" t="str">
        <f t="shared" si="5"/>
        <v>CV</v>
      </c>
      <c r="B67" s="2" t="str">
        <f>inp_TargetType!$A$9</f>
        <v>air_large</v>
      </c>
      <c r="C67" s="5">
        <v>-1</v>
      </c>
      <c r="D67" s="5">
        <v>-1</v>
      </c>
      <c r="E67" s="5">
        <v>-1</v>
      </c>
      <c r="F67" s="5">
        <v>-1</v>
      </c>
      <c r="G67" s="5">
        <v>-1</v>
      </c>
      <c r="H67" s="5">
        <v>-1</v>
      </c>
      <c r="I67" s="5">
        <v>-1</v>
      </c>
      <c r="J67" s="5">
        <v>-1</v>
      </c>
      <c r="K67" s="5">
        <v>-1</v>
      </c>
      <c r="L67" s="5">
        <v>-1</v>
      </c>
      <c r="M67" s="5">
        <v>-1</v>
      </c>
      <c r="N67" s="2">
        <v>-1</v>
      </c>
      <c r="O67" s="2">
        <v>-1</v>
      </c>
      <c r="P67" s="2">
        <v>-1</v>
      </c>
    </row>
    <row r="68" spans="1:16" x14ac:dyDescent="0.3">
      <c r="A68" s="2" t="str">
        <f t="shared" si="5"/>
        <v>sat_1</v>
      </c>
      <c r="B68" s="2" t="str">
        <f>inp_TargetType!$A$9</f>
        <v>air_large</v>
      </c>
      <c r="C68" s="5">
        <v>25</v>
      </c>
      <c r="D68" s="5">
        <v>-1</v>
      </c>
      <c r="E68" s="5">
        <v>25</v>
      </c>
      <c r="F68" s="5">
        <v>-1</v>
      </c>
      <c r="G68" s="5">
        <v>5</v>
      </c>
      <c r="H68" s="5">
        <v>5</v>
      </c>
      <c r="I68" s="5">
        <v>5</v>
      </c>
      <c r="J68" s="5">
        <v>-1</v>
      </c>
      <c r="K68" s="5">
        <v>-1</v>
      </c>
      <c r="L68" s="5">
        <v>-1</v>
      </c>
      <c r="M68" s="5">
        <v>-1</v>
      </c>
      <c r="N68" s="7">
        <v>0</v>
      </c>
      <c r="O68" s="2">
        <v>10</v>
      </c>
      <c r="P68" s="5">
        <v>-1</v>
      </c>
    </row>
    <row r="69" spans="1:16" x14ac:dyDescent="0.3">
      <c r="A69" s="2" t="str">
        <f t="shared" si="5"/>
        <v>sat_2</v>
      </c>
      <c r="B69" s="2" t="str">
        <f>inp_TargetType!$A$9</f>
        <v>air_large</v>
      </c>
      <c r="C69" s="5">
        <v>23</v>
      </c>
      <c r="D69" s="5">
        <v>-1</v>
      </c>
      <c r="E69" s="5">
        <v>23</v>
      </c>
      <c r="F69" s="5">
        <v>-1</v>
      </c>
      <c r="G69" s="5">
        <v>4</v>
      </c>
      <c r="H69" s="5">
        <v>4</v>
      </c>
      <c r="I69" s="5">
        <v>4</v>
      </c>
      <c r="J69" s="5">
        <v>-1</v>
      </c>
      <c r="K69" s="5">
        <v>-1</v>
      </c>
      <c r="L69" s="5">
        <v>-1</v>
      </c>
      <c r="M69" s="5">
        <v>-1</v>
      </c>
      <c r="N69" s="7">
        <v>0</v>
      </c>
      <c r="O69" s="2">
        <v>10</v>
      </c>
      <c r="P69" s="5">
        <v>-1</v>
      </c>
    </row>
    <row r="70" spans="1:16" x14ac:dyDescent="0.3">
      <c r="A70" s="2" t="str">
        <f t="shared" si="5"/>
        <v>c2_1</v>
      </c>
      <c r="B70" s="2" t="str">
        <f>inp_TargetType!$A$9</f>
        <v>air_large</v>
      </c>
      <c r="C70" s="5">
        <v>-1</v>
      </c>
      <c r="D70" s="5">
        <v>25</v>
      </c>
      <c r="E70" s="5">
        <v>-1</v>
      </c>
      <c r="F70" s="5">
        <v>1</v>
      </c>
      <c r="G70" s="5">
        <v>-1</v>
      </c>
      <c r="H70" s="5">
        <v>-1</v>
      </c>
      <c r="I70" s="5">
        <v>-1</v>
      </c>
      <c r="J70" s="5">
        <v>25</v>
      </c>
      <c r="K70" s="7">
        <v>0</v>
      </c>
      <c r="L70" s="5">
        <v>25</v>
      </c>
      <c r="M70" s="5">
        <v>-1</v>
      </c>
      <c r="N70" s="2">
        <v>-1</v>
      </c>
      <c r="O70" s="2">
        <v>-1</v>
      </c>
      <c r="P70" s="2">
        <v>25</v>
      </c>
    </row>
    <row r="71" spans="1:16" x14ac:dyDescent="0.3">
      <c r="A71" s="2" t="str">
        <f t="shared" si="5"/>
        <v>c2_2</v>
      </c>
      <c r="B71" s="2" t="str">
        <f>inp_TargetType!$A$9</f>
        <v>air_large</v>
      </c>
      <c r="C71" s="5">
        <v>-1</v>
      </c>
      <c r="D71" s="5">
        <v>-1</v>
      </c>
      <c r="E71" s="5">
        <v>-1</v>
      </c>
      <c r="F71" s="5">
        <v>-1</v>
      </c>
      <c r="G71" s="5">
        <v>-1</v>
      </c>
      <c r="H71" s="5">
        <v>-1</v>
      </c>
      <c r="I71" s="5">
        <v>-1</v>
      </c>
      <c r="J71" s="5">
        <v>-1</v>
      </c>
      <c r="K71" s="5">
        <v>-1</v>
      </c>
      <c r="L71" s="5">
        <v>-1</v>
      </c>
      <c r="M71" s="5">
        <v>-1</v>
      </c>
      <c r="N71" s="2">
        <v>-1</v>
      </c>
      <c r="O71" s="2">
        <v>-1</v>
      </c>
      <c r="P71" s="2">
        <v>-1</v>
      </c>
    </row>
    <row r="72" spans="1:16" x14ac:dyDescent="0.3">
      <c r="A72" s="2" t="str">
        <f t="shared" si="5"/>
        <v>grnd_1</v>
      </c>
      <c r="B72" s="2" t="str">
        <f>inp_TargetType!$A$9</f>
        <v>air_large</v>
      </c>
      <c r="C72" s="5">
        <v>45</v>
      </c>
      <c r="D72" s="5">
        <v>5</v>
      </c>
      <c r="E72" s="5">
        <v>5</v>
      </c>
      <c r="F72" s="5">
        <v>1</v>
      </c>
      <c r="G72" s="5">
        <v>5</v>
      </c>
      <c r="H72" s="5">
        <v>5</v>
      </c>
      <c r="I72" s="5">
        <v>5</v>
      </c>
      <c r="J72" s="5">
        <v>5</v>
      </c>
      <c r="K72" s="7">
        <v>0</v>
      </c>
      <c r="L72" s="5">
        <v>5</v>
      </c>
      <c r="M72" s="5">
        <v>30</v>
      </c>
      <c r="N72" s="7">
        <v>0</v>
      </c>
      <c r="O72" s="2">
        <v>10</v>
      </c>
      <c r="P72" s="2">
        <v>15</v>
      </c>
    </row>
    <row r="73" spans="1:16" x14ac:dyDescent="0.3">
      <c r="A73" s="2"/>
      <c r="B73" s="2"/>
      <c r="C73" s="2"/>
      <c r="D73" s="2"/>
      <c r="E73" s="2"/>
      <c r="F73" s="2"/>
      <c r="G73" s="2"/>
      <c r="H73" s="2"/>
      <c r="I73" s="2"/>
      <c r="J73" s="2"/>
      <c r="K73" s="2"/>
      <c r="L73" s="2"/>
      <c r="M73" s="2"/>
      <c r="N73" s="2"/>
      <c r="O73" s="2"/>
      <c r="P73" s="2"/>
    </row>
    <row r="74" spans="1:16" x14ac:dyDescent="0.3">
      <c r="A74" s="2"/>
      <c r="B74" s="2"/>
      <c r="C74" s="2"/>
      <c r="D74" s="2"/>
      <c r="E74" s="2"/>
      <c r="F74" s="2"/>
      <c r="G74" s="2"/>
      <c r="H74" s="2"/>
      <c r="I74" s="2"/>
      <c r="J74" s="2"/>
      <c r="K74" s="2"/>
      <c r="L74" s="2"/>
      <c r="M74" s="2"/>
      <c r="N74" s="2"/>
      <c r="O74" s="2"/>
      <c r="P74" s="2"/>
    </row>
    <row r="75" spans="1:16" x14ac:dyDescent="0.3">
      <c r="A75" s="2"/>
      <c r="B75" s="2"/>
      <c r="C75" s="2"/>
      <c r="D75" s="2"/>
      <c r="E75" s="2"/>
      <c r="F75" s="2"/>
      <c r="G75" s="2"/>
      <c r="H75" s="2"/>
      <c r="I75" s="2"/>
      <c r="J75" s="2"/>
      <c r="K75" s="2"/>
      <c r="L75" s="2"/>
      <c r="M75" s="2"/>
      <c r="N75" s="2"/>
      <c r="O75" s="2"/>
      <c r="P75" s="2"/>
    </row>
    <row r="76" spans="1:16" x14ac:dyDescent="0.3">
      <c r="A76" s="2"/>
      <c r="B76" s="2"/>
      <c r="C76" s="2"/>
      <c r="D76" s="2"/>
      <c r="E76" s="2"/>
      <c r="F76" s="2"/>
      <c r="G76" s="2"/>
      <c r="H76" s="2"/>
      <c r="I76" s="2"/>
      <c r="J76" s="2"/>
      <c r="K76" s="2"/>
      <c r="L76" s="2"/>
      <c r="M76" s="2"/>
      <c r="N76" s="2"/>
      <c r="O76" s="2"/>
      <c r="P76" s="2"/>
    </row>
    <row r="77" spans="1:16" x14ac:dyDescent="0.3">
      <c r="A77" s="2"/>
      <c r="B77" s="2"/>
      <c r="C77" s="2"/>
      <c r="D77" s="2"/>
      <c r="E77" s="2"/>
      <c r="F77" s="2"/>
      <c r="G77" s="2"/>
      <c r="H77" s="2"/>
      <c r="I77" s="2"/>
      <c r="J77" s="2"/>
      <c r="K77" s="2"/>
      <c r="L77" s="2"/>
      <c r="M77" s="2"/>
      <c r="N77" s="2"/>
      <c r="O77" s="2"/>
      <c r="P77" s="2"/>
    </row>
    <row r="78" spans="1:16" x14ac:dyDescent="0.3">
      <c r="A78" s="2"/>
      <c r="B78" s="2"/>
      <c r="C78" s="2"/>
      <c r="D78" s="2"/>
      <c r="E78" s="2"/>
      <c r="F78" s="2"/>
      <c r="G78" s="2"/>
      <c r="H78" s="2"/>
      <c r="I78" s="2"/>
      <c r="J78" s="2"/>
      <c r="K78" s="2"/>
      <c r="L78" s="2"/>
      <c r="M78" s="2"/>
      <c r="N78" s="2"/>
      <c r="O78" s="2"/>
      <c r="P78" s="2"/>
    </row>
    <row r="79" spans="1:16" x14ac:dyDescent="0.3">
      <c r="A79" s="2"/>
      <c r="B79" s="2"/>
      <c r="C79" s="2"/>
      <c r="D79" s="2"/>
      <c r="E79" s="2"/>
      <c r="F79" s="2"/>
      <c r="G79" s="2"/>
      <c r="H79" s="2"/>
      <c r="I79" s="2"/>
      <c r="J79" s="2"/>
      <c r="K79" s="2"/>
      <c r="L79" s="2"/>
      <c r="M79" s="2"/>
      <c r="N79" s="2"/>
      <c r="O79" s="2"/>
      <c r="P79" s="2"/>
    </row>
    <row r="80" spans="1:16" x14ac:dyDescent="0.3">
      <c r="A80" s="2"/>
      <c r="B80" s="2"/>
      <c r="C80" s="2"/>
      <c r="D80" s="2"/>
      <c r="E80" s="2"/>
      <c r="F80" s="2"/>
      <c r="G80" s="2"/>
      <c r="H80" s="2"/>
      <c r="I80" s="2"/>
      <c r="J80" s="2"/>
      <c r="K80" s="2"/>
      <c r="L80" s="2"/>
      <c r="M80" s="2"/>
      <c r="N80" s="2"/>
      <c r="O80" s="2"/>
      <c r="P80" s="2"/>
    </row>
    <row r="81" spans="1:16" x14ac:dyDescent="0.3">
      <c r="A81" s="2"/>
      <c r="B81" s="2"/>
      <c r="C81" s="2"/>
      <c r="D81" s="2"/>
      <c r="E81" s="2"/>
      <c r="F81" s="2"/>
      <c r="G81" s="2"/>
      <c r="H81" s="2"/>
      <c r="I81" s="2"/>
      <c r="J81" s="2"/>
      <c r="K81" s="2"/>
      <c r="L81" s="2"/>
      <c r="M81" s="2"/>
      <c r="N81" s="2"/>
      <c r="O81" s="2"/>
      <c r="P81" s="2"/>
    </row>
    <row r="82" spans="1:16" x14ac:dyDescent="0.3">
      <c r="A82" s="2"/>
      <c r="B82" s="2"/>
      <c r="C82" s="2"/>
      <c r="D82" s="2"/>
      <c r="E82" s="2"/>
      <c r="F82" s="2"/>
      <c r="G82" s="2"/>
      <c r="H82" s="2"/>
      <c r="I82" s="2"/>
      <c r="J82" s="2"/>
      <c r="K82" s="2"/>
      <c r="L82" s="2"/>
      <c r="M82" s="2"/>
      <c r="N82" s="2"/>
      <c r="O82" s="2"/>
      <c r="P82" s="2"/>
    </row>
    <row r="83" spans="1:16" x14ac:dyDescent="0.3">
      <c r="A83" s="2"/>
      <c r="B83" s="2"/>
      <c r="C83" s="2"/>
      <c r="D83" s="2"/>
      <c r="E83" s="2"/>
      <c r="F83" s="2"/>
      <c r="G83" s="2"/>
      <c r="H83" s="2"/>
      <c r="I83" s="2"/>
      <c r="J83" s="2"/>
      <c r="K83" s="2"/>
      <c r="L83" s="2"/>
      <c r="M83" s="2"/>
      <c r="N83" s="2"/>
      <c r="O83" s="2"/>
      <c r="P83" s="2"/>
    </row>
    <row r="84" spans="1:16" x14ac:dyDescent="0.3">
      <c r="A84" s="2"/>
      <c r="B84" s="2"/>
      <c r="C84" s="2"/>
      <c r="D84" s="2"/>
      <c r="E84" s="2"/>
      <c r="F84" s="2"/>
      <c r="G84" s="2"/>
      <c r="H84" s="2"/>
      <c r="I84" s="2"/>
      <c r="J84" s="2"/>
      <c r="K84" s="2"/>
      <c r="L84" s="2"/>
      <c r="M84" s="2"/>
      <c r="N84" s="2"/>
      <c r="O84" s="2"/>
      <c r="P84" s="2"/>
    </row>
    <row r="85" spans="1:16" x14ac:dyDescent="0.3">
      <c r="A85" s="2"/>
      <c r="B85" s="2"/>
      <c r="C85" s="2"/>
      <c r="D85" s="2"/>
      <c r="E85" s="2"/>
      <c r="F85" s="2"/>
      <c r="G85" s="2"/>
      <c r="H85" s="2"/>
      <c r="I85" s="2"/>
      <c r="J85" s="2"/>
      <c r="K85" s="2"/>
      <c r="L85" s="2"/>
      <c r="M85" s="2"/>
      <c r="N85" s="2"/>
      <c r="O85" s="2"/>
      <c r="P85" s="2"/>
    </row>
    <row r="86" spans="1:16" x14ac:dyDescent="0.3">
      <c r="A86" s="2"/>
      <c r="B86" s="2"/>
      <c r="C86" s="2"/>
      <c r="D86" s="2"/>
      <c r="E86" s="2"/>
      <c r="F86" s="2"/>
      <c r="G86" s="2"/>
      <c r="H86" s="2"/>
      <c r="I86" s="2"/>
      <c r="J86" s="2"/>
      <c r="K86" s="2"/>
      <c r="L86" s="2"/>
      <c r="M86" s="2"/>
      <c r="N86" s="2"/>
      <c r="O86" s="2"/>
      <c r="P86" s="2"/>
    </row>
    <row r="87" spans="1:16" x14ac:dyDescent="0.3">
      <c r="A87" s="2"/>
      <c r="B87" s="2"/>
      <c r="C87" s="2"/>
      <c r="D87" s="2"/>
      <c r="E87" s="2"/>
      <c r="F87" s="2"/>
      <c r="G87" s="2"/>
      <c r="H87" s="2"/>
      <c r="I87" s="2"/>
      <c r="J87" s="2"/>
      <c r="K87" s="2"/>
      <c r="L87" s="2"/>
      <c r="M87" s="2"/>
      <c r="N87" s="2"/>
      <c r="O87" s="2"/>
      <c r="P87" s="2"/>
    </row>
    <row r="88" spans="1:16" x14ac:dyDescent="0.3">
      <c r="A88" s="2"/>
      <c r="B88" s="2"/>
      <c r="C88" s="2"/>
      <c r="D88" s="2"/>
      <c r="E88" s="2"/>
      <c r="F88" s="2"/>
      <c r="G88" s="2"/>
      <c r="H88" s="2"/>
      <c r="I88" s="2"/>
      <c r="J88" s="2"/>
      <c r="K88" s="2"/>
      <c r="L88" s="2"/>
      <c r="M88" s="2"/>
      <c r="N88" s="2"/>
      <c r="O88" s="2"/>
      <c r="P88" s="2"/>
    </row>
    <row r="89" spans="1:16" x14ac:dyDescent="0.3">
      <c r="A89" s="2"/>
      <c r="B89" s="2"/>
      <c r="C89" s="2"/>
      <c r="D89" s="2"/>
      <c r="E89" s="2"/>
      <c r="F89" s="2"/>
      <c r="G89" s="2"/>
      <c r="H89" s="2"/>
      <c r="I89" s="2"/>
      <c r="J89" s="2"/>
      <c r="K89" s="2"/>
      <c r="L89" s="2"/>
      <c r="M89" s="2"/>
      <c r="N89" s="2"/>
      <c r="O89" s="2"/>
      <c r="P89" s="2"/>
    </row>
    <row r="90" spans="1:16" x14ac:dyDescent="0.3">
      <c r="A90" s="2"/>
      <c r="B90" s="2"/>
      <c r="C90" s="2"/>
      <c r="D90" s="2"/>
      <c r="E90" s="2"/>
      <c r="F90" s="2"/>
      <c r="G90" s="2"/>
      <c r="H90" s="2"/>
      <c r="I90" s="2"/>
      <c r="J90" s="2"/>
      <c r="K90" s="2"/>
      <c r="L90" s="2"/>
      <c r="M90" s="2"/>
      <c r="N90" s="2"/>
      <c r="O90" s="2"/>
      <c r="P90" s="2"/>
    </row>
    <row r="91" spans="1:16" x14ac:dyDescent="0.3">
      <c r="A91" s="2"/>
      <c r="B91" s="2"/>
      <c r="C91" s="2"/>
      <c r="D91" s="2"/>
      <c r="E91" s="2"/>
      <c r="F91" s="2"/>
      <c r="G91" s="2"/>
      <c r="H91" s="2"/>
      <c r="I91" s="2"/>
      <c r="J91" s="2"/>
      <c r="K91" s="2"/>
      <c r="L91" s="2"/>
      <c r="M91" s="2"/>
      <c r="N91" s="2"/>
      <c r="O91" s="2"/>
      <c r="P91" s="2"/>
    </row>
    <row r="92" spans="1:16" x14ac:dyDescent="0.3">
      <c r="A92" s="2"/>
      <c r="B92" s="2"/>
      <c r="C92" s="2"/>
      <c r="D92" s="2"/>
      <c r="E92" s="2"/>
      <c r="F92" s="2"/>
      <c r="G92" s="2"/>
      <c r="H92" s="2"/>
      <c r="I92" s="2"/>
      <c r="J92" s="2"/>
      <c r="K92" s="2"/>
      <c r="L92" s="2"/>
      <c r="M92" s="2"/>
      <c r="N92" s="2"/>
      <c r="O92" s="2"/>
      <c r="P92" s="2"/>
    </row>
    <row r="93" spans="1:16" x14ac:dyDescent="0.3">
      <c r="A93" s="2"/>
      <c r="B93" s="2"/>
      <c r="C93" s="2"/>
      <c r="D93" s="2"/>
      <c r="E93" s="2"/>
      <c r="F93" s="2"/>
      <c r="G93" s="2"/>
      <c r="H93" s="2"/>
      <c r="I93" s="2"/>
      <c r="J93" s="2"/>
      <c r="K93" s="2"/>
      <c r="L93" s="2"/>
      <c r="M93" s="2"/>
      <c r="N93" s="2"/>
      <c r="O93" s="2"/>
      <c r="P93" s="2"/>
    </row>
    <row r="94" spans="1:16" x14ac:dyDescent="0.3">
      <c r="A94" s="2"/>
      <c r="B94" s="2"/>
      <c r="C94" s="2"/>
      <c r="D94" s="2"/>
      <c r="E94" s="2"/>
      <c r="F94" s="2"/>
      <c r="G94" s="2"/>
      <c r="H94" s="2"/>
      <c r="I94" s="2"/>
      <c r="J94" s="2"/>
      <c r="K94" s="2"/>
      <c r="L94" s="2"/>
      <c r="M94" s="2"/>
      <c r="N94" s="2"/>
      <c r="O94" s="2"/>
      <c r="P94" s="2"/>
    </row>
    <row r="95" spans="1:16" x14ac:dyDescent="0.3">
      <c r="A95" s="2"/>
      <c r="B95" s="2"/>
      <c r="C95" s="2"/>
      <c r="D95" s="2"/>
      <c r="E95" s="2"/>
      <c r="F95" s="2"/>
      <c r="G95" s="2"/>
      <c r="H95" s="2"/>
      <c r="I95" s="2"/>
      <c r="J95" s="2"/>
      <c r="K95" s="2"/>
      <c r="L95" s="2"/>
      <c r="M95" s="2"/>
      <c r="N95" s="2"/>
      <c r="O95" s="2"/>
      <c r="P95" s="2"/>
    </row>
    <row r="96" spans="1:16" x14ac:dyDescent="0.3">
      <c r="A96" s="2"/>
      <c r="B96" s="2"/>
      <c r="C96" s="2"/>
      <c r="D96" s="2"/>
      <c r="E96" s="2"/>
      <c r="F96" s="2"/>
      <c r="G96" s="2"/>
      <c r="H96" s="2"/>
      <c r="I96" s="2"/>
      <c r="J96" s="2"/>
      <c r="K96" s="2"/>
      <c r="L96" s="2"/>
      <c r="M96" s="2"/>
      <c r="N96" s="2"/>
      <c r="O96" s="2"/>
      <c r="P96" s="2"/>
    </row>
    <row r="97" spans="1:16" x14ac:dyDescent="0.3">
      <c r="A97" s="2"/>
      <c r="B97" s="2"/>
      <c r="C97" s="2"/>
      <c r="D97" s="2"/>
      <c r="E97" s="2"/>
      <c r="F97" s="2"/>
      <c r="G97" s="2"/>
      <c r="H97" s="2"/>
      <c r="I97" s="2"/>
      <c r="J97" s="2"/>
      <c r="K97" s="2"/>
      <c r="L97" s="2"/>
      <c r="M97" s="2"/>
      <c r="N97" s="2"/>
      <c r="O97" s="2"/>
      <c r="P97" s="2"/>
    </row>
    <row r="98" spans="1:16" x14ac:dyDescent="0.3">
      <c r="A98" s="2"/>
      <c r="B98" s="2"/>
      <c r="C98" s="2"/>
      <c r="D98" s="2"/>
      <c r="E98" s="2"/>
      <c r="F98" s="2"/>
      <c r="G98" s="2"/>
      <c r="H98" s="2"/>
      <c r="I98" s="2"/>
      <c r="J98" s="2"/>
      <c r="K98" s="2"/>
      <c r="L98" s="2"/>
      <c r="M98" s="2"/>
      <c r="N98" s="2"/>
      <c r="O98" s="2"/>
      <c r="P98" s="2"/>
    </row>
    <row r="99" spans="1:16" x14ac:dyDescent="0.3">
      <c r="A99" s="2"/>
      <c r="B99" s="2"/>
      <c r="C99" s="2"/>
      <c r="D99" s="2"/>
      <c r="E99" s="2"/>
      <c r="F99" s="2"/>
      <c r="G99" s="2"/>
      <c r="H99" s="2"/>
      <c r="I99" s="2"/>
      <c r="J99" s="2"/>
      <c r="K99" s="2"/>
      <c r="L99" s="2"/>
      <c r="M99" s="2"/>
      <c r="N99" s="2"/>
      <c r="O99" s="2"/>
      <c r="P99" s="2"/>
    </row>
    <row r="100" spans="1:16" x14ac:dyDescent="0.3">
      <c r="A100" s="2"/>
      <c r="B100" s="2"/>
      <c r="C100" s="2"/>
      <c r="D100" s="2"/>
      <c r="E100" s="2"/>
      <c r="F100" s="2"/>
      <c r="G100" s="2"/>
      <c r="H100" s="2"/>
      <c r="I100" s="2"/>
      <c r="J100" s="2"/>
      <c r="K100" s="2"/>
      <c r="L100" s="2"/>
      <c r="M100" s="2"/>
      <c r="N100" s="2"/>
      <c r="O100" s="2"/>
      <c r="P100" s="2"/>
    </row>
    <row r="101" spans="1:16" x14ac:dyDescent="0.3">
      <c r="A101" s="2"/>
      <c r="B101" s="2"/>
      <c r="C101" s="2"/>
      <c r="D101" s="2"/>
      <c r="E101" s="2"/>
      <c r="F101" s="2"/>
      <c r="G101" s="2"/>
      <c r="H101" s="2"/>
      <c r="I101" s="2"/>
      <c r="J101" s="2"/>
      <c r="K101" s="2"/>
      <c r="L101" s="2"/>
      <c r="M101" s="2"/>
      <c r="N101" s="2"/>
      <c r="O101" s="2"/>
      <c r="P101" s="2"/>
    </row>
    <row r="102" spans="1:16" x14ac:dyDescent="0.3">
      <c r="A102" s="2"/>
      <c r="B102" s="2"/>
      <c r="C102" s="2"/>
      <c r="D102" s="2"/>
      <c r="E102" s="2"/>
      <c r="F102" s="2"/>
      <c r="G102" s="2"/>
      <c r="H102" s="2"/>
      <c r="I102" s="2"/>
      <c r="J102" s="2"/>
      <c r="K102" s="2"/>
      <c r="L102" s="2"/>
      <c r="M102" s="2"/>
      <c r="N102" s="2"/>
      <c r="O102" s="2"/>
      <c r="P102" s="2"/>
    </row>
    <row r="103" spans="1:16" x14ac:dyDescent="0.3">
      <c r="A103" s="2"/>
      <c r="B103" s="2"/>
      <c r="C103" s="2"/>
      <c r="D103" s="2"/>
      <c r="E103" s="2"/>
      <c r="F103" s="2"/>
      <c r="G103" s="2"/>
      <c r="H103" s="2"/>
      <c r="I103" s="2"/>
      <c r="J103" s="2"/>
      <c r="K103" s="2"/>
      <c r="L103" s="2"/>
      <c r="M103" s="2"/>
      <c r="N103" s="2"/>
      <c r="O103" s="2"/>
      <c r="P103" s="2"/>
    </row>
    <row r="104" spans="1:16" x14ac:dyDescent="0.3">
      <c r="A104" s="2"/>
      <c r="B104" s="2"/>
      <c r="C104" s="2"/>
      <c r="D104" s="2"/>
      <c r="E104" s="2"/>
      <c r="F104" s="2"/>
      <c r="G104" s="2"/>
      <c r="H104" s="2"/>
      <c r="I104" s="2"/>
      <c r="J104" s="2"/>
      <c r="K104" s="2"/>
      <c r="L104" s="2"/>
      <c r="M104" s="2"/>
      <c r="N104" s="2"/>
      <c r="O104" s="2"/>
      <c r="P104" s="2"/>
    </row>
    <row r="105" spans="1:16" x14ac:dyDescent="0.3">
      <c r="A105" s="2"/>
      <c r="B105" s="2"/>
      <c r="C105" s="2"/>
      <c r="D105" s="2"/>
      <c r="E105" s="2"/>
      <c r="F105" s="2"/>
      <c r="G105" s="2"/>
      <c r="H105" s="2"/>
      <c r="I105" s="2"/>
      <c r="J105" s="2"/>
      <c r="K105" s="2"/>
      <c r="L105" s="2"/>
      <c r="M105" s="2"/>
      <c r="N105" s="2"/>
      <c r="O105" s="2"/>
      <c r="P105" s="2"/>
    </row>
    <row r="106" spans="1:16" x14ac:dyDescent="0.3">
      <c r="A106" s="2"/>
      <c r="B106" s="2"/>
      <c r="C106" s="2"/>
      <c r="D106" s="2"/>
      <c r="E106" s="2"/>
      <c r="F106" s="2"/>
      <c r="G106" s="2"/>
      <c r="H106" s="2"/>
      <c r="I106" s="2"/>
      <c r="J106" s="2"/>
      <c r="K106" s="2"/>
      <c r="L106" s="2"/>
      <c r="M106" s="2"/>
      <c r="N106" s="2"/>
      <c r="O106" s="2"/>
      <c r="P106" s="2"/>
    </row>
    <row r="107" spans="1:16" x14ac:dyDescent="0.3">
      <c r="A107" s="2"/>
      <c r="B107" s="2"/>
      <c r="C107" s="2"/>
      <c r="D107" s="2"/>
      <c r="E107" s="2"/>
      <c r="F107" s="2"/>
      <c r="G107" s="2"/>
      <c r="H107" s="2"/>
      <c r="I107" s="2"/>
      <c r="J107" s="2"/>
      <c r="K107" s="2"/>
      <c r="L107" s="2"/>
      <c r="M107" s="2"/>
      <c r="N107" s="2"/>
      <c r="O107" s="2"/>
      <c r="P107" s="2"/>
    </row>
    <row r="108" spans="1:16" x14ac:dyDescent="0.3">
      <c r="A108" s="2"/>
      <c r="B108" s="2"/>
      <c r="C108" s="2"/>
      <c r="D108" s="2"/>
      <c r="E108" s="2"/>
      <c r="F108" s="2"/>
      <c r="G108" s="2"/>
      <c r="H108" s="2"/>
      <c r="I108" s="2"/>
      <c r="J108" s="2"/>
      <c r="K108" s="2"/>
      <c r="L108" s="2"/>
      <c r="M108" s="2"/>
      <c r="N108" s="2"/>
      <c r="O108" s="2"/>
      <c r="P108" s="2"/>
    </row>
    <row r="109" spans="1:16" x14ac:dyDescent="0.3">
      <c r="A109" s="2"/>
      <c r="B109" s="2"/>
      <c r="C109" s="2"/>
      <c r="D109" s="2"/>
      <c r="E109" s="2"/>
      <c r="F109" s="2"/>
      <c r="G109" s="2"/>
      <c r="H109" s="2"/>
      <c r="I109" s="2"/>
      <c r="J109" s="2"/>
      <c r="K109" s="2"/>
      <c r="L109" s="2"/>
      <c r="M109" s="2"/>
      <c r="N109" s="2"/>
      <c r="O109" s="2"/>
      <c r="P109" s="2"/>
    </row>
    <row r="110" spans="1:16" x14ac:dyDescent="0.3">
      <c r="A110" s="2"/>
      <c r="B110" s="2"/>
      <c r="C110" s="2"/>
      <c r="D110" s="2"/>
      <c r="E110" s="2"/>
      <c r="F110" s="2"/>
      <c r="G110" s="2"/>
      <c r="H110" s="2"/>
      <c r="I110" s="2"/>
      <c r="J110" s="2"/>
      <c r="K110" s="2"/>
      <c r="L110" s="2"/>
      <c r="M110" s="2"/>
      <c r="N110" s="2"/>
      <c r="O110" s="2"/>
      <c r="P110" s="2"/>
    </row>
    <row r="111" spans="1:16" x14ac:dyDescent="0.3">
      <c r="A111" s="2"/>
      <c r="B111" s="2"/>
      <c r="C111" s="2"/>
      <c r="D111" s="2"/>
      <c r="E111" s="2"/>
      <c r="F111" s="2"/>
      <c r="G111" s="2"/>
      <c r="H111" s="2"/>
      <c r="I111" s="2"/>
      <c r="J111" s="2"/>
      <c r="K111" s="2"/>
      <c r="L111" s="2"/>
      <c r="M111" s="2"/>
      <c r="N111" s="2"/>
      <c r="O111" s="2"/>
      <c r="P111" s="2"/>
    </row>
    <row r="112" spans="1:16" x14ac:dyDescent="0.3">
      <c r="A112" s="2"/>
      <c r="B112" s="2"/>
      <c r="C112" s="2"/>
      <c r="D112" s="2"/>
      <c r="E112" s="2"/>
      <c r="F112" s="2"/>
      <c r="G112" s="2"/>
      <c r="H112" s="2"/>
      <c r="I112" s="2"/>
      <c r="J112" s="2"/>
      <c r="K112" s="2"/>
      <c r="L112" s="2"/>
      <c r="M112" s="2"/>
      <c r="N112" s="2"/>
      <c r="O112" s="2"/>
      <c r="P112" s="2"/>
    </row>
    <row r="113" spans="1:16" x14ac:dyDescent="0.3">
      <c r="A113" s="2"/>
      <c r="B113" s="2"/>
      <c r="C113" s="2"/>
      <c r="D113" s="2"/>
      <c r="E113" s="2"/>
      <c r="F113" s="2"/>
      <c r="G113" s="2"/>
      <c r="H113" s="2"/>
      <c r="I113" s="2"/>
      <c r="J113" s="2"/>
      <c r="K113" s="2"/>
      <c r="L113" s="2"/>
      <c r="M113" s="2"/>
      <c r="N113" s="2"/>
      <c r="O113" s="2"/>
      <c r="P113" s="2"/>
    </row>
    <row r="114" spans="1:16" x14ac:dyDescent="0.3">
      <c r="A114" s="2"/>
      <c r="B114" s="2"/>
      <c r="C114" s="2"/>
      <c r="D114" s="2"/>
      <c r="E114" s="2"/>
      <c r="F114" s="2"/>
      <c r="G114" s="2"/>
      <c r="H114" s="2"/>
      <c r="I114" s="2"/>
      <c r="J114" s="2"/>
      <c r="K114" s="2"/>
      <c r="L114" s="2"/>
      <c r="M114" s="2"/>
      <c r="N114" s="2"/>
      <c r="O114" s="2"/>
      <c r="P114" s="2"/>
    </row>
    <row r="115" spans="1:16" x14ac:dyDescent="0.3">
      <c r="A115" s="2"/>
      <c r="B115" s="2"/>
      <c r="C115" s="2"/>
      <c r="D115" s="2"/>
      <c r="E115" s="2"/>
      <c r="F115" s="2"/>
      <c r="G115" s="2"/>
      <c r="H115" s="2"/>
      <c r="I115" s="2"/>
      <c r="J115" s="2"/>
      <c r="K115" s="2"/>
      <c r="L115" s="2"/>
      <c r="M115" s="2"/>
      <c r="N115" s="2"/>
      <c r="O115" s="2"/>
      <c r="P115" s="2"/>
    </row>
    <row r="116" spans="1:16" x14ac:dyDescent="0.3">
      <c r="A116" s="2"/>
      <c r="B116" s="2"/>
      <c r="C116" s="2"/>
      <c r="D116" s="2"/>
      <c r="E116" s="2"/>
      <c r="F116" s="2"/>
      <c r="G116" s="2"/>
      <c r="H116" s="2"/>
      <c r="I116" s="2"/>
      <c r="J116" s="2"/>
      <c r="K116" s="2"/>
      <c r="L116" s="2"/>
      <c r="M116" s="2"/>
      <c r="N116" s="2"/>
      <c r="O116" s="2"/>
      <c r="P116" s="2"/>
    </row>
    <row r="117" spans="1:16" x14ac:dyDescent="0.3">
      <c r="A117" s="2"/>
      <c r="B117" s="2"/>
      <c r="C117" s="2"/>
      <c r="D117" s="2"/>
      <c r="E117" s="2"/>
      <c r="F117" s="2"/>
      <c r="G117" s="2"/>
      <c r="H117" s="2"/>
      <c r="I117" s="2"/>
      <c r="J117" s="2"/>
      <c r="K117" s="2"/>
      <c r="L117" s="2"/>
      <c r="M117" s="2"/>
      <c r="N117" s="2"/>
      <c r="O117" s="2"/>
      <c r="P117" s="2"/>
    </row>
    <row r="118" spans="1:16" x14ac:dyDescent="0.3">
      <c r="A118" s="2"/>
      <c r="B118" s="2"/>
      <c r="C118" s="2"/>
      <c r="D118" s="2"/>
      <c r="E118" s="2"/>
      <c r="F118" s="2"/>
      <c r="G118" s="2"/>
      <c r="H118" s="2"/>
      <c r="I118" s="2"/>
      <c r="J118" s="2"/>
      <c r="K118" s="2"/>
      <c r="L118" s="2"/>
      <c r="M118" s="2"/>
      <c r="N118" s="2"/>
      <c r="O118" s="2"/>
      <c r="P118" s="2"/>
    </row>
    <row r="119" spans="1:16" x14ac:dyDescent="0.3">
      <c r="A119" s="2"/>
      <c r="B119" s="2"/>
      <c r="C119" s="2"/>
      <c r="D119" s="2"/>
      <c r="E119" s="2"/>
      <c r="F119" s="2"/>
      <c r="G119" s="2"/>
      <c r="H119" s="2"/>
      <c r="I119" s="2"/>
      <c r="J119" s="2"/>
      <c r="K119" s="2"/>
      <c r="L119" s="2"/>
      <c r="M119" s="2"/>
      <c r="N119" s="2"/>
      <c r="O119" s="2"/>
      <c r="P119" s="2"/>
    </row>
    <row r="120" spans="1:16" x14ac:dyDescent="0.3">
      <c r="A120" s="2"/>
      <c r="B120" s="2"/>
      <c r="C120" s="2"/>
      <c r="D120" s="2"/>
      <c r="E120" s="2"/>
      <c r="F120" s="2"/>
      <c r="G120" s="2"/>
      <c r="H120" s="2"/>
      <c r="I120" s="2"/>
      <c r="J120" s="2"/>
      <c r="K120" s="2"/>
      <c r="L120" s="2"/>
      <c r="M120" s="2"/>
      <c r="N120" s="2"/>
      <c r="O120" s="2"/>
      <c r="P120" s="2"/>
    </row>
    <row r="121" spans="1:16" x14ac:dyDescent="0.3">
      <c r="A121" s="2"/>
      <c r="B121" s="2"/>
      <c r="C121" s="2"/>
      <c r="D121" s="2"/>
      <c r="E121" s="2"/>
      <c r="F121" s="2"/>
      <c r="G121" s="2"/>
      <c r="H121" s="2"/>
      <c r="I121" s="2"/>
      <c r="J121" s="2"/>
      <c r="K121" s="2"/>
      <c r="L121" s="2"/>
      <c r="M121" s="2"/>
      <c r="N121" s="2"/>
      <c r="O121" s="2"/>
      <c r="P121" s="2"/>
    </row>
    <row r="122" spans="1:16" x14ac:dyDescent="0.3">
      <c r="A122" s="2"/>
      <c r="B122" s="2"/>
      <c r="C122" s="2"/>
      <c r="D122" s="2"/>
      <c r="E122" s="2"/>
      <c r="F122" s="2"/>
      <c r="G122" s="2"/>
      <c r="H122" s="2"/>
      <c r="I122" s="2"/>
      <c r="J122" s="2"/>
      <c r="K122" s="2"/>
      <c r="L122" s="2"/>
      <c r="M122" s="2"/>
      <c r="N122" s="2"/>
      <c r="O122" s="2"/>
      <c r="P122" s="2"/>
    </row>
    <row r="123" spans="1:16" x14ac:dyDescent="0.3">
      <c r="A123" s="2"/>
      <c r="B123" s="2"/>
      <c r="C123" s="2"/>
      <c r="D123" s="2"/>
      <c r="E123" s="2"/>
      <c r="F123" s="2"/>
      <c r="G123" s="2"/>
      <c r="H123" s="2"/>
      <c r="I123" s="2"/>
      <c r="J123" s="2"/>
      <c r="K123" s="2"/>
      <c r="L123" s="2"/>
      <c r="M123" s="2"/>
      <c r="N123" s="2"/>
      <c r="O123" s="2"/>
      <c r="P123" s="2"/>
    </row>
    <row r="124" spans="1:16" x14ac:dyDescent="0.3">
      <c r="A124" s="2"/>
      <c r="B124" s="2"/>
      <c r="C124" s="2"/>
      <c r="D124" s="2"/>
      <c r="E124" s="2"/>
      <c r="F124" s="2"/>
      <c r="G124" s="2"/>
      <c r="H124" s="2"/>
      <c r="I124" s="2"/>
      <c r="J124" s="2"/>
      <c r="K124" s="2"/>
      <c r="L124" s="2"/>
      <c r="M124" s="2"/>
      <c r="N124" s="2"/>
      <c r="O124" s="2"/>
      <c r="P124" s="2"/>
    </row>
    <row r="125" spans="1:16" x14ac:dyDescent="0.3">
      <c r="A125" s="2"/>
      <c r="B125" s="2"/>
      <c r="C125" s="2"/>
      <c r="D125" s="2"/>
      <c r="E125" s="2"/>
      <c r="F125" s="2"/>
      <c r="G125" s="2"/>
      <c r="H125" s="2"/>
      <c r="I125" s="2"/>
      <c r="J125" s="2"/>
      <c r="K125" s="2"/>
      <c r="L125" s="2"/>
      <c r="M125" s="2"/>
      <c r="N125" s="2"/>
      <c r="O125" s="2"/>
      <c r="P125" s="2"/>
    </row>
    <row r="126" spans="1:16" x14ac:dyDescent="0.3">
      <c r="A126" s="2"/>
      <c r="B126" s="2"/>
      <c r="C126" s="2"/>
      <c r="D126" s="2"/>
      <c r="E126" s="2"/>
      <c r="F126" s="2"/>
      <c r="G126" s="2"/>
      <c r="H126" s="2"/>
      <c r="I126" s="2"/>
      <c r="J126" s="2"/>
      <c r="K126" s="2"/>
      <c r="L126" s="2"/>
      <c r="M126" s="2"/>
      <c r="N126" s="2"/>
      <c r="O126" s="2"/>
      <c r="P126" s="2"/>
    </row>
    <row r="127" spans="1:16" x14ac:dyDescent="0.3">
      <c r="A127" s="2"/>
      <c r="B127" s="2"/>
      <c r="C127" s="2"/>
      <c r="D127" s="2"/>
      <c r="E127" s="2"/>
      <c r="F127" s="2"/>
      <c r="G127" s="2"/>
      <c r="H127" s="2"/>
      <c r="I127" s="2"/>
      <c r="J127" s="2"/>
      <c r="K127" s="2"/>
      <c r="L127" s="2"/>
      <c r="M127" s="2"/>
      <c r="N127" s="2"/>
      <c r="O127" s="2"/>
      <c r="P127" s="2"/>
    </row>
    <row r="128" spans="1:16" x14ac:dyDescent="0.3">
      <c r="A128" s="2"/>
      <c r="B128" s="2"/>
      <c r="C128" s="2"/>
      <c r="D128" s="2"/>
      <c r="E128" s="2"/>
      <c r="F128" s="2"/>
      <c r="G128" s="2"/>
      <c r="H128" s="2"/>
      <c r="I128" s="2"/>
      <c r="J128" s="2"/>
      <c r="K128" s="2"/>
      <c r="L128" s="2"/>
      <c r="M128" s="2"/>
      <c r="N128" s="2"/>
      <c r="O128" s="2"/>
      <c r="P128" s="2"/>
    </row>
    <row r="129" spans="1:16" x14ac:dyDescent="0.3">
      <c r="A129" s="2"/>
      <c r="B129" s="2"/>
      <c r="C129" s="2"/>
      <c r="D129" s="2"/>
      <c r="E129" s="2"/>
      <c r="F129" s="2"/>
      <c r="G129" s="2"/>
      <c r="H129" s="2"/>
      <c r="I129" s="2"/>
      <c r="J129" s="2"/>
      <c r="K129" s="2"/>
      <c r="L129" s="2"/>
      <c r="M129" s="2"/>
      <c r="N129" s="2"/>
      <c r="O129" s="2"/>
      <c r="P129" s="2"/>
    </row>
    <row r="130" spans="1:16" x14ac:dyDescent="0.3">
      <c r="A130" s="2"/>
      <c r="B130" s="2"/>
      <c r="C130" s="2"/>
      <c r="D130" s="2"/>
      <c r="E130" s="2"/>
      <c r="F130" s="2"/>
      <c r="G130" s="2"/>
      <c r="H130" s="2"/>
      <c r="I130" s="2"/>
      <c r="J130" s="2"/>
      <c r="K130" s="2"/>
      <c r="L130" s="2"/>
      <c r="M130" s="2"/>
      <c r="N130" s="2"/>
      <c r="O130" s="2"/>
      <c r="P130" s="2"/>
    </row>
    <row r="131" spans="1:16" x14ac:dyDescent="0.3">
      <c r="A131" s="2"/>
      <c r="B131" s="2"/>
      <c r="C131" s="2"/>
      <c r="D131" s="2"/>
      <c r="E131" s="2"/>
      <c r="F131" s="2"/>
      <c r="G131" s="2"/>
      <c r="H131" s="2"/>
      <c r="I131" s="2"/>
      <c r="J131" s="2"/>
      <c r="K131" s="2"/>
      <c r="L131" s="2"/>
      <c r="M131" s="2"/>
      <c r="N131" s="2"/>
      <c r="O131" s="2"/>
      <c r="P131" s="2"/>
    </row>
    <row r="132" spans="1:16" x14ac:dyDescent="0.3">
      <c r="A132" s="2"/>
      <c r="B132" s="2"/>
      <c r="C132" s="2"/>
      <c r="D132" s="2"/>
      <c r="E132" s="2"/>
      <c r="F132" s="2"/>
      <c r="G132" s="2"/>
      <c r="H132" s="2"/>
      <c r="I132" s="2"/>
      <c r="J132" s="2"/>
      <c r="K132" s="2"/>
      <c r="L132" s="2"/>
      <c r="M132" s="2"/>
      <c r="N132" s="2"/>
      <c r="O132" s="2"/>
      <c r="P132" s="2"/>
    </row>
    <row r="133" spans="1:16" x14ac:dyDescent="0.3">
      <c r="A133" s="2"/>
      <c r="B133" s="2"/>
      <c r="C133" s="2"/>
      <c r="D133" s="2"/>
      <c r="E133" s="2"/>
      <c r="F133" s="2"/>
      <c r="G133" s="2"/>
      <c r="H133" s="2"/>
      <c r="I133" s="2"/>
      <c r="J133" s="2"/>
      <c r="K133" s="2"/>
      <c r="L133" s="2"/>
      <c r="M133" s="2"/>
      <c r="N133" s="2"/>
      <c r="O133" s="2"/>
      <c r="P133" s="2"/>
    </row>
    <row r="134" spans="1:16" x14ac:dyDescent="0.3">
      <c r="A134" s="2"/>
      <c r="B134" s="2"/>
      <c r="C134" s="2"/>
      <c r="D134" s="2"/>
      <c r="E134" s="2"/>
      <c r="F134" s="2"/>
      <c r="G134" s="2"/>
      <c r="H134" s="2"/>
      <c r="I134" s="2"/>
      <c r="J134" s="2"/>
      <c r="K134" s="2"/>
      <c r="L134" s="2"/>
      <c r="M134" s="2"/>
      <c r="N134" s="2"/>
      <c r="O134" s="2"/>
      <c r="P134" s="2"/>
    </row>
    <row r="135" spans="1:16" x14ac:dyDescent="0.3">
      <c r="A135" s="2"/>
      <c r="B135" s="2"/>
      <c r="C135" s="2"/>
      <c r="D135" s="2"/>
      <c r="E135" s="2"/>
      <c r="F135" s="2"/>
      <c r="G135" s="2"/>
      <c r="H135" s="2"/>
      <c r="I135" s="2"/>
      <c r="J135" s="2"/>
      <c r="K135" s="2"/>
      <c r="L135" s="2"/>
      <c r="M135" s="2"/>
      <c r="N135" s="2"/>
      <c r="O135" s="2"/>
      <c r="P135" s="2"/>
    </row>
    <row r="136" spans="1:16" x14ac:dyDescent="0.3">
      <c r="A136" s="2"/>
      <c r="B136" s="2"/>
      <c r="C136" s="2"/>
      <c r="D136" s="2"/>
      <c r="E136" s="2"/>
      <c r="F136" s="2"/>
      <c r="G136" s="2"/>
      <c r="H136" s="2"/>
      <c r="I136" s="2"/>
      <c r="J136" s="2"/>
      <c r="K136" s="2"/>
      <c r="L136" s="2"/>
      <c r="M136" s="2"/>
      <c r="N136" s="2"/>
      <c r="O136" s="2"/>
      <c r="P136" s="2"/>
    </row>
    <row r="137" spans="1:16" x14ac:dyDescent="0.3">
      <c r="A137" s="2"/>
      <c r="B137" s="2"/>
      <c r="C137" s="2"/>
      <c r="D137" s="2"/>
      <c r="E137" s="2"/>
      <c r="F137" s="2"/>
      <c r="G137" s="2"/>
      <c r="H137" s="2"/>
      <c r="I137" s="2"/>
      <c r="J137" s="2"/>
      <c r="K137" s="2"/>
      <c r="L137" s="2"/>
      <c r="M137" s="2"/>
      <c r="N137" s="2"/>
      <c r="O137" s="2"/>
      <c r="P137" s="2"/>
    </row>
    <row r="138" spans="1:16" x14ac:dyDescent="0.3">
      <c r="A138" s="2"/>
      <c r="B138" s="2"/>
      <c r="C138" s="2"/>
      <c r="D138" s="2"/>
      <c r="E138" s="2"/>
      <c r="F138" s="2"/>
      <c r="G138" s="2"/>
      <c r="H138" s="2"/>
      <c r="I138" s="2"/>
      <c r="J138" s="2"/>
      <c r="K138" s="2"/>
      <c r="L138" s="2"/>
      <c r="M138" s="2"/>
      <c r="N138" s="2"/>
      <c r="O138" s="2"/>
      <c r="P138" s="2"/>
    </row>
    <row r="139" spans="1:16" x14ac:dyDescent="0.3">
      <c r="A139" s="2"/>
      <c r="B139" s="2"/>
      <c r="C139" s="2"/>
      <c r="D139" s="2"/>
      <c r="E139" s="2"/>
      <c r="F139" s="2"/>
      <c r="G139" s="2"/>
      <c r="H139" s="2"/>
      <c r="I139" s="2"/>
      <c r="J139" s="2"/>
      <c r="K139" s="2"/>
      <c r="L139" s="2"/>
      <c r="M139" s="2"/>
      <c r="N139" s="2"/>
      <c r="O139" s="2"/>
      <c r="P139" s="2"/>
    </row>
    <row r="140" spans="1:16" x14ac:dyDescent="0.3">
      <c r="A140" s="2"/>
      <c r="B140" s="2"/>
      <c r="C140" s="2"/>
      <c r="D140" s="2"/>
      <c r="E140" s="2"/>
      <c r="F140" s="2"/>
      <c r="G140" s="2"/>
      <c r="H140" s="2"/>
      <c r="I140" s="2"/>
      <c r="J140" s="2"/>
      <c r="K140" s="2"/>
      <c r="L140" s="2"/>
      <c r="M140" s="2"/>
      <c r="N140" s="2"/>
      <c r="O140" s="2"/>
      <c r="P140" s="2"/>
    </row>
    <row r="141" spans="1:16" x14ac:dyDescent="0.3">
      <c r="A141" s="2"/>
      <c r="B141" s="2"/>
      <c r="C141" s="2"/>
      <c r="D141" s="2"/>
      <c r="E141" s="2"/>
      <c r="F141" s="2"/>
      <c r="G141" s="2"/>
      <c r="H141" s="2"/>
      <c r="I141" s="2"/>
      <c r="J141" s="2"/>
      <c r="K141" s="2"/>
      <c r="L141" s="2"/>
      <c r="M141" s="2"/>
      <c r="N141" s="2"/>
      <c r="O141" s="2"/>
      <c r="P141" s="2"/>
    </row>
    <row r="142" spans="1:16" x14ac:dyDescent="0.3">
      <c r="A142" s="2"/>
      <c r="B142" s="2"/>
      <c r="C142" s="2"/>
      <c r="D142" s="2"/>
      <c r="E142" s="2"/>
      <c r="F142" s="2"/>
      <c r="G142" s="2"/>
      <c r="H142" s="2"/>
      <c r="I142" s="2"/>
      <c r="J142" s="2"/>
      <c r="K142" s="2"/>
      <c r="L142" s="2"/>
      <c r="M142" s="2"/>
      <c r="N142" s="2"/>
      <c r="O142" s="2"/>
      <c r="P142" s="2"/>
    </row>
    <row r="143" spans="1:16" x14ac:dyDescent="0.3">
      <c r="A143" s="2"/>
      <c r="B143" s="2"/>
      <c r="C143" s="2"/>
      <c r="D143" s="2"/>
      <c r="E143" s="2"/>
      <c r="F143" s="2"/>
      <c r="G143" s="2"/>
      <c r="H143" s="2"/>
      <c r="I143" s="2"/>
      <c r="J143" s="2"/>
      <c r="K143" s="2"/>
      <c r="L143" s="2"/>
      <c r="M143" s="2"/>
      <c r="N143" s="2"/>
      <c r="O143" s="2"/>
      <c r="P143" s="2"/>
    </row>
    <row r="144" spans="1:16" x14ac:dyDescent="0.3">
      <c r="A144" s="2"/>
      <c r="B144" s="2"/>
      <c r="C144" s="2"/>
      <c r="D144" s="2"/>
      <c r="E144" s="2"/>
      <c r="F144" s="2"/>
      <c r="G144" s="2"/>
      <c r="H144" s="2"/>
      <c r="I144" s="2"/>
      <c r="J144" s="2"/>
      <c r="K144" s="2"/>
      <c r="L144" s="2"/>
      <c r="M144" s="2"/>
      <c r="N144" s="2"/>
      <c r="O144" s="2"/>
      <c r="P144" s="2"/>
    </row>
    <row r="145" spans="1:16" x14ac:dyDescent="0.3">
      <c r="A145" s="2"/>
      <c r="B145" s="2"/>
      <c r="C145" s="2"/>
      <c r="D145" s="2"/>
      <c r="E145" s="2"/>
      <c r="F145" s="2"/>
      <c r="G145" s="2"/>
      <c r="H145" s="2"/>
      <c r="I145" s="2"/>
      <c r="J145" s="2"/>
      <c r="K145" s="2"/>
      <c r="L145" s="2"/>
      <c r="M145" s="2"/>
      <c r="N145" s="2"/>
      <c r="O145" s="2"/>
      <c r="P145" s="2"/>
    </row>
    <row r="146" spans="1:16" x14ac:dyDescent="0.3">
      <c r="A146" s="2"/>
      <c r="B146" s="2"/>
      <c r="C146" s="2"/>
      <c r="D146" s="2"/>
      <c r="E146" s="2"/>
      <c r="F146" s="2"/>
      <c r="G146" s="2"/>
      <c r="H146" s="2"/>
      <c r="I146" s="2"/>
      <c r="J146" s="2"/>
      <c r="K146" s="2"/>
      <c r="L146" s="2"/>
      <c r="M146" s="2"/>
      <c r="N146" s="2"/>
      <c r="O146" s="2"/>
      <c r="P146" s="2"/>
    </row>
    <row r="147" spans="1:16" x14ac:dyDescent="0.3">
      <c r="A147" s="2"/>
      <c r="B147" s="2"/>
      <c r="C147" s="2"/>
      <c r="D147" s="2"/>
      <c r="E147" s="2"/>
      <c r="F147" s="2"/>
      <c r="G147" s="2"/>
      <c r="H147" s="2"/>
      <c r="I147" s="2"/>
      <c r="J147" s="2"/>
      <c r="K147" s="2"/>
      <c r="L147" s="2"/>
      <c r="M147" s="2"/>
      <c r="N147" s="2"/>
      <c r="O147" s="2"/>
      <c r="P147" s="2"/>
    </row>
    <row r="148" spans="1:16" x14ac:dyDescent="0.3">
      <c r="A148" s="2"/>
      <c r="B148" s="2"/>
      <c r="C148" s="2"/>
      <c r="D148" s="2"/>
      <c r="E148" s="2"/>
      <c r="F148" s="2"/>
      <c r="G148" s="2"/>
      <c r="H148" s="2"/>
      <c r="I148" s="2"/>
      <c r="J148" s="2"/>
      <c r="K148" s="2"/>
      <c r="L148" s="2"/>
      <c r="M148" s="2"/>
      <c r="N148" s="2"/>
      <c r="O148" s="2"/>
      <c r="P148" s="2"/>
    </row>
    <row r="149" spans="1:16" x14ac:dyDescent="0.3">
      <c r="A149" s="2"/>
      <c r="B149" s="2"/>
      <c r="C149" s="2"/>
      <c r="D149" s="2"/>
      <c r="E149" s="2"/>
      <c r="F149" s="2"/>
      <c r="G149" s="2"/>
      <c r="H149" s="2"/>
      <c r="I149" s="2"/>
      <c r="J149" s="2"/>
      <c r="K149" s="2"/>
      <c r="L149" s="2"/>
      <c r="M149" s="2"/>
      <c r="N149" s="2"/>
      <c r="O149" s="2"/>
      <c r="P149" s="2"/>
    </row>
    <row r="150" spans="1:16" x14ac:dyDescent="0.3">
      <c r="A150" s="2"/>
      <c r="B150" s="2"/>
      <c r="C150" s="2"/>
      <c r="D150" s="2"/>
      <c r="E150" s="2"/>
      <c r="F150" s="2"/>
      <c r="G150" s="2"/>
      <c r="H150" s="2"/>
      <c r="I150" s="2"/>
      <c r="J150" s="2"/>
      <c r="K150" s="2"/>
      <c r="L150" s="2"/>
      <c r="M150" s="2"/>
      <c r="N150" s="2"/>
      <c r="O150" s="2"/>
      <c r="P150" s="2"/>
    </row>
    <row r="151" spans="1:16" x14ac:dyDescent="0.3">
      <c r="A151" s="2"/>
      <c r="B151" s="2"/>
      <c r="C151" s="2"/>
      <c r="D151" s="2"/>
      <c r="E151" s="2"/>
      <c r="F151" s="2"/>
      <c r="G151" s="2"/>
      <c r="H151" s="2"/>
      <c r="I151" s="2"/>
      <c r="J151" s="2"/>
      <c r="K151" s="2"/>
      <c r="L151" s="2"/>
      <c r="M151" s="2"/>
      <c r="N151" s="2"/>
      <c r="O151" s="2"/>
      <c r="P151" s="2"/>
    </row>
    <row r="152" spans="1:16" x14ac:dyDescent="0.3">
      <c r="A152" s="2"/>
      <c r="B152" s="2"/>
      <c r="C152" s="2"/>
      <c r="D152" s="2"/>
      <c r="E152" s="2"/>
      <c r="F152" s="2"/>
      <c r="G152" s="2"/>
      <c r="H152" s="2"/>
      <c r="I152" s="2"/>
      <c r="J152" s="2"/>
      <c r="K152" s="2"/>
      <c r="L152" s="2"/>
      <c r="M152" s="2"/>
      <c r="N152" s="2"/>
      <c r="O152" s="2"/>
      <c r="P152" s="2"/>
    </row>
    <row r="153" spans="1:16" x14ac:dyDescent="0.3">
      <c r="A153" s="2"/>
      <c r="B153" s="2"/>
      <c r="C153" s="2"/>
      <c r="D153" s="2"/>
      <c r="E153" s="2"/>
      <c r="F153" s="2"/>
      <c r="G153" s="2"/>
      <c r="H153" s="2"/>
      <c r="I153" s="2"/>
      <c r="J153" s="2"/>
      <c r="K153" s="2"/>
      <c r="L153" s="2"/>
      <c r="M153" s="2"/>
      <c r="N153" s="2"/>
      <c r="O153" s="2"/>
      <c r="P153" s="2"/>
    </row>
    <row r="154" spans="1:16" x14ac:dyDescent="0.3">
      <c r="A154" s="2"/>
      <c r="B154" s="2"/>
      <c r="C154" s="2"/>
      <c r="D154" s="2"/>
      <c r="E154" s="2"/>
      <c r="F154" s="2"/>
      <c r="G154" s="2"/>
      <c r="H154" s="2"/>
      <c r="I154" s="2"/>
      <c r="J154" s="2"/>
      <c r="K154" s="2"/>
      <c r="L154" s="2"/>
      <c r="M154" s="2"/>
      <c r="N154" s="2"/>
      <c r="O154" s="2"/>
      <c r="P154" s="2"/>
    </row>
    <row r="155" spans="1:16" x14ac:dyDescent="0.3">
      <c r="A155" s="2"/>
      <c r="B155" s="2"/>
      <c r="C155" s="2"/>
      <c r="D155" s="2"/>
      <c r="E155" s="2"/>
      <c r="F155" s="2"/>
      <c r="G155" s="2"/>
      <c r="H155" s="2"/>
      <c r="I155" s="2"/>
      <c r="J155" s="2"/>
      <c r="K155" s="2"/>
      <c r="L155" s="2"/>
      <c r="M155" s="2"/>
      <c r="N155" s="2"/>
      <c r="O155" s="2"/>
      <c r="P155" s="2"/>
    </row>
    <row r="156" spans="1:16" x14ac:dyDescent="0.3">
      <c r="A156" s="2"/>
      <c r="B156" s="2"/>
      <c r="C156" s="2"/>
      <c r="D156" s="2"/>
      <c r="E156" s="2"/>
      <c r="F156" s="2"/>
      <c r="G156" s="2"/>
      <c r="H156" s="2"/>
      <c r="I156" s="2"/>
      <c r="J156" s="2"/>
      <c r="K156" s="2"/>
      <c r="L156" s="2"/>
      <c r="M156" s="2"/>
      <c r="N156" s="2"/>
      <c r="O156" s="2"/>
      <c r="P156" s="2"/>
    </row>
    <row r="157" spans="1:16" x14ac:dyDescent="0.3">
      <c r="A157" s="2"/>
      <c r="B157" s="2"/>
      <c r="C157" s="2"/>
      <c r="D157" s="2"/>
      <c r="E157" s="2"/>
      <c r="F157" s="2"/>
      <c r="G157" s="2"/>
      <c r="H157" s="2"/>
      <c r="I157" s="2"/>
      <c r="J157" s="2"/>
      <c r="K157" s="2"/>
      <c r="L157" s="2"/>
      <c r="M157" s="2"/>
      <c r="N157" s="2"/>
      <c r="O157" s="2"/>
      <c r="P157" s="2"/>
    </row>
    <row r="158" spans="1:16" x14ac:dyDescent="0.3">
      <c r="A158" s="2"/>
      <c r="B158" s="2"/>
      <c r="C158" s="2"/>
      <c r="D158" s="2"/>
      <c r="E158" s="2"/>
      <c r="F158" s="2"/>
      <c r="G158" s="2"/>
      <c r="H158" s="2"/>
      <c r="I158" s="2"/>
      <c r="J158" s="2"/>
      <c r="K158" s="2"/>
      <c r="L158" s="2"/>
      <c r="M158" s="2"/>
      <c r="N158" s="2"/>
      <c r="O158" s="2"/>
      <c r="P158" s="2"/>
    </row>
    <row r="159" spans="1:16" x14ac:dyDescent="0.3">
      <c r="A159" s="2"/>
      <c r="B159" s="2"/>
      <c r="C159" s="2"/>
      <c r="D159" s="2"/>
      <c r="E159" s="2"/>
      <c r="F159" s="2"/>
      <c r="G159" s="2"/>
      <c r="H159" s="2"/>
      <c r="I159" s="2"/>
      <c r="J159" s="2"/>
      <c r="K159" s="2"/>
      <c r="L159" s="2"/>
      <c r="M159" s="2"/>
      <c r="N159" s="2"/>
      <c r="O159" s="2"/>
      <c r="P159" s="2"/>
    </row>
    <row r="160" spans="1:16" x14ac:dyDescent="0.3">
      <c r="A160" s="2"/>
      <c r="B160" s="2"/>
      <c r="C160" s="2"/>
      <c r="D160" s="2"/>
      <c r="E160" s="2"/>
      <c r="F160" s="2"/>
      <c r="G160" s="2"/>
      <c r="H160" s="2"/>
      <c r="I160" s="2"/>
      <c r="J160" s="2"/>
      <c r="K160" s="2"/>
      <c r="L160" s="2"/>
      <c r="M160" s="2"/>
      <c r="N160" s="2"/>
      <c r="O160" s="2"/>
      <c r="P160" s="2"/>
    </row>
    <row r="161" spans="1:16" x14ac:dyDescent="0.3">
      <c r="A161" s="2"/>
      <c r="B161" s="2"/>
      <c r="C161" s="2"/>
      <c r="D161" s="2"/>
      <c r="E161" s="2"/>
      <c r="F161" s="2"/>
      <c r="G161" s="2"/>
      <c r="H161" s="2"/>
      <c r="I161" s="2"/>
      <c r="J161" s="2"/>
      <c r="K161" s="2"/>
      <c r="L161" s="2"/>
      <c r="M161" s="2"/>
      <c r="N161" s="2"/>
      <c r="O161" s="2"/>
      <c r="P161" s="2"/>
    </row>
    <row r="162" spans="1:16" x14ac:dyDescent="0.3">
      <c r="A162" s="2"/>
      <c r="B162" s="2"/>
      <c r="C162" s="2"/>
      <c r="D162" s="2"/>
      <c r="E162" s="2"/>
      <c r="F162" s="2"/>
      <c r="G162" s="2"/>
      <c r="H162" s="2"/>
      <c r="I162" s="2"/>
      <c r="J162" s="2"/>
      <c r="K162" s="2"/>
      <c r="L162" s="2"/>
      <c r="M162" s="2"/>
      <c r="N162" s="2"/>
      <c r="O162" s="2"/>
      <c r="P162" s="2"/>
    </row>
    <row r="163" spans="1:16" x14ac:dyDescent="0.3">
      <c r="A163" s="2"/>
      <c r="B163" s="2"/>
      <c r="C163" s="2"/>
      <c r="D163" s="2"/>
      <c r="E163" s="2"/>
      <c r="F163" s="2"/>
      <c r="G163" s="2"/>
      <c r="H163" s="2"/>
      <c r="I163" s="2"/>
      <c r="J163" s="2"/>
      <c r="K163" s="2"/>
      <c r="L163" s="2"/>
      <c r="M163" s="2"/>
      <c r="N163" s="2"/>
      <c r="O163" s="2"/>
      <c r="P163" s="2"/>
    </row>
    <row r="164" spans="1:16" x14ac:dyDescent="0.3">
      <c r="A164" s="2"/>
      <c r="B164" s="2"/>
      <c r="C164" s="2"/>
      <c r="D164" s="2"/>
      <c r="E164" s="2"/>
      <c r="F164" s="2"/>
      <c r="G164" s="2"/>
      <c r="H164" s="2"/>
      <c r="I164" s="2"/>
      <c r="J164" s="2"/>
      <c r="K164" s="2"/>
      <c r="L164" s="2"/>
      <c r="M164" s="2"/>
      <c r="N164" s="2"/>
      <c r="O164" s="2"/>
      <c r="P164" s="2"/>
    </row>
    <row r="165" spans="1:16" x14ac:dyDescent="0.3">
      <c r="A165" s="2"/>
      <c r="B165" s="2"/>
      <c r="C165" s="2"/>
      <c r="D165" s="2"/>
      <c r="E165" s="2"/>
      <c r="F165" s="2"/>
      <c r="G165" s="2"/>
      <c r="H165" s="2"/>
      <c r="I165" s="2"/>
      <c r="J165" s="2"/>
      <c r="K165" s="2"/>
      <c r="L165" s="2"/>
      <c r="M165" s="2"/>
      <c r="N165" s="2"/>
      <c r="O165" s="2"/>
      <c r="P165" s="2"/>
    </row>
    <row r="166" spans="1:16" x14ac:dyDescent="0.3">
      <c r="A166" s="2"/>
      <c r="B166" s="2"/>
      <c r="C166" s="2"/>
      <c r="D166" s="2"/>
      <c r="E166" s="2"/>
      <c r="F166" s="2"/>
      <c r="G166" s="2"/>
      <c r="H166" s="2"/>
      <c r="I166" s="2"/>
      <c r="J166" s="2"/>
      <c r="K166" s="2"/>
      <c r="L166" s="2"/>
      <c r="M166" s="2"/>
      <c r="N166" s="2"/>
      <c r="O166" s="2"/>
      <c r="P166" s="2"/>
    </row>
    <row r="167" spans="1:16" x14ac:dyDescent="0.3">
      <c r="A167" s="2"/>
      <c r="B167" s="2"/>
      <c r="C167" s="2"/>
      <c r="D167" s="2"/>
      <c r="E167" s="2"/>
      <c r="F167" s="2"/>
      <c r="G167" s="2"/>
      <c r="H167" s="2"/>
      <c r="I167" s="2"/>
      <c r="J167" s="2"/>
      <c r="K167" s="2"/>
      <c r="L167" s="2"/>
      <c r="M167" s="2"/>
      <c r="N167" s="2"/>
      <c r="O167" s="2"/>
      <c r="P167" s="2"/>
    </row>
    <row r="168" spans="1:16" x14ac:dyDescent="0.3">
      <c r="A168" s="2"/>
      <c r="B168" s="2"/>
      <c r="C168" s="2"/>
      <c r="D168" s="2"/>
      <c r="E168" s="2"/>
      <c r="F168" s="2"/>
      <c r="G168" s="2"/>
      <c r="H168" s="2"/>
      <c r="I168" s="2"/>
      <c r="J168" s="2"/>
      <c r="K168" s="2"/>
      <c r="L168" s="2"/>
      <c r="M168" s="2"/>
      <c r="N168" s="2"/>
      <c r="O168" s="2"/>
      <c r="P168" s="2"/>
    </row>
    <row r="169" spans="1:16" x14ac:dyDescent="0.3">
      <c r="A169" s="2"/>
      <c r="B169" s="2"/>
      <c r="C169" s="2"/>
      <c r="D169" s="2"/>
      <c r="E169" s="2"/>
      <c r="F169" s="2"/>
      <c r="G169" s="2"/>
      <c r="H169" s="2"/>
      <c r="I169" s="2"/>
      <c r="J169" s="2"/>
      <c r="K169" s="2"/>
      <c r="L169" s="2"/>
      <c r="M169" s="2"/>
      <c r="N169" s="2"/>
      <c r="O169" s="2"/>
      <c r="P169" s="2"/>
    </row>
    <row r="170" spans="1:16" x14ac:dyDescent="0.3">
      <c r="A170" s="2"/>
      <c r="B170" s="2"/>
      <c r="C170" s="2"/>
      <c r="D170" s="2"/>
      <c r="E170" s="2"/>
      <c r="F170" s="2"/>
      <c r="G170" s="2"/>
      <c r="H170" s="2"/>
      <c r="I170" s="2"/>
      <c r="J170" s="2"/>
      <c r="K170" s="2"/>
      <c r="L170" s="2"/>
      <c r="M170" s="2"/>
      <c r="N170" s="2"/>
      <c r="O170" s="2"/>
      <c r="P170" s="2"/>
    </row>
    <row r="171" spans="1:16" x14ac:dyDescent="0.3">
      <c r="A171" s="2"/>
      <c r="B171" s="2"/>
      <c r="C171" s="2"/>
      <c r="D171" s="2"/>
      <c r="E171" s="2"/>
      <c r="F171" s="2"/>
      <c r="G171" s="2"/>
      <c r="H171" s="2"/>
      <c r="I171" s="2"/>
      <c r="J171" s="2"/>
      <c r="K171" s="2"/>
      <c r="L171" s="2"/>
      <c r="M171" s="2"/>
      <c r="N171" s="2"/>
      <c r="O171" s="2"/>
      <c r="P171" s="2"/>
    </row>
    <row r="172" spans="1:16" x14ac:dyDescent="0.3">
      <c r="A172" s="2"/>
      <c r="B172" s="2"/>
      <c r="C172" s="2"/>
      <c r="D172" s="2"/>
      <c r="E172" s="2"/>
      <c r="F172" s="2"/>
      <c r="G172" s="2"/>
      <c r="H172" s="2"/>
      <c r="I172" s="2"/>
      <c r="J172" s="2"/>
      <c r="K172" s="2"/>
      <c r="L172" s="2"/>
      <c r="M172" s="2"/>
      <c r="N172" s="2"/>
      <c r="O172" s="2"/>
      <c r="P172" s="2"/>
    </row>
    <row r="173" spans="1:16" x14ac:dyDescent="0.3">
      <c r="A173" s="2"/>
      <c r="B173" s="2"/>
      <c r="C173" s="2"/>
      <c r="D173" s="2"/>
      <c r="E173" s="2"/>
      <c r="F173" s="2"/>
      <c r="G173" s="2"/>
      <c r="H173" s="2"/>
      <c r="I173" s="2"/>
      <c r="J173" s="2"/>
      <c r="K173" s="2"/>
      <c r="L173" s="2"/>
      <c r="M173" s="2"/>
      <c r="N173" s="2"/>
      <c r="O173" s="2"/>
      <c r="P173" s="2"/>
    </row>
    <row r="174" spans="1:16" x14ac:dyDescent="0.3">
      <c r="A174" s="2"/>
      <c r="B174" s="2"/>
      <c r="C174" s="2"/>
      <c r="D174" s="2"/>
      <c r="E174" s="2"/>
      <c r="F174" s="2"/>
      <c r="G174" s="2"/>
      <c r="H174" s="2"/>
      <c r="I174" s="2"/>
      <c r="J174" s="2"/>
      <c r="K174" s="2"/>
      <c r="L174" s="2"/>
      <c r="M174" s="2"/>
      <c r="N174" s="2"/>
      <c r="O174" s="2"/>
      <c r="P174" s="2"/>
    </row>
    <row r="175" spans="1:16" x14ac:dyDescent="0.3">
      <c r="A175" s="2"/>
      <c r="B175" s="2"/>
      <c r="C175" s="2"/>
      <c r="D175" s="2"/>
      <c r="E175" s="2"/>
      <c r="F175" s="2"/>
      <c r="G175" s="2"/>
      <c r="H175" s="2"/>
      <c r="I175" s="2"/>
      <c r="J175" s="2"/>
      <c r="K175" s="2"/>
      <c r="L175" s="2"/>
      <c r="M175" s="2"/>
      <c r="N175" s="2"/>
      <c r="O175" s="2"/>
      <c r="P175" s="2"/>
    </row>
    <row r="176" spans="1:16" x14ac:dyDescent="0.3">
      <c r="A176" s="2"/>
      <c r="B176" s="2"/>
      <c r="C176" s="2"/>
      <c r="D176" s="2"/>
      <c r="E176" s="2"/>
      <c r="F176" s="2"/>
      <c r="G176" s="2"/>
      <c r="H176" s="2"/>
      <c r="I176" s="2"/>
      <c r="J176" s="2"/>
      <c r="K176" s="2"/>
      <c r="L176" s="2"/>
      <c r="M176" s="2"/>
      <c r="N176" s="2"/>
      <c r="O176" s="2"/>
      <c r="P176" s="2"/>
    </row>
    <row r="177" spans="1:16" x14ac:dyDescent="0.3">
      <c r="A177" s="2"/>
      <c r="B177" s="2"/>
      <c r="C177" s="2"/>
      <c r="D177" s="2"/>
      <c r="E177" s="2"/>
      <c r="F177" s="2"/>
      <c r="G177" s="2"/>
      <c r="H177" s="2"/>
      <c r="I177" s="2"/>
      <c r="J177" s="2"/>
      <c r="K177" s="2"/>
      <c r="L177" s="2"/>
      <c r="M177" s="2"/>
      <c r="N177" s="2"/>
      <c r="O177" s="2"/>
      <c r="P177" s="2"/>
    </row>
    <row r="178" spans="1:16" x14ac:dyDescent="0.3">
      <c r="A178" s="2"/>
      <c r="B178" s="2"/>
      <c r="C178" s="2"/>
      <c r="D178" s="2"/>
      <c r="E178" s="2"/>
      <c r="F178" s="2"/>
      <c r="G178" s="2"/>
      <c r="H178" s="2"/>
      <c r="I178" s="2"/>
      <c r="J178" s="2"/>
      <c r="K178" s="2"/>
      <c r="L178" s="2"/>
      <c r="M178" s="2"/>
      <c r="N178" s="2"/>
      <c r="O178" s="2"/>
      <c r="P178" s="2"/>
    </row>
    <row r="179" spans="1:16" x14ac:dyDescent="0.3">
      <c r="A179" s="2"/>
      <c r="B179" s="2"/>
      <c r="C179" s="2"/>
      <c r="D179" s="2"/>
      <c r="E179" s="2"/>
      <c r="F179" s="2"/>
      <c r="G179" s="2"/>
      <c r="H179" s="2"/>
      <c r="I179" s="2"/>
      <c r="J179" s="2"/>
      <c r="K179" s="2"/>
      <c r="L179" s="2"/>
      <c r="M179" s="2"/>
      <c r="N179" s="2"/>
      <c r="O179" s="2"/>
      <c r="P179" s="2"/>
    </row>
    <row r="180" spans="1:16" x14ac:dyDescent="0.3">
      <c r="A180" s="2"/>
      <c r="B180" s="2"/>
      <c r="C180" s="2"/>
      <c r="D180" s="2"/>
      <c r="E180" s="2"/>
      <c r="F180" s="2"/>
      <c r="G180" s="2"/>
      <c r="H180" s="2"/>
      <c r="I180" s="2"/>
      <c r="J180" s="2"/>
      <c r="K180" s="2"/>
      <c r="L180" s="2"/>
      <c r="M180" s="2"/>
      <c r="N180" s="2"/>
      <c r="O180" s="2"/>
      <c r="P180" s="2"/>
    </row>
    <row r="181" spans="1:16" x14ac:dyDescent="0.3">
      <c r="A181" s="2"/>
      <c r="B181" s="2"/>
      <c r="C181" s="2"/>
      <c r="D181" s="2"/>
      <c r="E181" s="2"/>
      <c r="F181" s="2"/>
      <c r="G181" s="2"/>
      <c r="H181" s="2"/>
      <c r="I181" s="2"/>
      <c r="J181" s="2"/>
      <c r="K181" s="2"/>
      <c r="L181" s="2"/>
      <c r="M181" s="2"/>
      <c r="N181" s="2"/>
      <c r="O181" s="2"/>
      <c r="P181" s="2"/>
    </row>
    <row r="182" spans="1:16" x14ac:dyDescent="0.3">
      <c r="A182" s="2"/>
      <c r="B182" s="2"/>
      <c r="C182" s="2"/>
      <c r="D182" s="2"/>
      <c r="E182" s="2"/>
      <c r="F182" s="2"/>
      <c r="G182" s="2"/>
      <c r="H182" s="2"/>
      <c r="I182" s="2"/>
      <c r="J182" s="2"/>
      <c r="K182" s="2"/>
      <c r="L182" s="2"/>
      <c r="M182" s="2"/>
      <c r="N182" s="2"/>
      <c r="O182" s="2"/>
      <c r="P182" s="2"/>
    </row>
    <row r="183" spans="1:16" x14ac:dyDescent="0.3">
      <c r="A183" s="2"/>
      <c r="B183" s="2"/>
      <c r="C183" s="2"/>
      <c r="D183" s="2"/>
      <c r="E183" s="2"/>
      <c r="F183" s="2"/>
      <c r="G183" s="2"/>
      <c r="H183" s="2"/>
      <c r="I183" s="2"/>
      <c r="J183" s="2"/>
      <c r="K183" s="2"/>
      <c r="L183" s="2"/>
      <c r="M183" s="2"/>
      <c r="N183" s="2"/>
      <c r="O183" s="2"/>
      <c r="P183" s="2"/>
    </row>
    <row r="184" spans="1:16" x14ac:dyDescent="0.3">
      <c r="A184" s="2"/>
      <c r="B184" s="2"/>
      <c r="C184" s="2"/>
      <c r="D184" s="2"/>
      <c r="E184" s="2"/>
      <c r="F184" s="2"/>
      <c r="G184" s="2"/>
      <c r="H184" s="2"/>
      <c r="I184" s="2"/>
      <c r="J184" s="2"/>
      <c r="K184" s="2"/>
      <c r="L184" s="2"/>
      <c r="M184" s="2"/>
      <c r="N184" s="2"/>
      <c r="O184" s="2"/>
      <c r="P184" s="2"/>
    </row>
    <row r="185" spans="1:16" x14ac:dyDescent="0.3">
      <c r="A185" s="2"/>
      <c r="B185" s="2"/>
      <c r="C185" s="2"/>
      <c r="D185" s="2"/>
      <c r="E185" s="2"/>
      <c r="F185" s="2"/>
      <c r="G185" s="2"/>
      <c r="H185" s="2"/>
      <c r="I185" s="2"/>
      <c r="J185" s="2"/>
      <c r="K185" s="2"/>
      <c r="L185" s="2"/>
      <c r="M185" s="2"/>
      <c r="N185" s="2"/>
      <c r="O185" s="2"/>
      <c r="P185" s="2"/>
    </row>
    <row r="186" spans="1:16" x14ac:dyDescent="0.3">
      <c r="A186" s="2"/>
      <c r="B186" s="2"/>
      <c r="C186" s="2"/>
      <c r="D186" s="2"/>
      <c r="E186" s="2"/>
      <c r="F186" s="2"/>
      <c r="G186" s="2"/>
      <c r="H186" s="2"/>
      <c r="I186" s="2"/>
      <c r="J186" s="2"/>
      <c r="K186" s="2"/>
      <c r="L186" s="2"/>
      <c r="M186" s="2"/>
      <c r="N186" s="2"/>
      <c r="O186" s="2"/>
      <c r="P186" s="2"/>
    </row>
    <row r="187" spans="1:16" x14ac:dyDescent="0.3">
      <c r="A187" s="2"/>
      <c r="B187" s="2"/>
      <c r="C187" s="2"/>
      <c r="D187" s="2"/>
      <c r="E187" s="2"/>
      <c r="F187" s="2"/>
      <c r="G187" s="2"/>
      <c r="H187" s="2"/>
      <c r="I187" s="2"/>
      <c r="J187" s="2"/>
      <c r="K187" s="2"/>
      <c r="L187" s="2"/>
      <c r="M187" s="2"/>
      <c r="N187" s="2"/>
      <c r="O187" s="2"/>
      <c r="P187" s="2"/>
    </row>
    <row r="188" spans="1:16" x14ac:dyDescent="0.3">
      <c r="A188" s="2"/>
      <c r="B188" s="2"/>
      <c r="C188" s="2"/>
      <c r="D188" s="2"/>
      <c r="E188" s="2"/>
      <c r="F188" s="2"/>
      <c r="G188" s="2"/>
      <c r="H188" s="2"/>
      <c r="I188" s="2"/>
      <c r="J188" s="2"/>
      <c r="K188" s="2"/>
      <c r="L188" s="2"/>
      <c r="M188" s="2"/>
      <c r="N188" s="2"/>
      <c r="O188" s="2"/>
      <c r="P188" s="2"/>
    </row>
    <row r="189" spans="1:16" x14ac:dyDescent="0.3">
      <c r="A189" s="2"/>
      <c r="B189" s="2"/>
      <c r="C189" s="2"/>
      <c r="D189" s="2"/>
      <c r="E189" s="2"/>
      <c r="F189" s="2"/>
      <c r="G189" s="2"/>
      <c r="H189" s="2"/>
      <c r="I189" s="2"/>
      <c r="J189" s="2"/>
      <c r="K189" s="2"/>
      <c r="L189" s="2"/>
      <c r="M189" s="2"/>
      <c r="N189" s="2"/>
      <c r="O189" s="2"/>
      <c r="P189" s="2"/>
    </row>
    <row r="190" spans="1:16" x14ac:dyDescent="0.3">
      <c r="A190" s="2"/>
      <c r="B190" s="2"/>
      <c r="C190" s="2"/>
      <c r="D190" s="2"/>
      <c r="E190" s="2"/>
      <c r="F190" s="2"/>
      <c r="G190" s="2"/>
      <c r="H190" s="2"/>
      <c r="I190" s="2"/>
      <c r="J190" s="2"/>
      <c r="K190" s="2"/>
      <c r="L190" s="2"/>
      <c r="M190" s="2"/>
      <c r="N190" s="2"/>
      <c r="O190" s="2"/>
      <c r="P190" s="2"/>
    </row>
    <row r="191" spans="1:16" x14ac:dyDescent="0.3">
      <c r="A191" s="2"/>
      <c r="B191" s="2"/>
      <c r="C191" s="2"/>
      <c r="D191" s="2"/>
      <c r="E191" s="2"/>
      <c r="F191" s="2"/>
      <c r="G191" s="2"/>
      <c r="H191" s="2"/>
      <c r="I191" s="2"/>
      <c r="J191" s="2"/>
      <c r="K191" s="2"/>
      <c r="L191" s="2"/>
      <c r="M191" s="2"/>
      <c r="N191" s="2"/>
      <c r="O191" s="2"/>
      <c r="P191" s="2"/>
    </row>
    <row r="192" spans="1:16" x14ac:dyDescent="0.3">
      <c r="A192" s="2"/>
      <c r="B192" s="2"/>
      <c r="C192" s="2"/>
      <c r="D192" s="2"/>
      <c r="E192" s="2"/>
      <c r="F192" s="2"/>
      <c r="G192" s="2"/>
      <c r="H192" s="2"/>
      <c r="I192" s="2"/>
      <c r="J192" s="2"/>
      <c r="K192" s="2"/>
      <c r="L192" s="2"/>
      <c r="M192" s="2"/>
      <c r="N192" s="2"/>
      <c r="O192" s="2"/>
      <c r="P192" s="2"/>
    </row>
    <row r="193" spans="1:16" x14ac:dyDescent="0.3">
      <c r="A193" s="2"/>
      <c r="B193" s="2"/>
      <c r="C193" s="2"/>
      <c r="D193" s="2"/>
      <c r="E193" s="2"/>
      <c r="F193" s="2"/>
      <c r="G193" s="2"/>
      <c r="H193" s="2"/>
      <c r="I193" s="2"/>
      <c r="J193" s="2"/>
      <c r="K193" s="2"/>
      <c r="L193" s="2"/>
      <c r="M193" s="2"/>
      <c r="N193" s="2"/>
      <c r="O193" s="2"/>
      <c r="P193" s="2"/>
    </row>
    <row r="194" spans="1:16" x14ac:dyDescent="0.3">
      <c r="A194" s="2"/>
      <c r="B194" s="2"/>
      <c r="C194" s="2"/>
      <c r="D194" s="2"/>
      <c r="E194" s="2"/>
      <c r="F194" s="2"/>
      <c r="G194" s="2"/>
      <c r="H194" s="2"/>
      <c r="I194" s="2"/>
      <c r="J194" s="2"/>
      <c r="K194" s="2"/>
      <c r="L194" s="2"/>
      <c r="M194" s="2"/>
      <c r="N194" s="2"/>
      <c r="O194" s="2"/>
      <c r="P194" s="2"/>
    </row>
    <row r="195" spans="1:16" x14ac:dyDescent="0.3">
      <c r="A195" s="2"/>
      <c r="B195" s="2"/>
      <c r="C195" s="2"/>
      <c r="D195" s="2"/>
      <c r="E195" s="2"/>
      <c r="F195" s="2"/>
      <c r="G195" s="2"/>
      <c r="H195" s="2"/>
      <c r="I195" s="2"/>
      <c r="J195" s="2"/>
      <c r="K195" s="2"/>
      <c r="L195" s="2"/>
      <c r="M195" s="2"/>
      <c r="N195" s="2"/>
      <c r="O195" s="2"/>
      <c r="P195" s="2"/>
    </row>
    <row r="196" spans="1:16" x14ac:dyDescent="0.3">
      <c r="A196" s="2"/>
      <c r="B196" s="2"/>
      <c r="C196" s="2"/>
      <c r="D196" s="2"/>
      <c r="E196" s="2"/>
      <c r="F196" s="2"/>
      <c r="G196" s="2"/>
      <c r="H196" s="2"/>
      <c r="I196" s="2"/>
      <c r="J196" s="2"/>
      <c r="K196" s="2"/>
      <c r="L196" s="2"/>
      <c r="M196" s="2"/>
      <c r="N196" s="2"/>
      <c r="O196" s="2"/>
      <c r="P196" s="2"/>
    </row>
    <row r="197" spans="1:16" x14ac:dyDescent="0.3">
      <c r="A197" s="2"/>
      <c r="B197" s="2"/>
      <c r="C197" s="2"/>
      <c r="D197" s="2"/>
      <c r="E197" s="2"/>
      <c r="F197" s="2"/>
      <c r="G197" s="2"/>
      <c r="H197" s="2"/>
      <c r="I197" s="2"/>
      <c r="J197" s="2"/>
      <c r="K197" s="2"/>
      <c r="L197" s="2"/>
      <c r="M197" s="2"/>
      <c r="N197" s="2"/>
      <c r="O197" s="2"/>
      <c r="P197" s="2"/>
    </row>
    <row r="198" spans="1:16" x14ac:dyDescent="0.3">
      <c r="A198" s="2"/>
      <c r="B198" s="2"/>
      <c r="C198" s="2"/>
      <c r="D198" s="2"/>
      <c r="E198" s="2"/>
      <c r="F198" s="2"/>
      <c r="G198" s="2"/>
      <c r="H198" s="2"/>
      <c r="I198" s="2"/>
      <c r="J198" s="2"/>
      <c r="K198" s="2"/>
      <c r="L198" s="2"/>
      <c r="M198" s="2"/>
      <c r="N198" s="2"/>
      <c r="O198" s="2"/>
      <c r="P198" s="2"/>
    </row>
    <row r="199" spans="1:16" x14ac:dyDescent="0.3">
      <c r="A199" s="2"/>
      <c r="B199" s="2"/>
      <c r="C199" s="2"/>
      <c r="D199" s="2"/>
      <c r="E199" s="2"/>
      <c r="F199" s="2"/>
      <c r="G199" s="2"/>
      <c r="H199" s="2"/>
      <c r="I199" s="2"/>
      <c r="J199" s="2"/>
      <c r="K199" s="2"/>
      <c r="L199" s="2"/>
      <c r="M199" s="2"/>
      <c r="N199" s="2"/>
      <c r="O199" s="2"/>
      <c r="P199" s="2"/>
    </row>
    <row r="200" spans="1:16" x14ac:dyDescent="0.3">
      <c r="A200" s="2"/>
      <c r="B200" s="2"/>
      <c r="C200" s="2"/>
      <c r="D200" s="2"/>
      <c r="E200" s="2"/>
      <c r="F200" s="2"/>
      <c r="G200" s="2"/>
      <c r="H200" s="2"/>
      <c r="I200" s="2"/>
      <c r="J200" s="2"/>
      <c r="K200" s="2"/>
      <c r="L200" s="2"/>
      <c r="M200" s="2"/>
      <c r="N200" s="2"/>
      <c r="O200" s="2"/>
      <c r="P200" s="2"/>
    </row>
    <row r="201" spans="1:16" x14ac:dyDescent="0.3">
      <c r="A201" s="2"/>
      <c r="B201" s="2"/>
      <c r="C201" s="2"/>
      <c r="D201" s="2"/>
      <c r="E201" s="2"/>
      <c r="F201" s="2"/>
      <c r="G201" s="2"/>
      <c r="H201" s="2"/>
      <c r="I201" s="2"/>
      <c r="J201" s="2"/>
      <c r="K201" s="2"/>
      <c r="L201" s="2"/>
      <c r="M201" s="2"/>
      <c r="N201" s="2"/>
      <c r="O201" s="2"/>
      <c r="P201" s="2"/>
    </row>
    <row r="202" spans="1:16" x14ac:dyDescent="0.3">
      <c r="A202" s="2"/>
      <c r="B202" s="2"/>
      <c r="C202" s="2"/>
      <c r="D202" s="2"/>
      <c r="E202" s="2"/>
      <c r="F202" s="2"/>
      <c r="G202" s="2"/>
      <c r="H202" s="2"/>
      <c r="I202" s="2"/>
      <c r="J202" s="2"/>
      <c r="K202" s="2"/>
      <c r="L202" s="2"/>
      <c r="M202" s="2"/>
      <c r="N202" s="2"/>
      <c r="O202" s="2"/>
      <c r="P202" s="2"/>
    </row>
    <row r="203" spans="1:16" x14ac:dyDescent="0.3">
      <c r="A203" s="2"/>
      <c r="B203" s="2"/>
      <c r="C203" s="2"/>
      <c r="D203" s="2"/>
      <c r="E203" s="2"/>
      <c r="F203" s="2"/>
      <c r="G203" s="2"/>
      <c r="H203" s="2"/>
      <c r="I203" s="2"/>
      <c r="J203" s="2"/>
      <c r="K203" s="2"/>
      <c r="L203" s="2"/>
      <c r="M203" s="2"/>
      <c r="N203" s="2"/>
      <c r="O203" s="2"/>
      <c r="P203" s="2"/>
    </row>
    <row r="204" spans="1:16" x14ac:dyDescent="0.3">
      <c r="A204" s="2"/>
      <c r="B204" s="2"/>
      <c r="C204" s="2"/>
      <c r="D204" s="2"/>
      <c r="E204" s="2"/>
      <c r="F204" s="2"/>
      <c r="G204" s="2"/>
      <c r="H204" s="2"/>
      <c r="I204" s="2"/>
      <c r="J204" s="2"/>
      <c r="K204" s="2"/>
      <c r="L204" s="2"/>
      <c r="M204" s="2"/>
      <c r="N204" s="2"/>
      <c r="O204" s="2"/>
      <c r="P204" s="2"/>
    </row>
    <row r="205" spans="1:16" x14ac:dyDescent="0.3">
      <c r="A205" s="2"/>
      <c r="B205" s="2"/>
      <c r="C205" s="2"/>
      <c r="D205" s="2"/>
      <c r="E205" s="2"/>
      <c r="F205" s="2"/>
      <c r="G205" s="2"/>
      <c r="H205" s="2"/>
      <c r="I205" s="2"/>
      <c r="J205" s="2"/>
      <c r="K205" s="2"/>
      <c r="L205" s="2"/>
      <c r="M205" s="2"/>
      <c r="N205" s="2"/>
      <c r="O205" s="2"/>
      <c r="P205" s="2"/>
    </row>
    <row r="206" spans="1:16" x14ac:dyDescent="0.3">
      <c r="A206" s="2"/>
      <c r="B206" s="2"/>
      <c r="C206" s="2"/>
      <c r="D206" s="2"/>
      <c r="E206" s="2"/>
      <c r="F206" s="2"/>
      <c r="G206" s="2"/>
      <c r="H206" s="2"/>
      <c r="I206" s="2"/>
      <c r="J206" s="2"/>
      <c r="K206" s="2"/>
      <c r="L206" s="2"/>
      <c r="M206" s="2"/>
      <c r="N206" s="2"/>
      <c r="O206" s="2"/>
      <c r="P206" s="2"/>
    </row>
    <row r="207" spans="1:16" x14ac:dyDescent="0.3">
      <c r="A207" s="2"/>
      <c r="B207" s="2"/>
      <c r="C207" s="2"/>
      <c r="D207" s="2"/>
      <c r="E207" s="2"/>
      <c r="F207" s="2"/>
      <c r="G207" s="2"/>
      <c r="H207" s="2"/>
      <c r="I207" s="2"/>
      <c r="J207" s="2"/>
      <c r="K207" s="2"/>
      <c r="L207" s="2"/>
      <c r="M207" s="2"/>
      <c r="N207" s="2"/>
      <c r="O207" s="2"/>
      <c r="P207" s="2"/>
    </row>
    <row r="208" spans="1:16" x14ac:dyDescent="0.3">
      <c r="A208" s="2"/>
      <c r="B208" s="2"/>
      <c r="C208" s="2"/>
      <c r="D208" s="2"/>
      <c r="E208" s="2"/>
      <c r="F208" s="2"/>
      <c r="G208" s="2"/>
      <c r="H208" s="2"/>
      <c r="I208" s="2"/>
      <c r="J208" s="2"/>
      <c r="K208" s="2"/>
      <c r="L208" s="2"/>
      <c r="M208" s="2"/>
      <c r="N208" s="2"/>
      <c r="O208" s="2"/>
      <c r="P208" s="2"/>
    </row>
    <row r="209" spans="1:16" x14ac:dyDescent="0.3">
      <c r="A209" s="2"/>
      <c r="B209" s="2"/>
      <c r="C209" s="2"/>
      <c r="D209" s="2"/>
      <c r="E209" s="2"/>
      <c r="F209" s="2"/>
      <c r="G209" s="2"/>
      <c r="H209" s="2"/>
      <c r="I209" s="2"/>
      <c r="J209" s="2"/>
      <c r="K209" s="2"/>
      <c r="L209" s="2"/>
      <c r="M209" s="2"/>
      <c r="N209" s="2"/>
      <c r="O209" s="2"/>
      <c r="P209" s="2"/>
    </row>
    <row r="210" spans="1:16" x14ac:dyDescent="0.3">
      <c r="A210" s="2"/>
      <c r="B210" s="2"/>
      <c r="C210" s="2"/>
      <c r="D210" s="2"/>
      <c r="E210" s="2"/>
      <c r="F210" s="2"/>
      <c r="G210" s="2"/>
      <c r="H210" s="2"/>
      <c r="I210" s="2"/>
      <c r="J210" s="2"/>
      <c r="K210" s="2"/>
      <c r="L210" s="2"/>
      <c r="M210" s="2"/>
      <c r="N210" s="2"/>
      <c r="O210" s="2"/>
      <c r="P210" s="2"/>
    </row>
    <row r="211" spans="1:16" x14ac:dyDescent="0.3">
      <c r="A211" s="2"/>
      <c r="B211" s="2"/>
      <c r="C211" s="2"/>
      <c r="D211" s="2"/>
      <c r="E211" s="2"/>
      <c r="F211" s="2"/>
      <c r="G211" s="2"/>
      <c r="H211" s="2"/>
      <c r="I211" s="2"/>
      <c r="J211" s="2"/>
      <c r="K211" s="2"/>
      <c r="L211" s="2"/>
      <c r="M211" s="2"/>
      <c r="N211" s="2"/>
      <c r="O211" s="2"/>
      <c r="P211" s="2"/>
    </row>
    <row r="212" spans="1:16" x14ac:dyDescent="0.3">
      <c r="A212" s="2"/>
      <c r="B212" s="2"/>
      <c r="C212" s="2"/>
      <c r="D212" s="2"/>
      <c r="E212" s="2"/>
      <c r="F212" s="2"/>
      <c r="G212" s="2"/>
      <c r="H212" s="2"/>
      <c r="I212" s="2"/>
      <c r="J212" s="2"/>
      <c r="K212" s="2"/>
      <c r="L212" s="2"/>
      <c r="M212" s="2"/>
      <c r="N212" s="2"/>
      <c r="O212" s="2"/>
      <c r="P212" s="2"/>
    </row>
    <row r="213" spans="1:16" x14ac:dyDescent="0.3">
      <c r="A213" s="2"/>
      <c r="B213" s="2"/>
      <c r="C213" s="2"/>
      <c r="D213" s="2"/>
      <c r="E213" s="2"/>
      <c r="F213" s="2"/>
      <c r="G213" s="2"/>
      <c r="H213" s="2"/>
      <c r="I213" s="2"/>
      <c r="J213" s="2"/>
      <c r="K213" s="2"/>
      <c r="L213" s="2"/>
      <c r="M213" s="2"/>
      <c r="N213" s="2"/>
      <c r="O213" s="2"/>
      <c r="P213" s="2"/>
    </row>
    <row r="214" spans="1:16" x14ac:dyDescent="0.3">
      <c r="A214" s="2"/>
      <c r="B214" s="2"/>
      <c r="C214" s="2"/>
      <c r="D214" s="2"/>
      <c r="E214" s="2"/>
      <c r="F214" s="2"/>
      <c r="G214" s="2"/>
      <c r="H214" s="2"/>
      <c r="I214" s="2"/>
      <c r="J214" s="2"/>
      <c r="K214" s="2"/>
      <c r="L214" s="2"/>
      <c r="M214" s="2"/>
      <c r="N214" s="2"/>
      <c r="O214" s="2"/>
      <c r="P214" s="2"/>
    </row>
    <row r="215" spans="1:16" x14ac:dyDescent="0.3">
      <c r="A215" s="2"/>
      <c r="B215" s="2"/>
      <c r="C215" s="2"/>
      <c r="D215" s="2"/>
      <c r="E215" s="2"/>
      <c r="F215" s="2"/>
      <c r="G215" s="2"/>
      <c r="H215" s="2"/>
      <c r="I215" s="2"/>
      <c r="J215" s="2"/>
      <c r="K215" s="2"/>
      <c r="L215" s="2"/>
      <c r="M215" s="2"/>
      <c r="N215" s="2"/>
      <c r="O215" s="2"/>
      <c r="P215" s="2"/>
    </row>
    <row r="216" spans="1:16" x14ac:dyDescent="0.3">
      <c r="A216" s="2"/>
      <c r="B216" s="2"/>
      <c r="C216" s="2"/>
      <c r="D216" s="2"/>
      <c r="E216" s="2"/>
      <c r="F216" s="2"/>
      <c r="G216" s="2"/>
      <c r="H216" s="2"/>
      <c r="I216" s="2"/>
      <c r="J216" s="2"/>
      <c r="K216" s="2"/>
      <c r="L216" s="2"/>
      <c r="M216" s="2"/>
      <c r="N216" s="2"/>
      <c r="O216" s="2"/>
      <c r="P216" s="2"/>
    </row>
    <row r="217" spans="1:16" x14ac:dyDescent="0.3">
      <c r="A217" s="2"/>
      <c r="B217" s="2"/>
      <c r="C217" s="2"/>
      <c r="D217" s="2"/>
      <c r="E217" s="2"/>
      <c r="F217" s="2"/>
      <c r="G217" s="2"/>
      <c r="H217" s="2"/>
      <c r="I217" s="2"/>
      <c r="J217" s="2"/>
      <c r="K217" s="2"/>
      <c r="L217" s="2"/>
      <c r="M217" s="2"/>
      <c r="N217" s="2"/>
      <c r="O217" s="2"/>
      <c r="P217" s="2"/>
    </row>
    <row r="218" spans="1:16" x14ac:dyDescent="0.3">
      <c r="A218" s="2"/>
      <c r="B218" s="2"/>
      <c r="C218" s="2"/>
      <c r="D218" s="2"/>
      <c r="E218" s="2"/>
      <c r="F218" s="2"/>
      <c r="G218" s="2"/>
      <c r="H218" s="2"/>
      <c r="I218" s="2"/>
      <c r="J218" s="2"/>
      <c r="K218" s="2"/>
      <c r="L218" s="2"/>
      <c r="M218" s="2"/>
      <c r="N218" s="2"/>
      <c r="O218" s="2"/>
      <c r="P218" s="2"/>
    </row>
    <row r="219" spans="1:16" x14ac:dyDescent="0.3">
      <c r="A219" s="2"/>
      <c r="B219" s="2"/>
      <c r="C219" s="2"/>
      <c r="D219" s="2"/>
      <c r="E219" s="2"/>
      <c r="F219" s="2"/>
      <c r="G219" s="2"/>
      <c r="H219" s="2"/>
      <c r="I219" s="2"/>
      <c r="J219" s="2"/>
      <c r="K219" s="2"/>
      <c r="L219" s="2"/>
      <c r="M219" s="2"/>
      <c r="N219" s="2"/>
      <c r="O219" s="2"/>
      <c r="P219" s="2"/>
    </row>
    <row r="220" spans="1:16" x14ac:dyDescent="0.3">
      <c r="A220" s="2"/>
      <c r="B220" s="2"/>
      <c r="C220" s="2"/>
      <c r="D220" s="2"/>
      <c r="E220" s="2"/>
      <c r="F220" s="2"/>
      <c r="G220" s="2"/>
      <c r="H220" s="2"/>
      <c r="I220" s="2"/>
      <c r="J220" s="2"/>
      <c r="K220" s="2"/>
      <c r="L220" s="2"/>
      <c r="M220" s="2"/>
      <c r="N220" s="2"/>
      <c r="O220" s="2"/>
      <c r="P220" s="2"/>
    </row>
    <row r="221" spans="1:16" x14ac:dyDescent="0.3">
      <c r="A221" s="2"/>
      <c r="B221" s="2"/>
      <c r="C221" s="2"/>
      <c r="D221" s="2"/>
      <c r="E221" s="2"/>
      <c r="F221" s="2"/>
      <c r="G221" s="2"/>
      <c r="H221" s="2"/>
      <c r="I221" s="2"/>
      <c r="J221" s="2"/>
      <c r="K221" s="2"/>
      <c r="L221" s="2"/>
      <c r="M221" s="2"/>
      <c r="N221" s="2"/>
      <c r="O221" s="2"/>
      <c r="P221" s="2"/>
    </row>
    <row r="222" spans="1:16" x14ac:dyDescent="0.3">
      <c r="A222" s="2"/>
      <c r="B222" s="2"/>
      <c r="C222" s="2"/>
      <c r="D222" s="2"/>
      <c r="E222" s="2"/>
      <c r="F222" s="2"/>
      <c r="G222" s="2"/>
      <c r="H222" s="2"/>
      <c r="I222" s="2"/>
      <c r="J222" s="2"/>
      <c r="K222" s="2"/>
      <c r="L222" s="2"/>
      <c r="M222" s="2"/>
      <c r="N222" s="2"/>
      <c r="O222" s="2"/>
      <c r="P222" s="2"/>
    </row>
    <row r="223" spans="1:16" x14ac:dyDescent="0.3">
      <c r="A223" s="2"/>
      <c r="B223" s="2"/>
      <c r="C223" s="2"/>
      <c r="D223" s="2"/>
      <c r="E223" s="2"/>
      <c r="F223" s="2"/>
      <c r="G223" s="2"/>
      <c r="H223" s="2"/>
      <c r="I223" s="2"/>
      <c r="J223" s="2"/>
      <c r="K223" s="2"/>
      <c r="L223" s="2"/>
      <c r="M223" s="2"/>
      <c r="N223" s="2"/>
      <c r="O223" s="2"/>
      <c r="P223" s="2"/>
    </row>
    <row r="224" spans="1:16" x14ac:dyDescent="0.3">
      <c r="A224" s="2"/>
      <c r="B224" s="2"/>
      <c r="C224" s="2"/>
      <c r="D224" s="2"/>
      <c r="E224" s="2"/>
      <c r="F224" s="2"/>
      <c r="G224" s="2"/>
      <c r="H224" s="2"/>
      <c r="I224" s="2"/>
      <c r="J224" s="2"/>
      <c r="K224" s="2"/>
      <c r="L224" s="2"/>
      <c r="M224" s="2"/>
      <c r="N224" s="2"/>
      <c r="O224" s="2"/>
      <c r="P224" s="2"/>
    </row>
    <row r="225" spans="1:16" x14ac:dyDescent="0.3">
      <c r="A225" s="2"/>
      <c r="B225" s="2"/>
      <c r="C225" s="2"/>
      <c r="D225" s="2"/>
      <c r="E225" s="2"/>
      <c r="F225" s="2"/>
      <c r="G225" s="2"/>
      <c r="H225" s="2"/>
      <c r="I225" s="2"/>
      <c r="J225" s="2"/>
      <c r="K225" s="2"/>
      <c r="L225" s="2"/>
      <c r="M225" s="2"/>
      <c r="N225" s="2"/>
      <c r="O225" s="2"/>
      <c r="P225" s="2"/>
    </row>
    <row r="226" spans="1:16" x14ac:dyDescent="0.3">
      <c r="A226" s="2"/>
      <c r="B226" s="2"/>
      <c r="C226" s="2"/>
      <c r="D226" s="2"/>
      <c r="E226" s="2"/>
      <c r="F226" s="2"/>
      <c r="G226" s="2"/>
      <c r="H226" s="2"/>
      <c r="I226" s="2"/>
      <c r="J226" s="2"/>
      <c r="K226" s="2"/>
      <c r="L226" s="2"/>
      <c r="M226" s="2"/>
      <c r="N226" s="2"/>
      <c r="O226" s="2"/>
      <c r="P226" s="2"/>
    </row>
    <row r="227" spans="1:16" x14ac:dyDescent="0.3">
      <c r="A227" s="2"/>
      <c r="B227" s="2"/>
      <c r="C227" s="2"/>
      <c r="D227" s="2"/>
      <c r="E227" s="2"/>
      <c r="F227" s="2"/>
      <c r="G227" s="2"/>
      <c r="H227" s="2"/>
      <c r="I227" s="2"/>
      <c r="J227" s="2"/>
      <c r="K227" s="2"/>
      <c r="L227" s="2"/>
      <c r="M227" s="2"/>
      <c r="N227" s="2"/>
      <c r="O227" s="2"/>
      <c r="P227" s="2"/>
    </row>
    <row r="228" spans="1:16" x14ac:dyDescent="0.3">
      <c r="A228" s="2"/>
      <c r="B228" s="2"/>
      <c r="C228" s="2"/>
      <c r="D228" s="2"/>
      <c r="E228" s="2"/>
      <c r="F228" s="2"/>
      <c r="G228" s="2"/>
      <c r="H228" s="2"/>
      <c r="I228" s="2"/>
      <c r="J228" s="2"/>
      <c r="K228" s="2"/>
      <c r="L228" s="2"/>
      <c r="M228" s="2"/>
      <c r="N228" s="2"/>
      <c r="O228" s="2"/>
      <c r="P228" s="2"/>
    </row>
    <row r="229" spans="1:16" x14ac:dyDescent="0.3">
      <c r="A229" s="2"/>
      <c r="B229" s="2"/>
      <c r="C229" s="2"/>
      <c r="D229" s="2"/>
      <c r="E229" s="2"/>
      <c r="F229" s="2"/>
      <c r="G229" s="2"/>
      <c r="H229" s="2"/>
      <c r="I229" s="2"/>
      <c r="J229" s="2"/>
      <c r="K229" s="2"/>
      <c r="L229" s="2"/>
      <c r="M229" s="2"/>
      <c r="N229" s="2"/>
      <c r="O229" s="2"/>
      <c r="P229" s="2"/>
    </row>
    <row r="230" spans="1:16" x14ac:dyDescent="0.3">
      <c r="A230" s="2"/>
      <c r="B230" s="2"/>
      <c r="C230" s="2"/>
      <c r="D230" s="2"/>
      <c r="E230" s="2"/>
      <c r="F230" s="2"/>
      <c r="G230" s="2"/>
      <c r="H230" s="2"/>
      <c r="I230" s="2"/>
      <c r="J230" s="2"/>
      <c r="K230" s="2"/>
      <c r="L230" s="2"/>
      <c r="M230" s="2"/>
      <c r="N230" s="2"/>
      <c r="O230" s="2"/>
      <c r="P230" s="2"/>
    </row>
    <row r="231" spans="1:16" x14ac:dyDescent="0.3">
      <c r="A231" s="2"/>
      <c r="B231" s="2"/>
      <c r="C231" s="2"/>
      <c r="D231" s="2"/>
      <c r="E231" s="2"/>
      <c r="F231" s="2"/>
      <c r="G231" s="2"/>
      <c r="H231" s="2"/>
      <c r="I231" s="2"/>
      <c r="J231" s="2"/>
      <c r="K231" s="2"/>
      <c r="L231" s="2"/>
      <c r="M231" s="2"/>
      <c r="N231" s="2"/>
      <c r="O231" s="2"/>
      <c r="P231" s="2"/>
    </row>
    <row r="232" spans="1:16" x14ac:dyDescent="0.3">
      <c r="A232" s="2"/>
      <c r="B232" s="2"/>
      <c r="C232" s="2"/>
      <c r="D232" s="2"/>
      <c r="E232" s="2"/>
      <c r="F232" s="2"/>
      <c r="G232" s="2"/>
      <c r="H232" s="2"/>
      <c r="I232" s="2"/>
      <c r="J232" s="2"/>
      <c r="K232" s="2"/>
      <c r="L232" s="2"/>
      <c r="M232" s="2"/>
      <c r="N232" s="2"/>
      <c r="O232" s="2"/>
      <c r="P232" s="2"/>
    </row>
    <row r="233" spans="1:16" x14ac:dyDescent="0.3">
      <c r="A233" s="2"/>
      <c r="B233" s="2"/>
      <c r="C233" s="2"/>
      <c r="D233" s="2"/>
      <c r="E233" s="2"/>
      <c r="F233" s="2"/>
      <c r="G233" s="2"/>
      <c r="H233" s="2"/>
      <c r="I233" s="2"/>
      <c r="J233" s="2"/>
      <c r="K233" s="2"/>
      <c r="L233" s="2"/>
      <c r="M233" s="2"/>
      <c r="N233" s="2"/>
      <c r="O233" s="2"/>
      <c r="P233" s="2"/>
    </row>
    <row r="234" spans="1:16" x14ac:dyDescent="0.3">
      <c r="A234" s="2"/>
      <c r="B234" s="2"/>
      <c r="C234" s="2"/>
      <c r="D234" s="2"/>
      <c r="E234" s="2"/>
      <c r="F234" s="2"/>
      <c r="G234" s="2"/>
      <c r="H234" s="2"/>
      <c r="I234" s="2"/>
      <c r="J234" s="2"/>
      <c r="K234" s="2"/>
      <c r="L234" s="2"/>
      <c r="M234" s="2"/>
      <c r="N234" s="2"/>
      <c r="O234" s="2"/>
      <c r="P234" s="2"/>
    </row>
    <row r="235" spans="1:16" x14ac:dyDescent="0.3">
      <c r="A235" s="2"/>
      <c r="B235" s="2"/>
      <c r="C235" s="2"/>
      <c r="D235" s="2"/>
      <c r="E235" s="2"/>
      <c r="F235" s="2"/>
      <c r="G235" s="2"/>
      <c r="H235" s="2"/>
      <c r="I235" s="2"/>
      <c r="J235" s="2"/>
      <c r="K235" s="2"/>
      <c r="L235" s="2"/>
      <c r="M235" s="2"/>
      <c r="N235" s="2"/>
      <c r="O235" s="2"/>
      <c r="P235" s="2"/>
    </row>
    <row r="236" spans="1:16" x14ac:dyDescent="0.3">
      <c r="A236" s="2"/>
      <c r="B236" s="2"/>
      <c r="C236" s="2"/>
      <c r="D236" s="2"/>
      <c r="E236" s="2"/>
      <c r="F236" s="2"/>
      <c r="G236" s="2"/>
      <c r="H236" s="2"/>
      <c r="I236" s="2"/>
      <c r="J236" s="2"/>
      <c r="K236" s="2"/>
      <c r="L236" s="2"/>
      <c r="M236" s="2"/>
      <c r="N236" s="2"/>
      <c r="O236" s="2"/>
      <c r="P236" s="2"/>
    </row>
    <row r="237" spans="1:16" x14ac:dyDescent="0.3">
      <c r="A237" s="2"/>
      <c r="B237" s="2"/>
      <c r="C237" s="2"/>
      <c r="D237" s="2"/>
      <c r="E237" s="2"/>
      <c r="F237" s="2"/>
      <c r="G237" s="2"/>
      <c r="H237" s="2"/>
      <c r="I237" s="2"/>
      <c r="J237" s="2"/>
      <c r="K237" s="2"/>
      <c r="L237" s="2"/>
      <c r="M237" s="2"/>
      <c r="N237" s="2"/>
      <c r="O237" s="2"/>
      <c r="P237" s="2"/>
    </row>
    <row r="238" spans="1:16" x14ac:dyDescent="0.3">
      <c r="A238" s="2"/>
      <c r="B238" s="2"/>
      <c r="C238" s="2"/>
      <c r="D238" s="2"/>
      <c r="E238" s="2"/>
      <c r="F238" s="2"/>
      <c r="G238" s="2"/>
      <c r="H238" s="2"/>
      <c r="I238" s="2"/>
      <c r="J238" s="2"/>
      <c r="K238" s="2"/>
      <c r="L238" s="2"/>
      <c r="M238" s="2"/>
      <c r="N238" s="2"/>
      <c r="O238" s="2"/>
      <c r="P238" s="2"/>
    </row>
    <row r="239" spans="1:16" x14ac:dyDescent="0.3">
      <c r="A239" s="2"/>
      <c r="B239" s="2"/>
      <c r="C239" s="2"/>
      <c r="D239" s="2"/>
      <c r="E239" s="2"/>
      <c r="F239" s="2"/>
      <c r="G239" s="2"/>
      <c r="H239" s="2"/>
      <c r="I239" s="2"/>
      <c r="J239" s="2"/>
      <c r="K239" s="2"/>
      <c r="L239" s="2"/>
      <c r="M239" s="2"/>
      <c r="N239" s="2"/>
      <c r="O239" s="2"/>
      <c r="P239" s="2"/>
    </row>
    <row r="240" spans="1:16" x14ac:dyDescent="0.3">
      <c r="A240" s="2"/>
      <c r="B240" s="2"/>
      <c r="C240" s="2"/>
      <c r="D240" s="2"/>
      <c r="E240" s="2"/>
      <c r="F240" s="2"/>
      <c r="G240" s="2"/>
      <c r="H240" s="2"/>
      <c r="I240" s="2"/>
      <c r="J240" s="2"/>
      <c r="K240" s="2"/>
      <c r="L240" s="2"/>
      <c r="M240" s="2"/>
      <c r="N240" s="2"/>
      <c r="O240" s="2"/>
      <c r="P240" s="2"/>
    </row>
    <row r="241" spans="1:16" x14ac:dyDescent="0.3">
      <c r="A241" s="2"/>
      <c r="B241" s="2"/>
      <c r="C241" s="2"/>
      <c r="D241" s="2"/>
      <c r="E241" s="2"/>
      <c r="F241" s="2"/>
      <c r="G241" s="2"/>
      <c r="H241" s="2"/>
      <c r="I241" s="2"/>
      <c r="J241" s="2"/>
      <c r="K241" s="2"/>
      <c r="L241" s="2"/>
      <c r="M241" s="2"/>
      <c r="N241" s="2"/>
      <c r="O241" s="2"/>
      <c r="P241" s="2"/>
    </row>
    <row r="242" spans="1:16" x14ac:dyDescent="0.3">
      <c r="A242" s="2"/>
      <c r="B242" s="2"/>
      <c r="C242" s="2"/>
      <c r="D242" s="2"/>
      <c r="E242" s="2"/>
      <c r="F242" s="2"/>
      <c r="G242" s="2"/>
      <c r="H242" s="2"/>
      <c r="I242" s="2"/>
      <c r="J242" s="2"/>
      <c r="K242" s="2"/>
      <c r="L242" s="2"/>
      <c r="M242" s="2"/>
      <c r="N242" s="2"/>
      <c r="O242" s="2"/>
      <c r="P242" s="2"/>
    </row>
    <row r="243" spans="1:16" x14ac:dyDescent="0.3">
      <c r="A243" s="2"/>
      <c r="B243" s="2"/>
      <c r="C243" s="2"/>
      <c r="D243" s="2"/>
      <c r="E243" s="2"/>
      <c r="F243" s="2"/>
      <c r="G243" s="2"/>
      <c r="H243" s="2"/>
      <c r="I243" s="2"/>
      <c r="J243" s="2"/>
      <c r="K243" s="2"/>
      <c r="L243" s="2"/>
      <c r="M243" s="2"/>
      <c r="N243" s="2"/>
      <c r="O243" s="2"/>
      <c r="P243" s="2"/>
    </row>
    <row r="244" spans="1:16" x14ac:dyDescent="0.3">
      <c r="A244" s="2"/>
      <c r="B244" s="2"/>
      <c r="C244" s="2"/>
      <c r="D244" s="2"/>
      <c r="E244" s="2"/>
      <c r="F244" s="2"/>
      <c r="G244" s="2"/>
      <c r="H244" s="2"/>
      <c r="I244" s="2"/>
      <c r="J244" s="2"/>
      <c r="K244" s="2"/>
      <c r="L244" s="2"/>
      <c r="M244" s="2"/>
      <c r="N244" s="2"/>
      <c r="O244" s="2"/>
      <c r="P244" s="2"/>
    </row>
    <row r="245" spans="1:16" x14ac:dyDescent="0.3">
      <c r="A245" s="2"/>
      <c r="B245" s="2"/>
      <c r="C245" s="2"/>
      <c r="D245" s="2"/>
      <c r="E245" s="2"/>
      <c r="F245" s="2"/>
      <c r="G245" s="2"/>
      <c r="H245" s="2"/>
      <c r="I245" s="2"/>
      <c r="J245" s="2"/>
      <c r="K245" s="2"/>
      <c r="L245" s="2"/>
      <c r="M245" s="2"/>
      <c r="N245" s="2"/>
      <c r="O245" s="2"/>
      <c r="P245" s="2"/>
    </row>
    <row r="246" spans="1:16" x14ac:dyDescent="0.3">
      <c r="A246" s="2"/>
      <c r="B246" s="2"/>
      <c r="C246" s="2"/>
      <c r="D246" s="2"/>
      <c r="E246" s="2"/>
      <c r="F246" s="2"/>
      <c r="G246" s="2"/>
      <c r="H246" s="2"/>
      <c r="I246" s="2"/>
      <c r="J246" s="2"/>
      <c r="K246" s="2"/>
      <c r="L246" s="2"/>
      <c r="M246" s="2"/>
      <c r="N246" s="2"/>
      <c r="O246" s="2"/>
      <c r="P246" s="2"/>
    </row>
    <row r="247" spans="1:16" x14ac:dyDescent="0.3">
      <c r="A247" s="2"/>
      <c r="B247" s="2"/>
      <c r="C247" s="2"/>
      <c r="D247" s="2"/>
      <c r="E247" s="2"/>
      <c r="F247" s="2"/>
      <c r="G247" s="2"/>
      <c r="H247" s="2"/>
      <c r="I247" s="2"/>
      <c r="J247" s="2"/>
      <c r="K247" s="2"/>
      <c r="L247" s="2"/>
      <c r="M247" s="2"/>
      <c r="N247" s="2"/>
      <c r="O247" s="2"/>
      <c r="P247" s="2"/>
    </row>
    <row r="248" spans="1:16" x14ac:dyDescent="0.3">
      <c r="A248" s="2"/>
      <c r="B248" s="2"/>
      <c r="C248" s="2"/>
      <c r="D248" s="2"/>
      <c r="E248" s="2"/>
      <c r="F248" s="2"/>
      <c r="G248" s="2"/>
      <c r="H248" s="2"/>
      <c r="I248" s="2"/>
      <c r="J248" s="2"/>
      <c r="K248" s="2"/>
      <c r="L248" s="2"/>
      <c r="M248" s="2"/>
      <c r="N248" s="2"/>
      <c r="O248" s="2"/>
      <c r="P248" s="2"/>
    </row>
    <row r="249" spans="1:16" x14ac:dyDescent="0.3">
      <c r="A249" s="2"/>
      <c r="B249" s="2"/>
      <c r="C249" s="2"/>
      <c r="D249" s="2"/>
      <c r="E249" s="2"/>
      <c r="F249" s="2"/>
      <c r="G249" s="2"/>
      <c r="H249" s="2"/>
      <c r="I249" s="2"/>
      <c r="J249" s="2"/>
      <c r="K249" s="2"/>
      <c r="L249" s="2"/>
      <c r="M249" s="2"/>
      <c r="N249" s="2"/>
      <c r="O249" s="2"/>
      <c r="P249" s="2"/>
    </row>
    <row r="250" spans="1:16" x14ac:dyDescent="0.3">
      <c r="A250" s="2"/>
      <c r="B250" s="2"/>
      <c r="C250" s="2"/>
      <c r="D250" s="2"/>
      <c r="E250" s="2"/>
      <c r="F250" s="2"/>
      <c r="G250" s="2"/>
      <c r="H250" s="2"/>
      <c r="I250" s="2"/>
      <c r="J250" s="2"/>
      <c r="K250" s="2"/>
      <c r="L250" s="2"/>
      <c r="M250" s="2"/>
      <c r="N250" s="2"/>
      <c r="O250" s="2"/>
      <c r="P250" s="2"/>
    </row>
    <row r="251" spans="1:16" x14ac:dyDescent="0.3">
      <c r="A251" s="2"/>
      <c r="B251" s="2"/>
      <c r="C251" s="2"/>
      <c r="D251" s="2"/>
      <c r="E251" s="2"/>
      <c r="F251" s="2"/>
      <c r="G251" s="2"/>
      <c r="H251" s="2"/>
      <c r="I251" s="2"/>
      <c r="J251" s="2"/>
      <c r="K251" s="2"/>
      <c r="L251" s="2"/>
      <c r="M251" s="2"/>
      <c r="N251" s="2"/>
      <c r="O251" s="2"/>
      <c r="P251" s="2"/>
    </row>
    <row r="252" spans="1:16" x14ac:dyDescent="0.3">
      <c r="A252" s="2"/>
      <c r="B252" s="2"/>
      <c r="C252" s="2"/>
      <c r="D252" s="2"/>
      <c r="E252" s="2"/>
      <c r="F252" s="2"/>
      <c r="G252" s="2"/>
      <c r="H252" s="2"/>
      <c r="I252" s="2"/>
      <c r="J252" s="2"/>
      <c r="K252" s="2"/>
      <c r="L252" s="2"/>
      <c r="M252" s="2"/>
      <c r="N252" s="2"/>
      <c r="O252" s="2"/>
      <c r="P252" s="2"/>
    </row>
    <row r="253" spans="1:16" x14ac:dyDescent="0.3">
      <c r="A253" s="2"/>
      <c r="B253" s="2"/>
      <c r="C253" s="2"/>
      <c r="D253" s="2"/>
      <c r="E253" s="2"/>
      <c r="F253" s="2"/>
      <c r="G253" s="2"/>
      <c r="H253" s="2"/>
      <c r="I253" s="2"/>
      <c r="J253" s="2"/>
      <c r="K253" s="2"/>
      <c r="L253" s="2"/>
      <c r="M253" s="2"/>
      <c r="N253" s="2"/>
      <c r="O253" s="2"/>
      <c r="P253" s="2"/>
    </row>
    <row r="254" spans="1:16" x14ac:dyDescent="0.3">
      <c r="A254" s="2"/>
      <c r="B254" s="2"/>
      <c r="C254" s="2"/>
      <c r="D254" s="2"/>
      <c r="E254" s="2"/>
      <c r="F254" s="2"/>
      <c r="G254" s="2"/>
      <c r="H254" s="2"/>
      <c r="I254" s="2"/>
      <c r="J254" s="2"/>
      <c r="K254" s="2"/>
      <c r="L254" s="2"/>
      <c r="M254" s="2"/>
      <c r="N254" s="2"/>
      <c r="O254" s="2"/>
      <c r="P254" s="2"/>
    </row>
    <row r="255" spans="1:16" x14ac:dyDescent="0.3">
      <c r="A255" s="2"/>
      <c r="B255" s="2"/>
      <c r="C255" s="2"/>
      <c r="D255" s="2"/>
      <c r="E255" s="2"/>
      <c r="F255" s="2"/>
      <c r="G255" s="2"/>
      <c r="H255" s="2"/>
      <c r="I255" s="2"/>
      <c r="J255" s="2"/>
      <c r="K255" s="2"/>
      <c r="L255" s="2"/>
      <c r="M255" s="2"/>
      <c r="N255" s="2"/>
      <c r="O255" s="2"/>
      <c r="P255" s="2"/>
    </row>
    <row r="256" spans="1:16" x14ac:dyDescent="0.3">
      <c r="A256" s="2"/>
      <c r="B256" s="2"/>
      <c r="C256" s="2"/>
      <c r="D256" s="2"/>
      <c r="E256" s="2"/>
      <c r="F256" s="2"/>
      <c r="G256" s="2"/>
      <c r="H256" s="2"/>
      <c r="I256" s="2"/>
      <c r="J256" s="2"/>
      <c r="K256" s="2"/>
      <c r="L256" s="2"/>
      <c r="M256" s="2"/>
      <c r="N256" s="2"/>
      <c r="O256" s="2"/>
      <c r="P256" s="2"/>
    </row>
    <row r="257" spans="1:16" x14ac:dyDescent="0.3">
      <c r="A257" s="2"/>
      <c r="B257" s="2"/>
      <c r="C257" s="2"/>
      <c r="D257" s="2"/>
      <c r="E257" s="2"/>
      <c r="F257" s="2"/>
      <c r="G257" s="2"/>
      <c r="H257" s="2"/>
      <c r="I257" s="2"/>
      <c r="J257" s="2"/>
      <c r="K257" s="2"/>
      <c r="L257" s="2"/>
      <c r="M257" s="2"/>
      <c r="N257" s="2"/>
      <c r="O257" s="2"/>
      <c r="P257" s="2"/>
    </row>
    <row r="258" spans="1:16" x14ac:dyDescent="0.3">
      <c r="A258" s="2"/>
      <c r="B258" s="2"/>
      <c r="C258" s="2"/>
      <c r="D258" s="2"/>
      <c r="E258" s="2"/>
      <c r="F258" s="2"/>
      <c r="G258" s="2"/>
      <c r="H258" s="2"/>
      <c r="I258" s="2"/>
      <c r="J258" s="2"/>
      <c r="K258" s="2"/>
      <c r="L258" s="2"/>
      <c r="M258" s="2"/>
      <c r="N258" s="2"/>
      <c r="O258" s="2"/>
      <c r="P258" s="2"/>
    </row>
    <row r="259" spans="1:16" x14ac:dyDescent="0.3">
      <c r="A259" s="2"/>
      <c r="B259" s="2"/>
      <c r="C259" s="2"/>
      <c r="D259" s="2"/>
      <c r="E259" s="2"/>
      <c r="F259" s="2"/>
      <c r="G259" s="2"/>
      <c r="H259" s="2"/>
      <c r="I259" s="2"/>
      <c r="J259" s="2"/>
      <c r="K259" s="2"/>
      <c r="L259" s="2"/>
      <c r="M259" s="2"/>
      <c r="N259" s="2"/>
      <c r="O259" s="2"/>
      <c r="P259" s="2"/>
    </row>
    <row r="260" spans="1:16" x14ac:dyDescent="0.3">
      <c r="A260" s="2"/>
      <c r="B260" s="2"/>
      <c r="C260" s="2"/>
      <c r="D260" s="2"/>
      <c r="E260" s="2"/>
      <c r="F260" s="2"/>
      <c r="G260" s="2"/>
      <c r="H260" s="2"/>
      <c r="I260" s="2"/>
      <c r="J260" s="2"/>
      <c r="K260" s="2"/>
      <c r="L260" s="2"/>
      <c r="M260" s="2"/>
      <c r="N260" s="2"/>
      <c r="O260" s="2"/>
      <c r="P260" s="2"/>
    </row>
    <row r="261" spans="1:16" x14ac:dyDescent="0.3">
      <c r="A261" s="2"/>
      <c r="B261" s="2"/>
      <c r="C261" s="2"/>
      <c r="D261" s="2"/>
      <c r="E261" s="2"/>
      <c r="F261" s="2"/>
      <c r="G261" s="2"/>
      <c r="H261" s="2"/>
      <c r="I261" s="2"/>
      <c r="J261" s="2"/>
      <c r="K261" s="2"/>
      <c r="L261" s="2"/>
      <c r="M261" s="2"/>
      <c r="N261" s="2"/>
      <c r="O261" s="2"/>
      <c r="P261" s="2"/>
    </row>
    <row r="262" spans="1:16" x14ac:dyDescent="0.3">
      <c r="A262" s="2"/>
      <c r="B262" s="2"/>
      <c r="C262" s="2"/>
      <c r="D262" s="2"/>
      <c r="E262" s="2"/>
      <c r="F262" s="2"/>
      <c r="G262" s="2"/>
      <c r="H262" s="2"/>
      <c r="I262" s="2"/>
      <c r="J262" s="2"/>
      <c r="K262" s="2"/>
      <c r="L262" s="2"/>
      <c r="M262" s="2"/>
      <c r="N262" s="2"/>
      <c r="O262" s="2"/>
      <c r="P262" s="2"/>
    </row>
    <row r="263" spans="1:16" x14ac:dyDescent="0.3">
      <c r="A263" s="2"/>
      <c r="B263" s="2"/>
      <c r="C263" s="2"/>
      <c r="D263" s="2"/>
      <c r="E263" s="2"/>
      <c r="F263" s="2"/>
      <c r="G263" s="2"/>
      <c r="H263" s="2"/>
      <c r="I263" s="2"/>
      <c r="J263" s="2"/>
      <c r="K263" s="2"/>
      <c r="L263" s="2"/>
      <c r="M263" s="2"/>
      <c r="N263" s="2"/>
      <c r="O263" s="2"/>
      <c r="P263" s="2"/>
    </row>
    <row r="264" spans="1:16" x14ac:dyDescent="0.3">
      <c r="A264" s="2"/>
      <c r="B264" s="2"/>
      <c r="C264" s="2"/>
      <c r="D264" s="2"/>
      <c r="E264" s="2"/>
      <c r="F264" s="2"/>
      <c r="G264" s="2"/>
      <c r="H264" s="2"/>
      <c r="I264" s="2"/>
      <c r="J264" s="2"/>
      <c r="K264" s="2"/>
      <c r="L264" s="2"/>
      <c r="M264" s="2"/>
      <c r="N264" s="2"/>
      <c r="O264" s="2"/>
      <c r="P264" s="2"/>
    </row>
    <row r="265" spans="1:16" x14ac:dyDescent="0.3">
      <c r="A265" s="2"/>
      <c r="B265" s="2"/>
      <c r="C265" s="2"/>
      <c r="D265" s="2"/>
      <c r="E265" s="2"/>
      <c r="F265" s="2"/>
      <c r="G265" s="2"/>
      <c r="H265" s="2"/>
      <c r="I265" s="2"/>
      <c r="J265" s="2"/>
      <c r="K265" s="2"/>
      <c r="L265" s="2"/>
      <c r="M265" s="2"/>
      <c r="N265" s="2"/>
      <c r="O265" s="2"/>
      <c r="P265" s="2"/>
    </row>
    <row r="266" spans="1:16" x14ac:dyDescent="0.3">
      <c r="A266" s="2"/>
      <c r="B266" s="2"/>
      <c r="C266" s="2"/>
      <c r="D266" s="2"/>
      <c r="E266" s="2"/>
      <c r="F266" s="2"/>
      <c r="G266" s="2"/>
      <c r="H266" s="2"/>
      <c r="I266" s="2"/>
      <c r="J266" s="2"/>
      <c r="K266" s="2"/>
      <c r="L266" s="2"/>
      <c r="M266" s="2"/>
      <c r="N266" s="2"/>
      <c r="O266" s="2"/>
      <c r="P266" s="2"/>
    </row>
    <row r="267" spans="1:16" x14ac:dyDescent="0.3">
      <c r="A267" s="2"/>
      <c r="B267" s="2"/>
      <c r="C267" s="2"/>
      <c r="D267" s="2"/>
      <c r="E267" s="2"/>
      <c r="F267" s="2"/>
      <c r="G267" s="2"/>
      <c r="H267" s="2"/>
      <c r="I267" s="2"/>
      <c r="J267" s="2"/>
      <c r="K267" s="2"/>
      <c r="L267" s="2"/>
      <c r="M267" s="2"/>
      <c r="N267" s="2"/>
      <c r="O267" s="2"/>
      <c r="P267" s="2"/>
    </row>
    <row r="268" spans="1:16" x14ac:dyDescent="0.3">
      <c r="A268" s="2"/>
      <c r="B268" s="2"/>
      <c r="C268" s="2"/>
      <c r="D268" s="2"/>
      <c r="E268" s="2"/>
      <c r="F268" s="2"/>
      <c r="G268" s="2"/>
      <c r="H268" s="2"/>
      <c r="I268" s="2"/>
      <c r="J268" s="2"/>
      <c r="K268" s="2"/>
      <c r="L268" s="2"/>
      <c r="M268" s="2"/>
      <c r="N268" s="2"/>
      <c r="O268" s="2"/>
      <c r="P268" s="2"/>
    </row>
    <row r="269" spans="1:16" x14ac:dyDescent="0.3">
      <c r="A269" s="2"/>
      <c r="B269" s="2"/>
      <c r="C269" s="2"/>
      <c r="D269" s="2"/>
      <c r="E269" s="2"/>
      <c r="F269" s="2"/>
      <c r="G269" s="2"/>
      <c r="H269" s="2"/>
      <c r="I269" s="2"/>
      <c r="J269" s="2"/>
      <c r="K269" s="2"/>
      <c r="L269" s="2"/>
      <c r="M269" s="2"/>
      <c r="N269" s="2"/>
      <c r="O269" s="2"/>
      <c r="P269" s="2"/>
    </row>
    <row r="270" spans="1:16" x14ac:dyDescent="0.3">
      <c r="A270" s="2"/>
      <c r="B270" s="2"/>
      <c r="C270" s="2"/>
      <c r="D270" s="2"/>
      <c r="E270" s="2"/>
      <c r="F270" s="2"/>
      <c r="G270" s="2"/>
      <c r="H270" s="2"/>
      <c r="I270" s="2"/>
      <c r="J270" s="2"/>
      <c r="K270" s="2"/>
      <c r="L270" s="2"/>
      <c r="M270" s="2"/>
      <c r="N270" s="2"/>
      <c r="O270" s="2"/>
      <c r="P270" s="2"/>
    </row>
    <row r="271" spans="1:16" x14ac:dyDescent="0.3">
      <c r="A271" s="2"/>
      <c r="B271" s="2"/>
      <c r="C271" s="2"/>
      <c r="D271" s="2"/>
      <c r="E271" s="2"/>
      <c r="F271" s="2"/>
      <c r="G271" s="2"/>
      <c r="H271" s="2"/>
      <c r="I271" s="2"/>
      <c r="J271" s="2"/>
      <c r="K271" s="2"/>
      <c r="L271" s="2"/>
      <c r="M271" s="2"/>
      <c r="N271" s="2"/>
      <c r="O271" s="2"/>
      <c r="P271" s="2"/>
    </row>
    <row r="272" spans="1:16" x14ac:dyDescent="0.3">
      <c r="A272" s="2"/>
      <c r="B272" s="2"/>
      <c r="C272" s="2"/>
      <c r="D272" s="2"/>
      <c r="E272" s="2"/>
      <c r="F272" s="2"/>
      <c r="G272" s="2"/>
      <c r="H272" s="2"/>
      <c r="I272" s="2"/>
      <c r="J272" s="2"/>
      <c r="K272" s="2"/>
      <c r="L272" s="2"/>
      <c r="M272" s="2"/>
      <c r="N272" s="2"/>
      <c r="O272" s="2"/>
      <c r="P272" s="2"/>
    </row>
    <row r="273" spans="1:16" x14ac:dyDescent="0.3">
      <c r="A273" s="2"/>
      <c r="B273" s="2"/>
      <c r="C273" s="2"/>
      <c r="D273" s="2"/>
      <c r="E273" s="2"/>
      <c r="F273" s="2"/>
      <c r="G273" s="2"/>
      <c r="H273" s="2"/>
      <c r="I273" s="2"/>
      <c r="J273" s="2"/>
      <c r="K273" s="2"/>
      <c r="L273" s="2"/>
      <c r="M273" s="2"/>
      <c r="N273" s="2"/>
      <c r="O273" s="2"/>
      <c r="P273" s="2"/>
    </row>
    <row r="274" spans="1:16" x14ac:dyDescent="0.3">
      <c r="A274" s="2"/>
      <c r="B274" s="2"/>
      <c r="C274" s="2"/>
      <c r="D274" s="2"/>
      <c r="E274" s="2"/>
      <c r="F274" s="2"/>
      <c r="G274" s="2"/>
      <c r="H274" s="2"/>
      <c r="I274" s="2"/>
      <c r="J274" s="2"/>
      <c r="K274" s="2"/>
      <c r="L274" s="2"/>
      <c r="M274" s="2"/>
      <c r="N274" s="2"/>
      <c r="O274" s="2"/>
      <c r="P274" s="2"/>
    </row>
    <row r="275" spans="1:16" x14ac:dyDescent="0.3">
      <c r="A275" s="2"/>
      <c r="B275" s="2"/>
      <c r="C275" s="2"/>
      <c r="D275" s="2"/>
      <c r="E275" s="2"/>
      <c r="F275" s="2"/>
      <c r="G275" s="2"/>
      <c r="H275" s="2"/>
      <c r="I275" s="2"/>
      <c r="J275" s="2"/>
      <c r="K275" s="2"/>
      <c r="L275" s="2"/>
      <c r="M275" s="2"/>
      <c r="N275" s="2"/>
      <c r="O275" s="2"/>
      <c r="P275" s="2"/>
    </row>
    <row r="276" spans="1:16" x14ac:dyDescent="0.3">
      <c r="A276" s="2"/>
      <c r="B276" s="2"/>
      <c r="C276" s="2"/>
      <c r="D276" s="2"/>
      <c r="E276" s="2"/>
      <c r="F276" s="2"/>
      <c r="G276" s="2"/>
      <c r="H276" s="2"/>
      <c r="I276" s="2"/>
      <c r="J276" s="2"/>
      <c r="K276" s="2"/>
      <c r="L276" s="2"/>
      <c r="M276" s="2"/>
      <c r="N276" s="2"/>
      <c r="O276" s="2"/>
      <c r="P276" s="2"/>
    </row>
    <row r="277" spans="1:16" x14ac:dyDescent="0.3">
      <c r="A277" s="2"/>
      <c r="B277" s="2"/>
      <c r="C277" s="2"/>
      <c r="D277" s="2"/>
      <c r="E277" s="2"/>
      <c r="F277" s="2"/>
      <c r="G277" s="2"/>
      <c r="H277" s="2"/>
      <c r="I277" s="2"/>
      <c r="J277" s="2"/>
      <c r="K277" s="2"/>
      <c r="L277" s="2"/>
      <c r="M277" s="2"/>
      <c r="N277" s="2"/>
      <c r="O277" s="2"/>
      <c r="P277" s="2"/>
    </row>
    <row r="278" spans="1:16" x14ac:dyDescent="0.3">
      <c r="A278" s="2"/>
      <c r="B278" s="2"/>
      <c r="C278" s="2"/>
      <c r="D278" s="2"/>
      <c r="E278" s="2"/>
      <c r="F278" s="2"/>
      <c r="G278" s="2"/>
      <c r="H278" s="2"/>
      <c r="I278" s="2"/>
      <c r="J278" s="2"/>
      <c r="K278" s="2"/>
      <c r="L278" s="2"/>
      <c r="M278" s="2"/>
      <c r="N278" s="2"/>
      <c r="O278" s="2"/>
      <c r="P278" s="2"/>
    </row>
    <row r="279" spans="1:16" x14ac:dyDescent="0.3">
      <c r="A279" s="2"/>
      <c r="B279" s="2"/>
      <c r="C279" s="2"/>
      <c r="D279" s="2"/>
      <c r="E279" s="2"/>
      <c r="F279" s="2"/>
      <c r="G279" s="2"/>
      <c r="H279" s="2"/>
      <c r="I279" s="2"/>
      <c r="J279" s="2"/>
      <c r="K279" s="2"/>
      <c r="L279" s="2"/>
      <c r="M279" s="2"/>
      <c r="N279" s="2"/>
      <c r="O279" s="2"/>
      <c r="P279" s="2"/>
    </row>
    <row r="280" spans="1:16" x14ac:dyDescent="0.3">
      <c r="A280" s="2"/>
      <c r="B280" s="2"/>
      <c r="C280" s="2"/>
      <c r="D280" s="2"/>
      <c r="E280" s="2"/>
      <c r="F280" s="2"/>
      <c r="G280" s="2"/>
      <c r="H280" s="2"/>
      <c r="I280" s="2"/>
      <c r="J280" s="2"/>
      <c r="K280" s="2"/>
      <c r="L280" s="2"/>
      <c r="M280" s="2"/>
      <c r="N280" s="2"/>
      <c r="O280" s="2"/>
      <c r="P280" s="2"/>
    </row>
    <row r="281" spans="1:16" x14ac:dyDescent="0.3">
      <c r="A281" s="2"/>
      <c r="B281" s="2"/>
      <c r="C281" s="2"/>
      <c r="D281" s="2"/>
      <c r="E281" s="2"/>
      <c r="F281" s="2"/>
      <c r="G281" s="2"/>
      <c r="H281" s="2"/>
      <c r="I281" s="2"/>
      <c r="J281" s="2"/>
      <c r="K281" s="2"/>
      <c r="L281" s="2"/>
      <c r="M281" s="2"/>
      <c r="N281" s="2"/>
      <c r="O281" s="2"/>
      <c r="P281" s="2"/>
    </row>
    <row r="282" spans="1:16" x14ac:dyDescent="0.3">
      <c r="A282" s="2"/>
      <c r="B282" s="2"/>
      <c r="C282" s="2"/>
      <c r="D282" s="2"/>
      <c r="E282" s="2"/>
      <c r="F282" s="2"/>
      <c r="G282" s="2"/>
      <c r="H282" s="2"/>
      <c r="I282" s="2"/>
      <c r="J282" s="2"/>
      <c r="K282" s="2"/>
      <c r="L282" s="2"/>
      <c r="M282" s="2"/>
      <c r="N282" s="2"/>
      <c r="O282" s="2"/>
      <c r="P282" s="2"/>
    </row>
    <row r="283" spans="1:16" x14ac:dyDescent="0.3">
      <c r="A283" s="2"/>
      <c r="B283" s="2"/>
      <c r="C283" s="2"/>
      <c r="D283" s="2"/>
      <c r="E283" s="2"/>
      <c r="F283" s="2"/>
      <c r="G283" s="2"/>
      <c r="H283" s="2"/>
      <c r="I283" s="2"/>
      <c r="J283" s="2"/>
      <c r="K283" s="2"/>
      <c r="L283" s="2"/>
      <c r="M283" s="2"/>
      <c r="N283" s="2"/>
      <c r="O283" s="2"/>
      <c r="P283" s="2"/>
    </row>
    <row r="284" spans="1:16" x14ac:dyDescent="0.3">
      <c r="A284" s="2"/>
      <c r="B284" s="2"/>
      <c r="C284" s="2"/>
      <c r="D284" s="2"/>
      <c r="E284" s="2"/>
      <c r="F284" s="2"/>
      <c r="G284" s="2"/>
      <c r="H284" s="2"/>
      <c r="I284" s="2"/>
      <c r="J284" s="2"/>
      <c r="K284" s="2"/>
      <c r="L284" s="2"/>
      <c r="M284" s="2"/>
      <c r="N284" s="2"/>
      <c r="O284" s="2"/>
      <c r="P284" s="2"/>
    </row>
    <row r="285" spans="1:16" x14ac:dyDescent="0.3">
      <c r="A285" s="2"/>
      <c r="B285" s="2"/>
      <c r="C285" s="2"/>
      <c r="D285" s="2"/>
      <c r="E285" s="2"/>
      <c r="F285" s="2"/>
      <c r="G285" s="2"/>
      <c r="H285" s="2"/>
      <c r="I285" s="2"/>
      <c r="J285" s="2"/>
      <c r="K285" s="2"/>
      <c r="L285" s="2"/>
      <c r="M285" s="2"/>
      <c r="N285" s="2"/>
      <c r="O285" s="2"/>
      <c r="P285" s="2"/>
    </row>
    <row r="286" spans="1:16" x14ac:dyDescent="0.3">
      <c r="A286" s="2"/>
      <c r="B286" s="2"/>
      <c r="C286" s="2"/>
      <c r="D286" s="2"/>
      <c r="E286" s="2"/>
      <c r="F286" s="2"/>
      <c r="G286" s="2"/>
      <c r="H286" s="2"/>
      <c r="I286" s="2"/>
      <c r="J286" s="2"/>
      <c r="K286" s="2"/>
      <c r="L286" s="2"/>
      <c r="M286" s="2"/>
      <c r="N286" s="2"/>
      <c r="O286" s="2"/>
      <c r="P286" s="2"/>
    </row>
    <row r="287" spans="1:16" x14ac:dyDescent="0.3">
      <c r="A287" s="2"/>
      <c r="B287" s="2"/>
      <c r="C287" s="2"/>
      <c r="D287" s="2"/>
      <c r="E287" s="2"/>
      <c r="F287" s="2"/>
      <c r="G287" s="2"/>
      <c r="H287" s="2"/>
      <c r="I287" s="2"/>
      <c r="J287" s="2"/>
      <c r="K287" s="2"/>
      <c r="L287" s="2"/>
      <c r="M287" s="2"/>
      <c r="N287" s="2"/>
      <c r="O287" s="2"/>
      <c r="P287" s="2"/>
    </row>
    <row r="288" spans="1:16" x14ac:dyDescent="0.3">
      <c r="A288" s="2"/>
      <c r="B288" s="2"/>
      <c r="C288" s="2"/>
      <c r="D288" s="2"/>
      <c r="E288" s="2"/>
      <c r="F288" s="2"/>
      <c r="G288" s="2"/>
      <c r="H288" s="2"/>
      <c r="I288" s="2"/>
      <c r="J288" s="2"/>
      <c r="K288" s="2"/>
      <c r="L288" s="2"/>
      <c r="M288" s="2"/>
      <c r="N288" s="2"/>
      <c r="O288" s="2"/>
      <c r="P288" s="2"/>
    </row>
    <row r="289" spans="1:16" x14ac:dyDescent="0.3">
      <c r="A289" s="2"/>
      <c r="B289" s="2"/>
      <c r="C289" s="2"/>
      <c r="D289" s="2"/>
      <c r="E289" s="2"/>
      <c r="F289" s="2"/>
      <c r="G289" s="2"/>
      <c r="H289" s="2"/>
      <c r="I289" s="2"/>
      <c r="J289" s="2"/>
      <c r="K289" s="2"/>
      <c r="L289" s="2"/>
      <c r="M289" s="2"/>
      <c r="N289" s="2"/>
      <c r="O289" s="2"/>
      <c r="P289" s="2"/>
    </row>
    <row r="290" spans="1:16" x14ac:dyDescent="0.3">
      <c r="A290" s="2"/>
      <c r="B290" s="2"/>
      <c r="C290" s="2"/>
      <c r="D290" s="2"/>
      <c r="E290" s="2"/>
      <c r="F290" s="2"/>
      <c r="G290" s="2"/>
      <c r="H290" s="2"/>
      <c r="I290" s="2"/>
      <c r="J290" s="2"/>
      <c r="K290" s="2"/>
      <c r="L290" s="2"/>
      <c r="M290" s="2"/>
      <c r="N290" s="2"/>
      <c r="O290" s="2"/>
      <c r="P290" s="2"/>
    </row>
    <row r="291" spans="1:16" x14ac:dyDescent="0.3">
      <c r="A291" s="2"/>
      <c r="B291" s="2"/>
      <c r="C291" s="2"/>
      <c r="D291" s="2"/>
      <c r="E291" s="2"/>
      <c r="F291" s="2"/>
      <c r="G291" s="2"/>
      <c r="H291" s="2"/>
      <c r="I291" s="2"/>
      <c r="J291" s="2"/>
      <c r="K291" s="2"/>
      <c r="L291" s="2"/>
      <c r="M291" s="2"/>
      <c r="N291" s="2"/>
      <c r="O291" s="2"/>
      <c r="P291" s="2"/>
    </row>
    <row r="292" spans="1:16" x14ac:dyDescent="0.3">
      <c r="A292" s="2"/>
      <c r="B292" s="2"/>
      <c r="C292" s="2"/>
      <c r="D292" s="2"/>
      <c r="E292" s="2"/>
      <c r="F292" s="2"/>
      <c r="G292" s="2"/>
      <c r="H292" s="2"/>
      <c r="I292" s="2"/>
      <c r="J292" s="2"/>
      <c r="K292" s="2"/>
      <c r="L292" s="2"/>
      <c r="M292" s="2"/>
      <c r="N292" s="2"/>
      <c r="O292" s="2"/>
      <c r="P292" s="2"/>
    </row>
    <row r="293" spans="1:16" x14ac:dyDescent="0.3">
      <c r="A293" s="2"/>
      <c r="B293" s="2"/>
      <c r="C293" s="2"/>
      <c r="D293" s="2"/>
      <c r="E293" s="2"/>
      <c r="F293" s="2"/>
      <c r="G293" s="2"/>
      <c r="H293" s="2"/>
      <c r="I293" s="2"/>
      <c r="J293" s="2"/>
      <c r="K293" s="2"/>
      <c r="L293" s="2"/>
      <c r="M293" s="2"/>
      <c r="N293" s="2"/>
      <c r="O293" s="2"/>
      <c r="P293" s="2"/>
    </row>
    <row r="294" spans="1:16" x14ac:dyDescent="0.3">
      <c r="A294" s="2"/>
      <c r="B294" s="2"/>
      <c r="C294" s="2"/>
      <c r="D294" s="2"/>
      <c r="E294" s="2"/>
      <c r="F294" s="2"/>
      <c r="G294" s="2"/>
      <c r="H294" s="2"/>
      <c r="I294" s="2"/>
      <c r="J294" s="2"/>
      <c r="K294" s="2"/>
      <c r="L294" s="2"/>
      <c r="M294" s="2"/>
      <c r="N294" s="2"/>
      <c r="O294" s="2"/>
      <c r="P294" s="2"/>
    </row>
    <row r="295" spans="1:16" x14ac:dyDescent="0.3">
      <c r="A295" s="2"/>
      <c r="B295" s="2"/>
      <c r="C295" s="2"/>
      <c r="D295" s="2"/>
      <c r="E295" s="2"/>
      <c r="F295" s="2"/>
      <c r="G295" s="2"/>
      <c r="H295" s="2"/>
      <c r="I295" s="2"/>
      <c r="J295" s="2"/>
      <c r="K295" s="2"/>
      <c r="L295" s="2"/>
      <c r="M295" s="2"/>
      <c r="N295" s="2"/>
      <c r="O295" s="2"/>
      <c r="P295" s="2"/>
    </row>
    <row r="296" spans="1:16" x14ac:dyDescent="0.3">
      <c r="A296" s="2"/>
      <c r="B296" s="2"/>
      <c r="C296" s="2"/>
      <c r="D296" s="2"/>
      <c r="E296" s="2"/>
      <c r="F296" s="2"/>
      <c r="G296" s="2"/>
      <c r="H296" s="2"/>
      <c r="I296" s="2"/>
      <c r="J296" s="2"/>
      <c r="K296" s="2"/>
      <c r="L296" s="2"/>
      <c r="M296" s="2"/>
      <c r="N296" s="2"/>
      <c r="O296" s="2"/>
      <c r="P296" s="2"/>
    </row>
    <row r="297" spans="1:16" x14ac:dyDescent="0.3">
      <c r="A297" s="2"/>
      <c r="B297" s="2"/>
      <c r="C297" s="2"/>
      <c r="D297" s="2"/>
      <c r="E297" s="2"/>
      <c r="F297" s="2"/>
      <c r="G297" s="2"/>
      <c r="H297" s="2"/>
      <c r="I297" s="2"/>
      <c r="J297" s="2"/>
      <c r="K297" s="2"/>
      <c r="L297" s="2"/>
      <c r="M297" s="2"/>
      <c r="N297" s="2"/>
      <c r="O297" s="2"/>
      <c r="P297" s="2"/>
    </row>
    <row r="298" spans="1:16" x14ac:dyDescent="0.3">
      <c r="A298" s="2"/>
      <c r="B298" s="2"/>
      <c r="C298" s="2"/>
      <c r="D298" s="2"/>
      <c r="E298" s="2"/>
      <c r="F298" s="2"/>
      <c r="G298" s="2"/>
      <c r="H298" s="2"/>
      <c r="I298" s="2"/>
      <c r="J298" s="2"/>
      <c r="K298" s="2"/>
      <c r="L298" s="2"/>
      <c r="M298" s="2"/>
      <c r="N298" s="2"/>
      <c r="O298" s="2"/>
      <c r="P298" s="2"/>
    </row>
    <row r="299" spans="1:16" x14ac:dyDescent="0.3">
      <c r="A299" s="2"/>
      <c r="B299" s="2"/>
      <c r="C299" s="2"/>
      <c r="D299" s="2"/>
      <c r="E299" s="2"/>
      <c r="F299" s="2"/>
      <c r="G299" s="2"/>
      <c r="H299" s="2"/>
      <c r="I299" s="2"/>
      <c r="J299" s="2"/>
      <c r="K299" s="2"/>
      <c r="L299" s="2"/>
      <c r="M299" s="2"/>
      <c r="N299" s="2"/>
      <c r="O299" s="2"/>
      <c r="P299" s="2"/>
    </row>
    <row r="300" spans="1:16" x14ac:dyDescent="0.3">
      <c r="A300" s="2"/>
      <c r="B300" s="2"/>
      <c r="C300" s="2"/>
      <c r="D300" s="2"/>
      <c r="E300" s="2"/>
      <c r="F300" s="2"/>
      <c r="G300" s="2"/>
      <c r="H300" s="2"/>
      <c r="I300" s="2"/>
      <c r="J300" s="2"/>
      <c r="K300" s="2"/>
      <c r="L300" s="2"/>
      <c r="M300" s="2"/>
      <c r="N300" s="2"/>
      <c r="O300" s="2"/>
      <c r="P300" s="2"/>
    </row>
    <row r="301" spans="1:16" x14ac:dyDescent="0.3">
      <c r="A301" s="2"/>
      <c r="B301" s="2"/>
      <c r="C301" s="2"/>
      <c r="D301" s="2"/>
      <c r="E301" s="2"/>
      <c r="F301" s="2"/>
      <c r="G301" s="2"/>
      <c r="H301" s="2"/>
      <c r="I301" s="2"/>
      <c r="J301" s="2"/>
      <c r="K301" s="2"/>
      <c r="L301" s="2"/>
      <c r="M301" s="2"/>
      <c r="N301" s="2"/>
      <c r="O301" s="2"/>
      <c r="P301" s="2"/>
    </row>
    <row r="302" spans="1:16" x14ac:dyDescent="0.3">
      <c r="A302" s="2"/>
      <c r="B302" s="2"/>
      <c r="C302" s="2"/>
      <c r="D302" s="2"/>
      <c r="E302" s="2"/>
      <c r="F302" s="2"/>
      <c r="G302" s="2"/>
      <c r="H302" s="2"/>
      <c r="I302" s="2"/>
      <c r="J302" s="2"/>
      <c r="K302" s="2"/>
      <c r="L302" s="2"/>
      <c r="M302" s="2"/>
      <c r="N302" s="2"/>
      <c r="O302" s="2"/>
      <c r="P302" s="2"/>
    </row>
    <row r="303" spans="1:16" x14ac:dyDescent="0.3">
      <c r="A303" s="2"/>
      <c r="B303" s="2"/>
      <c r="C303" s="2"/>
      <c r="D303" s="2"/>
      <c r="E303" s="2"/>
      <c r="F303" s="2"/>
      <c r="G303" s="2"/>
      <c r="H303" s="2"/>
      <c r="I303" s="2"/>
      <c r="J303" s="2"/>
      <c r="K303" s="2"/>
      <c r="L303" s="2"/>
      <c r="M303" s="2"/>
      <c r="N303" s="2"/>
      <c r="O303" s="2"/>
      <c r="P303" s="2"/>
    </row>
    <row r="304" spans="1:16" x14ac:dyDescent="0.3">
      <c r="A304" s="2"/>
      <c r="B304" s="2"/>
      <c r="C304" s="2"/>
      <c r="D304" s="2"/>
      <c r="E304" s="2"/>
      <c r="F304" s="2"/>
      <c r="G304" s="2"/>
      <c r="H304" s="2"/>
      <c r="I304" s="2"/>
      <c r="J304" s="2"/>
      <c r="K304" s="2"/>
      <c r="L304" s="2"/>
      <c r="M304" s="2"/>
      <c r="N304" s="2"/>
      <c r="O304" s="2"/>
      <c r="P304" s="2"/>
    </row>
    <row r="305" spans="1:16" x14ac:dyDescent="0.3">
      <c r="A305" s="2"/>
      <c r="B305" s="2"/>
      <c r="C305" s="2"/>
      <c r="D305" s="2"/>
      <c r="E305" s="2"/>
      <c r="F305" s="2"/>
      <c r="G305" s="2"/>
      <c r="H305" s="2"/>
      <c r="I305" s="2"/>
      <c r="J305" s="2"/>
      <c r="K305" s="2"/>
      <c r="L305" s="2"/>
      <c r="M305" s="2"/>
      <c r="N305" s="2"/>
      <c r="O305" s="2"/>
      <c r="P305" s="2"/>
    </row>
    <row r="306" spans="1:16" x14ac:dyDescent="0.3">
      <c r="A306" s="2"/>
      <c r="B306" s="2"/>
      <c r="C306" s="2"/>
      <c r="D306" s="2"/>
      <c r="E306" s="2"/>
      <c r="F306" s="2"/>
      <c r="G306" s="2"/>
      <c r="H306" s="2"/>
      <c r="I306" s="2"/>
      <c r="J306" s="2"/>
      <c r="K306" s="2"/>
      <c r="L306" s="2"/>
      <c r="M306" s="2"/>
      <c r="N306" s="2"/>
      <c r="O306" s="2"/>
      <c r="P306" s="2"/>
    </row>
    <row r="307" spans="1:16" x14ac:dyDescent="0.3">
      <c r="A307" s="2"/>
      <c r="B307" s="2"/>
      <c r="C307" s="2"/>
      <c r="D307" s="2"/>
      <c r="E307" s="2"/>
      <c r="F307" s="2"/>
      <c r="G307" s="2"/>
      <c r="H307" s="2"/>
      <c r="I307" s="2"/>
      <c r="J307" s="2"/>
      <c r="K307" s="2"/>
      <c r="L307" s="2"/>
      <c r="M307" s="2"/>
      <c r="N307" s="2"/>
      <c r="O307" s="2"/>
      <c r="P307" s="2"/>
    </row>
    <row r="308" spans="1:16" x14ac:dyDescent="0.3">
      <c r="A308" s="2"/>
      <c r="B308" s="2"/>
      <c r="C308" s="2"/>
      <c r="D308" s="2"/>
      <c r="E308" s="2"/>
      <c r="F308" s="2"/>
      <c r="G308" s="2"/>
      <c r="H308" s="2"/>
      <c r="I308" s="2"/>
      <c r="J308" s="2"/>
      <c r="K308" s="2"/>
      <c r="L308" s="2"/>
      <c r="M308" s="2"/>
      <c r="N308" s="2"/>
      <c r="O308" s="2"/>
      <c r="P308" s="2"/>
    </row>
    <row r="309" spans="1:16" x14ac:dyDescent="0.3">
      <c r="A309" s="2"/>
      <c r="B309" s="2"/>
      <c r="C309" s="2"/>
      <c r="D309" s="2"/>
      <c r="E309" s="2"/>
      <c r="F309" s="2"/>
      <c r="G309" s="2"/>
      <c r="H309" s="2"/>
      <c r="I309" s="2"/>
      <c r="J309" s="2"/>
      <c r="K309" s="2"/>
      <c r="L309" s="2"/>
      <c r="M309" s="2"/>
      <c r="N309" s="2"/>
      <c r="O309" s="2"/>
      <c r="P309" s="2"/>
    </row>
    <row r="310" spans="1:16" x14ac:dyDescent="0.3">
      <c r="A310" s="2"/>
      <c r="B310" s="2"/>
      <c r="C310" s="2"/>
      <c r="D310" s="2"/>
      <c r="E310" s="2"/>
      <c r="F310" s="2"/>
      <c r="G310" s="2"/>
      <c r="H310" s="2"/>
      <c r="I310" s="2"/>
      <c r="J310" s="2"/>
      <c r="K310" s="2"/>
      <c r="L310" s="2"/>
      <c r="M310" s="2"/>
      <c r="N310" s="2"/>
      <c r="O310" s="2"/>
      <c r="P310" s="2"/>
    </row>
    <row r="311" spans="1:16" x14ac:dyDescent="0.3">
      <c r="A311" s="2"/>
      <c r="B311" s="2"/>
      <c r="C311" s="2"/>
      <c r="D311" s="2"/>
      <c r="E311" s="2"/>
      <c r="F311" s="2"/>
      <c r="G311" s="2"/>
      <c r="H311" s="2"/>
      <c r="I311" s="2"/>
      <c r="J311" s="2"/>
      <c r="K311" s="2"/>
      <c r="L311" s="2"/>
      <c r="M311" s="2"/>
      <c r="N311" s="2"/>
      <c r="O311" s="2"/>
      <c r="P311" s="2"/>
    </row>
    <row r="312" spans="1:16" x14ac:dyDescent="0.3">
      <c r="A312" s="2"/>
      <c r="B312" s="2"/>
      <c r="C312" s="2"/>
      <c r="D312" s="2"/>
      <c r="E312" s="2"/>
      <c r="F312" s="2"/>
      <c r="G312" s="2"/>
      <c r="H312" s="2"/>
      <c r="I312" s="2"/>
      <c r="J312" s="2"/>
      <c r="K312" s="2"/>
      <c r="L312" s="2"/>
      <c r="M312" s="2"/>
      <c r="N312" s="2"/>
      <c r="O312" s="2"/>
      <c r="P312" s="2"/>
    </row>
    <row r="313" spans="1:16" x14ac:dyDescent="0.3">
      <c r="A313" s="2"/>
      <c r="B313" s="2"/>
      <c r="C313" s="2"/>
      <c r="D313" s="2"/>
      <c r="E313" s="2"/>
      <c r="F313" s="2"/>
      <c r="G313" s="2"/>
      <c r="H313" s="2"/>
      <c r="I313" s="2"/>
      <c r="J313" s="2"/>
      <c r="K313" s="2"/>
      <c r="L313" s="2"/>
      <c r="M313" s="2"/>
      <c r="N313" s="2"/>
      <c r="O313" s="2"/>
      <c r="P313" s="2"/>
    </row>
    <row r="314" spans="1:16" x14ac:dyDescent="0.3">
      <c r="A314" s="2"/>
      <c r="B314" s="2"/>
      <c r="C314" s="2"/>
      <c r="D314" s="2"/>
      <c r="E314" s="2"/>
      <c r="F314" s="2"/>
      <c r="G314" s="2"/>
      <c r="H314" s="2"/>
      <c r="I314" s="2"/>
      <c r="J314" s="2"/>
      <c r="K314" s="2"/>
      <c r="L314" s="2"/>
      <c r="M314" s="2"/>
      <c r="N314" s="2"/>
      <c r="O314" s="2"/>
      <c r="P314" s="2"/>
    </row>
    <row r="315" spans="1:16" x14ac:dyDescent="0.3">
      <c r="A315" s="2"/>
      <c r="B315" s="2"/>
      <c r="C315" s="2"/>
      <c r="D315" s="2"/>
      <c r="E315" s="2"/>
      <c r="F315" s="2"/>
      <c r="G315" s="2"/>
      <c r="H315" s="2"/>
      <c r="I315" s="2"/>
      <c r="J315" s="2"/>
      <c r="K315" s="2"/>
      <c r="L315" s="2"/>
      <c r="M315" s="2"/>
      <c r="N315" s="2"/>
      <c r="O315" s="2"/>
      <c r="P315" s="2"/>
    </row>
    <row r="316" spans="1:16" x14ac:dyDescent="0.3">
      <c r="A316" s="2"/>
      <c r="B316" s="2"/>
      <c r="C316" s="2"/>
      <c r="D316" s="2"/>
      <c r="E316" s="2"/>
      <c r="F316" s="2"/>
      <c r="G316" s="2"/>
      <c r="H316" s="2"/>
      <c r="I316" s="2"/>
      <c r="J316" s="2"/>
      <c r="K316" s="2"/>
      <c r="L316" s="2"/>
      <c r="M316" s="2"/>
      <c r="N316" s="2"/>
      <c r="O316" s="2"/>
      <c r="P316" s="2"/>
    </row>
    <row r="317" spans="1:16" x14ac:dyDescent="0.3">
      <c r="A317" s="2"/>
      <c r="B317" s="2"/>
      <c r="C317" s="2"/>
      <c r="D317" s="2"/>
      <c r="E317" s="2"/>
      <c r="F317" s="2"/>
      <c r="G317" s="2"/>
      <c r="H317" s="2"/>
      <c r="I317" s="2"/>
      <c r="J317" s="2"/>
      <c r="K317" s="2"/>
      <c r="L317" s="2"/>
      <c r="M317" s="2"/>
      <c r="N317" s="2"/>
      <c r="O317" s="2"/>
      <c r="P317" s="2"/>
    </row>
    <row r="318" spans="1:16" x14ac:dyDescent="0.3">
      <c r="A318" s="2"/>
      <c r="B318" s="2"/>
      <c r="C318" s="2"/>
      <c r="D318" s="2"/>
      <c r="E318" s="2"/>
      <c r="F318" s="2"/>
      <c r="G318" s="2"/>
      <c r="H318" s="2"/>
      <c r="I318" s="2"/>
      <c r="J318" s="2"/>
      <c r="K318" s="2"/>
      <c r="L318" s="2"/>
      <c r="M318" s="2"/>
      <c r="N318" s="2"/>
      <c r="O318" s="2"/>
      <c r="P318" s="2"/>
    </row>
    <row r="319" spans="1:16" x14ac:dyDescent="0.3">
      <c r="A319" s="2"/>
      <c r="B319" s="2"/>
      <c r="C319" s="2"/>
      <c r="D319" s="2"/>
      <c r="E319" s="2"/>
      <c r="F319" s="2"/>
      <c r="G319" s="2"/>
      <c r="H319" s="2"/>
      <c r="I319" s="2"/>
      <c r="J319" s="2"/>
      <c r="K319" s="2"/>
      <c r="L319" s="2"/>
      <c r="M319" s="2"/>
      <c r="N319" s="2"/>
      <c r="O319" s="2"/>
      <c r="P319" s="2"/>
    </row>
    <row r="320" spans="1:16" x14ac:dyDescent="0.3">
      <c r="A320" s="2"/>
      <c r="B320" s="2"/>
      <c r="C320" s="2"/>
      <c r="D320" s="2"/>
      <c r="E320" s="2"/>
      <c r="F320" s="2"/>
      <c r="G320" s="2"/>
      <c r="H320" s="2"/>
      <c r="I320" s="2"/>
      <c r="J320" s="2"/>
      <c r="K320" s="2"/>
      <c r="L320" s="2"/>
      <c r="M320" s="2"/>
      <c r="N320" s="2"/>
      <c r="O320" s="2"/>
      <c r="P320" s="2"/>
    </row>
    <row r="321" spans="1:16" x14ac:dyDescent="0.3">
      <c r="A321" s="2"/>
      <c r="B321" s="2"/>
      <c r="C321" s="2"/>
      <c r="D321" s="2"/>
      <c r="E321" s="2"/>
      <c r="F321" s="2"/>
      <c r="G321" s="2"/>
      <c r="H321" s="2"/>
      <c r="I321" s="2"/>
      <c r="J321" s="2"/>
      <c r="K321" s="2"/>
      <c r="L321" s="2"/>
      <c r="M321" s="2"/>
      <c r="N321" s="2"/>
      <c r="O321" s="2"/>
      <c r="P321" s="2"/>
    </row>
    <row r="322" spans="1:16" x14ac:dyDescent="0.3">
      <c r="A322" s="2"/>
      <c r="B322" s="2"/>
      <c r="C322" s="2"/>
      <c r="D322" s="2"/>
      <c r="E322" s="2"/>
      <c r="F322" s="2"/>
      <c r="G322" s="2"/>
      <c r="H322" s="2"/>
      <c r="I322" s="2"/>
      <c r="J322" s="2"/>
      <c r="K322" s="2"/>
      <c r="L322" s="2"/>
      <c r="M322" s="2"/>
      <c r="N322" s="2"/>
      <c r="O322" s="2"/>
      <c r="P322" s="2"/>
    </row>
    <row r="323" spans="1:16" x14ac:dyDescent="0.3">
      <c r="A323" s="2"/>
      <c r="B323" s="2"/>
      <c r="C323" s="2"/>
      <c r="D323" s="2"/>
      <c r="E323" s="2"/>
      <c r="F323" s="2"/>
      <c r="G323" s="2"/>
      <c r="H323" s="2"/>
      <c r="I323" s="2"/>
      <c r="J323" s="2"/>
      <c r="K323" s="2"/>
      <c r="L323" s="2"/>
      <c r="M323" s="2"/>
      <c r="N323" s="2"/>
      <c r="O323" s="2"/>
      <c r="P323" s="2"/>
    </row>
    <row r="324" spans="1:16" x14ac:dyDescent="0.3">
      <c r="A324" s="2"/>
      <c r="B324" s="2"/>
      <c r="C324" s="2"/>
      <c r="D324" s="2"/>
      <c r="E324" s="2"/>
      <c r="F324" s="2"/>
      <c r="G324" s="2"/>
      <c r="H324" s="2"/>
      <c r="I324" s="2"/>
      <c r="J324" s="2"/>
      <c r="K324" s="2"/>
      <c r="L324" s="2"/>
      <c r="M324" s="2"/>
      <c r="N324" s="2"/>
      <c r="O324" s="2"/>
      <c r="P324" s="2"/>
    </row>
    <row r="325" spans="1:16" x14ac:dyDescent="0.3">
      <c r="A325" s="2"/>
      <c r="B325" s="2"/>
      <c r="C325" s="2"/>
      <c r="D325" s="2"/>
      <c r="E325" s="2"/>
      <c r="F325" s="2"/>
      <c r="G325" s="2"/>
      <c r="H325" s="2"/>
      <c r="I325" s="2"/>
      <c r="J325" s="2"/>
      <c r="K325" s="2"/>
      <c r="L325" s="2"/>
      <c r="M325" s="2"/>
      <c r="N325" s="2"/>
      <c r="O325" s="2"/>
      <c r="P325" s="2"/>
    </row>
    <row r="326" spans="1:16" x14ac:dyDescent="0.3">
      <c r="A326" s="2"/>
      <c r="B326" s="2"/>
      <c r="C326" s="2"/>
      <c r="D326" s="2"/>
      <c r="E326" s="2"/>
      <c r="F326" s="2"/>
      <c r="G326" s="2"/>
      <c r="H326" s="2"/>
      <c r="I326" s="2"/>
      <c r="J326" s="2"/>
      <c r="K326" s="2"/>
      <c r="L326" s="2"/>
      <c r="M326" s="2"/>
      <c r="N326" s="2"/>
      <c r="O326" s="2"/>
      <c r="P326" s="2"/>
    </row>
    <row r="327" spans="1:16" x14ac:dyDescent="0.3">
      <c r="A327" s="2"/>
      <c r="B327" s="2"/>
      <c r="C327" s="2"/>
      <c r="D327" s="2"/>
      <c r="E327" s="2"/>
      <c r="F327" s="2"/>
      <c r="G327" s="2"/>
      <c r="H327" s="2"/>
      <c r="I327" s="2"/>
      <c r="J327" s="2"/>
      <c r="K327" s="2"/>
      <c r="L327" s="2"/>
      <c r="M327" s="2"/>
      <c r="N327" s="2"/>
      <c r="O327" s="2"/>
      <c r="P327" s="2"/>
    </row>
    <row r="328" spans="1:16" x14ac:dyDescent="0.3">
      <c r="A328" s="2"/>
      <c r="B328" s="2"/>
      <c r="C328" s="2"/>
      <c r="D328" s="2"/>
      <c r="E328" s="2"/>
      <c r="F328" s="2"/>
      <c r="G328" s="2"/>
      <c r="H328" s="2"/>
      <c r="I328" s="2"/>
      <c r="J328" s="2"/>
      <c r="K328" s="2"/>
      <c r="L328" s="2"/>
      <c r="M328" s="2"/>
      <c r="N328" s="2"/>
      <c r="O328" s="2"/>
      <c r="P328" s="2"/>
    </row>
    <row r="329" spans="1:16" x14ac:dyDescent="0.3">
      <c r="A329" s="2"/>
      <c r="B329" s="2"/>
      <c r="C329" s="2"/>
      <c r="D329" s="2"/>
      <c r="E329" s="2"/>
      <c r="F329" s="2"/>
      <c r="G329" s="2"/>
      <c r="H329" s="2"/>
      <c r="I329" s="2"/>
      <c r="J329" s="2"/>
      <c r="K329" s="2"/>
      <c r="L329" s="2"/>
      <c r="M329" s="2"/>
      <c r="N329" s="2"/>
      <c r="O329" s="2"/>
      <c r="P329" s="2"/>
    </row>
    <row r="330" spans="1:16" x14ac:dyDescent="0.3">
      <c r="A330" s="2"/>
      <c r="B330" s="2"/>
      <c r="C330" s="2"/>
      <c r="D330" s="2"/>
      <c r="E330" s="2"/>
      <c r="F330" s="2"/>
      <c r="G330" s="2"/>
      <c r="H330" s="2"/>
      <c r="I330" s="2"/>
      <c r="J330" s="2"/>
      <c r="K330" s="2"/>
      <c r="L330" s="2"/>
      <c r="M330" s="2"/>
      <c r="N330" s="2"/>
      <c r="O330" s="2"/>
      <c r="P330" s="2"/>
    </row>
    <row r="331" spans="1:16" x14ac:dyDescent="0.3">
      <c r="A331" s="2"/>
      <c r="B331" s="2"/>
      <c r="C331" s="2"/>
      <c r="D331" s="2"/>
      <c r="E331" s="2"/>
      <c r="F331" s="2"/>
      <c r="G331" s="2"/>
      <c r="H331" s="2"/>
      <c r="I331" s="2"/>
      <c r="J331" s="2"/>
      <c r="K331" s="2"/>
      <c r="L331" s="2"/>
      <c r="M331" s="2"/>
      <c r="N331" s="2"/>
      <c r="O331" s="2"/>
      <c r="P331" s="2"/>
    </row>
    <row r="332" spans="1:16" x14ac:dyDescent="0.3">
      <c r="A332" s="2"/>
      <c r="B332" s="2"/>
      <c r="C332" s="2"/>
      <c r="D332" s="2"/>
      <c r="E332" s="2"/>
      <c r="F332" s="2"/>
      <c r="G332" s="2"/>
      <c r="H332" s="2"/>
      <c r="I332" s="2"/>
      <c r="J332" s="2"/>
      <c r="K332" s="2"/>
      <c r="L332" s="2"/>
      <c r="M332" s="2"/>
      <c r="N332" s="2"/>
      <c r="O332" s="2"/>
      <c r="P332" s="2"/>
    </row>
    <row r="333" spans="1:16" x14ac:dyDescent="0.3">
      <c r="A333" s="2"/>
      <c r="B333" s="2"/>
      <c r="C333" s="2"/>
      <c r="D333" s="2"/>
      <c r="E333" s="2"/>
      <c r="F333" s="2"/>
      <c r="G333" s="2"/>
      <c r="H333" s="2"/>
      <c r="I333" s="2"/>
      <c r="J333" s="2"/>
      <c r="K333" s="2"/>
      <c r="L333" s="2"/>
      <c r="M333" s="2"/>
      <c r="N333" s="2"/>
      <c r="O333" s="2"/>
      <c r="P333" s="2"/>
    </row>
    <row r="334" spans="1:16" x14ac:dyDescent="0.3">
      <c r="A334" s="2"/>
      <c r="B334" s="2"/>
      <c r="C334" s="2"/>
      <c r="D334" s="2"/>
      <c r="E334" s="2"/>
      <c r="F334" s="2"/>
      <c r="G334" s="2"/>
      <c r="H334" s="2"/>
      <c r="I334" s="2"/>
      <c r="J334" s="2"/>
      <c r="K334" s="2"/>
      <c r="L334" s="2"/>
      <c r="M334" s="2"/>
      <c r="N334" s="2"/>
      <c r="O334" s="2"/>
      <c r="P334" s="2"/>
    </row>
    <row r="335" spans="1:16" x14ac:dyDescent="0.3">
      <c r="A335" s="2"/>
      <c r="B335" s="2"/>
      <c r="C335" s="2"/>
      <c r="D335" s="2"/>
      <c r="E335" s="2"/>
      <c r="F335" s="2"/>
      <c r="G335" s="2"/>
      <c r="H335" s="2"/>
      <c r="I335" s="2"/>
      <c r="J335" s="2"/>
      <c r="K335" s="2"/>
      <c r="L335" s="2"/>
      <c r="M335" s="2"/>
      <c r="N335" s="2"/>
      <c r="O335" s="2"/>
      <c r="P335" s="2"/>
    </row>
    <row r="336" spans="1:16" x14ac:dyDescent="0.3">
      <c r="A336" s="2"/>
      <c r="B336" s="2"/>
      <c r="C336" s="2"/>
      <c r="D336" s="2"/>
      <c r="E336" s="2"/>
      <c r="F336" s="2"/>
      <c r="G336" s="2"/>
      <c r="H336" s="2"/>
      <c r="I336" s="2"/>
      <c r="J336" s="2"/>
      <c r="K336" s="2"/>
      <c r="L336" s="2"/>
      <c r="M336" s="2"/>
      <c r="N336" s="2"/>
      <c r="O336" s="2"/>
      <c r="P336" s="2"/>
    </row>
    <row r="337" spans="1:16" x14ac:dyDescent="0.3">
      <c r="A337" s="2"/>
      <c r="B337" s="2"/>
      <c r="C337" s="2"/>
      <c r="D337" s="2"/>
      <c r="E337" s="2"/>
      <c r="F337" s="2"/>
      <c r="G337" s="2"/>
      <c r="H337" s="2"/>
      <c r="I337" s="2"/>
      <c r="J337" s="2"/>
      <c r="K337" s="2"/>
      <c r="L337" s="2"/>
      <c r="M337" s="2"/>
      <c r="N337" s="2"/>
      <c r="O337" s="2"/>
      <c r="P337" s="2"/>
    </row>
    <row r="338" spans="1:16" x14ac:dyDescent="0.3">
      <c r="A338" s="2"/>
      <c r="B338" s="2"/>
      <c r="C338" s="2"/>
      <c r="D338" s="2"/>
      <c r="E338" s="2"/>
      <c r="F338" s="2"/>
      <c r="G338" s="2"/>
      <c r="H338" s="2"/>
      <c r="I338" s="2"/>
      <c r="J338" s="2"/>
      <c r="K338" s="2"/>
      <c r="L338" s="2"/>
      <c r="M338" s="2"/>
      <c r="N338" s="2"/>
      <c r="O338" s="2"/>
      <c r="P338" s="2"/>
    </row>
    <row r="339" spans="1:16" x14ac:dyDescent="0.3">
      <c r="A339" s="2"/>
      <c r="B339" s="2"/>
      <c r="C339" s="2"/>
      <c r="D339" s="2"/>
      <c r="E339" s="2"/>
      <c r="F339" s="2"/>
      <c r="G339" s="2"/>
      <c r="H339" s="2"/>
      <c r="I339" s="2"/>
      <c r="J339" s="2"/>
      <c r="K339" s="2"/>
      <c r="L339" s="2"/>
      <c r="M339" s="2"/>
      <c r="N339" s="2"/>
      <c r="O339" s="2"/>
      <c r="P339" s="2"/>
    </row>
    <row r="340" spans="1:16" x14ac:dyDescent="0.3">
      <c r="A340" s="2"/>
      <c r="B340" s="2"/>
      <c r="C340" s="2"/>
      <c r="D340" s="2"/>
      <c r="E340" s="2"/>
      <c r="F340" s="2"/>
      <c r="G340" s="2"/>
      <c r="H340" s="2"/>
      <c r="I340" s="2"/>
      <c r="J340" s="2"/>
      <c r="K340" s="2"/>
      <c r="L340" s="2"/>
      <c r="M340" s="2"/>
      <c r="N340" s="2"/>
      <c r="O340" s="2"/>
      <c r="P340" s="2"/>
    </row>
    <row r="341" spans="1:16" x14ac:dyDescent="0.3">
      <c r="A341" s="2"/>
      <c r="B341" s="2"/>
      <c r="C341" s="2"/>
      <c r="D341" s="2"/>
      <c r="E341" s="2"/>
      <c r="F341" s="2"/>
      <c r="G341" s="2"/>
      <c r="H341" s="2"/>
      <c r="I341" s="2"/>
      <c r="J341" s="2"/>
      <c r="K341" s="2"/>
      <c r="L341" s="2"/>
      <c r="M341" s="2"/>
      <c r="N341" s="2"/>
      <c r="O341" s="2"/>
      <c r="P341" s="2"/>
    </row>
    <row r="342" spans="1:16" x14ac:dyDescent="0.3">
      <c r="A342" s="2"/>
      <c r="B342" s="2"/>
      <c r="C342" s="2"/>
      <c r="D342" s="2"/>
      <c r="E342" s="2"/>
      <c r="F342" s="2"/>
      <c r="G342" s="2"/>
      <c r="H342" s="2"/>
      <c r="I342" s="2"/>
      <c r="J342" s="2"/>
      <c r="K342" s="2"/>
      <c r="L342" s="2"/>
      <c r="M342" s="2"/>
      <c r="N342" s="2"/>
      <c r="O342" s="2"/>
      <c r="P342" s="2"/>
    </row>
    <row r="343" spans="1:16" x14ac:dyDescent="0.3">
      <c r="A343" s="2"/>
      <c r="B343" s="2"/>
      <c r="C343" s="2"/>
      <c r="D343" s="2"/>
      <c r="E343" s="2"/>
      <c r="F343" s="2"/>
      <c r="G343" s="2"/>
      <c r="H343" s="2"/>
      <c r="I343" s="2"/>
      <c r="J343" s="2"/>
      <c r="K343" s="2"/>
      <c r="L343" s="2"/>
      <c r="M343" s="2"/>
      <c r="N343" s="2"/>
      <c r="O343" s="2"/>
      <c r="P343" s="2"/>
    </row>
    <row r="344" spans="1:16" x14ac:dyDescent="0.3">
      <c r="A344" s="2"/>
      <c r="B344" s="2"/>
      <c r="C344" s="2"/>
      <c r="D344" s="2"/>
      <c r="E344" s="2"/>
      <c r="F344" s="2"/>
      <c r="G344" s="2"/>
      <c r="H344" s="2"/>
      <c r="I344" s="2"/>
      <c r="J344" s="2"/>
      <c r="K344" s="2"/>
      <c r="L344" s="2"/>
      <c r="M344" s="2"/>
      <c r="N344" s="2"/>
      <c r="O344" s="2"/>
      <c r="P344" s="2"/>
    </row>
    <row r="345" spans="1:16" x14ac:dyDescent="0.3">
      <c r="A345" s="2"/>
      <c r="B345" s="2"/>
      <c r="C345" s="2"/>
      <c r="D345" s="2"/>
      <c r="E345" s="2"/>
      <c r="F345" s="2"/>
      <c r="G345" s="2"/>
      <c r="H345" s="2"/>
      <c r="I345" s="2"/>
      <c r="J345" s="2"/>
      <c r="K345" s="2"/>
      <c r="L345" s="2"/>
      <c r="M345" s="2"/>
      <c r="N345" s="2"/>
      <c r="O345" s="2"/>
      <c r="P345" s="2"/>
    </row>
    <row r="346" spans="1:16" x14ac:dyDescent="0.3">
      <c r="A346" s="2"/>
      <c r="B346" s="2"/>
      <c r="C346" s="2"/>
      <c r="D346" s="2"/>
      <c r="E346" s="2"/>
      <c r="F346" s="2"/>
      <c r="G346" s="2"/>
      <c r="H346" s="2"/>
      <c r="I346" s="2"/>
      <c r="J346" s="2"/>
      <c r="K346" s="2"/>
      <c r="L346" s="2"/>
      <c r="M346" s="2"/>
      <c r="N346" s="2"/>
      <c r="O346" s="2"/>
      <c r="P346" s="2"/>
    </row>
    <row r="347" spans="1:16" x14ac:dyDescent="0.3">
      <c r="A347" s="2"/>
      <c r="B347" s="2"/>
      <c r="C347" s="2"/>
      <c r="D347" s="2"/>
      <c r="E347" s="2"/>
      <c r="F347" s="2"/>
      <c r="G347" s="2"/>
      <c r="H347" s="2"/>
      <c r="I347" s="2"/>
      <c r="J347" s="2"/>
      <c r="K347" s="2"/>
      <c r="L347" s="2"/>
      <c r="M347" s="2"/>
      <c r="N347" s="2"/>
      <c r="O347" s="2"/>
      <c r="P347" s="2"/>
    </row>
    <row r="348" spans="1:16" x14ac:dyDescent="0.3">
      <c r="A348" s="2"/>
      <c r="B348" s="2"/>
      <c r="C348" s="2"/>
      <c r="D348" s="2"/>
      <c r="E348" s="2"/>
      <c r="F348" s="2"/>
      <c r="G348" s="2"/>
      <c r="H348" s="2"/>
      <c r="I348" s="2"/>
      <c r="J348" s="2"/>
      <c r="K348" s="2"/>
      <c r="L348" s="2"/>
      <c r="M348" s="2"/>
      <c r="N348" s="2"/>
      <c r="O348" s="2"/>
      <c r="P348" s="2"/>
    </row>
    <row r="349" spans="1:16" x14ac:dyDescent="0.3">
      <c r="A349" s="2"/>
      <c r="B349" s="2"/>
      <c r="C349" s="2"/>
      <c r="D349" s="2"/>
      <c r="E349" s="2"/>
      <c r="F349" s="2"/>
      <c r="G349" s="2"/>
      <c r="H349" s="2"/>
      <c r="I349" s="2"/>
      <c r="J349" s="2"/>
      <c r="K349" s="2"/>
      <c r="L349" s="2"/>
      <c r="M349" s="2"/>
      <c r="N349" s="2"/>
      <c r="O349" s="2"/>
      <c r="P349" s="2"/>
    </row>
    <row r="350" spans="1:16" x14ac:dyDescent="0.3">
      <c r="A350" s="2"/>
      <c r="B350" s="2"/>
      <c r="C350" s="2"/>
      <c r="D350" s="2"/>
      <c r="E350" s="2"/>
      <c r="F350" s="2"/>
      <c r="G350" s="2"/>
      <c r="H350" s="2"/>
      <c r="I350" s="2"/>
      <c r="J350" s="2"/>
      <c r="K350" s="2"/>
      <c r="L350" s="2"/>
      <c r="M350" s="2"/>
      <c r="N350" s="2"/>
      <c r="O350" s="2"/>
      <c r="P350" s="2"/>
    </row>
    <row r="351" spans="1:16" x14ac:dyDescent="0.3">
      <c r="A351" s="2"/>
      <c r="B351" s="2"/>
      <c r="C351" s="2"/>
      <c r="D351" s="2"/>
      <c r="E351" s="2"/>
      <c r="F351" s="2"/>
      <c r="G351" s="2"/>
      <c r="H351" s="2"/>
      <c r="I351" s="2"/>
      <c r="J351" s="2"/>
      <c r="K351" s="2"/>
      <c r="L351" s="2"/>
      <c r="M351" s="2"/>
      <c r="N351" s="2"/>
      <c r="O351" s="2"/>
      <c r="P351" s="2"/>
    </row>
    <row r="352" spans="1:16" x14ac:dyDescent="0.3">
      <c r="A352" s="2"/>
      <c r="B352" s="2"/>
      <c r="C352" s="2"/>
      <c r="D352" s="2"/>
      <c r="E352" s="2"/>
      <c r="F352" s="2"/>
      <c r="G352" s="2"/>
      <c r="H352" s="2"/>
      <c r="I352" s="2"/>
      <c r="J352" s="2"/>
      <c r="K352" s="2"/>
      <c r="L352" s="2"/>
      <c r="M352" s="2"/>
      <c r="N352" s="2"/>
      <c r="O352" s="2"/>
      <c r="P352" s="2"/>
    </row>
    <row r="353" spans="1:16" x14ac:dyDescent="0.3">
      <c r="A353" s="2"/>
      <c r="B353" s="2"/>
      <c r="C353" s="2"/>
      <c r="D353" s="2"/>
      <c r="E353" s="2"/>
      <c r="F353" s="2"/>
      <c r="G353" s="2"/>
      <c r="H353" s="2"/>
      <c r="I353" s="2"/>
      <c r="J353" s="2"/>
      <c r="K353" s="2"/>
      <c r="L353" s="2"/>
      <c r="M353" s="2"/>
      <c r="N353" s="2"/>
      <c r="O353" s="2"/>
      <c r="P353" s="2"/>
    </row>
    <row r="354" spans="1:16" x14ac:dyDescent="0.3">
      <c r="A354" s="2"/>
      <c r="B354" s="2"/>
      <c r="C354" s="2"/>
      <c r="D354" s="2"/>
      <c r="E354" s="2"/>
      <c r="F354" s="2"/>
      <c r="G354" s="2"/>
      <c r="H354" s="2"/>
      <c r="I354" s="2"/>
      <c r="J354" s="2"/>
      <c r="K354" s="2"/>
      <c r="L354" s="2"/>
      <c r="M354" s="2"/>
      <c r="N354" s="2"/>
      <c r="O354" s="2"/>
      <c r="P354" s="2"/>
    </row>
    <row r="355" spans="1:16" x14ac:dyDescent="0.3">
      <c r="A355" s="2"/>
      <c r="B355" s="2"/>
      <c r="C355" s="2"/>
      <c r="D355" s="2"/>
      <c r="E355" s="2"/>
      <c r="F355" s="2"/>
      <c r="G355" s="2"/>
      <c r="H355" s="2"/>
      <c r="I355" s="2"/>
      <c r="J355" s="2"/>
      <c r="K355" s="2"/>
      <c r="L355" s="2"/>
      <c r="M355" s="2"/>
      <c r="N355" s="2"/>
      <c r="O355" s="2"/>
      <c r="P355" s="2"/>
    </row>
    <row r="356" spans="1:16" x14ac:dyDescent="0.3">
      <c r="A356" s="2"/>
      <c r="B356" s="2"/>
      <c r="C356" s="2"/>
      <c r="D356" s="2"/>
      <c r="E356" s="2"/>
      <c r="F356" s="2"/>
      <c r="G356" s="2"/>
      <c r="H356" s="2"/>
      <c r="I356" s="2"/>
      <c r="J356" s="2"/>
      <c r="K356" s="2"/>
      <c r="L356" s="2"/>
      <c r="M356" s="2"/>
      <c r="N356" s="2"/>
      <c r="O356" s="2"/>
      <c r="P356" s="2"/>
    </row>
    <row r="357" spans="1:16" x14ac:dyDescent="0.3">
      <c r="A357" s="2"/>
      <c r="B357" s="2"/>
      <c r="C357" s="2"/>
      <c r="D357" s="2"/>
      <c r="E357" s="2"/>
      <c r="F357" s="2"/>
      <c r="G357" s="2"/>
      <c r="H357" s="2"/>
      <c r="I357" s="2"/>
      <c r="J357" s="2"/>
      <c r="K357" s="2"/>
      <c r="L357" s="2"/>
      <c r="M357" s="2"/>
      <c r="N357" s="2"/>
      <c r="O357" s="2"/>
      <c r="P357" s="2"/>
    </row>
    <row r="358" spans="1:16" x14ac:dyDescent="0.3">
      <c r="A358" s="2"/>
      <c r="B358" s="2"/>
      <c r="C358" s="2"/>
      <c r="D358" s="2"/>
      <c r="E358" s="2"/>
      <c r="F358" s="2"/>
      <c r="G358" s="2"/>
      <c r="H358" s="2"/>
      <c r="I358" s="2"/>
      <c r="J358" s="2"/>
      <c r="K358" s="2"/>
      <c r="L358" s="2"/>
      <c r="M358" s="2"/>
      <c r="N358" s="2"/>
      <c r="O358" s="2"/>
      <c r="P358" s="2"/>
    </row>
    <row r="359" spans="1:16" x14ac:dyDescent="0.3">
      <c r="A359" s="2"/>
      <c r="B359" s="2"/>
      <c r="C359" s="2"/>
      <c r="D359" s="2"/>
      <c r="E359" s="2"/>
      <c r="F359" s="2"/>
      <c r="G359" s="2"/>
      <c r="H359" s="2"/>
      <c r="I359" s="2"/>
      <c r="J359" s="2"/>
      <c r="K359" s="2"/>
      <c r="L359" s="2"/>
      <c r="M359" s="2"/>
      <c r="N359" s="2"/>
      <c r="O359" s="2"/>
      <c r="P359" s="2"/>
    </row>
    <row r="360" spans="1:16" x14ac:dyDescent="0.3">
      <c r="A360" s="2"/>
      <c r="B360" s="2"/>
      <c r="C360" s="2"/>
      <c r="D360" s="2"/>
      <c r="E360" s="2"/>
      <c r="F360" s="2"/>
      <c r="G360" s="2"/>
      <c r="H360" s="2"/>
      <c r="I360" s="2"/>
      <c r="J360" s="2"/>
      <c r="K360" s="2"/>
      <c r="L360" s="2"/>
      <c r="M360" s="2"/>
      <c r="N360" s="2"/>
      <c r="O360" s="2"/>
      <c r="P360" s="2"/>
    </row>
    <row r="361" spans="1:16" x14ac:dyDescent="0.3">
      <c r="A361" s="2"/>
      <c r="B361" s="2"/>
      <c r="C361" s="2"/>
      <c r="D361" s="2"/>
      <c r="E361" s="2"/>
      <c r="F361" s="2"/>
      <c r="G361" s="2"/>
      <c r="H361" s="2"/>
      <c r="I361" s="2"/>
      <c r="J361" s="2"/>
      <c r="K361" s="2"/>
      <c r="L361" s="2"/>
      <c r="M361" s="2"/>
      <c r="N361" s="2"/>
      <c r="O361" s="2"/>
      <c r="P361" s="2"/>
    </row>
    <row r="362" spans="1:16" x14ac:dyDescent="0.3">
      <c r="A362" s="2"/>
      <c r="B362" s="2"/>
      <c r="C362" s="2"/>
      <c r="D362" s="2"/>
      <c r="E362" s="2"/>
      <c r="F362" s="2"/>
      <c r="G362" s="2"/>
      <c r="H362" s="2"/>
      <c r="I362" s="2"/>
      <c r="J362" s="2"/>
      <c r="K362" s="2"/>
      <c r="L362" s="2"/>
      <c r="M362" s="2"/>
      <c r="N362" s="2"/>
      <c r="O362" s="2"/>
      <c r="P362" s="2"/>
    </row>
    <row r="363" spans="1:16" x14ac:dyDescent="0.3">
      <c r="A363" s="2"/>
      <c r="B363" s="2"/>
      <c r="C363" s="2"/>
      <c r="D363" s="2"/>
      <c r="E363" s="2"/>
      <c r="F363" s="2"/>
      <c r="G363" s="2"/>
      <c r="H363" s="2"/>
      <c r="I363" s="2"/>
      <c r="J363" s="2"/>
      <c r="K363" s="2"/>
      <c r="L363" s="2"/>
      <c r="M363" s="2"/>
      <c r="N363" s="2"/>
      <c r="O363" s="2"/>
      <c r="P363" s="2"/>
    </row>
    <row r="364" spans="1:16" x14ac:dyDescent="0.3">
      <c r="A364" s="2"/>
      <c r="B364" s="2"/>
      <c r="C364" s="2"/>
      <c r="D364" s="2"/>
      <c r="E364" s="2"/>
      <c r="F364" s="2"/>
      <c r="G364" s="2"/>
      <c r="H364" s="2"/>
      <c r="I364" s="2"/>
      <c r="J364" s="2"/>
      <c r="K364" s="2"/>
      <c r="L364" s="2"/>
      <c r="M364" s="2"/>
      <c r="N364" s="2"/>
      <c r="O364" s="2"/>
      <c r="P364" s="2"/>
    </row>
    <row r="365" spans="1:16" x14ac:dyDescent="0.3">
      <c r="A365" s="2"/>
      <c r="B365" s="2"/>
      <c r="C365" s="2"/>
      <c r="D365" s="2"/>
      <c r="E365" s="2"/>
      <c r="F365" s="2"/>
      <c r="G365" s="2"/>
      <c r="H365" s="2"/>
      <c r="I365" s="2"/>
      <c r="J365" s="2"/>
      <c r="K365" s="2"/>
      <c r="L365" s="2"/>
      <c r="M365" s="2"/>
      <c r="N365" s="2"/>
      <c r="O365" s="2"/>
      <c r="P365" s="2"/>
    </row>
    <row r="366" spans="1:16" x14ac:dyDescent="0.3">
      <c r="A366" s="2"/>
      <c r="B366" s="2"/>
      <c r="C366" s="2"/>
      <c r="D366" s="2"/>
      <c r="E366" s="2"/>
      <c r="F366" s="2"/>
      <c r="G366" s="2"/>
      <c r="H366" s="2"/>
      <c r="I366" s="2"/>
      <c r="J366" s="2"/>
      <c r="K366" s="2"/>
      <c r="L366" s="2"/>
      <c r="M366" s="2"/>
      <c r="N366" s="2"/>
      <c r="O366" s="2"/>
      <c r="P366" s="2"/>
    </row>
    <row r="367" spans="1:16" x14ac:dyDescent="0.3">
      <c r="A367" s="2"/>
      <c r="B367" s="2"/>
      <c r="C367" s="2"/>
      <c r="D367" s="2"/>
      <c r="E367" s="2"/>
      <c r="F367" s="2"/>
      <c r="G367" s="2"/>
      <c r="H367" s="2"/>
      <c r="I367" s="2"/>
      <c r="J367" s="2"/>
      <c r="K367" s="2"/>
      <c r="L367" s="2"/>
      <c r="M367" s="2"/>
      <c r="N367" s="2"/>
      <c r="O367" s="2"/>
      <c r="P367" s="2"/>
    </row>
    <row r="368" spans="1:16" x14ac:dyDescent="0.3">
      <c r="A368" s="2"/>
      <c r="B368" s="2"/>
      <c r="C368" s="2"/>
      <c r="D368" s="2"/>
      <c r="E368" s="2"/>
      <c r="F368" s="2"/>
      <c r="G368" s="2"/>
      <c r="H368" s="2"/>
      <c r="I368" s="2"/>
      <c r="J368" s="2"/>
      <c r="K368" s="2"/>
      <c r="L368" s="2"/>
      <c r="M368" s="2"/>
      <c r="N368" s="2"/>
      <c r="O368" s="2"/>
      <c r="P368" s="2"/>
    </row>
    <row r="369" spans="1:16" x14ac:dyDescent="0.3">
      <c r="A369" s="2"/>
      <c r="B369" s="2"/>
      <c r="C369" s="2"/>
      <c r="D369" s="2"/>
      <c r="E369" s="2"/>
      <c r="F369" s="2"/>
      <c r="G369" s="2"/>
      <c r="H369" s="2"/>
      <c r="I369" s="2"/>
      <c r="J369" s="2"/>
      <c r="K369" s="2"/>
      <c r="L369" s="2"/>
      <c r="M369" s="2"/>
      <c r="N369" s="2"/>
      <c r="O369" s="2"/>
      <c r="P369" s="2"/>
    </row>
    <row r="370" spans="1:16" x14ac:dyDescent="0.3">
      <c r="A370" s="2"/>
      <c r="B370" s="2"/>
      <c r="C370" s="2"/>
      <c r="D370" s="2"/>
      <c r="E370" s="2"/>
      <c r="F370" s="2"/>
      <c r="G370" s="2"/>
      <c r="H370" s="2"/>
      <c r="I370" s="2"/>
      <c r="J370" s="2"/>
      <c r="K370" s="2"/>
      <c r="L370" s="2"/>
      <c r="M370" s="2"/>
      <c r="N370" s="2"/>
      <c r="O370" s="2"/>
      <c r="P370" s="2"/>
    </row>
    <row r="371" spans="1:16" x14ac:dyDescent="0.3">
      <c r="A371" s="2"/>
      <c r="B371" s="2"/>
      <c r="C371" s="2"/>
      <c r="D371" s="2"/>
      <c r="E371" s="2"/>
      <c r="F371" s="2"/>
      <c r="G371" s="2"/>
      <c r="H371" s="2"/>
      <c r="I371" s="2"/>
      <c r="J371" s="2"/>
      <c r="K371" s="2"/>
      <c r="L371" s="2"/>
      <c r="M371" s="2"/>
      <c r="N371" s="2"/>
      <c r="O371" s="2"/>
      <c r="P371" s="2"/>
    </row>
    <row r="372" spans="1:16" x14ac:dyDescent="0.3">
      <c r="A372" s="2"/>
      <c r="B372" s="2"/>
      <c r="C372" s="2"/>
      <c r="D372" s="2"/>
      <c r="E372" s="2"/>
      <c r="F372" s="2"/>
      <c r="G372" s="2"/>
      <c r="H372" s="2"/>
      <c r="I372" s="2"/>
      <c r="J372" s="2"/>
      <c r="K372" s="2"/>
      <c r="L372" s="2"/>
      <c r="M372" s="2"/>
      <c r="N372" s="2"/>
      <c r="O372" s="2"/>
      <c r="P372" s="2"/>
    </row>
    <row r="373" spans="1:16" x14ac:dyDescent="0.3">
      <c r="A373" s="2"/>
      <c r="B373" s="2"/>
      <c r="C373" s="2"/>
      <c r="D373" s="2"/>
      <c r="E373" s="2"/>
      <c r="F373" s="2"/>
      <c r="G373" s="2"/>
      <c r="H373" s="2"/>
      <c r="I373" s="2"/>
      <c r="J373" s="2"/>
      <c r="K373" s="2"/>
      <c r="L373" s="2"/>
      <c r="M373" s="2"/>
      <c r="N373" s="2"/>
      <c r="O373" s="2"/>
      <c r="P373" s="2"/>
    </row>
    <row r="374" spans="1:16" x14ac:dyDescent="0.3">
      <c r="A374" s="2"/>
      <c r="B374" s="2"/>
      <c r="C374" s="2"/>
      <c r="D374" s="2"/>
      <c r="E374" s="2"/>
      <c r="F374" s="2"/>
      <c r="G374" s="2"/>
      <c r="H374" s="2"/>
      <c r="I374" s="2"/>
      <c r="J374" s="2"/>
      <c r="K374" s="2"/>
      <c r="L374" s="2"/>
      <c r="M374" s="2"/>
      <c r="N374" s="2"/>
      <c r="O374" s="2"/>
      <c r="P374" s="2"/>
    </row>
    <row r="375" spans="1:16" x14ac:dyDescent="0.3">
      <c r="A375" s="2"/>
      <c r="B375" s="2"/>
      <c r="C375" s="2"/>
      <c r="D375" s="2"/>
      <c r="E375" s="2"/>
      <c r="F375" s="2"/>
      <c r="G375" s="2"/>
      <c r="H375" s="2"/>
      <c r="I375" s="2"/>
      <c r="J375" s="2"/>
      <c r="K375" s="2"/>
      <c r="L375" s="2"/>
      <c r="M375" s="2"/>
      <c r="N375" s="2"/>
      <c r="O375" s="2"/>
      <c r="P375" s="2"/>
    </row>
    <row r="376" spans="1:16" x14ac:dyDescent="0.3">
      <c r="A376" s="2"/>
      <c r="B376" s="2"/>
      <c r="C376" s="2"/>
      <c r="D376" s="2"/>
      <c r="E376" s="2"/>
      <c r="F376" s="2"/>
      <c r="G376" s="2"/>
      <c r="H376" s="2"/>
      <c r="I376" s="2"/>
      <c r="J376" s="2"/>
      <c r="K376" s="2"/>
      <c r="L376" s="2"/>
      <c r="M376" s="2"/>
      <c r="N376" s="2"/>
      <c r="O376" s="2"/>
      <c r="P376" s="2"/>
    </row>
    <row r="377" spans="1:16" x14ac:dyDescent="0.3">
      <c r="A377" s="2"/>
      <c r="B377" s="2"/>
      <c r="C377" s="2"/>
      <c r="D377" s="2"/>
      <c r="E377" s="2"/>
      <c r="F377" s="2"/>
      <c r="G377" s="2"/>
      <c r="H377" s="2"/>
      <c r="I377" s="2"/>
      <c r="J377" s="2"/>
      <c r="K377" s="2"/>
      <c r="L377" s="2"/>
      <c r="M377" s="2"/>
      <c r="N377" s="2"/>
      <c r="O377" s="2"/>
      <c r="P377" s="2"/>
    </row>
    <row r="378" spans="1:16" x14ac:dyDescent="0.3">
      <c r="A378" s="2"/>
      <c r="B378" s="2"/>
      <c r="C378" s="2"/>
      <c r="D378" s="2"/>
      <c r="E378" s="2"/>
      <c r="F378" s="2"/>
      <c r="G378" s="2"/>
      <c r="H378" s="2"/>
      <c r="I378" s="2"/>
      <c r="J378" s="2"/>
      <c r="K378" s="2"/>
      <c r="L378" s="2"/>
      <c r="M378" s="2"/>
      <c r="N378" s="2"/>
      <c r="O378" s="2"/>
      <c r="P378" s="2"/>
    </row>
    <row r="379" spans="1:16" x14ac:dyDescent="0.3">
      <c r="A379" s="2"/>
      <c r="B379" s="2"/>
      <c r="C379" s="2"/>
      <c r="D379" s="2"/>
      <c r="E379" s="2"/>
      <c r="F379" s="2"/>
      <c r="G379" s="2"/>
      <c r="H379" s="2"/>
      <c r="I379" s="2"/>
      <c r="J379" s="2"/>
      <c r="K379" s="2"/>
      <c r="L379" s="2"/>
      <c r="M379" s="2"/>
      <c r="N379" s="2"/>
      <c r="O379" s="2"/>
      <c r="P379" s="2"/>
    </row>
    <row r="380" spans="1:16" x14ac:dyDescent="0.3">
      <c r="A380" s="2"/>
      <c r="B380" s="2"/>
      <c r="C380" s="2"/>
      <c r="D380" s="2"/>
      <c r="E380" s="2"/>
      <c r="F380" s="2"/>
      <c r="G380" s="2"/>
      <c r="H380" s="2"/>
      <c r="I380" s="2"/>
      <c r="J380" s="2"/>
      <c r="K380" s="2"/>
      <c r="L380" s="2"/>
      <c r="M380" s="2"/>
      <c r="N380" s="2"/>
      <c r="O380" s="2"/>
      <c r="P380" s="2"/>
    </row>
    <row r="381" spans="1:16" x14ac:dyDescent="0.3">
      <c r="A381" s="2"/>
      <c r="B381" s="2"/>
      <c r="C381" s="2"/>
      <c r="D381" s="2"/>
      <c r="E381" s="2"/>
      <c r="F381" s="2"/>
      <c r="G381" s="2"/>
      <c r="H381" s="2"/>
      <c r="I381" s="2"/>
      <c r="J381" s="2"/>
      <c r="K381" s="2"/>
      <c r="L381" s="2"/>
      <c r="M381" s="2"/>
      <c r="N381" s="2"/>
      <c r="O381" s="2"/>
      <c r="P381" s="2"/>
    </row>
    <row r="382" spans="1:16" x14ac:dyDescent="0.3">
      <c r="A382" s="2"/>
      <c r="B382" s="2"/>
      <c r="C382" s="2"/>
      <c r="D382" s="2"/>
      <c r="E382" s="2"/>
      <c r="F382" s="2"/>
      <c r="G382" s="2"/>
      <c r="H382" s="2"/>
      <c r="I382" s="2"/>
      <c r="J382" s="2"/>
      <c r="K382" s="2"/>
      <c r="L382" s="2"/>
      <c r="M382" s="2"/>
      <c r="N382" s="2"/>
      <c r="O382" s="2"/>
      <c r="P382" s="2"/>
    </row>
    <row r="383" spans="1:16" x14ac:dyDescent="0.3">
      <c r="A383" s="2"/>
      <c r="B383" s="2"/>
      <c r="C383" s="2"/>
      <c r="D383" s="2"/>
      <c r="E383" s="2"/>
      <c r="F383" s="2"/>
      <c r="G383" s="2"/>
      <c r="H383" s="2"/>
      <c r="I383" s="2"/>
      <c r="J383" s="2"/>
      <c r="K383" s="2"/>
      <c r="L383" s="2"/>
      <c r="M383" s="2"/>
      <c r="N383" s="2"/>
      <c r="O383" s="2"/>
      <c r="P383" s="2"/>
    </row>
    <row r="384" spans="1:16" x14ac:dyDescent="0.3">
      <c r="A384" s="2"/>
      <c r="B384" s="2"/>
      <c r="C384" s="2"/>
      <c r="D384" s="2"/>
      <c r="E384" s="2"/>
      <c r="F384" s="2"/>
      <c r="G384" s="2"/>
      <c r="H384" s="2"/>
      <c r="I384" s="2"/>
      <c r="J384" s="2"/>
      <c r="K384" s="2"/>
      <c r="L384" s="2"/>
      <c r="M384" s="2"/>
      <c r="N384" s="2"/>
      <c r="O384" s="2"/>
      <c r="P384" s="2"/>
    </row>
    <row r="385" spans="1:16" x14ac:dyDescent="0.3">
      <c r="A385" s="2"/>
      <c r="B385" s="2"/>
      <c r="C385" s="2"/>
      <c r="D385" s="2"/>
      <c r="E385" s="2"/>
      <c r="F385" s="2"/>
      <c r="G385" s="2"/>
      <c r="H385" s="2"/>
      <c r="I385" s="2"/>
      <c r="J385" s="2"/>
      <c r="K385" s="2"/>
      <c r="L385" s="2"/>
      <c r="M385" s="2"/>
      <c r="N385" s="2"/>
      <c r="O385" s="2"/>
      <c r="P385" s="2"/>
    </row>
    <row r="386" spans="1:16" x14ac:dyDescent="0.3">
      <c r="A386" s="2"/>
      <c r="B386" s="2"/>
      <c r="C386" s="2"/>
      <c r="D386" s="2"/>
      <c r="E386" s="2"/>
      <c r="F386" s="2"/>
      <c r="G386" s="2"/>
      <c r="H386" s="2"/>
      <c r="I386" s="2"/>
      <c r="J386" s="2"/>
      <c r="K386" s="2"/>
      <c r="L386" s="2"/>
      <c r="M386" s="2"/>
      <c r="N386" s="2"/>
      <c r="O386" s="2"/>
      <c r="P386" s="2"/>
    </row>
    <row r="387" spans="1:16" x14ac:dyDescent="0.3">
      <c r="A387" s="2"/>
      <c r="B387" s="2"/>
      <c r="C387" s="2"/>
      <c r="D387" s="2"/>
      <c r="E387" s="2"/>
      <c r="F387" s="2"/>
      <c r="G387" s="2"/>
      <c r="H387" s="2"/>
      <c r="I387" s="2"/>
      <c r="J387" s="2"/>
      <c r="K387" s="2"/>
      <c r="L387" s="2"/>
      <c r="M387" s="2"/>
      <c r="N387" s="2"/>
      <c r="O387" s="2"/>
      <c r="P387" s="2"/>
    </row>
    <row r="388" spans="1:16" x14ac:dyDescent="0.3">
      <c r="A388" s="2"/>
      <c r="B388" s="2"/>
      <c r="C388" s="2"/>
      <c r="D388" s="2"/>
      <c r="E388" s="2"/>
      <c r="F388" s="2"/>
      <c r="G388" s="2"/>
      <c r="H388" s="2"/>
      <c r="I388" s="2"/>
      <c r="J388" s="2"/>
      <c r="K388" s="2"/>
      <c r="L388" s="2"/>
      <c r="M388" s="2"/>
      <c r="N388" s="2"/>
      <c r="O388" s="2"/>
      <c r="P388" s="2"/>
    </row>
    <row r="389" spans="1:16" x14ac:dyDescent="0.3">
      <c r="A389" s="2"/>
      <c r="B389" s="2"/>
      <c r="C389" s="2"/>
      <c r="D389" s="2"/>
      <c r="E389" s="2"/>
      <c r="F389" s="2"/>
      <c r="G389" s="2"/>
      <c r="H389" s="2"/>
      <c r="I389" s="2"/>
      <c r="J389" s="2"/>
      <c r="K389" s="2"/>
      <c r="L389" s="2"/>
      <c r="M389" s="2"/>
      <c r="N389" s="2"/>
      <c r="O389" s="2"/>
      <c r="P389" s="2"/>
    </row>
    <row r="390" spans="1:16" x14ac:dyDescent="0.3">
      <c r="A390" s="2"/>
      <c r="B390" s="2"/>
      <c r="C390" s="2"/>
      <c r="D390" s="2"/>
      <c r="E390" s="2"/>
      <c r="F390" s="2"/>
      <c r="G390" s="2"/>
      <c r="H390" s="2"/>
      <c r="I390" s="2"/>
      <c r="J390" s="2"/>
      <c r="K390" s="2"/>
      <c r="L390" s="2"/>
      <c r="M390" s="2"/>
      <c r="N390" s="2"/>
      <c r="O390" s="2"/>
      <c r="P390" s="2"/>
    </row>
    <row r="391" spans="1:16" x14ac:dyDescent="0.3">
      <c r="A391" s="2"/>
      <c r="B391" s="2"/>
      <c r="C391" s="2"/>
      <c r="D391" s="2"/>
      <c r="E391" s="2"/>
      <c r="F391" s="2"/>
      <c r="G391" s="2"/>
      <c r="H391" s="2"/>
      <c r="I391" s="2"/>
      <c r="J391" s="2"/>
      <c r="K391" s="2"/>
      <c r="L391" s="2"/>
      <c r="M391" s="2"/>
      <c r="N391" s="2"/>
      <c r="O391" s="2"/>
      <c r="P391" s="2"/>
    </row>
    <row r="392" spans="1:16" x14ac:dyDescent="0.3">
      <c r="A392" s="2"/>
      <c r="B392" s="2"/>
      <c r="C392" s="2"/>
      <c r="D392" s="2"/>
      <c r="E392" s="2"/>
      <c r="F392" s="2"/>
      <c r="G392" s="2"/>
      <c r="H392" s="2"/>
      <c r="I392" s="2"/>
      <c r="J392" s="2"/>
      <c r="K392" s="2"/>
      <c r="L392" s="2"/>
      <c r="M392" s="2"/>
      <c r="N392" s="2"/>
      <c r="O392" s="2"/>
      <c r="P392" s="2"/>
    </row>
    <row r="393" spans="1:16" x14ac:dyDescent="0.3">
      <c r="A393" s="2"/>
      <c r="B393" s="2"/>
      <c r="C393" s="2"/>
      <c r="D393" s="2"/>
      <c r="E393" s="2"/>
      <c r="F393" s="2"/>
      <c r="G393" s="2"/>
      <c r="H393" s="2"/>
      <c r="I393" s="2"/>
      <c r="J393" s="2"/>
      <c r="K393" s="2"/>
      <c r="L393" s="2"/>
      <c r="M393" s="2"/>
      <c r="N393" s="2"/>
      <c r="O393" s="2"/>
      <c r="P393" s="2"/>
    </row>
    <row r="394" spans="1:16" x14ac:dyDescent="0.3">
      <c r="A394" s="2"/>
      <c r="B394" s="2"/>
      <c r="C394" s="2"/>
      <c r="D394" s="2"/>
      <c r="E394" s="2"/>
      <c r="F394" s="2"/>
      <c r="G394" s="2"/>
      <c r="H394" s="2"/>
      <c r="I394" s="2"/>
      <c r="J394" s="2"/>
      <c r="K394" s="2"/>
      <c r="L394" s="2"/>
      <c r="M394" s="2"/>
      <c r="N394" s="2"/>
      <c r="O394" s="2"/>
      <c r="P394" s="2"/>
    </row>
    <row r="395" spans="1:16" x14ac:dyDescent="0.3">
      <c r="A395" s="2"/>
      <c r="B395" s="2"/>
      <c r="C395" s="2"/>
      <c r="D395" s="2"/>
      <c r="E395" s="2"/>
      <c r="F395" s="2"/>
      <c r="G395" s="2"/>
      <c r="H395" s="2"/>
      <c r="I395" s="2"/>
      <c r="J395" s="2"/>
      <c r="K395" s="2"/>
      <c r="L395" s="2"/>
      <c r="M395" s="2"/>
      <c r="N395" s="2"/>
      <c r="O395" s="2"/>
      <c r="P395" s="2"/>
    </row>
    <row r="396" spans="1:16" x14ac:dyDescent="0.3">
      <c r="A396" s="2"/>
      <c r="B396" s="2"/>
      <c r="C396" s="2"/>
      <c r="D396" s="2"/>
      <c r="E396" s="2"/>
      <c r="F396" s="2"/>
      <c r="G396" s="2"/>
      <c r="H396" s="2"/>
      <c r="I396" s="2"/>
      <c r="J396" s="2"/>
      <c r="K396" s="2"/>
      <c r="L396" s="2"/>
      <c r="M396" s="2"/>
      <c r="N396" s="2"/>
      <c r="O396" s="2"/>
      <c r="P396" s="2"/>
    </row>
    <row r="397" spans="1:16" x14ac:dyDescent="0.3">
      <c r="A397" s="2"/>
      <c r="B397" s="2"/>
      <c r="C397" s="2"/>
      <c r="D397" s="2"/>
      <c r="E397" s="2"/>
      <c r="F397" s="2"/>
      <c r="G397" s="2"/>
      <c r="H397" s="2"/>
      <c r="I397" s="2"/>
      <c r="J397" s="2"/>
      <c r="K397" s="2"/>
      <c r="L397" s="2"/>
      <c r="M397" s="2"/>
      <c r="N397" s="2"/>
      <c r="O397" s="2"/>
      <c r="P397" s="2"/>
    </row>
    <row r="398" spans="1:16" x14ac:dyDescent="0.3">
      <c r="A398" s="2"/>
      <c r="B398" s="2"/>
      <c r="C398" s="2"/>
      <c r="D398" s="2"/>
      <c r="E398" s="2"/>
      <c r="F398" s="2"/>
      <c r="G398" s="2"/>
      <c r="H398" s="2"/>
      <c r="I398" s="2"/>
      <c r="J398" s="2"/>
      <c r="K398" s="2"/>
      <c r="L398" s="2"/>
      <c r="M398" s="2"/>
      <c r="N398" s="2"/>
      <c r="O398" s="2"/>
      <c r="P398" s="2"/>
    </row>
    <row r="399" spans="1:16" x14ac:dyDescent="0.3">
      <c r="A399" s="2"/>
      <c r="B399" s="2"/>
      <c r="C399" s="2"/>
      <c r="D399" s="2"/>
      <c r="E399" s="2"/>
      <c r="F399" s="2"/>
      <c r="G399" s="2"/>
      <c r="H399" s="2"/>
      <c r="I399" s="2"/>
      <c r="J399" s="2"/>
      <c r="K399" s="2"/>
      <c r="L399" s="2"/>
      <c r="M399" s="2"/>
      <c r="N399" s="2"/>
      <c r="O399" s="2"/>
      <c r="P399" s="2"/>
    </row>
    <row r="400" spans="1:16" x14ac:dyDescent="0.3">
      <c r="A400" s="2"/>
      <c r="B400" s="2"/>
      <c r="C400" s="2"/>
      <c r="D400" s="2"/>
      <c r="E400" s="2"/>
      <c r="F400" s="2"/>
      <c r="G400" s="2"/>
      <c r="H400" s="2"/>
      <c r="I400" s="2"/>
      <c r="J400" s="2"/>
      <c r="K400" s="2"/>
      <c r="L400" s="2"/>
      <c r="M400" s="2"/>
      <c r="N400" s="2"/>
      <c r="O400" s="2"/>
      <c r="P400" s="2"/>
    </row>
    <row r="401" spans="1:16" x14ac:dyDescent="0.3">
      <c r="A401" s="2"/>
      <c r="B401" s="2"/>
      <c r="C401" s="2"/>
      <c r="D401" s="2"/>
      <c r="E401" s="2"/>
      <c r="F401" s="2"/>
      <c r="G401" s="2"/>
      <c r="H401" s="2"/>
      <c r="I401" s="2"/>
      <c r="J401" s="2"/>
      <c r="K401" s="2"/>
      <c r="L401" s="2"/>
      <c r="M401" s="2"/>
      <c r="N401" s="2"/>
      <c r="O401" s="2"/>
      <c r="P401" s="2"/>
    </row>
    <row r="402" spans="1:16" x14ac:dyDescent="0.3">
      <c r="A402" s="2"/>
      <c r="B402" s="2"/>
      <c r="C402" s="2"/>
      <c r="D402" s="2"/>
      <c r="E402" s="2"/>
      <c r="F402" s="2"/>
      <c r="G402" s="2"/>
      <c r="H402" s="2"/>
      <c r="I402" s="2"/>
      <c r="J402" s="2"/>
      <c r="K402" s="2"/>
      <c r="L402" s="2"/>
      <c r="M402" s="2"/>
      <c r="N402" s="2"/>
      <c r="O402" s="2"/>
      <c r="P402" s="2"/>
    </row>
    <row r="403" spans="1:16" x14ac:dyDescent="0.3">
      <c r="A403" s="2"/>
      <c r="B403" s="2"/>
      <c r="C403" s="2"/>
      <c r="D403" s="2"/>
      <c r="E403" s="2"/>
      <c r="F403" s="2"/>
      <c r="G403" s="2"/>
      <c r="H403" s="2"/>
      <c r="I403" s="2"/>
      <c r="J403" s="2"/>
      <c r="K403" s="2"/>
      <c r="L403" s="2"/>
      <c r="M403" s="2"/>
      <c r="N403" s="2"/>
      <c r="O403" s="2"/>
      <c r="P403" s="2"/>
    </row>
    <row r="404" spans="1:16" x14ac:dyDescent="0.3">
      <c r="A404" s="2"/>
      <c r="B404" s="2"/>
      <c r="C404" s="2"/>
      <c r="D404" s="2"/>
      <c r="E404" s="2"/>
      <c r="F404" s="2"/>
      <c r="G404" s="2"/>
      <c r="H404" s="2"/>
      <c r="I404" s="2"/>
      <c r="J404" s="2"/>
      <c r="K404" s="2"/>
      <c r="L404" s="2"/>
      <c r="M404" s="2"/>
      <c r="N404" s="2"/>
      <c r="O404" s="2"/>
      <c r="P404" s="2"/>
    </row>
    <row r="405" spans="1:16" x14ac:dyDescent="0.3">
      <c r="A405" s="2"/>
      <c r="B405" s="2"/>
      <c r="C405" s="2"/>
      <c r="D405" s="2"/>
      <c r="E405" s="2"/>
      <c r="F405" s="2"/>
      <c r="G405" s="2"/>
      <c r="H405" s="2"/>
      <c r="I405" s="2"/>
      <c r="J405" s="2"/>
      <c r="K405" s="2"/>
      <c r="L405" s="2"/>
      <c r="M405" s="2"/>
      <c r="N405" s="2"/>
      <c r="O405" s="2"/>
      <c r="P405" s="2"/>
    </row>
    <row r="406" spans="1:16" x14ac:dyDescent="0.3">
      <c r="A406" s="2"/>
      <c r="B406" s="2"/>
      <c r="C406" s="2"/>
      <c r="D406" s="2"/>
      <c r="E406" s="2"/>
      <c r="F406" s="2"/>
      <c r="G406" s="2"/>
      <c r="H406" s="2"/>
      <c r="I406" s="2"/>
      <c r="J406" s="2"/>
      <c r="K406" s="2"/>
      <c r="L406" s="2"/>
      <c r="M406" s="2"/>
      <c r="N406" s="2"/>
      <c r="O406" s="2"/>
      <c r="P406" s="2"/>
    </row>
    <row r="407" spans="1:16" x14ac:dyDescent="0.3">
      <c r="A407" s="2"/>
      <c r="B407" s="2"/>
      <c r="C407" s="2"/>
      <c r="D407" s="2"/>
      <c r="E407" s="2"/>
      <c r="F407" s="2"/>
      <c r="G407" s="2"/>
      <c r="H407" s="2"/>
      <c r="I407" s="2"/>
      <c r="J407" s="2"/>
      <c r="K407" s="2"/>
      <c r="L407" s="2"/>
      <c r="M407" s="2"/>
      <c r="N407" s="2"/>
      <c r="O407" s="2"/>
      <c r="P407" s="2"/>
    </row>
    <row r="408" spans="1:16" x14ac:dyDescent="0.3">
      <c r="A408" s="2"/>
      <c r="B408" s="2"/>
      <c r="C408" s="2"/>
      <c r="D408" s="2"/>
      <c r="E408" s="2"/>
      <c r="F408" s="2"/>
      <c r="G408" s="2"/>
      <c r="H408" s="2"/>
      <c r="I408" s="2"/>
      <c r="J408" s="2"/>
      <c r="K408" s="2"/>
      <c r="L408" s="2"/>
      <c r="M408" s="2"/>
      <c r="N408" s="2"/>
      <c r="O408" s="2"/>
      <c r="P408" s="2"/>
    </row>
    <row r="409" spans="1:16" x14ac:dyDescent="0.3">
      <c r="A409" s="2"/>
      <c r="B409" s="2"/>
      <c r="C409" s="2"/>
      <c r="D409" s="2"/>
      <c r="E409" s="2"/>
      <c r="F409" s="2"/>
      <c r="G409" s="2"/>
      <c r="H409" s="2"/>
      <c r="I409" s="2"/>
      <c r="J409" s="2"/>
      <c r="K409" s="2"/>
      <c r="L409" s="2"/>
      <c r="M409" s="2"/>
      <c r="N409" s="2"/>
      <c r="O409" s="2"/>
      <c r="P409" s="2"/>
    </row>
    <row r="410" spans="1:16" x14ac:dyDescent="0.3">
      <c r="A410" s="2"/>
      <c r="B410" s="2"/>
      <c r="C410" s="2"/>
      <c r="D410" s="2"/>
      <c r="E410" s="2"/>
      <c r="F410" s="2"/>
      <c r="G410" s="2"/>
      <c r="H410" s="2"/>
      <c r="I410" s="2"/>
      <c r="J410" s="2"/>
      <c r="K410" s="2"/>
      <c r="L410" s="2"/>
      <c r="M410" s="2"/>
      <c r="N410" s="2"/>
      <c r="O410" s="2"/>
      <c r="P410" s="2"/>
    </row>
    <row r="411" spans="1:16" x14ac:dyDescent="0.3">
      <c r="A411" s="2"/>
      <c r="B411" s="2"/>
      <c r="C411" s="2"/>
      <c r="D411" s="2"/>
      <c r="E411" s="2"/>
      <c r="F411" s="2"/>
      <c r="G411" s="2"/>
      <c r="H411" s="2"/>
      <c r="I411" s="2"/>
      <c r="J411" s="2"/>
      <c r="K411" s="2"/>
      <c r="L411" s="2"/>
      <c r="M411" s="2"/>
      <c r="N411" s="2"/>
      <c r="O411" s="2"/>
      <c r="P411" s="2"/>
    </row>
    <row r="412" spans="1:16" x14ac:dyDescent="0.3">
      <c r="A412" s="2"/>
      <c r="B412" s="2"/>
      <c r="C412" s="2"/>
      <c r="D412" s="2"/>
      <c r="E412" s="2"/>
      <c r="F412" s="2"/>
      <c r="G412" s="2"/>
      <c r="H412" s="2"/>
      <c r="I412" s="2"/>
      <c r="J412" s="2"/>
      <c r="K412" s="2"/>
      <c r="L412" s="2"/>
      <c r="M412" s="2"/>
      <c r="N412" s="2"/>
      <c r="O412" s="2"/>
      <c r="P412" s="2"/>
    </row>
    <row r="413" spans="1:16" x14ac:dyDescent="0.3">
      <c r="A413" s="2"/>
      <c r="B413" s="2"/>
      <c r="C413" s="2"/>
      <c r="D413" s="2"/>
      <c r="E413" s="2"/>
      <c r="F413" s="2"/>
      <c r="G413" s="2"/>
      <c r="H413" s="2"/>
      <c r="I413" s="2"/>
      <c r="J413" s="2"/>
      <c r="K413" s="2"/>
      <c r="L413" s="2"/>
      <c r="M413" s="2"/>
      <c r="N413" s="2"/>
      <c r="O413" s="2"/>
      <c r="P413" s="2"/>
    </row>
    <row r="414" spans="1:16" x14ac:dyDescent="0.3">
      <c r="A414" s="2"/>
      <c r="B414" s="2"/>
      <c r="C414" s="2"/>
      <c r="D414" s="2"/>
      <c r="E414" s="2"/>
      <c r="F414" s="2"/>
      <c r="G414" s="2"/>
      <c r="H414" s="2"/>
      <c r="I414" s="2"/>
      <c r="J414" s="2"/>
      <c r="K414" s="2"/>
      <c r="L414" s="2"/>
      <c r="M414" s="2"/>
      <c r="N414" s="2"/>
      <c r="O414" s="2"/>
      <c r="P414" s="2"/>
    </row>
    <row r="415" spans="1:16" x14ac:dyDescent="0.3">
      <c r="A415" s="2"/>
      <c r="B415" s="2"/>
      <c r="C415" s="2"/>
      <c r="D415" s="2"/>
      <c r="E415" s="2"/>
      <c r="F415" s="2"/>
      <c r="G415" s="2"/>
      <c r="H415" s="2"/>
      <c r="I415" s="2"/>
      <c r="J415" s="2"/>
      <c r="K415" s="2"/>
      <c r="L415" s="2"/>
      <c r="M415" s="2"/>
      <c r="N415" s="2"/>
      <c r="O415" s="2"/>
      <c r="P415" s="2"/>
    </row>
    <row r="416" spans="1:16" x14ac:dyDescent="0.3">
      <c r="A416" s="2"/>
      <c r="B416" s="2"/>
      <c r="C416" s="2"/>
      <c r="D416" s="2"/>
      <c r="E416" s="2"/>
      <c r="F416" s="2"/>
      <c r="G416" s="2"/>
      <c r="H416" s="2"/>
      <c r="I416" s="2"/>
      <c r="J416" s="2"/>
      <c r="K416" s="2"/>
      <c r="L416" s="2"/>
      <c r="M416" s="2"/>
      <c r="N416" s="2"/>
      <c r="O416" s="2"/>
      <c r="P416" s="2"/>
    </row>
    <row r="417" spans="1:16" x14ac:dyDescent="0.3">
      <c r="A417" s="2"/>
      <c r="B417" s="2"/>
      <c r="C417" s="2"/>
      <c r="D417" s="2"/>
      <c r="E417" s="2"/>
      <c r="F417" s="2"/>
      <c r="G417" s="2"/>
      <c r="H417" s="2"/>
      <c r="I417" s="2"/>
      <c r="J417" s="2"/>
      <c r="K417" s="2"/>
      <c r="L417" s="2"/>
      <c r="M417" s="2"/>
      <c r="N417" s="2"/>
      <c r="O417" s="2"/>
      <c r="P417" s="2"/>
    </row>
    <row r="418" spans="1:16" x14ac:dyDescent="0.3">
      <c r="A418" s="2"/>
      <c r="B418" s="2"/>
      <c r="C418" s="2"/>
      <c r="D418" s="2"/>
      <c r="E418" s="2"/>
      <c r="F418" s="2"/>
      <c r="G418" s="2"/>
      <c r="H418" s="2"/>
      <c r="I418" s="2"/>
      <c r="J418" s="2"/>
      <c r="K418" s="2"/>
      <c r="L418" s="2"/>
      <c r="M418" s="2"/>
      <c r="N418" s="2"/>
      <c r="O418" s="2"/>
      <c r="P418" s="2"/>
    </row>
    <row r="419" spans="1:16" x14ac:dyDescent="0.3">
      <c r="A419" s="2"/>
      <c r="B419" s="2"/>
      <c r="C419" s="2"/>
      <c r="D419" s="2"/>
      <c r="E419" s="2"/>
      <c r="F419" s="2"/>
      <c r="G419" s="2"/>
      <c r="H419" s="2"/>
      <c r="I419" s="2"/>
      <c r="J419" s="2"/>
      <c r="K419" s="2"/>
      <c r="L419" s="2"/>
      <c r="M419" s="2"/>
      <c r="N419" s="2"/>
      <c r="O419" s="2"/>
      <c r="P419" s="2"/>
    </row>
    <row r="420" spans="1:16" x14ac:dyDescent="0.3">
      <c r="A420" s="2"/>
      <c r="B420" s="2"/>
      <c r="C420" s="2"/>
      <c r="D420" s="2"/>
      <c r="E420" s="2"/>
      <c r="F420" s="2"/>
      <c r="G420" s="2"/>
      <c r="H420" s="2"/>
      <c r="I420" s="2"/>
      <c r="J420" s="2"/>
      <c r="K420" s="2"/>
      <c r="L420" s="2"/>
      <c r="M420" s="2"/>
      <c r="N420" s="2"/>
      <c r="O420" s="2"/>
      <c r="P420" s="2"/>
    </row>
    <row r="421" spans="1:16" x14ac:dyDescent="0.3">
      <c r="A421" s="2"/>
      <c r="B421" s="2"/>
      <c r="C421" s="2"/>
      <c r="D421" s="2"/>
      <c r="E421" s="2"/>
      <c r="F421" s="2"/>
      <c r="G421" s="2"/>
      <c r="H421" s="2"/>
      <c r="I421" s="2"/>
      <c r="J421" s="2"/>
      <c r="K421" s="2"/>
      <c r="L421" s="2"/>
      <c r="M421" s="2"/>
      <c r="N421" s="2"/>
      <c r="O421" s="2"/>
      <c r="P421" s="2"/>
    </row>
    <row r="422" spans="1:16" x14ac:dyDescent="0.3">
      <c r="A422" s="2"/>
      <c r="B422" s="2"/>
      <c r="C422" s="2"/>
      <c r="D422" s="2"/>
      <c r="E422" s="2"/>
      <c r="F422" s="2"/>
      <c r="G422" s="2"/>
      <c r="H422" s="2"/>
      <c r="I422" s="2"/>
      <c r="J422" s="2"/>
      <c r="K422" s="2"/>
      <c r="L422" s="2"/>
      <c r="M422" s="2"/>
      <c r="N422" s="2"/>
      <c r="O422" s="2"/>
      <c r="P422" s="2"/>
    </row>
    <row r="423" spans="1:16" x14ac:dyDescent="0.3">
      <c r="A423" s="2"/>
      <c r="B423" s="2"/>
      <c r="C423" s="2"/>
      <c r="D423" s="2"/>
      <c r="E423" s="2"/>
      <c r="F423" s="2"/>
      <c r="G423" s="2"/>
      <c r="H423" s="2"/>
      <c r="I423" s="2"/>
      <c r="J423" s="2"/>
      <c r="K423" s="2"/>
      <c r="L423" s="2"/>
      <c r="M423" s="2"/>
      <c r="N423" s="2"/>
      <c r="O423" s="2"/>
      <c r="P423" s="2"/>
    </row>
    <row r="424" spans="1:16" x14ac:dyDescent="0.3">
      <c r="A424" s="2"/>
      <c r="B424" s="2"/>
      <c r="C424" s="2"/>
      <c r="D424" s="2"/>
      <c r="E424" s="2"/>
      <c r="F424" s="2"/>
      <c r="G424" s="2"/>
      <c r="H424" s="2"/>
      <c r="I424" s="2"/>
      <c r="J424" s="2"/>
      <c r="K424" s="2"/>
      <c r="L424" s="2"/>
      <c r="M424" s="2"/>
      <c r="N424" s="2"/>
      <c r="O424" s="2"/>
      <c r="P424" s="2"/>
    </row>
    <row r="425" spans="1:16" x14ac:dyDescent="0.3">
      <c r="A425" s="2"/>
      <c r="B425" s="2"/>
      <c r="C425" s="2"/>
      <c r="D425" s="2"/>
      <c r="E425" s="2"/>
      <c r="F425" s="2"/>
      <c r="G425" s="2"/>
      <c r="H425" s="2"/>
      <c r="I425" s="2"/>
      <c r="J425" s="2"/>
      <c r="K425" s="2"/>
      <c r="L425" s="2"/>
      <c r="M425" s="2"/>
      <c r="N425" s="2"/>
      <c r="O425" s="2"/>
      <c r="P425" s="2"/>
    </row>
    <row r="426" spans="1:16" x14ac:dyDescent="0.3">
      <c r="A426" s="2"/>
      <c r="B426" s="2"/>
      <c r="C426" s="2"/>
      <c r="D426" s="2"/>
      <c r="E426" s="2"/>
      <c r="F426" s="2"/>
      <c r="G426" s="2"/>
      <c r="H426" s="2"/>
      <c r="I426" s="2"/>
      <c r="J426" s="2"/>
      <c r="K426" s="2"/>
      <c r="L426" s="2"/>
      <c r="M426" s="2"/>
      <c r="N426" s="2"/>
      <c r="O426" s="2"/>
      <c r="P426" s="2"/>
    </row>
    <row r="427" spans="1:16" x14ac:dyDescent="0.3">
      <c r="A427" s="2"/>
      <c r="B427" s="2"/>
      <c r="C427" s="2"/>
      <c r="D427" s="2"/>
      <c r="E427" s="2"/>
      <c r="F427" s="2"/>
      <c r="G427" s="2"/>
      <c r="H427" s="2"/>
      <c r="I427" s="2"/>
      <c r="J427" s="2"/>
      <c r="K427" s="2"/>
      <c r="L427" s="2"/>
      <c r="M427" s="2"/>
      <c r="N427" s="2"/>
      <c r="O427" s="2"/>
      <c r="P427" s="2"/>
    </row>
    <row r="428" spans="1:16" x14ac:dyDescent="0.3">
      <c r="A428" s="2"/>
      <c r="B428" s="2"/>
      <c r="C428" s="2"/>
      <c r="D428" s="2"/>
      <c r="E428" s="2"/>
      <c r="F428" s="2"/>
      <c r="G428" s="2"/>
      <c r="H428" s="2"/>
      <c r="I428" s="2"/>
      <c r="J428" s="2"/>
      <c r="K428" s="2"/>
      <c r="L428" s="2"/>
      <c r="M428" s="2"/>
      <c r="N428" s="2"/>
      <c r="O428" s="2"/>
      <c r="P428" s="2"/>
    </row>
    <row r="429" spans="1:16" x14ac:dyDescent="0.3">
      <c r="A429" s="2"/>
      <c r="B429" s="2"/>
      <c r="C429" s="2"/>
      <c r="D429" s="2"/>
      <c r="E429" s="2"/>
      <c r="F429" s="2"/>
      <c r="G429" s="2"/>
      <c r="H429" s="2"/>
      <c r="I429" s="2"/>
      <c r="J429" s="2"/>
      <c r="K429" s="2"/>
      <c r="L429" s="2"/>
      <c r="M429" s="2"/>
      <c r="N429" s="2"/>
      <c r="O429" s="2"/>
      <c r="P429" s="2"/>
    </row>
    <row r="430" spans="1:16" x14ac:dyDescent="0.3">
      <c r="A430" s="2"/>
      <c r="B430" s="2"/>
      <c r="C430" s="2"/>
      <c r="D430" s="2"/>
      <c r="E430" s="2"/>
      <c r="F430" s="2"/>
      <c r="G430" s="2"/>
      <c r="H430" s="2"/>
      <c r="I430" s="2"/>
      <c r="J430" s="2"/>
      <c r="K430" s="2"/>
      <c r="L430" s="2"/>
      <c r="M430" s="2"/>
      <c r="N430" s="2"/>
      <c r="O430" s="2"/>
      <c r="P430" s="2"/>
    </row>
    <row r="431" spans="1:16" x14ac:dyDescent="0.3">
      <c r="A431" s="2"/>
      <c r="B431" s="2"/>
      <c r="C431" s="2"/>
      <c r="D431" s="2"/>
      <c r="E431" s="2"/>
      <c r="F431" s="2"/>
      <c r="G431" s="2"/>
      <c r="H431" s="2"/>
      <c r="I431" s="2"/>
      <c r="J431" s="2"/>
      <c r="K431" s="2"/>
      <c r="L431" s="2"/>
      <c r="M431" s="2"/>
      <c r="N431" s="2"/>
      <c r="O431" s="2"/>
      <c r="P431" s="2"/>
    </row>
    <row r="432" spans="1:16" x14ac:dyDescent="0.3">
      <c r="A432" s="2"/>
      <c r="B432" s="2"/>
      <c r="C432" s="2"/>
      <c r="D432" s="2"/>
      <c r="E432" s="2"/>
      <c r="F432" s="2"/>
      <c r="G432" s="2"/>
      <c r="H432" s="2"/>
      <c r="I432" s="2"/>
      <c r="J432" s="2"/>
      <c r="K432" s="2"/>
      <c r="L432" s="2"/>
      <c r="M432" s="2"/>
      <c r="N432" s="2"/>
      <c r="O432" s="2"/>
      <c r="P432" s="2"/>
    </row>
    <row r="433" spans="1:16" x14ac:dyDescent="0.3">
      <c r="A433" s="2"/>
      <c r="B433" s="2"/>
      <c r="C433" s="2"/>
      <c r="D433" s="2"/>
      <c r="E433" s="2"/>
      <c r="F433" s="2"/>
      <c r="G433" s="2"/>
      <c r="H433" s="2"/>
      <c r="I433" s="2"/>
      <c r="J433" s="2"/>
      <c r="K433" s="2"/>
      <c r="L433" s="2"/>
      <c r="M433" s="2"/>
      <c r="N433" s="2"/>
      <c r="O433" s="2"/>
      <c r="P433" s="2"/>
    </row>
    <row r="434" spans="1:16" x14ac:dyDescent="0.3">
      <c r="A434" s="2"/>
      <c r="B434" s="2"/>
      <c r="C434" s="2"/>
      <c r="D434" s="2"/>
      <c r="E434" s="2"/>
      <c r="F434" s="2"/>
      <c r="G434" s="2"/>
      <c r="H434" s="2"/>
      <c r="I434" s="2"/>
      <c r="J434" s="2"/>
      <c r="K434" s="2"/>
      <c r="L434" s="2"/>
      <c r="M434" s="2"/>
      <c r="N434" s="2"/>
      <c r="O434" s="2"/>
      <c r="P434" s="2"/>
    </row>
    <row r="435" spans="1:16" x14ac:dyDescent="0.3">
      <c r="A435" s="2"/>
      <c r="B435" s="2"/>
      <c r="C435" s="2"/>
      <c r="D435" s="2"/>
      <c r="E435" s="2"/>
      <c r="F435" s="2"/>
      <c r="G435" s="2"/>
      <c r="H435" s="2"/>
      <c r="I435" s="2"/>
      <c r="J435" s="2"/>
      <c r="K435" s="2"/>
      <c r="L435" s="2"/>
      <c r="M435" s="2"/>
      <c r="N435" s="2"/>
      <c r="O435" s="2"/>
      <c r="P435" s="2"/>
    </row>
    <row r="436" spans="1:16" x14ac:dyDescent="0.3">
      <c r="A436" s="2"/>
      <c r="B436" s="2"/>
      <c r="C436" s="2"/>
      <c r="D436" s="2"/>
      <c r="E436" s="2"/>
      <c r="F436" s="2"/>
      <c r="G436" s="2"/>
      <c r="H436" s="2"/>
      <c r="I436" s="2"/>
      <c r="J436" s="2"/>
      <c r="K436" s="2"/>
      <c r="L436" s="2"/>
      <c r="M436" s="2"/>
      <c r="N436" s="2"/>
      <c r="O436" s="2"/>
      <c r="P436" s="2"/>
    </row>
    <row r="437" spans="1:16" x14ac:dyDescent="0.3">
      <c r="A437" s="2"/>
      <c r="B437" s="2"/>
      <c r="C437" s="2"/>
      <c r="D437" s="2"/>
      <c r="E437" s="2"/>
      <c r="F437" s="2"/>
      <c r="G437" s="2"/>
      <c r="H437" s="2"/>
      <c r="I437" s="2"/>
      <c r="J437" s="2"/>
      <c r="K437" s="2"/>
      <c r="L437" s="2"/>
      <c r="M437" s="2"/>
      <c r="N437" s="2"/>
      <c r="O437" s="2"/>
      <c r="P437" s="2"/>
    </row>
    <row r="438" spans="1:16" x14ac:dyDescent="0.3">
      <c r="A438" s="2"/>
      <c r="B438" s="2"/>
      <c r="C438" s="2"/>
      <c r="D438" s="2"/>
      <c r="E438" s="2"/>
      <c r="F438" s="2"/>
      <c r="G438" s="2"/>
      <c r="H438" s="2"/>
      <c r="I438" s="2"/>
      <c r="J438" s="2"/>
      <c r="K438" s="2"/>
      <c r="L438" s="2"/>
      <c r="M438" s="2"/>
      <c r="N438" s="2"/>
      <c r="O438" s="2"/>
      <c r="P438" s="2"/>
    </row>
    <row r="439" spans="1:16" x14ac:dyDescent="0.3">
      <c r="A439" s="2"/>
      <c r="B439" s="2"/>
      <c r="C439" s="2"/>
      <c r="D439" s="2"/>
      <c r="E439" s="2"/>
      <c r="F439" s="2"/>
      <c r="G439" s="2"/>
      <c r="H439" s="2"/>
      <c r="I439" s="2"/>
      <c r="J439" s="2"/>
      <c r="K439" s="2"/>
      <c r="L439" s="2"/>
      <c r="M439" s="2"/>
      <c r="N439" s="2"/>
      <c r="O439" s="2"/>
      <c r="P439" s="2"/>
    </row>
    <row r="440" spans="1:16" x14ac:dyDescent="0.3">
      <c r="A440" s="2"/>
      <c r="B440" s="2"/>
      <c r="C440" s="2"/>
      <c r="D440" s="2"/>
      <c r="E440" s="2"/>
      <c r="F440" s="2"/>
      <c r="G440" s="2"/>
      <c r="H440" s="2"/>
      <c r="I440" s="2"/>
      <c r="J440" s="2"/>
      <c r="K440" s="2"/>
      <c r="L440" s="2"/>
      <c r="M440" s="2"/>
      <c r="N440" s="2"/>
      <c r="O440" s="2"/>
      <c r="P440" s="2"/>
    </row>
    <row r="441" spans="1:16" x14ac:dyDescent="0.3">
      <c r="A441" s="2"/>
      <c r="B441" s="2"/>
      <c r="C441" s="2"/>
      <c r="D441" s="2"/>
      <c r="E441" s="2"/>
      <c r="F441" s="2"/>
      <c r="G441" s="2"/>
      <c r="H441" s="2"/>
      <c r="I441" s="2"/>
      <c r="J441" s="2"/>
      <c r="K441" s="2"/>
      <c r="L441" s="2"/>
      <c r="M441" s="2"/>
      <c r="N441" s="2"/>
      <c r="O441" s="2"/>
      <c r="P441" s="2"/>
    </row>
    <row r="442" spans="1:16" x14ac:dyDescent="0.3">
      <c r="A442" s="2"/>
      <c r="B442" s="2"/>
      <c r="C442" s="2"/>
      <c r="D442" s="2"/>
      <c r="E442" s="2"/>
      <c r="F442" s="2"/>
      <c r="G442" s="2"/>
      <c r="H442" s="2"/>
      <c r="I442" s="2"/>
      <c r="J442" s="2"/>
      <c r="K442" s="2"/>
      <c r="L442" s="2"/>
      <c r="M442" s="2"/>
      <c r="N442" s="2"/>
      <c r="O442" s="2"/>
      <c r="P442" s="2"/>
    </row>
    <row r="443" spans="1:16" x14ac:dyDescent="0.3">
      <c r="A443" s="2"/>
      <c r="B443" s="2"/>
      <c r="C443" s="2"/>
      <c r="D443" s="2"/>
      <c r="E443" s="2"/>
      <c r="F443" s="2"/>
      <c r="G443" s="2"/>
      <c r="H443" s="2"/>
      <c r="I443" s="2"/>
      <c r="J443" s="2"/>
      <c r="K443" s="2"/>
      <c r="L443" s="2"/>
      <c r="M443" s="2"/>
      <c r="N443" s="2"/>
      <c r="O443" s="2"/>
      <c r="P443" s="2"/>
    </row>
    <row r="444" spans="1:16" x14ac:dyDescent="0.3">
      <c r="A444" s="2"/>
      <c r="B444" s="2"/>
      <c r="C444" s="2"/>
      <c r="D444" s="2"/>
      <c r="E444" s="2"/>
      <c r="F444" s="2"/>
      <c r="G444" s="2"/>
      <c r="H444" s="2"/>
      <c r="I444" s="2"/>
      <c r="J444" s="2"/>
      <c r="K444" s="2"/>
      <c r="L444" s="2"/>
      <c r="M444" s="2"/>
      <c r="N444" s="2"/>
      <c r="O444" s="2"/>
      <c r="P444" s="2"/>
    </row>
    <row r="445" spans="1:16" x14ac:dyDescent="0.3">
      <c r="A445" s="2"/>
      <c r="B445" s="2"/>
      <c r="C445" s="2"/>
      <c r="D445" s="2"/>
      <c r="E445" s="2"/>
      <c r="F445" s="2"/>
      <c r="G445" s="2"/>
      <c r="H445" s="2"/>
      <c r="I445" s="2"/>
      <c r="J445" s="2"/>
      <c r="K445" s="2"/>
      <c r="L445" s="2"/>
      <c r="M445" s="2"/>
      <c r="N445" s="2"/>
      <c r="O445" s="2"/>
      <c r="P445" s="2"/>
    </row>
    <row r="446" spans="1:16" x14ac:dyDescent="0.3">
      <c r="A446" s="2"/>
      <c r="B446" s="2"/>
      <c r="C446" s="2"/>
      <c r="D446" s="2"/>
      <c r="E446" s="2"/>
      <c r="F446" s="2"/>
      <c r="G446" s="2"/>
      <c r="H446" s="2"/>
      <c r="I446" s="2"/>
      <c r="J446" s="2"/>
      <c r="K446" s="2"/>
      <c r="L446" s="2"/>
      <c r="M446" s="2"/>
      <c r="N446" s="2"/>
      <c r="O446" s="2"/>
      <c r="P446" s="2"/>
    </row>
    <row r="447" spans="1:16" x14ac:dyDescent="0.3">
      <c r="A447" s="2"/>
      <c r="B447" s="2"/>
      <c r="C447" s="2"/>
      <c r="D447" s="2"/>
      <c r="E447" s="2"/>
      <c r="F447" s="2"/>
      <c r="G447" s="2"/>
      <c r="H447" s="2"/>
      <c r="I447" s="2"/>
      <c r="J447" s="2"/>
      <c r="K447" s="2"/>
      <c r="L447" s="2"/>
      <c r="M447" s="2"/>
      <c r="N447" s="2"/>
      <c r="O447" s="2"/>
      <c r="P447" s="2"/>
    </row>
    <row r="448" spans="1:16" x14ac:dyDescent="0.3">
      <c r="A448" s="2"/>
      <c r="B448" s="2"/>
      <c r="C448" s="2"/>
      <c r="D448" s="2"/>
      <c r="E448" s="2"/>
      <c r="F448" s="2"/>
      <c r="G448" s="2"/>
      <c r="H448" s="2"/>
      <c r="I448" s="2"/>
      <c r="J448" s="2"/>
      <c r="K448" s="2"/>
      <c r="L448" s="2"/>
      <c r="M448" s="2"/>
      <c r="N448" s="2"/>
      <c r="O448" s="2"/>
      <c r="P448" s="2"/>
    </row>
    <row r="449" spans="1:16" x14ac:dyDescent="0.3">
      <c r="A449" s="2"/>
      <c r="B449" s="2"/>
      <c r="C449" s="2"/>
      <c r="D449" s="2"/>
      <c r="E449" s="2"/>
      <c r="F449" s="2"/>
      <c r="G449" s="2"/>
      <c r="H449" s="2"/>
      <c r="I449" s="2"/>
      <c r="J449" s="2"/>
      <c r="K449" s="2"/>
      <c r="L449" s="2"/>
      <c r="M449" s="2"/>
      <c r="N449" s="2"/>
      <c r="O449" s="2"/>
      <c r="P449" s="2"/>
    </row>
    <row r="450" spans="1:16" x14ac:dyDescent="0.3">
      <c r="A450" s="2"/>
      <c r="B450" s="2"/>
      <c r="C450" s="2"/>
      <c r="D450" s="2"/>
      <c r="E450" s="2"/>
      <c r="F450" s="2"/>
      <c r="G450" s="2"/>
      <c r="H450" s="2"/>
      <c r="I450" s="2"/>
      <c r="J450" s="2"/>
      <c r="K450" s="2"/>
      <c r="L450" s="2"/>
      <c r="M450" s="2"/>
      <c r="N450" s="2"/>
      <c r="O450" s="2"/>
      <c r="P450" s="2"/>
    </row>
    <row r="451" spans="1:16" x14ac:dyDescent="0.3">
      <c r="A451" s="2"/>
      <c r="B451" s="2"/>
      <c r="C451" s="2"/>
      <c r="D451" s="2"/>
      <c r="E451" s="2"/>
      <c r="F451" s="2"/>
      <c r="G451" s="2"/>
      <c r="H451" s="2"/>
      <c r="I451" s="2"/>
      <c r="J451" s="2"/>
      <c r="K451" s="2"/>
      <c r="L451" s="2"/>
      <c r="M451" s="2"/>
      <c r="N451" s="2"/>
      <c r="O451" s="2"/>
      <c r="P451" s="2"/>
    </row>
    <row r="452" spans="1:16" x14ac:dyDescent="0.3">
      <c r="A452" s="2"/>
      <c r="B452" s="2"/>
      <c r="C452" s="2"/>
      <c r="D452" s="2"/>
      <c r="E452" s="2"/>
      <c r="F452" s="2"/>
      <c r="G452" s="2"/>
      <c r="H452" s="2"/>
      <c r="I452" s="2"/>
      <c r="J452" s="2"/>
      <c r="K452" s="2"/>
      <c r="L452" s="2"/>
      <c r="M452" s="2"/>
      <c r="N452" s="2"/>
      <c r="O452" s="2"/>
      <c r="P452" s="2"/>
    </row>
    <row r="453" spans="1:16" x14ac:dyDescent="0.3">
      <c r="A453" s="2"/>
      <c r="B453" s="2"/>
      <c r="C453" s="2"/>
      <c r="D453" s="2"/>
      <c r="E453" s="2"/>
      <c r="F453" s="2"/>
      <c r="G453" s="2"/>
      <c r="H453" s="2"/>
      <c r="I453" s="2"/>
      <c r="J453" s="2"/>
      <c r="K453" s="2"/>
      <c r="L453" s="2"/>
      <c r="M453" s="2"/>
      <c r="N453" s="2"/>
      <c r="O453" s="2"/>
      <c r="P453" s="2"/>
    </row>
    <row r="454" spans="1:16" x14ac:dyDescent="0.3">
      <c r="A454" s="2"/>
      <c r="B454" s="2"/>
      <c r="C454" s="2"/>
      <c r="D454" s="2"/>
      <c r="E454" s="2"/>
      <c r="F454" s="2"/>
      <c r="G454" s="2"/>
      <c r="H454" s="2"/>
      <c r="I454" s="2"/>
      <c r="J454" s="2"/>
      <c r="K454" s="2"/>
      <c r="L454" s="2"/>
      <c r="M454" s="2"/>
      <c r="N454" s="2"/>
      <c r="O454" s="2"/>
      <c r="P454" s="2"/>
    </row>
    <row r="455" spans="1:16" x14ac:dyDescent="0.3">
      <c r="A455" s="2"/>
      <c r="B455" s="2"/>
      <c r="C455" s="2"/>
      <c r="D455" s="2"/>
      <c r="E455" s="2"/>
      <c r="F455" s="2"/>
      <c r="G455" s="2"/>
      <c r="H455" s="2"/>
      <c r="I455" s="2"/>
      <c r="J455" s="2"/>
      <c r="K455" s="2"/>
      <c r="L455" s="2"/>
      <c r="M455" s="2"/>
      <c r="N455" s="2"/>
      <c r="O455" s="2"/>
      <c r="P455" s="2"/>
    </row>
    <row r="456" spans="1:16" x14ac:dyDescent="0.3">
      <c r="A456" s="2"/>
      <c r="B456" s="2"/>
      <c r="C456" s="2"/>
      <c r="D456" s="2"/>
      <c r="E456" s="2"/>
      <c r="F456" s="2"/>
      <c r="G456" s="2"/>
      <c r="H456" s="2"/>
      <c r="I456" s="2"/>
      <c r="J456" s="2"/>
      <c r="K456" s="2"/>
      <c r="L456" s="2"/>
      <c r="M456" s="2"/>
      <c r="N456" s="2"/>
      <c r="O456" s="2"/>
      <c r="P456" s="2"/>
    </row>
    <row r="457" spans="1:16" x14ac:dyDescent="0.3">
      <c r="A457" s="2"/>
      <c r="B457" s="2"/>
      <c r="C457" s="2"/>
      <c r="D457" s="2"/>
      <c r="E457" s="2"/>
      <c r="F457" s="2"/>
      <c r="G457" s="2"/>
      <c r="H457" s="2"/>
      <c r="I457" s="2"/>
      <c r="J457" s="2"/>
      <c r="K457" s="2"/>
      <c r="L457" s="2"/>
      <c r="M457" s="2"/>
      <c r="N457" s="2"/>
      <c r="O457" s="2"/>
      <c r="P457" s="2"/>
    </row>
    <row r="458" spans="1:16" x14ac:dyDescent="0.3">
      <c r="A458" s="2"/>
      <c r="B458" s="2"/>
      <c r="C458" s="2"/>
      <c r="D458" s="2"/>
      <c r="E458" s="2"/>
      <c r="F458" s="2"/>
      <c r="G458" s="2"/>
      <c r="H458" s="2"/>
      <c r="I458" s="2"/>
      <c r="J458" s="2"/>
      <c r="K458" s="2"/>
      <c r="L458" s="2"/>
      <c r="M458" s="2"/>
      <c r="N458" s="2"/>
      <c r="O458" s="2"/>
      <c r="P458" s="2"/>
    </row>
    <row r="459" spans="1:16" x14ac:dyDescent="0.3">
      <c r="A459" s="2"/>
      <c r="B459" s="2"/>
      <c r="C459" s="2"/>
      <c r="D459" s="2"/>
      <c r="E459" s="2"/>
      <c r="F459" s="2"/>
      <c r="G459" s="2"/>
      <c r="H459" s="2"/>
      <c r="I459" s="2"/>
      <c r="J459" s="2"/>
      <c r="K459" s="2"/>
      <c r="L459" s="2"/>
      <c r="M459" s="2"/>
      <c r="N459" s="2"/>
      <c r="O459" s="2"/>
      <c r="P459" s="2"/>
    </row>
    <row r="460" spans="1:16" x14ac:dyDescent="0.3">
      <c r="A460" s="2"/>
      <c r="B460" s="2"/>
      <c r="C460" s="2"/>
      <c r="D460" s="2"/>
      <c r="E460" s="2"/>
      <c r="F460" s="2"/>
      <c r="G460" s="2"/>
      <c r="H460" s="2"/>
      <c r="I460" s="2"/>
      <c r="J460" s="2"/>
      <c r="K460" s="2"/>
      <c r="L460" s="2"/>
      <c r="M460" s="2"/>
      <c r="N460" s="2"/>
      <c r="O460" s="2"/>
      <c r="P460" s="2"/>
    </row>
    <row r="461" spans="1:16" x14ac:dyDescent="0.3">
      <c r="A461" s="2"/>
      <c r="B461" s="2"/>
      <c r="C461" s="2"/>
      <c r="D461" s="2"/>
      <c r="E461" s="2"/>
      <c r="F461" s="2"/>
      <c r="G461" s="2"/>
      <c r="H461" s="2"/>
      <c r="I461" s="2"/>
      <c r="J461" s="2"/>
      <c r="K461" s="2"/>
      <c r="L461" s="2"/>
      <c r="M461" s="2"/>
      <c r="N461" s="2"/>
      <c r="O461" s="2"/>
      <c r="P461" s="2"/>
    </row>
    <row r="462" spans="1:16" x14ac:dyDescent="0.3">
      <c r="A462" s="2"/>
      <c r="B462" s="2"/>
      <c r="C462" s="2"/>
      <c r="D462" s="2"/>
      <c r="E462" s="2"/>
      <c r="F462" s="2"/>
      <c r="G462" s="2"/>
      <c r="H462" s="2"/>
      <c r="I462" s="2"/>
      <c r="J462" s="2"/>
      <c r="K462" s="2"/>
      <c r="L462" s="2"/>
      <c r="M462" s="2"/>
      <c r="N462" s="2"/>
      <c r="O462" s="2"/>
      <c r="P462" s="2"/>
    </row>
    <row r="463" spans="1:16" x14ac:dyDescent="0.3">
      <c r="A463" s="2"/>
      <c r="B463" s="2"/>
      <c r="C463" s="2"/>
      <c r="D463" s="2"/>
      <c r="E463" s="2"/>
      <c r="F463" s="2"/>
      <c r="G463" s="2"/>
      <c r="H463" s="2"/>
      <c r="I463" s="2"/>
      <c r="J463" s="2"/>
      <c r="K463" s="2"/>
      <c r="L463" s="2"/>
      <c r="M463" s="2"/>
      <c r="N463" s="2"/>
      <c r="O463" s="2"/>
      <c r="P463" s="2"/>
    </row>
    <row r="464" spans="1:16" x14ac:dyDescent="0.3">
      <c r="A464" s="2"/>
      <c r="B464" s="2"/>
      <c r="C464" s="2"/>
      <c r="D464" s="2"/>
      <c r="E464" s="2"/>
      <c r="F464" s="2"/>
      <c r="G464" s="2"/>
      <c r="H464" s="2"/>
      <c r="I464" s="2"/>
      <c r="J464" s="2"/>
      <c r="K464" s="2"/>
      <c r="L464" s="2"/>
      <c r="M464" s="2"/>
      <c r="N464" s="2"/>
      <c r="O464" s="2"/>
      <c r="P464" s="2"/>
    </row>
    <row r="465" spans="1:16" x14ac:dyDescent="0.3">
      <c r="A465" s="2"/>
      <c r="B465" s="2"/>
      <c r="C465" s="2"/>
      <c r="D465" s="2"/>
      <c r="E465" s="2"/>
      <c r="F465" s="2"/>
      <c r="G465" s="2"/>
      <c r="H465" s="2"/>
      <c r="I465" s="2"/>
      <c r="J465" s="2"/>
      <c r="K465" s="2"/>
      <c r="L465" s="2"/>
      <c r="M465" s="2"/>
      <c r="N465" s="2"/>
      <c r="O465" s="2"/>
      <c r="P465" s="2"/>
    </row>
    <row r="466" spans="1:16" x14ac:dyDescent="0.3">
      <c r="A466" s="2"/>
      <c r="B466" s="2"/>
      <c r="C466" s="2"/>
      <c r="D466" s="2"/>
      <c r="E466" s="2"/>
      <c r="F466" s="2"/>
      <c r="G466" s="2"/>
      <c r="H466" s="2"/>
      <c r="I466" s="2"/>
      <c r="J466" s="2"/>
      <c r="K466" s="2"/>
      <c r="L466" s="2"/>
      <c r="M466" s="2"/>
      <c r="N466" s="2"/>
      <c r="O466" s="2"/>
      <c r="P466" s="2"/>
    </row>
    <row r="467" spans="1:16" x14ac:dyDescent="0.3">
      <c r="A467" s="2"/>
      <c r="B467" s="2"/>
      <c r="C467" s="2"/>
      <c r="D467" s="2"/>
      <c r="E467" s="2"/>
      <c r="F467" s="2"/>
      <c r="G467" s="2"/>
      <c r="H467" s="2"/>
      <c r="I467" s="2"/>
      <c r="J467" s="2"/>
      <c r="K467" s="2"/>
      <c r="L467" s="2"/>
      <c r="M467" s="2"/>
      <c r="N467" s="2"/>
      <c r="O467" s="2"/>
      <c r="P467" s="2"/>
    </row>
    <row r="468" spans="1:16" x14ac:dyDescent="0.3">
      <c r="A468" s="2"/>
      <c r="B468" s="2"/>
      <c r="C468" s="2"/>
      <c r="D468" s="2"/>
      <c r="E468" s="2"/>
      <c r="F468" s="2"/>
      <c r="G468" s="2"/>
      <c r="H468" s="2"/>
      <c r="I468" s="2"/>
      <c r="J468" s="2"/>
      <c r="K468" s="2"/>
      <c r="L468" s="2"/>
      <c r="M468" s="2"/>
      <c r="N468" s="2"/>
      <c r="O468" s="2"/>
      <c r="P468" s="2"/>
    </row>
    <row r="469" spans="1:16" x14ac:dyDescent="0.3">
      <c r="A469" s="2"/>
      <c r="B469" s="2"/>
      <c r="C469" s="2"/>
      <c r="D469" s="2"/>
      <c r="E469" s="2"/>
      <c r="F469" s="2"/>
      <c r="G469" s="2"/>
      <c r="H469" s="2"/>
      <c r="I469" s="2"/>
      <c r="J469" s="2"/>
      <c r="K469" s="2"/>
      <c r="L469" s="2"/>
      <c r="M469" s="2"/>
      <c r="N469" s="2"/>
      <c r="O469" s="2"/>
      <c r="P469" s="2"/>
    </row>
    <row r="470" spans="1:16" x14ac:dyDescent="0.3">
      <c r="A470" s="2"/>
      <c r="B470" s="2"/>
      <c r="C470" s="2"/>
      <c r="D470" s="2"/>
      <c r="E470" s="2"/>
      <c r="F470" s="2"/>
      <c r="G470" s="2"/>
      <c r="H470" s="2"/>
      <c r="I470" s="2"/>
      <c r="J470" s="2"/>
      <c r="K470" s="2"/>
      <c r="L470" s="2"/>
      <c r="M470" s="2"/>
      <c r="N470" s="2"/>
      <c r="O470" s="2"/>
      <c r="P470" s="2"/>
    </row>
    <row r="471" spans="1:16" x14ac:dyDescent="0.3">
      <c r="A471" s="2"/>
      <c r="B471" s="2"/>
      <c r="C471" s="2"/>
      <c r="D471" s="2"/>
      <c r="E471" s="2"/>
      <c r="F471" s="2"/>
      <c r="G471" s="2"/>
      <c r="H471" s="2"/>
      <c r="I471" s="2"/>
      <c r="J471" s="2"/>
      <c r="K471" s="2"/>
      <c r="L471" s="2"/>
      <c r="M471" s="2"/>
      <c r="N471" s="2"/>
      <c r="O471" s="2"/>
      <c r="P471" s="2"/>
    </row>
    <row r="472" spans="1:16" x14ac:dyDescent="0.3">
      <c r="A472" s="2"/>
      <c r="B472" s="2"/>
      <c r="C472" s="2"/>
      <c r="D472" s="2"/>
      <c r="E472" s="2"/>
      <c r="F472" s="2"/>
      <c r="G472" s="2"/>
      <c r="H472" s="2"/>
      <c r="I472" s="2"/>
      <c r="J472" s="2"/>
      <c r="K472" s="2"/>
      <c r="L472" s="2"/>
      <c r="M472" s="2"/>
      <c r="N472" s="2"/>
      <c r="O472" s="2"/>
      <c r="P472" s="2"/>
    </row>
    <row r="473" spans="1:16" x14ac:dyDescent="0.3">
      <c r="A473" s="2"/>
      <c r="B473" s="2"/>
      <c r="C473" s="2"/>
      <c r="D473" s="2"/>
      <c r="E473" s="2"/>
      <c r="F473" s="2"/>
      <c r="G473" s="2"/>
      <c r="H473" s="2"/>
      <c r="I473" s="2"/>
      <c r="J473" s="2"/>
      <c r="K473" s="2"/>
      <c r="L473" s="2"/>
      <c r="M473" s="2"/>
      <c r="N473" s="2"/>
      <c r="O473" s="2"/>
      <c r="P473" s="2"/>
    </row>
    <row r="474" spans="1:16" x14ac:dyDescent="0.3">
      <c r="A474" s="2"/>
      <c r="B474" s="2"/>
      <c r="C474" s="2"/>
      <c r="D474" s="2"/>
      <c r="E474" s="2"/>
      <c r="F474" s="2"/>
      <c r="G474" s="2"/>
      <c r="H474" s="2"/>
      <c r="I474" s="2"/>
      <c r="J474" s="2"/>
      <c r="K474" s="2"/>
      <c r="L474" s="2"/>
      <c r="M474" s="2"/>
      <c r="N474" s="2"/>
      <c r="O474" s="2"/>
      <c r="P474" s="2"/>
    </row>
    <row r="475" spans="1:16" x14ac:dyDescent="0.3">
      <c r="A475" s="2"/>
      <c r="B475" s="2"/>
      <c r="C475" s="2"/>
      <c r="D475" s="2"/>
      <c r="E475" s="2"/>
      <c r="F475" s="2"/>
      <c r="G475" s="2"/>
      <c r="H475" s="2"/>
      <c r="I475" s="2"/>
      <c r="J475" s="2"/>
      <c r="K475" s="2"/>
      <c r="L475" s="2"/>
      <c r="M475" s="2"/>
      <c r="N475" s="2"/>
      <c r="O475" s="2"/>
      <c r="P475" s="2"/>
    </row>
    <row r="476" spans="1:16" x14ac:dyDescent="0.3">
      <c r="A476" s="2"/>
      <c r="B476" s="2"/>
      <c r="C476" s="2"/>
      <c r="D476" s="2"/>
      <c r="E476" s="2"/>
      <c r="F476" s="2"/>
      <c r="G476" s="2"/>
      <c r="H476" s="2"/>
      <c r="I476" s="2"/>
      <c r="J476" s="2"/>
      <c r="K476" s="2"/>
      <c r="L476" s="2"/>
      <c r="M476" s="2"/>
      <c r="N476" s="2"/>
      <c r="O476" s="2"/>
      <c r="P476" s="2"/>
    </row>
    <row r="477" spans="1:16" x14ac:dyDescent="0.3">
      <c r="A477" s="2"/>
      <c r="B477" s="2"/>
      <c r="C477" s="2"/>
      <c r="D477" s="2"/>
      <c r="E477" s="2"/>
      <c r="F477" s="2"/>
      <c r="G477" s="2"/>
      <c r="H477" s="2"/>
      <c r="I477" s="2"/>
      <c r="J477" s="2"/>
      <c r="K477" s="2"/>
      <c r="L477" s="2"/>
      <c r="M477" s="2"/>
      <c r="N477" s="2"/>
      <c r="O477" s="2"/>
      <c r="P477" s="2"/>
    </row>
    <row r="478" spans="1:16" x14ac:dyDescent="0.3">
      <c r="A478" s="2"/>
      <c r="B478" s="2"/>
      <c r="C478" s="2"/>
      <c r="D478" s="2"/>
      <c r="E478" s="2"/>
      <c r="F478" s="2"/>
      <c r="G478" s="2"/>
      <c r="H478" s="2"/>
      <c r="I478" s="2"/>
      <c r="J478" s="2"/>
      <c r="K478" s="2"/>
      <c r="L478" s="2"/>
      <c r="M478" s="2"/>
      <c r="N478" s="2"/>
      <c r="O478" s="2"/>
      <c r="P478" s="2"/>
    </row>
    <row r="479" spans="1:16" x14ac:dyDescent="0.3">
      <c r="A479" s="2"/>
      <c r="B479" s="2"/>
      <c r="C479" s="2"/>
      <c r="D479" s="2"/>
      <c r="E479" s="2"/>
      <c r="F479" s="2"/>
      <c r="G479" s="2"/>
      <c r="H479" s="2"/>
      <c r="I479" s="2"/>
      <c r="J479" s="2"/>
      <c r="K479" s="2"/>
      <c r="L479" s="2"/>
      <c r="M479" s="2"/>
      <c r="N479" s="2"/>
      <c r="O479" s="2"/>
      <c r="P479" s="2"/>
    </row>
    <row r="480" spans="1:16" x14ac:dyDescent="0.3">
      <c r="A480" s="2"/>
      <c r="B480" s="2"/>
      <c r="C480" s="2"/>
      <c r="D480" s="2"/>
      <c r="E480" s="2"/>
      <c r="F480" s="2"/>
      <c r="G480" s="2"/>
      <c r="H480" s="2"/>
      <c r="I480" s="2"/>
      <c r="J480" s="2"/>
      <c r="K480" s="2"/>
      <c r="L480" s="2"/>
      <c r="M480" s="2"/>
      <c r="N480" s="2"/>
      <c r="O480" s="2"/>
      <c r="P480" s="2"/>
    </row>
    <row r="481" spans="1:16" x14ac:dyDescent="0.3">
      <c r="A481" s="2"/>
      <c r="B481" s="2"/>
      <c r="C481" s="2"/>
      <c r="D481" s="2"/>
      <c r="E481" s="2"/>
      <c r="F481" s="2"/>
      <c r="G481" s="2"/>
      <c r="H481" s="2"/>
      <c r="I481" s="2"/>
      <c r="J481" s="2"/>
      <c r="K481" s="2"/>
      <c r="L481" s="2"/>
      <c r="M481" s="2"/>
      <c r="N481" s="2"/>
      <c r="O481" s="2"/>
      <c r="P481" s="2"/>
    </row>
    <row r="482" spans="1:16" x14ac:dyDescent="0.3">
      <c r="A482" s="2"/>
      <c r="B482" s="2"/>
      <c r="C482" s="2"/>
      <c r="D482" s="2"/>
      <c r="E482" s="2"/>
      <c r="F482" s="2"/>
      <c r="G482" s="2"/>
      <c r="H482" s="2"/>
      <c r="I482" s="2"/>
      <c r="J482" s="2"/>
      <c r="K482" s="2"/>
      <c r="L482" s="2"/>
      <c r="M482" s="2"/>
      <c r="N482" s="2"/>
      <c r="O482" s="2"/>
      <c r="P482" s="2"/>
    </row>
    <row r="483" spans="1:16" x14ac:dyDescent="0.3">
      <c r="A483" s="2"/>
      <c r="B483" s="2"/>
      <c r="C483" s="2"/>
      <c r="D483" s="2"/>
      <c r="E483" s="2"/>
      <c r="F483" s="2"/>
      <c r="G483" s="2"/>
      <c r="H483" s="2"/>
      <c r="I483" s="2"/>
      <c r="J483" s="2"/>
      <c r="K483" s="2"/>
      <c r="L483" s="2"/>
      <c r="M483" s="2"/>
      <c r="N483" s="2"/>
      <c r="O483" s="2"/>
      <c r="P483" s="2"/>
    </row>
    <row r="484" spans="1:16" x14ac:dyDescent="0.3">
      <c r="A484" s="2"/>
      <c r="B484" s="2"/>
      <c r="C484" s="2"/>
      <c r="D484" s="2"/>
      <c r="E484" s="2"/>
      <c r="F484" s="2"/>
      <c r="G484" s="2"/>
      <c r="H484" s="2"/>
      <c r="I484" s="2"/>
      <c r="J484" s="2"/>
      <c r="K484" s="2"/>
      <c r="L484" s="2"/>
      <c r="M484" s="2"/>
      <c r="N484" s="2"/>
      <c r="O484" s="2"/>
      <c r="P484" s="2"/>
    </row>
    <row r="485" spans="1:16" x14ac:dyDescent="0.3">
      <c r="A485" s="2"/>
      <c r="B485" s="2"/>
      <c r="C485" s="2"/>
      <c r="D485" s="2"/>
      <c r="E485" s="2"/>
      <c r="F485" s="2"/>
      <c r="G485" s="2"/>
      <c r="H485" s="2"/>
      <c r="I485" s="2"/>
      <c r="J485" s="2"/>
      <c r="K485" s="2"/>
      <c r="L485" s="2"/>
      <c r="M485" s="2"/>
      <c r="N485" s="2"/>
      <c r="O485" s="2"/>
      <c r="P485" s="2"/>
    </row>
    <row r="486" spans="1:16" x14ac:dyDescent="0.3">
      <c r="A486" s="2"/>
      <c r="B486" s="2"/>
      <c r="C486" s="2"/>
      <c r="D486" s="2"/>
      <c r="E486" s="2"/>
      <c r="F486" s="2"/>
      <c r="G486" s="2"/>
      <c r="H486" s="2"/>
      <c r="I486" s="2"/>
      <c r="J486" s="2"/>
      <c r="K486" s="2"/>
      <c r="L486" s="2"/>
      <c r="M486" s="2"/>
      <c r="N486" s="2"/>
      <c r="O486" s="2"/>
      <c r="P486" s="2"/>
    </row>
    <row r="487" spans="1:16" x14ac:dyDescent="0.3">
      <c r="A487" s="2"/>
      <c r="B487" s="2"/>
      <c r="C487" s="2"/>
      <c r="D487" s="2"/>
      <c r="E487" s="2"/>
      <c r="F487" s="2"/>
      <c r="G487" s="2"/>
      <c r="H487" s="2"/>
      <c r="I487" s="2"/>
      <c r="J487" s="2"/>
      <c r="K487" s="2"/>
      <c r="L487" s="2"/>
      <c r="M487" s="2"/>
      <c r="N487" s="2"/>
      <c r="O487" s="2"/>
      <c r="P487" s="2"/>
    </row>
    <row r="488" spans="1:16" x14ac:dyDescent="0.3">
      <c r="A488" s="2"/>
      <c r="B488" s="2"/>
      <c r="C488" s="2"/>
      <c r="D488" s="2"/>
      <c r="E488" s="2"/>
      <c r="F488" s="2"/>
      <c r="G488" s="2"/>
      <c r="H488" s="2"/>
      <c r="I488" s="2"/>
      <c r="J488" s="2"/>
      <c r="K488" s="2"/>
      <c r="L488" s="2"/>
      <c r="M488" s="2"/>
      <c r="N488" s="2"/>
      <c r="O488" s="2"/>
      <c r="P488" s="2"/>
    </row>
    <row r="489" spans="1:16" x14ac:dyDescent="0.3">
      <c r="A489" s="2"/>
      <c r="B489" s="2"/>
      <c r="C489" s="2"/>
      <c r="D489" s="2"/>
      <c r="E489" s="2"/>
      <c r="F489" s="2"/>
      <c r="G489" s="2"/>
      <c r="H489" s="2"/>
      <c r="I489" s="2"/>
      <c r="J489" s="2"/>
      <c r="K489" s="2"/>
      <c r="L489" s="2"/>
      <c r="M489" s="2"/>
      <c r="N489" s="2"/>
      <c r="O489" s="2"/>
      <c r="P489" s="2"/>
    </row>
    <row r="490" spans="1:16" x14ac:dyDescent="0.3">
      <c r="A490" s="2"/>
      <c r="B490" s="2"/>
      <c r="C490" s="2"/>
      <c r="D490" s="2"/>
      <c r="E490" s="2"/>
      <c r="F490" s="2"/>
      <c r="G490" s="2"/>
      <c r="H490" s="2"/>
      <c r="I490" s="2"/>
      <c r="J490" s="2"/>
      <c r="K490" s="2"/>
      <c r="L490" s="2"/>
      <c r="M490" s="2"/>
      <c r="N490" s="2"/>
      <c r="O490" s="2"/>
      <c r="P490" s="2"/>
    </row>
    <row r="491" spans="1:16" x14ac:dyDescent="0.3">
      <c r="A491" s="2"/>
      <c r="B491" s="2"/>
      <c r="C491" s="2"/>
      <c r="D491" s="2"/>
      <c r="E491" s="2"/>
      <c r="F491" s="2"/>
      <c r="G491" s="2"/>
      <c r="H491" s="2"/>
      <c r="I491" s="2"/>
      <c r="J491" s="2"/>
      <c r="K491" s="2"/>
      <c r="L491" s="2"/>
      <c r="M491" s="2"/>
      <c r="N491" s="2"/>
      <c r="O491" s="2"/>
      <c r="P491" s="2"/>
    </row>
    <row r="492" spans="1:16" x14ac:dyDescent="0.3">
      <c r="A492" s="2"/>
      <c r="B492" s="2"/>
      <c r="C492" s="2"/>
      <c r="D492" s="2"/>
      <c r="E492" s="2"/>
      <c r="F492" s="2"/>
      <c r="G492" s="2"/>
      <c r="H492" s="2"/>
      <c r="I492" s="2"/>
      <c r="J492" s="2"/>
      <c r="K492" s="2"/>
      <c r="L492" s="2"/>
      <c r="M492" s="2"/>
      <c r="N492" s="2"/>
      <c r="O492" s="2"/>
      <c r="P492" s="2"/>
    </row>
    <row r="493" spans="1:16" x14ac:dyDescent="0.3">
      <c r="A493" s="2"/>
      <c r="B493" s="2"/>
      <c r="C493" s="2"/>
      <c r="D493" s="2"/>
      <c r="E493" s="2"/>
      <c r="F493" s="2"/>
      <c r="G493" s="2"/>
      <c r="H493" s="2"/>
      <c r="I493" s="2"/>
      <c r="J493" s="2"/>
      <c r="K493" s="2"/>
      <c r="L493" s="2"/>
      <c r="M493" s="2"/>
      <c r="N493" s="2"/>
      <c r="O493" s="2"/>
      <c r="P493" s="2"/>
    </row>
    <row r="494" spans="1:16" x14ac:dyDescent="0.3">
      <c r="A494" s="2"/>
      <c r="B494" s="2"/>
      <c r="C494" s="2"/>
      <c r="D494" s="2"/>
      <c r="E494" s="2"/>
      <c r="F494" s="2"/>
      <c r="G494" s="2"/>
      <c r="H494" s="2"/>
      <c r="I494" s="2"/>
      <c r="J494" s="2"/>
      <c r="K494" s="2"/>
      <c r="L494" s="2"/>
      <c r="M494" s="2"/>
      <c r="N494" s="2"/>
      <c r="O494" s="2"/>
      <c r="P494" s="2"/>
    </row>
    <row r="495" spans="1:16" x14ac:dyDescent="0.3">
      <c r="A495" s="2"/>
      <c r="B495" s="2"/>
      <c r="C495" s="2"/>
      <c r="D495" s="2"/>
      <c r="E495" s="2"/>
      <c r="F495" s="2"/>
      <c r="G495" s="2"/>
      <c r="H495" s="2"/>
      <c r="I495" s="2"/>
      <c r="J495" s="2"/>
      <c r="K495" s="2"/>
      <c r="L495" s="2"/>
      <c r="M495" s="2"/>
      <c r="N495" s="2"/>
      <c r="O495" s="2"/>
      <c r="P495" s="2"/>
    </row>
    <row r="496" spans="1:16" x14ac:dyDescent="0.3">
      <c r="A496" s="2"/>
      <c r="B496" s="2"/>
      <c r="C496" s="2"/>
      <c r="D496" s="2"/>
      <c r="E496" s="2"/>
      <c r="F496" s="2"/>
      <c r="G496" s="2"/>
      <c r="H496" s="2"/>
      <c r="I496" s="2"/>
      <c r="J496" s="2"/>
      <c r="K496" s="2"/>
      <c r="L496" s="2"/>
      <c r="M496" s="2"/>
      <c r="N496" s="2"/>
      <c r="O496" s="2"/>
      <c r="P496" s="2"/>
    </row>
    <row r="497" spans="1:16" x14ac:dyDescent="0.3">
      <c r="A497" s="2"/>
      <c r="B497" s="2"/>
      <c r="C497" s="2"/>
      <c r="D497" s="2"/>
      <c r="E497" s="2"/>
      <c r="F497" s="2"/>
      <c r="G497" s="2"/>
      <c r="H497" s="2"/>
      <c r="I497" s="2"/>
      <c r="J497" s="2"/>
      <c r="K497" s="2"/>
      <c r="L497" s="2"/>
      <c r="M497" s="2"/>
      <c r="N497" s="2"/>
      <c r="O497" s="2"/>
      <c r="P497" s="2"/>
    </row>
    <row r="498" spans="1:16" x14ac:dyDescent="0.3">
      <c r="A498" s="2"/>
      <c r="B498" s="2"/>
      <c r="C498" s="2"/>
      <c r="D498" s="2"/>
      <c r="E498" s="2"/>
      <c r="F498" s="2"/>
      <c r="G498" s="2"/>
      <c r="H498" s="2"/>
      <c r="I498" s="2"/>
      <c r="J498" s="2"/>
      <c r="K498" s="2"/>
      <c r="L498" s="2"/>
      <c r="M498" s="2"/>
      <c r="N498" s="2"/>
      <c r="O498" s="2"/>
      <c r="P498" s="2"/>
    </row>
    <row r="499" spans="1:16" x14ac:dyDescent="0.3">
      <c r="A499" s="2"/>
      <c r="B499" s="2"/>
      <c r="C499" s="2"/>
      <c r="D499" s="2"/>
      <c r="E499" s="2"/>
      <c r="F499" s="2"/>
      <c r="G499" s="2"/>
      <c r="H499" s="2"/>
      <c r="I499" s="2"/>
      <c r="J499" s="2"/>
      <c r="K499" s="2"/>
      <c r="L499" s="2"/>
      <c r="M499" s="2"/>
      <c r="N499" s="2"/>
      <c r="O499" s="2"/>
      <c r="P499" s="2"/>
    </row>
    <row r="500" spans="1:16" x14ac:dyDescent="0.3">
      <c r="A500" s="2"/>
      <c r="B500" s="2"/>
      <c r="C500" s="2"/>
      <c r="D500" s="2"/>
      <c r="E500" s="2"/>
      <c r="F500" s="2"/>
      <c r="G500" s="2"/>
      <c r="H500" s="2"/>
      <c r="I500" s="2"/>
      <c r="J500" s="2"/>
      <c r="K500" s="2"/>
      <c r="L500" s="2"/>
      <c r="M500" s="2"/>
      <c r="N500" s="2"/>
      <c r="O500" s="2"/>
      <c r="P500" s="2"/>
    </row>
    <row r="501" spans="1:16" x14ac:dyDescent="0.3">
      <c r="A501" s="2"/>
      <c r="B501" s="2"/>
      <c r="C501" s="2"/>
      <c r="D501" s="2"/>
      <c r="E501" s="2"/>
      <c r="F501" s="2"/>
      <c r="G501" s="2"/>
      <c r="H501" s="2"/>
      <c r="I501" s="2"/>
      <c r="J501" s="2"/>
      <c r="K501" s="2"/>
      <c r="L501" s="2"/>
      <c r="M501" s="2"/>
      <c r="N501" s="2"/>
      <c r="O501" s="2"/>
      <c r="P501" s="2"/>
    </row>
    <row r="502" spans="1:16" x14ac:dyDescent="0.3">
      <c r="A502" s="2"/>
      <c r="B502" s="2"/>
      <c r="C502" s="2"/>
      <c r="D502" s="2"/>
      <c r="E502" s="2"/>
      <c r="F502" s="2"/>
      <c r="G502" s="2"/>
      <c r="H502" s="2"/>
      <c r="I502" s="2"/>
      <c r="J502" s="2"/>
      <c r="K502" s="2"/>
      <c r="L502" s="2"/>
      <c r="M502" s="2"/>
      <c r="N502" s="2"/>
      <c r="O502" s="2"/>
      <c r="P502" s="2"/>
    </row>
    <row r="503" spans="1:16" x14ac:dyDescent="0.3">
      <c r="A503" s="2"/>
      <c r="B503" s="2"/>
      <c r="C503" s="2"/>
      <c r="D503" s="2"/>
      <c r="E503" s="2"/>
      <c r="F503" s="2"/>
      <c r="G503" s="2"/>
      <c r="H503" s="2"/>
      <c r="I503" s="2"/>
      <c r="J503" s="2"/>
      <c r="K503" s="2"/>
      <c r="L503" s="2"/>
      <c r="M503" s="2"/>
      <c r="N503" s="2"/>
      <c r="O503" s="2"/>
      <c r="P503" s="2"/>
    </row>
    <row r="504" spans="1:16" x14ac:dyDescent="0.3">
      <c r="A504" s="2"/>
      <c r="B504" s="2"/>
      <c r="C504" s="2"/>
      <c r="D504" s="2"/>
      <c r="E504" s="2"/>
      <c r="F504" s="2"/>
      <c r="G504" s="2"/>
      <c r="H504" s="2"/>
      <c r="I504" s="2"/>
      <c r="J504" s="2"/>
      <c r="K504" s="2"/>
      <c r="L504" s="2"/>
      <c r="M504" s="2"/>
      <c r="N504" s="2"/>
      <c r="O504" s="2"/>
      <c r="P504" s="2"/>
    </row>
    <row r="505" spans="1:16" x14ac:dyDescent="0.3">
      <c r="A505" s="2"/>
      <c r="B505" s="2"/>
      <c r="C505" s="2"/>
      <c r="D505" s="2"/>
      <c r="E505" s="2"/>
      <c r="F505" s="2"/>
      <c r="G505" s="2"/>
      <c r="H505" s="2"/>
      <c r="I505" s="2"/>
      <c r="J505" s="2"/>
      <c r="K505" s="2"/>
      <c r="L505" s="2"/>
      <c r="M505" s="2"/>
      <c r="N505" s="2"/>
      <c r="O505" s="2"/>
      <c r="P505" s="2"/>
    </row>
    <row r="506" spans="1:16" x14ac:dyDescent="0.3">
      <c r="A506" s="2"/>
      <c r="B506" s="2"/>
      <c r="C506" s="2"/>
      <c r="D506" s="2"/>
      <c r="E506" s="2"/>
      <c r="F506" s="2"/>
      <c r="G506" s="2"/>
      <c r="H506" s="2"/>
      <c r="I506" s="2"/>
      <c r="J506" s="2"/>
      <c r="K506" s="2"/>
      <c r="L506" s="2"/>
      <c r="M506" s="2"/>
      <c r="N506" s="2"/>
      <c r="O506" s="2"/>
      <c r="P506" s="2"/>
    </row>
    <row r="507" spans="1:16" x14ac:dyDescent="0.3">
      <c r="A507" s="2"/>
      <c r="B507" s="2"/>
      <c r="C507" s="2"/>
      <c r="D507" s="2"/>
      <c r="E507" s="2"/>
      <c r="F507" s="2"/>
      <c r="G507" s="2"/>
      <c r="H507" s="2"/>
      <c r="I507" s="2"/>
      <c r="J507" s="2"/>
      <c r="K507" s="2"/>
      <c r="L507" s="2"/>
      <c r="M507" s="2"/>
      <c r="N507" s="2"/>
      <c r="O507" s="2"/>
      <c r="P507" s="2"/>
    </row>
    <row r="508" spans="1:16" x14ac:dyDescent="0.3">
      <c r="A508" s="2"/>
      <c r="B508" s="2"/>
      <c r="C508" s="2"/>
      <c r="D508" s="2"/>
      <c r="E508" s="2"/>
      <c r="F508" s="2"/>
      <c r="G508" s="2"/>
      <c r="H508" s="2"/>
      <c r="I508" s="2"/>
      <c r="J508" s="2"/>
      <c r="K508" s="2"/>
      <c r="L508" s="2"/>
      <c r="M508" s="2"/>
      <c r="N508" s="2"/>
      <c r="O508" s="2"/>
      <c r="P508" s="2"/>
    </row>
    <row r="509" spans="1:16" x14ac:dyDescent="0.3">
      <c r="A509" s="2"/>
      <c r="B509" s="2"/>
      <c r="C509" s="2"/>
      <c r="D509" s="2"/>
      <c r="E509" s="2"/>
      <c r="F509" s="2"/>
      <c r="G509" s="2"/>
      <c r="H509" s="2"/>
      <c r="I509" s="2"/>
      <c r="J509" s="2"/>
      <c r="K509" s="2"/>
      <c r="L509" s="2"/>
      <c r="M509" s="2"/>
      <c r="N509" s="2"/>
      <c r="O509" s="2"/>
      <c r="P509" s="2"/>
    </row>
    <row r="510" spans="1:16" x14ac:dyDescent="0.3">
      <c r="A510" s="2"/>
      <c r="B510" s="2"/>
      <c r="C510" s="2"/>
      <c r="D510" s="2"/>
      <c r="E510" s="2"/>
      <c r="F510" s="2"/>
      <c r="G510" s="2"/>
      <c r="H510" s="2"/>
      <c r="I510" s="2"/>
      <c r="J510" s="2"/>
      <c r="K510" s="2"/>
      <c r="L510" s="2"/>
      <c r="M510" s="2"/>
      <c r="N510" s="2"/>
      <c r="O510" s="2"/>
      <c r="P510" s="2"/>
    </row>
    <row r="511" spans="1:16" x14ac:dyDescent="0.3">
      <c r="A511" s="2"/>
      <c r="B511" s="2"/>
      <c r="C511" s="2"/>
      <c r="D511" s="2"/>
      <c r="E511" s="2"/>
      <c r="F511" s="2"/>
      <c r="G511" s="2"/>
      <c r="H511" s="2"/>
      <c r="I511" s="2"/>
      <c r="J511" s="2"/>
      <c r="K511" s="2"/>
      <c r="L511" s="2"/>
      <c r="M511" s="2"/>
      <c r="N511" s="2"/>
      <c r="O511" s="2"/>
      <c r="P511" s="2"/>
    </row>
    <row r="512" spans="1:16" x14ac:dyDescent="0.3">
      <c r="A512" s="2"/>
      <c r="B512" s="2"/>
      <c r="C512" s="2"/>
      <c r="D512" s="2"/>
      <c r="E512" s="2"/>
      <c r="F512" s="2"/>
      <c r="G512" s="2"/>
      <c r="H512" s="2"/>
      <c r="I512" s="2"/>
      <c r="J512" s="2"/>
      <c r="K512" s="2"/>
      <c r="L512" s="2"/>
      <c r="M512" s="2"/>
      <c r="N512" s="2"/>
      <c r="O512" s="2"/>
      <c r="P512" s="2"/>
    </row>
    <row r="513" spans="1:16" x14ac:dyDescent="0.3">
      <c r="A513" s="2"/>
      <c r="B513" s="2"/>
      <c r="C513" s="2"/>
      <c r="D513" s="2"/>
      <c r="E513" s="2"/>
      <c r="F513" s="2"/>
      <c r="G513" s="2"/>
      <c r="H513" s="2"/>
      <c r="I513" s="2"/>
      <c r="J513" s="2"/>
      <c r="K513" s="2"/>
      <c r="L513" s="2"/>
      <c r="M513" s="2"/>
      <c r="N513" s="2"/>
      <c r="O513" s="2"/>
      <c r="P513" s="2"/>
    </row>
    <row r="514" spans="1:16" x14ac:dyDescent="0.3">
      <c r="A514" s="2"/>
      <c r="B514" s="2"/>
      <c r="C514" s="2"/>
      <c r="D514" s="2"/>
      <c r="E514" s="2"/>
      <c r="F514" s="2"/>
      <c r="G514" s="2"/>
      <c r="H514" s="2"/>
      <c r="I514" s="2"/>
      <c r="J514" s="2"/>
      <c r="K514" s="2"/>
      <c r="L514" s="2"/>
      <c r="M514" s="2"/>
      <c r="N514" s="2"/>
      <c r="O514" s="2"/>
      <c r="P514" s="2"/>
    </row>
    <row r="515" spans="1:16" ht="12" customHeight="1" x14ac:dyDescent="0.3">
      <c r="A515" s="2"/>
      <c r="B515" s="2"/>
      <c r="C515" s="2"/>
      <c r="D515" s="2"/>
      <c r="E515" s="2"/>
      <c r="F515" s="2"/>
      <c r="G515" s="2"/>
      <c r="H515" s="2"/>
      <c r="I515" s="2"/>
      <c r="J515" s="2"/>
      <c r="K515" s="2"/>
      <c r="L515" s="2"/>
      <c r="M515" s="2"/>
      <c r="N515" s="2"/>
      <c r="O515" s="2"/>
      <c r="P515" s="2"/>
    </row>
    <row r="516" spans="1:16" ht="13.05" customHeight="1" x14ac:dyDescent="0.3">
      <c r="A516" s="2"/>
      <c r="B516" s="2"/>
      <c r="C516" s="2"/>
      <c r="D516" s="2"/>
      <c r="E516" s="2"/>
      <c r="F516" s="2"/>
      <c r="G516" s="2"/>
      <c r="H516" s="2"/>
      <c r="I516" s="2"/>
      <c r="J516" s="2"/>
      <c r="K516" s="2"/>
      <c r="L516" s="2"/>
      <c r="M516" s="2"/>
      <c r="N516" s="2"/>
      <c r="O516" s="2"/>
      <c r="P516" s="2"/>
    </row>
    <row r="517" spans="1:16" ht="10.95" customHeight="1" x14ac:dyDescent="0.3">
      <c r="A517" s="2"/>
      <c r="B517" s="2"/>
      <c r="C517" s="2"/>
      <c r="D517" s="2"/>
      <c r="E517" s="2"/>
      <c r="F517" s="2"/>
      <c r="G517" s="2"/>
      <c r="H517" s="2"/>
      <c r="I517" s="2"/>
      <c r="J517" s="2"/>
      <c r="K517" s="2"/>
      <c r="L517" s="2"/>
      <c r="M517" s="2"/>
      <c r="N517" s="2"/>
      <c r="O517" s="2"/>
      <c r="P517" s="2"/>
    </row>
    <row r="518" spans="1:16" ht="16.95" customHeight="1" x14ac:dyDescent="0.3">
      <c r="A518" s="2"/>
      <c r="B518" s="2"/>
      <c r="C518" s="2"/>
      <c r="D518" s="2"/>
      <c r="E518" s="2"/>
      <c r="F518" s="2"/>
      <c r="G518" s="2"/>
      <c r="H518" s="2"/>
      <c r="I518" s="2"/>
      <c r="J518" s="2"/>
      <c r="K518" s="2"/>
      <c r="L518" s="2"/>
      <c r="M518" s="2"/>
      <c r="N518" s="2"/>
      <c r="O518" s="2"/>
      <c r="P518" s="2"/>
    </row>
    <row r="519" spans="1:16" ht="19.05" customHeight="1" x14ac:dyDescent="0.3">
      <c r="A519" s="2"/>
      <c r="B519" s="2"/>
      <c r="C519" s="2"/>
      <c r="D519" s="2"/>
      <c r="E519" s="2"/>
      <c r="F519" s="2"/>
      <c r="G519" s="2"/>
      <c r="H519" s="2"/>
      <c r="I519" s="2"/>
      <c r="J519" s="2"/>
      <c r="K519" s="2"/>
      <c r="L519" s="2"/>
      <c r="M519" s="2"/>
      <c r="N519" s="2"/>
      <c r="O519" s="2"/>
      <c r="P519" s="2"/>
    </row>
    <row r="520" spans="1:16" x14ac:dyDescent="0.3">
      <c r="A520" s="2"/>
      <c r="B520" s="2"/>
      <c r="C520" s="2"/>
      <c r="D520" s="2"/>
      <c r="E520" s="2"/>
      <c r="F520" s="2"/>
      <c r="G520" s="2"/>
      <c r="H520" s="2"/>
      <c r="I520" s="2"/>
      <c r="J520" s="2"/>
      <c r="K520" s="2"/>
      <c r="L520" s="2"/>
      <c r="M520" s="2"/>
      <c r="N520" s="2"/>
      <c r="O520" s="2"/>
      <c r="P520" s="2"/>
    </row>
    <row r="521" spans="1:16" x14ac:dyDescent="0.3">
      <c r="A521" s="2"/>
      <c r="B521" s="2"/>
      <c r="C521" s="2"/>
      <c r="D521" s="2"/>
      <c r="E521" s="2"/>
      <c r="F521" s="2"/>
      <c r="G521" s="2"/>
      <c r="H521" s="2"/>
      <c r="I521" s="2"/>
      <c r="J521" s="2"/>
      <c r="K521" s="2"/>
      <c r="L521" s="2"/>
      <c r="M521" s="2"/>
      <c r="N521" s="2"/>
      <c r="O521" s="2"/>
      <c r="P521" s="2"/>
    </row>
    <row r="522" spans="1:16" x14ac:dyDescent="0.3">
      <c r="A522" s="2"/>
      <c r="B522" s="2"/>
      <c r="C522" s="2"/>
      <c r="D522" s="2"/>
      <c r="E522" s="2"/>
      <c r="F522" s="2"/>
      <c r="G522" s="2"/>
      <c r="H522" s="2"/>
      <c r="I522" s="2"/>
      <c r="J522" s="2"/>
      <c r="K522" s="2"/>
      <c r="L522" s="2"/>
      <c r="M522" s="2"/>
      <c r="N522" s="2"/>
      <c r="O522" s="2"/>
      <c r="P522" s="2"/>
    </row>
    <row r="523" spans="1:16" x14ac:dyDescent="0.3">
      <c r="A523" s="2"/>
      <c r="B523" s="2"/>
      <c r="C523" s="2"/>
      <c r="D523" s="2"/>
      <c r="E523" s="2"/>
      <c r="F523" s="2"/>
      <c r="G523" s="2"/>
      <c r="H523" s="2"/>
      <c r="I523" s="2"/>
      <c r="J523" s="2"/>
      <c r="K523" s="2"/>
      <c r="L523" s="2"/>
      <c r="M523" s="2"/>
      <c r="N523" s="2"/>
      <c r="O523" s="2"/>
      <c r="P523" s="2"/>
    </row>
    <row r="524" spans="1:16" x14ac:dyDescent="0.3">
      <c r="A524" s="2"/>
      <c r="B524" s="2"/>
      <c r="C524" s="2"/>
      <c r="D524" s="2"/>
      <c r="E524" s="2"/>
      <c r="F524" s="2"/>
      <c r="G524" s="2"/>
      <c r="H524" s="2"/>
      <c r="I524" s="2"/>
      <c r="J524" s="2"/>
      <c r="K524" s="2"/>
      <c r="L524" s="2"/>
      <c r="M524" s="2"/>
      <c r="N524" s="2"/>
      <c r="O524" s="2"/>
      <c r="P524" s="2"/>
    </row>
    <row r="525" spans="1:16" x14ac:dyDescent="0.3">
      <c r="A525" s="2"/>
      <c r="B525" s="2"/>
      <c r="C525" s="2"/>
      <c r="D525" s="2"/>
      <c r="E525" s="2"/>
      <c r="F525" s="2"/>
      <c r="G525" s="2"/>
      <c r="H525" s="2"/>
      <c r="I525" s="2"/>
      <c r="J525" s="2"/>
      <c r="K525" s="2"/>
      <c r="L525" s="2"/>
      <c r="M525" s="2"/>
      <c r="N525" s="2"/>
      <c r="O525" s="2"/>
      <c r="P525" s="2"/>
    </row>
    <row r="526" spans="1:16" x14ac:dyDescent="0.3">
      <c r="A526" s="2"/>
      <c r="B526" s="2"/>
      <c r="C526" s="2"/>
      <c r="D526" s="2"/>
      <c r="E526" s="2"/>
      <c r="F526" s="2"/>
      <c r="G526" s="2"/>
      <c r="H526" s="2"/>
      <c r="I526" s="2"/>
      <c r="J526" s="2"/>
      <c r="K526" s="2"/>
      <c r="L526" s="2"/>
      <c r="M526" s="2"/>
      <c r="N526" s="2"/>
      <c r="O526" s="2"/>
      <c r="P526" s="2"/>
    </row>
    <row r="527" spans="1:16" x14ac:dyDescent="0.3">
      <c r="A527" s="2"/>
      <c r="B527" s="2"/>
      <c r="C527" s="2"/>
      <c r="D527" s="2"/>
      <c r="E527" s="2"/>
      <c r="F527" s="2"/>
      <c r="G527" s="2"/>
      <c r="H527" s="2"/>
      <c r="I527" s="2"/>
      <c r="J527" s="2"/>
      <c r="K527" s="2"/>
      <c r="L527" s="2"/>
      <c r="M527" s="2"/>
      <c r="N527" s="2"/>
      <c r="O527" s="2"/>
      <c r="P527" s="2"/>
    </row>
    <row r="528" spans="1:16" x14ac:dyDescent="0.3">
      <c r="A528" s="2"/>
      <c r="B528" s="2"/>
      <c r="C528" s="2"/>
      <c r="D528" s="2"/>
      <c r="E528" s="2"/>
      <c r="F528" s="2"/>
      <c r="G528" s="2"/>
      <c r="H528" s="2"/>
      <c r="I528" s="2"/>
      <c r="J528" s="2"/>
      <c r="K528" s="2"/>
      <c r="L528" s="2"/>
      <c r="M528" s="2"/>
      <c r="N528" s="2"/>
      <c r="O528" s="2"/>
      <c r="P528" s="2"/>
    </row>
    <row r="529" spans="1:16" x14ac:dyDescent="0.3">
      <c r="A529" s="2"/>
      <c r="B529" s="2"/>
      <c r="C529" s="2"/>
      <c r="D529" s="2"/>
      <c r="E529" s="2"/>
      <c r="F529" s="2"/>
      <c r="G529" s="2"/>
      <c r="H529" s="2"/>
      <c r="I529" s="2"/>
      <c r="J529" s="2"/>
      <c r="K529" s="2"/>
      <c r="L529" s="2"/>
      <c r="M529" s="2"/>
      <c r="N529" s="2"/>
      <c r="O529" s="2"/>
      <c r="P529" s="2"/>
    </row>
    <row r="530" spans="1:16" x14ac:dyDescent="0.3">
      <c r="A530" s="2"/>
      <c r="B530" s="2"/>
      <c r="C530" s="2"/>
      <c r="D530" s="2"/>
      <c r="E530" s="2"/>
      <c r="F530" s="2"/>
      <c r="G530" s="2"/>
      <c r="H530" s="2"/>
      <c r="I530" s="2"/>
      <c r="J530" s="2"/>
      <c r="K530" s="2"/>
      <c r="L530" s="2"/>
      <c r="M530" s="2"/>
      <c r="N530" s="2"/>
      <c r="O530" s="2"/>
      <c r="P530" s="2"/>
    </row>
    <row r="531" spans="1:16" x14ac:dyDescent="0.3">
      <c r="A531" s="2"/>
      <c r="B531" s="2"/>
      <c r="C531" s="2"/>
      <c r="D531" s="2"/>
      <c r="E531" s="2"/>
      <c r="F531" s="2"/>
      <c r="G531" s="2"/>
      <c r="H531" s="2"/>
      <c r="I531" s="2"/>
      <c r="J531" s="2"/>
      <c r="K531" s="2"/>
      <c r="L531" s="2"/>
      <c r="M531" s="2"/>
      <c r="N531" s="2"/>
      <c r="O531" s="2"/>
      <c r="P531" s="2"/>
    </row>
    <row r="532" spans="1:16" x14ac:dyDescent="0.3">
      <c r="A532" s="2"/>
      <c r="B532" s="2"/>
      <c r="C532" s="2"/>
      <c r="D532" s="2"/>
      <c r="E532" s="2"/>
      <c r="F532" s="2"/>
      <c r="G532" s="2"/>
      <c r="H532" s="2"/>
      <c r="I532" s="2"/>
      <c r="J532" s="2"/>
      <c r="K532" s="2"/>
      <c r="L532" s="2"/>
      <c r="M532" s="2"/>
      <c r="N532" s="2"/>
      <c r="O532" s="2"/>
      <c r="P532" s="2"/>
    </row>
    <row r="533" spans="1:16" x14ac:dyDescent="0.3">
      <c r="A533" s="2"/>
      <c r="B533" s="2"/>
      <c r="C533" s="2"/>
      <c r="D533" s="2"/>
      <c r="E533" s="2"/>
      <c r="F533" s="2"/>
      <c r="G533" s="2"/>
      <c r="H533" s="2"/>
      <c r="I533" s="2"/>
      <c r="J533" s="2"/>
      <c r="K533" s="2"/>
      <c r="L533" s="2"/>
      <c r="M533" s="2"/>
      <c r="N533" s="2"/>
      <c r="O533" s="2"/>
      <c r="P533" s="2"/>
    </row>
    <row r="534" spans="1:16" x14ac:dyDescent="0.3">
      <c r="A534" s="2"/>
      <c r="B534" s="2"/>
      <c r="C534" s="2"/>
      <c r="D534" s="2"/>
      <c r="E534" s="2"/>
      <c r="F534" s="2"/>
      <c r="G534" s="2"/>
      <c r="H534" s="2"/>
      <c r="I534" s="2"/>
      <c r="J534" s="2"/>
      <c r="K534" s="2"/>
      <c r="L534" s="2"/>
      <c r="M534" s="2"/>
      <c r="N534" s="2"/>
      <c r="O534" s="2"/>
      <c r="P534" s="2"/>
    </row>
    <row r="535" spans="1:16" x14ac:dyDescent="0.3">
      <c r="A535" s="2"/>
      <c r="B535" s="2"/>
      <c r="C535" s="2"/>
      <c r="D535" s="2"/>
      <c r="E535" s="2"/>
      <c r="F535" s="2"/>
      <c r="G535" s="2"/>
      <c r="H535" s="2"/>
      <c r="I535" s="2"/>
      <c r="J535" s="2"/>
      <c r="K535" s="2"/>
      <c r="L535" s="2"/>
      <c r="M535" s="2"/>
      <c r="N535" s="2"/>
      <c r="O535" s="2"/>
      <c r="P535" s="2"/>
    </row>
    <row r="536" spans="1:16" x14ac:dyDescent="0.3">
      <c r="A536" s="2"/>
      <c r="B536" s="2"/>
      <c r="C536" s="2"/>
      <c r="D536" s="2"/>
      <c r="E536" s="2"/>
      <c r="F536" s="2"/>
      <c r="G536" s="2"/>
      <c r="H536" s="2"/>
      <c r="I536" s="2"/>
      <c r="J536" s="2"/>
      <c r="K536" s="2"/>
      <c r="L536" s="2"/>
      <c r="M536" s="2"/>
      <c r="N536" s="2"/>
      <c r="O536" s="2"/>
      <c r="P536" s="2"/>
    </row>
    <row r="537" spans="1:16" x14ac:dyDescent="0.3">
      <c r="A537" s="2"/>
      <c r="B537" s="2"/>
      <c r="C537" s="2"/>
      <c r="D537" s="2"/>
      <c r="E537" s="2"/>
      <c r="F537" s="2"/>
      <c r="G537" s="2"/>
      <c r="H537" s="2"/>
      <c r="I537" s="2"/>
      <c r="J537" s="2"/>
      <c r="K537" s="2"/>
      <c r="L537" s="2"/>
      <c r="M537" s="2"/>
      <c r="N537" s="2"/>
      <c r="O537" s="2"/>
      <c r="P537" s="2"/>
    </row>
    <row r="538" spans="1:16" x14ac:dyDescent="0.3">
      <c r="A538" s="2"/>
      <c r="B538" s="2"/>
      <c r="C538" s="2"/>
      <c r="D538" s="2"/>
      <c r="E538" s="2"/>
      <c r="F538" s="2"/>
      <c r="G538" s="2"/>
      <c r="H538" s="2"/>
      <c r="I538" s="2"/>
      <c r="J538" s="2"/>
      <c r="K538" s="2"/>
      <c r="L538" s="2"/>
      <c r="M538" s="2"/>
      <c r="N538" s="2"/>
      <c r="O538" s="2"/>
      <c r="P538" s="2"/>
    </row>
    <row r="539" spans="1:16" x14ac:dyDescent="0.3">
      <c r="A539" s="2"/>
      <c r="B539" s="2"/>
      <c r="C539" s="2"/>
      <c r="D539" s="2"/>
      <c r="E539" s="2"/>
      <c r="F539" s="2"/>
      <c r="G539" s="2"/>
      <c r="H539" s="2"/>
      <c r="I539" s="2"/>
      <c r="J539" s="2"/>
      <c r="K539" s="2"/>
      <c r="L539" s="2"/>
      <c r="M539" s="2"/>
      <c r="N539" s="2"/>
      <c r="O539" s="2"/>
      <c r="P539" s="2"/>
    </row>
    <row r="540" spans="1:16" x14ac:dyDescent="0.3">
      <c r="A540" s="2"/>
      <c r="B540" s="2"/>
      <c r="C540" s="2"/>
      <c r="D540" s="2"/>
      <c r="E540" s="2"/>
      <c r="F540" s="2"/>
      <c r="G540" s="2"/>
      <c r="H540" s="2"/>
      <c r="I540" s="2"/>
      <c r="J540" s="2"/>
      <c r="K540" s="2"/>
      <c r="L540" s="2"/>
      <c r="M540" s="2"/>
      <c r="N540" s="2"/>
      <c r="O540" s="2"/>
      <c r="P540" s="2"/>
    </row>
    <row r="541" spans="1:16" x14ac:dyDescent="0.3">
      <c r="A541" s="2"/>
      <c r="B541" s="2"/>
      <c r="C541" s="2"/>
      <c r="D541" s="2"/>
      <c r="E541" s="2"/>
      <c r="F541" s="2"/>
      <c r="G541" s="2"/>
      <c r="H541" s="2"/>
      <c r="I541" s="2"/>
      <c r="J541" s="2"/>
      <c r="K541" s="2"/>
      <c r="L541" s="2"/>
      <c r="M541" s="2"/>
      <c r="N541" s="2"/>
      <c r="O541" s="2"/>
      <c r="P541" s="2"/>
    </row>
    <row r="542" spans="1:16" x14ac:dyDescent="0.3">
      <c r="A542" s="2"/>
      <c r="B542" s="2"/>
      <c r="C542" s="2"/>
      <c r="D542" s="2"/>
      <c r="E542" s="2"/>
      <c r="F542" s="2"/>
      <c r="G542" s="2"/>
      <c r="H542" s="2"/>
      <c r="I542" s="2"/>
      <c r="J542" s="2"/>
      <c r="K542" s="2"/>
      <c r="L542" s="2"/>
      <c r="M542" s="2"/>
      <c r="N542" s="2"/>
      <c r="O542" s="2"/>
      <c r="P542" s="2"/>
    </row>
    <row r="543" spans="1:16" x14ac:dyDescent="0.3">
      <c r="A543" s="2"/>
      <c r="B543" s="2"/>
      <c r="C543" s="2"/>
      <c r="D543" s="2"/>
      <c r="E543" s="2"/>
      <c r="F543" s="2"/>
      <c r="G543" s="2"/>
      <c r="H543" s="2"/>
      <c r="I543" s="2"/>
      <c r="J543" s="2"/>
      <c r="K543" s="2"/>
      <c r="L543" s="2"/>
      <c r="M543" s="2"/>
      <c r="N543" s="2"/>
      <c r="O543" s="2"/>
      <c r="P543" s="2"/>
    </row>
    <row r="544" spans="1:16" x14ac:dyDescent="0.3">
      <c r="A544" s="2"/>
      <c r="B544" s="2"/>
      <c r="C544" s="2"/>
      <c r="D544" s="2"/>
      <c r="E544" s="2"/>
      <c r="F544" s="2"/>
      <c r="G544" s="2"/>
      <c r="H544" s="2"/>
      <c r="I544" s="2"/>
      <c r="J544" s="2"/>
      <c r="K544" s="2"/>
      <c r="L544" s="2"/>
      <c r="M544" s="2"/>
      <c r="N544" s="2"/>
      <c r="O544" s="2"/>
      <c r="P544" s="2"/>
    </row>
    <row r="545" spans="1:16" x14ac:dyDescent="0.3">
      <c r="A545" s="2"/>
      <c r="B545" s="2"/>
      <c r="C545" s="2"/>
      <c r="D545" s="2"/>
      <c r="E545" s="2"/>
      <c r="F545" s="2"/>
      <c r="G545" s="2"/>
      <c r="H545" s="2"/>
      <c r="I545" s="2"/>
      <c r="J545" s="2"/>
      <c r="K545" s="2"/>
      <c r="L545" s="2"/>
      <c r="M545" s="2"/>
      <c r="N545" s="2"/>
      <c r="O545" s="2"/>
      <c r="P545" s="2"/>
    </row>
    <row r="546" spans="1:16" x14ac:dyDescent="0.3">
      <c r="A546" s="2"/>
      <c r="B546" s="2"/>
      <c r="C546" s="2"/>
      <c r="D546" s="2"/>
      <c r="E546" s="2"/>
      <c r="F546" s="2"/>
      <c r="G546" s="2"/>
      <c r="H546" s="2"/>
      <c r="I546" s="2"/>
      <c r="J546" s="2"/>
      <c r="K546" s="2"/>
      <c r="L546" s="2"/>
      <c r="M546" s="2"/>
      <c r="N546" s="2"/>
      <c r="O546" s="2"/>
      <c r="P546" s="2"/>
    </row>
    <row r="547" spans="1:16" x14ac:dyDescent="0.3">
      <c r="A547" s="2"/>
      <c r="B547" s="2"/>
      <c r="C547" s="2"/>
      <c r="D547" s="2"/>
      <c r="E547" s="2"/>
      <c r="F547" s="2"/>
      <c r="G547" s="2"/>
      <c r="H547" s="2"/>
      <c r="I547" s="2"/>
      <c r="J547" s="2"/>
      <c r="K547" s="2"/>
      <c r="L547" s="2"/>
      <c r="M547" s="2"/>
      <c r="N547" s="2"/>
      <c r="O547" s="2"/>
      <c r="P547" s="2"/>
    </row>
    <row r="548" spans="1:16" x14ac:dyDescent="0.3">
      <c r="A548" s="2"/>
      <c r="B548" s="2"/>
      <c r="C548" s="2"/>
      <c r="D548" s="2"/>
      <c r="E548" s="2"/>
      <c r="F548" s="2"/>
      <c r="G548" s="2"/>
      <c r="H548" s="2"/>
      <c r="I548" s="2"/>
      <c r="J548" s="2"/>
      <c r="K548" s="2"/>
      <c r="L548" s="2"/>
      <c r="M548" s="2"/>
      <c r="N548" s="2"/>
      <c r="O548" s="2"/>
      <c r="P548" s="2"/>
    </row>
    <row r="549" spans="1:16" x14ac:dyDescent="0.3">
      <c r="A549" s="2"/>
      <c r="B549" s="2"/>
      <c r="C549" s="2"/>
      <c r="D549" s="2"/>
      <c r="E549" s="2"/>
      <c r="F549" s="2"/>
      <c r="G549" s="2"/>
      <c r="H549" s="2"/>
      <c r="I549" s="2"/>
      <c r="J549" s="2"/>
      <c r="K549" s="2"/>
      <c r="L549" s="2"/>
      <c r="M549" s="2"/>
      <c r="N549" s="2"/>
      <c r="O549" s="2"/>
      <c r="P549" s="2"/>
    </row>
    <row r="550" spans="1:16" x14ac:dyDescent="0.3">
      <c r="A550" s="2"/>
      <c r="B550" s="2"/>
      <c r="C550" s="2"/>
      <c r="D550" s="2"/>
      <c r="E550" s="2"/>
      <c r="F550" s="2"/>
      <c r="G550" s="2"/>
      <c r="H550" s="2"/>
      <c r="I550" s="2"/>
      <c r="J550" s="2"/>
      <c r="K550" s="2"/>
      <c r="L550" s="2"/>
      <c r="M550" s="2"/>
      <c r="N550" s="2"/>
      <c r="O550" s="2"/>
      <c r="P550" s="2"/>
    </row>
    <row r="551" spans="1:16" x14ac:dyDescent="0.3">
      <c r="A551" s="2"/>
      <c r="B551" s="2"/>
      <c r="C551" s="2"/>
      <c r="D551" s="2"/>
      <c r="E551" s="2"/>
      <c r="F551" s="2"/>
      <c r="G551" s="2"/>
      <c r="H551" s="2"/>
      <c r="I551" s="2"/>
      <c r="J551" s="2"/>
      <c r="K551" s="2"/>
      <c r="L551" s="2"/>
      <c r="M551" s="2"/>
      <c r="N551" s="2"/>
      <c r="O551" s="2"/>
      <c r="P551" s="2"/>
    </row>
    <row r="552" spans="1:16" x14ac:dyDescent="0.3">
      <c r="A552" s="2"/>
      <c r="B552" s="2"/>
      <c r="C552" s="2"/>
      <c r="D552" s="2"/>
      <c r="E552" s="2"/>
      <c r="F552" s="2"/>
      <c r="G552" s="2"/>
      <c r="H552" s="2"/>
      <c r="I552" s="2"/>
      <c r="J552" s="2"/>
      <c r="K552" s="2"/>
      <c r="L552" s="2"/>
      <c r="M552" s="2"/>
      <c r="N552" s="2"/>
      <c r="O552" s="2"/>
      <c r="P552" s="2"/>
    </row>
    <row r="553" spans="1:16" x14ac:dyDescent="0.3">
      <c r="A553" s="2"/>
      <c r="B553" s="2"/>
      <c r="C553" s="2"/>
      <c r="D553" s="2"/>
      <c r="E553" s="2"/>
      <c r="F553" s="2"/>
      <c r="G553" s="2"/>
      <c r="H553" s="2"/>
      <c r="I553" s="2"/>
      <c r="J553" s="2"/>
      <c r="K553" s="2"/>
      <c r="L553" s="2"/>
      <c r="M553" s="2"/>
      <c r="N553" s="2"/>
      <c r="O553" s="2"/>
      <c r="P553" s="2"/>
    </row>
    <row r="554" spans="1:16" x14ac:dyDescent="0.3">
      <c r="A554" s="2"/>
      <c r="B554" s="2"/>
      <c r="C554" s="2"/>
      <c r="D554" s="2"/>
      <c r="E554" s="2"/>
      <c r="F554" s="2"/>
      <c r="G554" s="2"/>
      <c r="H554" s="2"/>
      <c r="I554" s="2"/>
      <c r="J554" s="2"/>
      <c r="K554" s="2"/>
      <c r="L554" s="2"/>
      <c r="M554" s="2"/>
      <c r="N554" s="2"/>
      <c r="O554" s="2"/>
      <c r="P554" s="2"/>
    </row>
    <row r="555" spans="1:16" x14ac:dyDescent="0.3">
      <c r="A555" s="2"/>
      <c r="B555" s="2"/>
      <c r="C555" s="2"/>
      <c r="D555" s="2"/>
      <c r="E555" s="2"/>
      <c r="F555" s="2"/>
      <c r="G555" s="2"/>
      <c r="H555" s="2"/>
      <c r="I555" s="2"/>
      <c r="J555" s="2"/>
      <c r="K555" s="2"/>
      <c r="L555" s="2"/>
      <c r="M555" s="2"/>
      <c r="N555" s="2"/>
      <c r="O555" s="2"/>
      <c r="P555" s="2"/>
    </row>
    <row r="556" spans="1:16" x14ac:dyDescent="0.3">
      <c r="A556" s="2"/>
      <c r="B556" s="2"/>
      <c r="C556" s="2"/>
      <c r="D556" s="2"/>
      <c r="E556" s="2"/>
      <c r="F556" s="2"/>
      <c r="G556" s="2"/>
      <c r="H556" s="2"/>
      <c r="I556" s="2"/>
      <c r="J556" s="2"/>
      <c r="K556" s="2"/>
      <c r="L556" s="2"/>
      <c r="M556" s="2"/>
      <c r="N556" s="2"/>
      <c r="O556" s="2"/>
      <c r="P556" s="2"/>
    </row>
    <row r="557" spans="1:16" x14ac:dyDescent="0.3">
      <c r="A557" s="2"/>
      <c r="B557" s="2"/>
      <c r="C557" s="2"/>
      <c r="D557" s="2"/>
      <c r="E557" s="2"/>
      <c r="F557" s="2"/>
      <c r="G557" s="2"/>
      <c r="H557" s="2"/>
      <c r="I557" s="2"/>
      <c r="J557" s="2"/>
      <c r="K557" s="2"/>
      <c r="L557" s="2"/>
      <c r="M557" s="2"/>
      <c r="N557" s="2"/>
      <c r="O557" s="2"/>
      <c r="P557" s="2"/>
    </row>
    <row r="558" spans="1:16" x14ac:dyDescent="0.3">
      <c r="A558" s="2"/>
      <c r="B558" s="2"/>
      <c r="C558" s="2"/>
      <c r="D558" s="2"/>
      <c r="E558" s="2"/>
      <c r="F558" s="2"/>
      <c r="G558" s="2"/>
      <c r="H558" s="2"/>
      <c r="I558" s="2"/>
      <c r="J558" s="2"/>
      <c r="K558" s="2"/>
      <c r="L558" s="2"/>
      <c r="M558" s="2"/>
      <c r="N558" s="2"/>
      <c r="O558" s="2"/>
      <c r="P558" s="2"/>
    </row>
    <row r="559" spans="1:16" x14ac:dyDescent="0.3">
      <c r="A559" s="2"/>
      <c r="B559" s="2"/>
      <c r="C559" s="2"/>
      <c r="D559" s="2"/>
      <c r="E559" s="2"/>
      <c r="F559" s="2"/>
      <c r="G559" s="2"/>
      <c r="H559" s="2"/>
      <c r="I559" s="2"/>
      <c r="J559" s="2"/>
      <c r="K559" s="2"/>
      <c r="L559" s="2"/>
      <c r="M559" s="2"/>
      <c r="N559" s="2"/>
      <c r="O559" s="2"/>
      <c r="P559" s="2"/>
    </row>
    <row r="560" spans="1:16" x14ac:dyDescent="0.3">
      <c r="A560" s="2"/>
      <c r="B560" s="2"/>
      <c r="C560" s="2"/>
      <c r="D560" s="2"/>
      <c r="E560" s="2"/>
      <c r="F560" s="2"/>
      <c r="G560" s="2"/>
      <c r="H560" s="2"/>
      <c r="I560" s="2"/>
      <c r="J560" s="2"/>
      <c r="K560" s="2"/>
      <c r="L560" s="2"/>
      <c r="M560" s="2"/>
      <c r="N560" s="2"/>
      <c r="O560" s="2"/>
      <c r="P560" s="2"/>
    </row>
    <row r="561" spans="1:16" x14ac:dyDescent="0.3">
      <c r="A561" s="2"/>
      <c r="B561" s="2"/>
      <c r="C561" s="2"/>
      <c r="D561" s="2"/>
      <c r="E561" s="2"/>
      <c r="F561" s="2"/>
      <c r="G561" s="2"/>
      <c r="H561" s="2"/>
      <c r="I561" s="2"/>
      <c r="J561" s="2"/>
      <c r="K561" s="2"/>
      <c r="L561" s="2"/>
      <c r="M561" s="2"/>
      <c r="N561" s="2"/>
      <c r="O561" s="2"/>
      <c r="P561" s="2"/>
    </row>
    <row r="562" spans="1:16" x14ac:dyDescent="0.3">
      <c r="A562" s="2"/>
      <c r="B562" s="2"/>
      <c r="C562" s="2"/>
      <c r="D562" s="2"/>
      <c r="E562" s="2"/>
      <c r="F562" s="2"/>
      <c r="G562" s="2"/>
      <c r="H562" s="2"/>
      <c r="I562" s="2"/>
      <c r="J562" s="2"/>
      <c r="K562" s="2"/>
      <c r="L562" s="2"/>
      <c r="M562" s="2"/>
      <c r="N562" s="2"/>
      <c r="O562" s="2"/>
      <c r="P562" s="2"/>
    </row>
    <row r="563" spans="1:16" x14ac:dyDescent="0.3">
      <c r="A563" s="2"/>
      <c r="B563" s="2"/>
      <c r="C563" s="2"/>
      <c r="D563" s="2"/>
      <c r="E563" s="2"/>
      <c r="F563" s="2"/>
      <c r="G563" s="2"/>
      <c r="H563" s="2"/>
      <c r="I563" s="2"/>
      <c r="J563" s="2"/>
      <c r="K563" s="2"/>
      <c r="L563" s="2"/>
      <c r="M563" s="2"/>
      <c r="N563" s="2"/>
      <c r="O563" s="2"/>
      <c r="P563" s="2"/>
    </row>
    <row r="564" spans="1:16" x14ac:dyDescent="0.3">
      <c r="A564" s="2"/>
      <c r="B564" s="2"/>
      <c r="C564" s="2"/>
      <c r="D564" s="2"/>
      <c r="E564" s="2"/>
      <c r="F564" s="2"/>
      <c r="G564" s="2"/>
      <c r="H564" s="2"/>
      <c r="I564" s="2"/>
      <c r="J564" s="2"/>
      <c r="K564" s="2"/>
      <c r="L564" s="2"/>
      <c r="M564" s="2"/>
      <c r="N564" s="2"/>
      <c r="O564" s="2"/>
      <c r="P564" s="2"/>
    </row>
    <row r="565" spans="1:16" x14ac:dyDescent="0.3">
      <c r="A565" s="2"/>
      <c r="B565" s="2"/>
      <c r="C565" s="2"/>
      <c r="D565" s="2"/>
      <c r="E565" s="2"/>
      <c r="F565" s="2"/>
      <c r="G565" s="2"/>
      <c r="H565" s="2"/>
      <c r="I565" s="2"/>
      <c r="J565" s="2"/>
      <c r="K565" s="2"/>
      <c r="L565" s="2"/>
      <c r="M565" s="2"/>
      <c r="N565" s="2"/>
      <c r="O565" s="2"/>
      <c r="P565" s="2"/>
    </row>
    <row r="566" spans="1:16" x14ac:dyDescent="0.3">
      <c r="A566" s="2"/>
      <c r="B566" s="2"/>
      <c r="C566" s="2"/>
      <c r="D566" s="2"/>
      <c r="E566" s="2"/>
      <c r="F566" s="2"/>
      <c r="G566" s="2"/>
      <c r="H566" s="2"/>
      <c r="I566" s="2"/>
      <c r="J566" s="2"/>
      <c r="K566" s="2"/>
      <c r="L566" s="2"/>
      <c r="M566" s="2"/>
      <c r="N566" s="2"/>
      <c r="O566" s="2"/>
      <c r="P566" s="2"/>
    </row>
    <row r="567" spans="1:16" x14ac:dyDescent="0.3">
      <c r="A567" s="2"/>
      <c r="B567" s="2"/>
      <c r="C567" s="2"/>
      <c r="D567" s="2"/>
      <c r="E567" s="2"/>
      <c r="F567" s="2"/>
      <c r="G567" s="2"/>
      <c r="H567" s="2"/>
      <c r="I567" s="2"/>
      <c r="J567" s="2"/>
      <c r="K567" s="2"/>
      <c r="L567" s="2"/>
      <c r="M567" s="2"/>
      <c r="N567" s="2"/>
      <c r="O567" s="2"/>
      <c r="P567" s="2"/>
    </row>
    <row r="568" spans="1:16" x14ac:dyDescent="0.3">
      <c r="A568" s="2"/>
      <c r="B568" s="2"/>
      <c r="C568" s="2"/>
      <c r="D568" s="2"/>
      <c r="E568" s="2"/>
      <c r="F568" s="2"/>
      <c r="G568" s="2"/>
      <c r="H568" s="2"/>
      <c r="I568" s="2"/>
      <c r="J568" s="2"/>
      <c r="K568" s="2"/>
      <c r="L568" s="2"/>
      <c r="M568" s="2"/>
      <c r="N568" s="2"/>
      <c r="O568" s="2"/>
      <c r="P568" s="2"/>
    </row>
    <row r="569" spans="1:16" x14ac:dyDescent="0.3">
      <c r="A569" s="2"/>
      <c r="B569" s="2"/>
      <c r="C569" s="2"/>
      <c r="D569" s="2"/>
      <c r="E569" s="2"/>
      <c r="F569" s="2"/>
      <c r="G569" s="2"/>
      <c r="H569" s="2"/>
      <c r="I569" s="2"/>
      <c r="J569" s="2"/>
      <c r="K569" s="2"/>
      <c r="L569" s="2"/>
      <c r="M569" s="2"/>
      <c r="N569" s="2"/>
      <c r="O569" s="2"/>
      <c r="P569" s="2"/>
    </row>
    <row r="570" spans="1:16" x14ac:dyDescent="0.3">
      <c r="A570" s="2"/>
      <c r="B570" s="2"/>
      <c r="C570" s="2"/>
      <c r="D570" s="2"/>
      <c r="E570" s="2"/>
      <c r="F570" s="2"/>
      <c r="G570" s="2"/>
      <c r="H570" s="2"/>
      <c r="I570" s="2"/>
      <c r="J570" s="2"/>
      <c r="K570" s="2"/>
      <c r="L570" s="2"/>
      <c r="M570" s="2"/>
      <c r="N570" s="2"/>
      <c r="O570" s="2"/>
      <c r="P570" s="2"/>
    </row>
    <row r="571" spans="1:16" x14ac:dyDescent="0.3">
      <c r="A571" s="2"/>
      <c r="B571" s="2"/>
      <c r="C571" s="2"/>
      <c r="D571" s="2"/>
      <c r="E571" s="2"/>
      <c r="F571" s="2"/>
      <c r="G571" s="2"/>
      <c r="H571" s="2"/>
      <c r="I571" s="2"/>
      <c r="J571" s="2"/>
      <c r="K571" s="2"/>
      <c r="L571" s="2"/>
      <c r="M571" s="2"/>
      <c r="N571" s="2"/>
      <c r="O571" s="2"/>
      <c r="P571" s="2"/>
    </row>
    <row r="572" spans="1:16" x14ac:dyDescent="0.3">
      <c r="A572" s="2"/>
      <c r="B572" s="2"/>
      <c r="C572" s="2"/>
      <c r="D572" s="2"/>
      <c r="E572" s="2"/>
      <c r="F572" s="2"/>
      <c r="G572" s="2"/>
      <c r="H572" s="2"/>
      <c r="I572" s="2"/>
      <c r="J572" s="2"/>
      <c r="K572" s="2"/>
      <c r="L572" s="2"/>
      <c r="M572" s="2"/>
      <c r="N572" s="2"/>
      <c r="O572" s="2"/>
      <c r="P572" s="2"/>
    </row>
    <row r="573" spans="1:16" x14ac:dyDescent="0.3">
      <c r="A573" s="2"/>
      <c r="B573" s="2"/>
      <c r="C573" s="2"/>
      <c r="D573" s="2"/>
      <c r="E573" s="2"/>
      <c r="F573" s="2"/>
      <c r="G573" s="2"/>
      <c r="H573" s="2"/>
      <c r="I573" s="2"/>
      <c r="J573" s="2"/>
      <c r="K573" s="2"/>
      <c r="L573" s="2"/>
      <c r="M573" s="2"/>
      <c r="N573" s="2"/>
      <c r="O573" s="2"/>
      <c r="P573" s="2"/>
    </row>
    <row r="574" spans="1:16" x14ac:dyDescent="0.3">
      <c r="A574" s="2"/>
      <c r="B574" s="2"/>
      <c r="C574" s="2"/>
      <c r="D574" s="2"/>
      <c r="E574" s="2"/>
      <c r="F574" s="2"/>
      <c r="G574" s="2"/>
      <c r="H574" s="2"/>
      <c r="I574" s="2"/>
      <c r="J574" s="2"/>
      <c r="K574" s="2"/>
      <c r="L574" s="2"/>
      <c r="M574" s="2"/>
      <c r="N574" s="2"/>
      <c r="O574" s="2"/>
      <c r="P574" s="2"/>
    </row>
    <row r="575" spans="1:16" x14ac:dyDescent="0.3">
      <c r="A575" s="2"/>
      <c r="B575" s="2"/>
      <c r="C575" s="2"/>
      <c r="D575" s="2"/>
      <c r="E575" s="2"/>
      <c r="F575" s="2"/>
      <c r="G575" s="2"/>
      <c r="H575" s="2"/>
      <c r="I575" s="2"/>
      <c r="J575" s="2"/>
      <c r="K575" s="2"/>
      <c r="L575" s="2"/>
      <c r="M575" s="2"/>
      <c r="N575" s="2"/>
      <c r="O575" s="2"/>
      <c r="P575" s="2"/>
    </row>
    <row r="576" spans="1:16" x14ac:dyDescent="0.3">
      <c r="A576" s="2"/>
      <c r="B576" s="2"/>
      <c r="C576" s="2"/>
      <c r="D576" s="2"/>
      <c r="E576" s="2"/>
      <c r="F576" s="2"/>
      <c r="G576" s="2"/>
      <c r="H576" s="2"/>
      <c r="I576" s="2"/>
      <c r="J576" s="2"/>
      <c r="K576" s="2"/>
      <c r="L576" s="2"/>
      <c r="M576" s="2"/>
      <c r="N576" s="2"/>
      <c r="O576" s="2"/>
      <c r="P576" s="2"/>
    </row>
    <row r="577" spans="1:16" x14ac:dyDescent="0.3">
      <c r="A577" s="2"/>
      <c r="B577" s="2"/>
      <c r="C577" s="2"/>
      <c r="D577" s="2"/>
      <c r="E577" s="2"/>
      <c r="F577" s="2"/>
      <c r="G577" s="2"/>
      <c r="H577" s="2"/>
      <c r="I577" s="2"/>
      <c r="J577" s="2"/>
      <c r="K577" s="2"/>
      <c r="L577" s="2"/>
      <c r="M577" s="2"/>
      <c r="N577" s="2"/>
      <c r="O577" s="2"/>
      <c r="P577" s="2"/>
    </row>
    <row r="578" spans="1:16" x14ac:dyDescent="0.3">
      <c r="A578" s="2"/>
      <c r="B578" s="2"/>
      <c r="C578" s="2"/>
      <c r="D578" s="2"/>
      <c r="E578" s="2"/>
      <c r="F578" s="2"/>
      <c r="G578" s="2"/>
      <c r="H578" s="2"/>
      <c r="I578" s="2"/>
      <c r="J578" s="2"/>
      <c r="K578" s="2"/>
      <c r="L578" s="2"/>
      <c r="M578" s="2"/>
      <c r="N578" s="2"/>
      <c r="O578" s="2"/>
      <c r="P578" s="2"/>
    </row>
    <row r="579" spans="1:16" x14ac:dyDescent="0.3">
      <c r="A579" s="2"/>
      <c r="B579" s="2"/>
      <c r="C579" s="2"/>
      <c r="D579" s="2"/>
      <c r="E579" s="2"/>
      <c r="F579" s="2"/>
      <c r="G579" s="2"/>
      <c r="H579" s="2"/>
      <c r="I579" s="2"/>
      <c r="J579" s="2"/>
      <c r="K579" s="2"/>
      <c r="L579" s="2"/>
      <c r="M579" s="2"/>
      <c r="N579" s="2"/>
      <c r="O579" s="2"/>
      <c r="P579" s="2"/>
    </row>
    <row r="580" spans="1:16" x14ac:dyDescent="0.3">
      <c r="A580" s="2"/>
      <c r="B580" s="2"/>
      <c r="C580" s="2"/>
      <c r="D580" s="2"/>
      <c r="E580" s="2"/>
      <c r="F580" s="2"/>
      <c r="G580" s="2"/>
      <c r="H580" s="2"/>
      <c r="I580" s="2"/>
      <c r="J580" s="2"/>
      <c r="K580" s="2"/>
      <c r="L580" s="2"/>
      <c r="M580" s="2"/>
      <c r="N580" s="2"/>
      <c r="O580" s="2"/>
      <c r="P580" s="2"/>
    </row>
    <row r="581" spans="1:16" x14ac:dyDescent="0.3">
      <c r="A581" s="2"/>
      <c r="B581" s="2"/>
      <c r="C581" s="2"/>
      <c r="D581" s="2"/>
      <c r="E581" s="2"/>
      <c r="F581" s="2"/>
      <c r="G581" s="2"/>
      <c r="H581" s="2"/>
      <c r="I581" s="2"/>
      <c r="J581" s="2"/>
      <c r="K581" s="2"/>
      <c r="L581" s="2"/>
      <c r="M581" s="2"/>
      <c r="N581" s="2"/>
      <c r="O581" s="2"/>
      <c r="P581" s="2"/>
    </row>
    <row r="582" spans="1:16" x14ac:dyDescent="0.3">
      <c r="A582" s="2"/>
      <c r="B582" s="2"/>
      <c r="C582" s="2"/>
      <c r="D582" s="2"/>
      <c r="E582" s="2"/>
      <c r="F582" s="2"/>
      <c r="G582" s="2"/>
      <c r="H582" s="2"/>
      <c r="I582" s="2"/>
      <c r="J582" s="2"/>
      <c r="K582" s="2"/>
      <c r="L582" s="2"/>
      <c r="M582" s="2"/>
      <c r="N582" s="2"/>
      <c r="O582" s="2"/>
      <c r="P582" s="2"/>
    </row>
    <row r="583" spans="1:16" x14ac:dyDescent="0.3">
      <c r="A583" s="2"/>
      <c r="B583" s="2"/>
      <c r="C583" s="2"/>
      <c r="D583" s="2"/>
      <c r="E583" s="2"/>
      <c r="F583" s="2"/>
      <c r="G583" s="2"/>
      <c r="H583" s="2"/>
      <c r="I583" s="2"/>
      <c r="J583" s="2"/>
      <c r="K583" s="2"/>
      <c r="L583" s="2"/>
      <c r="M583" s="2"/>
      <c r="N583" s="2"/>
      <c r="O583" s="2"/>
      <c r="P583" s="2"/>
    </row>
    <row r="584" spans="1:16" x14ac:dyDescent="0.3">
      <c r="A584" s="2"/>
      <c r="B584" s="2"/>
      <c r="C584" s="2"/>
      <c r="D584" s="2"/>
      <c r="E584" s="2"/>
      <c r="F584" s="2"/>
      <c r="G584" s="2"/>
      <c r="H584" s="2"/>
      <c r="I584" s="2"/>
      <c r="J584" s="2"/>
      <c r="K584" s="2"/>
      <c r="L584" s="2"/>
      <c r="M584" s="2"/>
      <c r="N584" s="2"/>
      <c r="O584" s="2"/>
      <c r="P584" s="2"/>
    </row>
    <row r="585" spans="1:16" x14ac:dyDescent="0.3">
      <c r="A585" s="2"/>
      <c r="B585" s="2"/>
      <c r="C585" s="2"/>
      <c r="D585" s="2"/>
      <c r="E585" s="2"/>
      <c r="F585" s="2"/>
      <c r="G585" s="2"/>
      <c r="H585" s="2"/>
      <c r="I585" s="2"/>
      <c r="J585" s="2"/>
      <c r="K585" s="2"/>
      <c r="L585" s="2"/>
      <c r="M585" s="2"/>
      <c r="N585" s="2"/>
      <c r="O585" s="2"/>
      <c r="P585" s="2"/>
    </row>
    <row r="586" spans="1:16" x14ac:dyDescent="0.3">
      <c r="A586" s="2"/>
      <c r="B586" s="2"/>
      <c r="C586" s="2"/>
      <c r="D586" s="2"/>
      <c r="E586" s="2"/>
      <c r="F586" s="2"/>
      <c r="G586" s="2"/>
      <c r="H586" s="2"/>
      <c r="I586" s="2"/>
      <c r="J586" s="2"/>
      <c r="K586" s="2"/>
      <c r="L586" s="2"/>
      <c r="M586" s="2"/>
      <c r="N586" s="2"/>
      <c r="O586" s="2"/>
      <c r="P586" s="2"/>
    </row>
    <row r="587" spans="1:16" x14ac:dyDescent="0.3">
      <c r="A587" s="2"/>
      <c r="B587" s="2"/>
      <c r="C587" s="2"/>
      <c r="D587" s="2"/>
      <c r="E587" s="2"/>
      <c r="F587" s="2"/>
      <c r="G587" s="2"/>
      <c r="H587" s="2"/>
      <c r="I587" s="2"/>
      <c r="J587" s="2"/>
      <c r="K587" s="2"/>
      <c r="L587" s="2"/>
      <c r="M587" s="2"/>
      <c r="N587" s="2"/>
      <c r="O587" s="2"/>
      <c r="P587" s="2"/>
    </row>
    <row r="588" spans="1:16" x14ac:dyDescent="0.3">
      <c r="A588" s="2"/>
      <c r="B588" s="2"/>
      <c r="C588" s="2"/>
      <c r="D588" s="2"/>
      <c r="E588" s="2"/>
      <c r="F588" s="2"/>
      <c r="G588" s="2"/>
      <c r="H588" s="2"/>
      <c r="I588" s="2"/>
      <c r="J588" s="2"/>
      <c r="K588" s="2"/>
      <c r="L588" s="2"/>
      <c r="M588" s="2"/>
      <c r="N588" s="2"/>
      <c r="O588" s="2"/>
      <c r="P588" s="2"/>
    </row>
    <row r="589" spans="1:16" x14ac:dyDescent="0.3">
      <c r="A589" s="2"/>
      <c r="B589" s="2"/>
      <c r="C589" s="2"/>
      <c r="D589" s="2"/>
      <c r="E589" s="2"/>
      <c r="F589" s="2"/>
      <c r="G589" s="2"/>
      <c r="H589" s="2"/>
      <c r="I589" s="2"/>
      <c r="J589" s="2"/>
      <c r="K589" s="2"/>
      <c r="L589" s="2"/>
      <c r="M589" s="2"/>
      <c r="N589" s="2"/>
      <c r="O589" s="2"/>
      <c r="P589" s="2"/>
    </row>
    <row r="590" spans="1:16" x14ac:dyDescent="0.3">
      <c r="A590" s="2"/>
      <c r="B590" s="2"/>
      <c r="C590" s="2"/>
      <c r="D590" s="2"/>
      <c r="E590" s="2"/>
      <c r="F590" s="2"/>
      <c r="G590" s="2"/>
      <c r="H590" s="2"/>
      <c r="I590" s="2"/>
      <c r="J590" s="2"/>
      <c r="K590" s="2"/>
      <c r="L590" s="2"/>
      <c r="M590" s="2"/>
      <c r="N590" s="2"/>
      <c r="O590" s="2"/>
      <c r="P590" s="2"/>
    </row>
    <row r="591" spans="1:16" x14ac:dyDescent="0.3">
      <c r="A591" s="2"/>
      <c r="B591" s="2"/>
      <c r="C591" s="2"/>
      <c r="D591" s="2"/>
      <c r="E591" s="2"/>
      <c r="F591" s="2"/>
      <c r="G591" s="2"/>
      <c r="H591" s="2"/>
      <c r="I591" s="2"/>
      <c r="J591" s="2"/>
      <c r="K591" s="2"/>
      <c r="L591" s="2"/>
      <c r="M591" s="2"/>
      <c r="N591" s="2"/>
      <c r="O591" s="2"/>
      <c r="P591" s="2"/>
    </row>
    <row r="592" spans="1:16" x14ac:dyDescent="0.3">
      <c r="A592" s="2"/>
      <c r="B592" s="2"/>
      <c r="C592" s="2"/>
      <c r="D592" s="2"/>
      <c r="E592" s="2"/>
      <c r="F592" s="2"/>
      <c r="G592" s="2"/>
      <c r="H592" s="2"/>
      <c r="I592" s="2"/>
      <c r="J592" s="2"/>
      <c r="K592" s="2"/>
      <c r="L592" s="2"/>
      <c r="M592" s="2"/>
      <c r="N592" s="2"/>
      <c r="O592" s="2"/>
      <c r="P592" s="2"/>
    </row>
    <row r="593" spans="1:16" x14ac:dyDescent="0.3">
      <c r="A593" s="2"/>
      <c r="B593" s="2"/>
      <c r="C593" s="2"/>
      <c r="D593" s="2"/>
      <c r="E593" s="2"/>
      <c r="F593" s="2"/>
      <c r="G593" s="2"/>
      <c r="H593" s="2"/>
      <c r="I593" s="2"/>
      <c r="J593" s="2"/>
      <c r="K593" s="2"/>
      <c r="L593" s="2"/>
      <c r="M593" s="2"/>
      <c r="N593" s="2"/>
      <c r="O593" s="2"/>
      <c r="P593" s="2"/>
    </row>
    <row r="594" spans="1:16" x14ac:dyDescent="0.3">
      <c r="A594" s="2"/>
      <c r="B594" s="2"/>
      <c r="C594" s="2"/>
      <c r="D594" s="2"/>
      <c r="E594" s="2"/>
      <c r="F594" s="2"/>
      <c r="G594" s="2"/>
      <c r="H594" s="2"/>
      <c r="I594" s="2"/>
      <c r="J594" s="2"/>
      <c r="K594" s="2"/>
      <c r="L594" s="2"/>
      <c r="M594" s="2"/>
      <c r="N594" s="2"/>
      <c r="O594" s="2"/>
      <c r="P594" s="2"/>
    </row>
    <row r="595" spans="1:16" x14ac:dyDescent="0.3">
      <c r="A595" s="2"/>
      <c r="B595" s="2"/>
      <c r="C595" s="2"/>
      <c r="D595" s="2"/>
      <c r="E595" s="2"/>
      <c r="F595" s="2"/>
      <c r="G595" s="2"/>
      <c r="H595" s="2"/>
      <c r="I595" s="2"/>
      <c r="J595" s="2"/>
      <c r="K595" s="2"/>
      <c r="L595" s="2"/>
      <c r="M595" s="2"/>
      <c r="N595" s="2"/>
      <c r="O595" s="2"/>
      <c r="P595" s="2"/>
    </row>
    <row r="596" spans="1:16" x14ac:dyDescent="0.3">
      <c r="A596" s="2"/>
      <c r="B596" s="2"/>
      <c r="C596" s="2"/>
      <c r="D596" s="2"/>
      <c r="E596" s="2"/>
      <c r="F596" s="2"/>
      <c r="G596" s="2"/>
      <c r="H596" s="2"/>
      <c r="I596" s="2"/>
      <c r="J596" s="2"/>
      <c r="K596" s="2"/>
      <c r="L596" s="2"/>
      <c r="M596" s="2"/>
      <c r="N596" s="2"/>
      <c r="O596" s="2"/>
      <c r="P596" s="2"/>
    </row>
    <row r="597" spans="1:16" x14ac:dyDescent="0.3">
      <c r="A597" s="2"/>
      <c r="B597" s="2"/>
      <c r="C597" s="2"/>
      <c r="D597" s="2"/>
      <c r="E597" s="2"/>
      <c r="F597" s="2"/>
      <c r="G597" s="2"/>
      <c r="H597" s="2"/>
      <c r="I597" s="2"/>
      <c r="J597" s="2"/>
      <c r="K597" s="2"/>
      <c r="L597" s="2"/>
      <c r="M597" s="2"/>
      <c r="N597" s="2"/>
      <c r="O597" s="2"/>
      <c r="P597" s="2"/>
    </row>
    <row r="598" spans="1:16" x14ac:dyDescent="0.3">
      <c r="A598" s="2"/>
      <c r="B598" s="2"/>
      <c r="C598" s="2"/>
      <c r="D598" s="2"/>
      <c r="E598" s="2"/>
      <c r="F598" s="2"/>
      <c r="G598" s="2"/>
      <c r="H598" s="2"/>
      <c r="I598" s="2"/>
      <c r="J598" s="2"/>
      <c r="K598" s="2"/>
      <c r="L598" s="2"/>
      <c r="M598" s="2"/>
      <c r="N598" s="2"/>
      <c r="O598" s="2"/>
      <c r="P598" s="2"/>
    </row>
    <row r="599" spans="1:16" x14ac:dyDescent="0.3">
      <c r="A599" s="2"/>
      <c r="B599" s="2"/>
      <c r="C599" s="2"/>
      <c r="D599" s="2"/>
      <c r="E599" s="2"/>
      <c r="F599" s="2"/>
      <c r="G599" s="2"/>
      <c r="H599" s="2"/>
      <c r="I599" s="2"/>
      <c r="J599" s="2"/>
      <c r="K599" s="2"/>
      <c r="L599" s="2"/>
      <c r="M599" s="2"/>
      <c r="N599" s="2"/>
      <c r="O599" s="2"/>
      <c r="P599" s="2"/>
    </row>
    <row r="600" spans="1:16" x14ac:dyDescent="0.3">
      <c r="A600" s="2"/>
      <c r="B600" s="2"/>
      <c r="C600" s="2"/>
      <c r="D600" s="2"/>
      <c r="E600" s="2"/>
      <c r="F600" s="2"/>
      <c r="G600" s="2"/>
      <c r="H600" s="2"/>
      <c r="I600" s="2"/>
      <c r="J600" s="2"/>
      <c r="K600" s="2"/>
      <c r="L600" s="2"/>
      <c r="M600" s="2"/>
      <c r="N600" s="2"/>
      <c r="O600" s="2"/>
      <c r="P600" s="2"/>
    </row>
    <row r="601" spans="1:16" x14ac:dyDescent="0.3">
      <c r="A601" s="2"/>
      <c r="B601" s="2"/>
      <c r="C601" s="2"/>
      <c r="D601" s="2"/>
      <c r="E601" s="2"/>
      <c r="F601" s="2"/>
      <c r="G601" s="2"/>
      <c r="H601" s="2"/>
      <c r="I601" s="2"/>
      <c r="J601" s="2"/>
      <c r="K601" s="2"/>
      <c r="L601" s="2"/>
      <c r="M601" s="2"/>
      <c r="N601" s="2"/>
      <c r="O601" s="2"/>
      <c r="P601" s="2"/>
    </row>
    <row r="602" spans="1:16" x14ac:dyDescent="0.3">
      <c r="A602" s="2"/>
      <c r="B602" s="2"/>
      <c r="C602" s="2"/>
      <c r="D602" s="2"/>
      <c r="E602" s="2"/>
      <c r="F602" s="2"/>
      <c r="G602" s="2"/>
      <c r="H602" s="2"/>
      <c r="I602" s="2"/>
      <c r="J602" s="2"/>
      <c r="K602" s="2"/>
      <c r="L602" s="2"/>
      <c r="M602" s="2"/>
      <c r="N602" s="2"/>
      <c r="O602" s="2"/>
      <c r="P602" s="2"/>
    </row>
    <row r="603" spans="1:16" x14ac:dyDescent="0.3">
      <c r="A603" s="2"/>
      <c r="B603" s="2"/>
      <c r="C603" s="2"/>
      <c r="D603" s="2"/>
      <c r="E603" s="2"/>
      <c r="F603" s="2"/>
      <c r="G603" s="2"/>
      <c r="H603" s="2"/>
      <c r="I603" s="2"/>
      <c r="J603" s="2"/>
      <c r="K603" s="2"/>
      <c r="L603" s="2"/>
      <c r="M603" s="2"/>
      <c r="N603" s="2"/>
      <c r="O603" s="2"/>
      <c r="P603" s="2"/>
    </row>
    <row r="604" spans="1:16" x14ac:dyDescent="0.3">
      <c r="A604" s="2"/>
      <c r="B604" s="2"/>
      <c r="C604" s="2"/>
      <c r="D604" s="2"/>
      <c r="E604" s="2"/>
      <c r="F604" s="2"/>
      <c r="G604" s="2"/>
      <c r="H604" s="2"/>
      <c r="I604" s="2"/>
      <c r="J604" s="2"/>
      <c r="K604" s="2"/>
      <c r="L604" s="2"/>
      <c r="M604" s="2"/>
      <c r="N604" s="2"/>
      <c r="O604" s="2"/>
      <c r="P604" s="2"/>
    </row>
    <row r="605" spans="1:16" x14ac:dyDescent="0.3">
      <c r="A605" s="2"/>
      <c r="B605" s="2"/>
      <c r="C605" s="2"/>
      <c r="D605" s="2"/>
      <c r="E605" s="2"/>
      <c r="F605" s="2"/>
      <c r="G605" s="2"/>
      <c r="H605" s="2"/>
      <c r="I605" s="2"/>
      <c r="J605" s="2"/>
      <c r="K605" s="2"/>
      <c r="L605" s="2"/>
      <c r="M605" s="2"/>
      <c r="N605" s="2"/>
      <c r="O605" s="2"/>
      <c r="P605" s="2"/>
    </row>
    <row r="606" spans="1:16" x14ac:dyDescent="0.3">
      <c r="A606" s="2"/>
      <c r="B606" s="2"/>
      <c r="C606" s="2"/>
      <c r="D606" s="2"/>
      <c r="E606" s="2"/>
      <c r="F606" s="2"/>
      <c r="G606" s="2"/>
      <c r="H606" s="2"/>
      <c r="I606" s="2"/>
      <c r="J606" s="2"/>
      <c r="K606" s="2"/>
      <c r="L606" s="2"/>
      <c r="M606" s="2"/>
      <c r="N606" s="2"/>
      <c r="O606" s="2"/>
      <c r="P606" s="2"/>
    </row>
    <row r="607" spans="1:16" x14ac:dyDescent="0.3">
      <c r="A607" s="2"/>
      <c r="B607" s="2"/>
      <c r="C607" s="2"/>
      <c r="D607" s="2"/>
      <c r="E607" s="2"/>
      <c r="F607" s="2"/>
      <c r="G607" s="2"/>
      <c r="H607" s="2"/>
      <c r="I607" s="2"/>
      <c r="J607" s="2"/>
      <c r="K607" s="2"/>
      <c r="L607" s="2"/>
      <c r="M607" s="2"/>
      <c r="N607" s="2"/>
      <c r="O607" s="2"/>
      <c r="P607" s="2"/>
    </row>
    <row r="608" spans="1:16" x14ac:dyDescent="0.3">
      <c r="A608" s="2"/>
      <c r="B608" s="2"/>
      <c r="C608" s="2"/>
      <c r="D608" s="2"/>
      <c r="E608" s="2"/>
      <c r="F608" s="2"/>
      <c r="G608" s="2"/>
      <c r="H608" s="2"/>
      <c r="I608" s="2"/>
      <c r="J608" s="2"/>
      <c r="K608" s="2"/>
      <c r="L608" s="2"/>
      <c r="M608" s="2"/>
      <c r="N608" s="2"/>
      <c r="O608" s="2"/>
      <c r="P608" s="2"/>
    </row>
    <row r="609" spans="1:16" x14ac:dyDescent="0.3">
      <c r="A609" s="2"/>
      <c r="B609" s="2"/>
      <c r="C609" s="2"/>
      <c r="D609" s="2"/>
      <c r="E609" s="2"/>
      <c r="F609" s="2"/>
      <c r="G609" s="2"/>
      <c r="H609" s="2"/>
      <c r="I609" s="2"/>
      <c r="J609" s="2"/>
      <c r="K609" s="2"/>
      <c r="L609" s="2"/>
      <c r="M609" s="2"/>
      <c r="N609" s="2"/>
      <c r="O609" s="2"/>
      <c r="P609" s="2"/>
    </row>
    <row r="610" spans="1:16" x14ac:dyDescent="0.3">
      <c r="A610" s="2"/>
      <c r="B610" s="2"/>
      <c r="C610" s="2"/>
      <c r="D610" s="2"/>
      <c r="E610" s="2"/>
      <c r="F610" s="2"/>
      <c r="G610" s="2"/>
      <c r="H610" s="2"/>
      <c r="I610" s="2"/>
      <c r="J610" s="2"/>
      <c r="K610" s="2"/>
      <c r="L610" s="2"/>
      <c r="M610" s="2"/>
      <c r="N610" s="2"/>
      <c r="O610" s="2"/>
      <c r="P610" s="2"/>
    </row>
    <row r="611" spans="1:16" x14ac:dyDescent="0.3">
      <c r="A611" s="2"/>
      <c r="B611" s="2"/>
      <c r="C611" s="2"/>
      <c r="D611" s="2"/>
      <c r="E611" s="2"/>
      <c r="F611" s="2"/>
      <c r="G611" s="2"/>
      <c r="H611" s="2"/>
      <c r="I611" s="2"/>
      <c r="J611" s="2"/>
      <c r="K611" s="2"/>
      <c r="L611" s="2"/>
      <c r="M611" s="2"/>
      <c r="N611" s="2"/>
      <c r="O611" s="2"/>
      <c r="P611" s="2"/>
    </row>
    <row r="612" spans="1:16" x14ac:dyDescent="0.3">
      <c r="A612" s="2"/>
      <c r="B612" s="2"/>
      <c r="C612" s="2"/>
      <c r="D612" s="2"/>
      <c r="E612" s="2"/>
      <c r="F612" s="2"/>
      <c r="G612" s="2"/>
      <c r="H612" s="2"/>
      <c r="I612" s="2"/>
      <c r="J612" s="2"/>
      <c r="K612" s="2"/>
      <c r="L612" s="2"/>
      <c r="M612" s="2"/>
      <c r="N612" s="2"/>
      <c r="O612" s="2"/>
      <c r="P612" s="2"/>
    </row>
    <row r="613" spans="1:16" x14ac:dyDescent="0.3">
      <c r="A613" s="2"/>
      <c r="B613" s="2"/>
      <c r="C613" s="2"/>
      <c r="D613" s="2"/>
      <c r="E613" s="2"/>
      <c r="F613" s="2"/>
      <c r="G613" s="2"/>
      <c r="H613" s="2"/>
      <c r="I613" s="2"/>
      <c r="J613" s="2"/>
      <c r="K613" s="2"/>
      <c r="L613" s="2"/>
      <c r="M613" s="2"/>
      <c r="N613" s="2"/>
      <c r="O613" s="2"/>
      <c r="P613" s="2"/>
    </row>
    <row r="614" spans="1:16" x14ac:dyDescent="0.3">
      <c r="A614" s="2"/>
      <c r="B614" s="2"/>
      <c r="C614" s="2"/>
      <c r="D614" s="2"/>
      <c r="E614" s="2"/>
      <c r="F614" s="2"/>
      <c r="G614" s="2"/>
      <c r="H614" s="2"/>
      <c r="I614" s="2"/>
      <c r="J614" s="2"/>
      <c r="K614" s="2"/>
      <c r="L614" s="2"/>
      <c r="M614" s="2"/>
      <c r="N614" s="2"/>
      <c r="O614" s="2"/>
      <c r="P614" s="2"/>
    </row>
    <row r="615" spans="1:16" x14ac:dyDescent="0.3">
      <c r="A615" s="2"/>
      <c r="B615" s="2"/>
      <c r="C615" s="2"/>
      <c r="D615" s="2"/>
      <c r="E615" s="2"/>
      <c r="F615" s="2"/>
      <c r="G615" s="2"/>
      <c r="H615" s="2"/>
      <c r="I615" s="2"/>
      <c r="J615" s="2"/>
      <c r="K615" s="2"/>
      <c r="L615" s="2"/>
      <c r="M615" s="2"/>
      <c r="N615" s="2"/>
      <c r="O615" s="2"/>
      <c r="P615" s="2"/>
    </row>
    <row r="616" spans="1:16" x14ac:dyDescent="0.3">
      <c r="A616" s="2"/>
      <c r="B616" s="2"/>
      <c r="C616" s="2"/>
      <c r="D616" s="2"/>
      <c r="E616" s="2"/>
      <c r="F616" s="2"/>
      <c r="G616" s="2"/>
      <c r="H616" s="2"/>
      <c r="I616" s="2"/>
      <c r="J616" s="2"/>
      <c r="K616" s="2"/>
      <c r="L616" s="2"/>
      <c r="M616" s="2"/>
      <c r="N616" s="2"/>
      <c r="O616" s="2"/>
      <c r="P616" s="2"/>
    </row>
    <row r="617" spans="1:16" x14ac:dyDescent="0.3">
      <c r="A617" s="2"/>
      <c r="B617" s="2"/>
      <c r="C617" s="2"/>
      <c r="D617" s="2"/>
      <c r="E617" s="2"/>
      <c r="F617" s="2"/>
      <c r="G617" s="2"/>
      <c r="H617" s="2"/>
      <c r="I617" s="2"/>
      <c r="J617" s="2"/>
      <c r="K617" s="2"/>
      <c r="L617" s="2"/>
      <c r="M617" s="2"/>
      <c r="N617" s="2"/>
      <c r="O617" s="2"/>
      <c r="P617" s="2"/>
    </row>
    <row r="618" spans="1:16" x14ac:dyDescent="0.3">
      <c r="A618" s="2"/>
      <c r="B618" s="2"/>
      <c r="C618" s="2"/>
      <c r="D618" s="2"/>
      <c r="E618" s="2"/>
      <c r="F618" s="2"/>
      <c r="G618" s="2"/>
      <c r="H618" s="2"/>
      <c r="I618" s="2"/>
      <c r="J618" s="2"/>
      <c r="K618" s="2"/>
      <c r="L618" s="2"/>
      <c r="M618" s="2"/>
      <c r="N618" s="2"/>
      <c r="O618" s="2"/>
      <c r="P618" s="2"/>
    </row>
    <row r="619" spans="1:16" x14ac:dyDescent="0.3">
      <c r="A619" s="2"/>
      <c r="B619" s="2"/>
      <c r="C619" s="2"/>
      <c r="D619" s="2"/>
      <c r="E619" s="2"/>
      <c r="F619" s="2"/>
      <c r="G619" s="2"/>
      <c r="H619" s="2"/>
      <c r="I619" s="2"/>
      <c r="J619" s="2"/>
      <c r="K619" s="2"/>
      <c r="L619" s="2"/>
      <c r="M619" s="2"/>
      <c r="N619" s="2"/>
      <c r="O619" s="2"/>
      <c r="P619" s="2"/>
    </row>
    <row r="620" spans="1:16" x14ac:dyDescent="0.3">
      <c r="A620" s="2"/>
      <c r="B620" s="2"/>
      <c r="C620" s="2"/>
      <c r="D620" s="2"/>
      <c r="E620" s="2"/>
      <c r="F620" s="2"/>
      <c r="G620" s="2"/>
      <c r="H620" s="2"/>
      <c r="I620" s="2"/>
      <c r="J620" s="2"/>
      <c r="K620" s="2"/>
      <c r="L620" s="2"/>
      <c r="M620" s="2"/>
      <c r="N620" s="2"/>
      <c r="O620" s="2"/>
      <c r="P620" s="2"/>
    </row>
    <row r="621" spans="1:16" x14ac:dyDescent="0.3">
      <c r="A621" s="2"/>
      <c r="B621" s="2"/>
      <c r="C621" s="2"/>
      <c r="D621" s="2"/>
      <c r="E621" s="2"/>
      <c r="F621" s="2"/>
      <c r="G621" s="2"/>
      <c r="H621" s="2"/>
      <c r="I621" s="2"/>
      <c r="J621" s="2"/>
      <c r="K621" s="2"/>
      <c r="L621" s="2"/>
      <c r="M621" s="2"/>
      <c r="N621" s="2"/>
      <c r="O621" s="2"/>
      <c r="P621" s="2"/>
    </row>
    <row r="622" spans="1:16" x14ac:dyDescent="0.3">
      <c r="A622" s="2"/>
      <c r="B622" s="2"/>
      <c r="C622" s="2"/>
      <c r="D622" s="2"/>
      <c r="E622" s="2"/>
      <c r="F622" s="2"/>
      <c r="G622" s="2"/>
      <c r="H622" s="2"/>
      <c r="I622" s="2"/>
      <c r="J622" s="2"/>
      <c r="K622" s="2"/>
      <c r="L622" s="2"/>
      <c r="M622" s="2"/>
      <c r="N622" s="2"/>
      <c r="O622" s="2"/>
      <c r="P622" s="2"/>
    </row>
    <row r="623" spans="1:16" x14ac:dyDescent="0.3">
      <c r="A623" s="2"/>
      <c r="B623" s="2"/>
      <c r="C623" s="2"/>
      <c r="D623" s="2"/>
      <c r="E623" s="2"/>
      <c r="F623" s="2"/>
      <c r="G623" s="2"/>
      <c r="H623" s="2"/>
      <c r="I623" s="2"/>
      <c r="J623" s="2"/>
      <c r="K623" s="2"/>
      <c r="L623" s="2"/>
      <c r="M623" s="2"/>
      <c r="N623" s="2"/>
      <c r="O623" s="2"/>
      <c r="P623" s="2"/>
    </row>
    <row r="624" spans="1:16" x14ac:dyDescent="0.3">
      <c r="A624" s="2"/>
      <c r="B624" s="2"/>
      <c r="C624" s="2"/>
      <c r="D624" s="2"/>
      <c r="E624" s="2"/>
      <c r="F624" s="2"/>
      <c r="G624" s="2"/>
      <c r="H624" s="2"/>
      <c r="I624" s="2"/>
      <c r="J624" s="2"/>
      <c r="K624" s="2"/>
      <c r="L624" s="2"/>
      <c r="M624" s="2"/>
      <c r="N624" s="2"/>
      <c r="O624" s="2"/>
      <c r="P624" s="2"/>
    </row>
    <row r="625" spans="1:16" x14ac:dyDescent="0.3">
      <c r="A625" s="2"/>
      <c r="B625" s="2"/>
      <c r="C625" s="2"/>
      <c r="D625" s="2"/>
      <c r="E625" s="2"/>
      <c r="F625" s="2"/>
      <c r="G625" s="2"/>
      <c r="H625" s="2"/>
      <c r="I625" s="2"/>
      <c r="J625" s="2"/>
      <c r="K625" s="2"/>
      <c r="L625" s="2"/>
      <c r="M625" s="2"/>
      <c r="N625" s="2"/>
      <c r="O625" s="2"/>
      <c r="P625" s="2"/>
    </row>
    <row r="626" spans="1:16" x14ac:dyDescent="0.3">
      <c r="A626" s="2"/>
      <c r="B626" s="2"/>
      <c r="C626" s="2"/>
      <c r="D626" s="2"/>
      <c r="E626" s="2"/>
      <c r="F626" s="2"/>
      <c r="G626" s="2"/>
      <c r="H626" s="2"/>
      <c r="I626" s="2"/>
      <c r="J626" s="2"/>
      <c r="K626" s="2"/>
      <c r="L626" s="2"/>
      <c r="M626" s="2"/>
      <c r="N626" s="2"/>
      <c r="O626" s="2"/>
      <c r="P626" s="2"/>
    </row>
    <row r="627" spans="1:16" x14ac:dyDescent="0.3">
      <c r="A627" s="2"/>
      <c r="B627" s="2"/>
      <c r="C627" s="2"/>
      <c r="D627" s="2"/>
      <c r="E627" s="2"/>
      <c r="F627" s="2"/>
      <c r="G627" s="2"/>
      <c r="H627" s="2"/>
      <c r="I627" s="2"/>
      <c r="J627" s="2"/>
      <c r="K627" s="2"/>
      <c r="L627" s="2"/>
      <c r="M627" s="2"/>
      <c r="N627" s="2"/>
      <c r="O627" s="2"/>
      <c r="P627" s="2"/>
    </row>
    <row r="628" spans="1:16" x14ac:dyDescent="0.3">
      <c r="A628" s="2"/>
      <c r="B628" s="2"/>
      <c r="C628" s="2"/>
      <c r="D628" s="2"/>
      <c r="E628" s="2"/>
      <c r="F628" s="2"/>
      <c r="G628" s="2"/>
      <c r="H628" s="2"/>
      <c r="I628" s="2"/>
      <c r="J628" s="2"/>
      <c r="K628" s="2"/>
      <c r="L628" s="2"/>
      <c r="M628" s="2"/>
      <c r="N628" s="2"/>
      <c r="O628" s="2"/>
      <c r="P628" s="2"/>
    </row>
    <row r="629" spans="1:16" x14ac:dyDescent="0.3">
      <c r="A629" s="2"/>
      <c r="B629" s="2"/>
      <c r="C629" s="2"/>
      <c r="D629" s="2"/>
      <c r="E629" s="2"/>
      <c r="F629" s="2"/>
      <c r="G629" s="2"/>
      <c r="H629" s="2"/>
      <c r="I629" s="2"/>
      <c r="J629" s="2"/>
      <c r="K629" s="2"/>
      <c r="L629" s="2"/>
      <c r="M629" s="2"/>
      <c r="N629" s="2"/>
      <c r="O629" s="2"/>
      <c r="P629" s="2"/>
    </row>
    <row r="630" spans="1:16" x14ac:dyDescent="0.3">
      <c r="A630" s="2"/>
      <c r="B630" s="2"/>
      <c r="C630" s="2"/>
      <c r="D630" s="2"/>
      <c r="E630" s="2"/>
      <c r="F630" s="2"/>
      <c r="G630" s="2"/>
      <c r="H630" s="2"/>
      <c r="I630" s="2"/>
      <c r="J630" s="2"/>
      <c r="K630" s="2"/>
      <c r="L630" s="2"/>
      <c r="M630" s="2"/>
      <c r="N630" s="2"/>
      <c r="O630" s="2"/>
      <c r="P630" s="2"/>
    </row>
    <row r="631" spans="1:16" x14ac:dyDescent="0.3">
      <c r="A631" s="2"/>
      <c r="B631" s="2"/>
      <c r="C631" s="2"/>
      <c r="D631" s="2"/>
      <c r="E631" s="2"/>
      <c r="F631" s="2"/>
      <c r="G631" s="2"/>
      <c r="H631" s="2"/>
      <c r="I631" s="2"/>
      <c r="J631" s="2"/>
      <c r="K631" s="2"/>
      <c r="L631" s="2"/>
      <c r="M631" s="2"/>
      <c r="N631" s="2"/>
      <c r="O631" s="2"/>
      <c r="P631" s="2"/>
    </row>
    <row r="632" spans="1:16" x14ac:dyDescent="0.3">
      <c r="A632" s="2"/>
      <c r="B632" s="2"/>
      <c r="C632" s="2"/>
      <c r="D632" s="2"/>
      <c r="E632" s="2"/>
      <c r="F632" s="2"/>
      <c r="G632" s="2"/>
      <c r="H632" s="2"/>
      <c r="I632" s="2"/>
      <c r="J632" s="2"/>
      <c r="K632" s="2"/>
      <c r="L632" s="2"/>
      <c r="M632" s="2"/>
      <c r="N632" s="2"/>
      <c r="O632" s="2"/>
      <c r="P632" s="2"/>
    </row>
    <row r="633" spans="1:16" x14ac:dyDescent="0.3">
      <c r="A633" s="2"/>
      <c r="B633" s="2"/>
      <c r="C633" s="2"/>
      <c r="D633" s="2"/>
      <c r="E633" s="2"/>
      <c r="F633" s="2"/>
      <c r="G633" s="2"/>
      <c r="H633" s="2"/>
      <c r="I633" s="2"/>
      <c r="J633" s="2"/>
      <c r="K633" s="2"/>
      <c r="L633" s="2"/>
      <c r="M633" s="2"/>
      <c r="N633" s="2"/>
      <c r="O633" s="2"/>
      <c r="P633" s="2"/>
    </row>
    <row r="634" spans="1:16" x14ac:dyDescent="0.3">
      <c r="A634" s="2"/>
      <c r="B634" s="2"/>
      <c r="C634" s="2"/>
      <c r="D634" s="2"/>
      <c r="E634" s="2"/>
      <c r="F634" s="2"/>
      <c r="G634" s="2"/>
      <c r="H634" s="2"/>
      <c r="I634" s="2"/>
      <c r="J634" s="2"/>
      <c r="K634" s="2"/>
      <c r="L634" s="2"/>
      <c r="M634" s="2"/>
      <c r="N634" s="2"/>
      <c r="O634" s="2"/>
      <c r="P634" s="2"/>
    </row>
    <row r="635" spans="1:16" x14ac:dyDescent="0.3">
      <c r="A635" s="2"/>
      <c r="B635" s="2"/>
      <c r="C635" s="2"/>
      <c r="D635" s="2"/>
      <c r="E635" s="2"/>
      <c r="F635" s="2"/>
      <c r="G635" s="2"/>
      <c r="H635" s="2"/>
      <c r="I635" s="2"/>
      <c r="J635" s="2"/>
      <c r="K635" s="2"/>
      <c r="L635" s="2"/>
      <c r="M635" s="2"/>
      <c r="N635" s="2"/>
      <c r="O635" s="2"/>
      <c r="P635" s="2"/>
    </row>
    <row r="636" spans="1:16" x14ac:dyDescent="0.3">
      <c r="A636" s="2"/>
      <c r="B636" s="2"/>
      <c r="C636" s="2"/>
      <c r="D636" s="2"/>
      <c r="E636" s="2"/>
      <c r="F636" s="2"/>
      <c r="G636" s="2"/>
      <c r="H636" s="2"/>
      <c r="I636" s="2"/>
      <c r="J636" s="2"/>
      <c r="K636" s="2"/>
      <c r="L636" s="2"/>
      <c r="M636" s="2"/>
      <c r="N636" s="2"/>
      <c r="O636" s="2"/>
      <c r="P636" s="2"/>
    </row>
    <row r="637" spans="1:16" x14ac:dyDescent="0.3">
      <c r="A637" s="2"/>
      <c r="B637" s="2"/>
      <c r="C637" s="2"/>
      <c r="D637" s="2"/>
      <c r="E637" s="2"/>
      <c r="F637" s="2"/>
      <c r="G637" s="2"/>
      <c r="H637" s="2"/>
      <c r="I637" s="2"/>
      <c r="J637" s="2"/>
      <c r="K637" s="2"/>
      <c r="L637" s="2"/>
      <c r="M637" s="2"/>
      <c r="N637" s="2"/>
      <c r="O637" s="2"/>
      <c r="P637" s="2"/>
    </row>
    <row r="638" spans="1:16" x14ac:dyDescent="0.3">
      <c r="A638" s="2"/>
      <c r="B638" s="2"/>
      <c r="C638" s="2"/>
      <c r="D638" s="2"/>
      <c r="E638" s="2"/>
      <c r="F638" s="2"/>
      <c r="G638" s="2"/>
      <c r="H638" s="2"/>
      <c r="I638" s="2"/>
      <c r="J638" s="2"/>
      <c r="K638" s="2"/>
      <c r="L638" s="2"/>
      <c r="M638" s="2"/>
      <c r="N638" s="2"/>
      <c r="O638" s="2"/>
      <c r="P638" s="2"/>
    </row>
    <row r="639" spans="1:16" x14ac:dyDescent="0.3">
      <c r="A639" s="2"/>
      <c r="B639" s="2"/>
      <c r="C639" s="2"/>
      <c r="D639" s="2"/>
      <c r="E639" s="2"/>
      <c r="F639" s="2"/>
      <c r="G639" s="2"/>
      <c r="H639" s="2"/>
      <c r="I639" s="2"/>
      <c r="J639" s="2"/>
      <c r="K639" s="2"/>
      <c r="L639" s="2"/>
      <c r="M639" s="2"/>
      <c r="N639" s="2"/>
      <c r="O639" s="2"/>
      <c r="P639" s="2"/>
    </row>
    <row r="640" spans="1:16" x14ac:dyDescent="0.3">
      <c r="A640" s="2"/>
      <c r="B640" s="2"/>
      <c r="C640" s="2"/>
      <c r="D640" s="2"/>
      <c r="E640" s="2"/>
      <c r="F640" s="2"/>
      <c r="G640" s="2"/>
      <c r="H640" s="2"/>
      <c r="I640" s="2"/>
      <c r="J640" s="2"/>
      <c r="K640" s="2"/>
      <c r="L640" s="2"/>
      <c r="M640" s="2"/>
      <c r="N640" s="2"/>
      <c r="O640" s="2"/>
      <c r="P640" s="2"/>
    </row>
    <row r="641" spans="1:16" x14ac:dyDescent="0.3">
      <c r="A641" s="2"/>
      <c r="B641" s="2"/>
      <c r="C641" s="2"/>
      <c r="D641" s="2"/>
      <c r="E641" s="2"/>
      <c r="F641" s="2"/>
      <c r="G641" s="2"/>
      <c r="H641" s="2"/>
      <c r="I641" s="2"/>
      <c r="J641" s="2"/>
      <c r="K641" s="2"/>
      <c r="L641" s="2"/>
      <c r="M641" s="2"/>
      <c r="N641" s="2"/>
      <c r="O641" s="2"/>
      <c r="P641" s="2"/>
    </row>
    <row r="642" spans="1:16" x14ac:dyDescent="0.3">
      <c r="A642" s="2"/>
      <c r="B642" s="2"/>
      <c r="C642" s="2"/>
      <c r="D642" s="2"/>
      <c r="E642" s="2"/>
      <c r="F642" s="2"/>
      <c r="G642" s="2"/>
      <c r="H642" s="2"/>
      <c r="I642" s="2"/>
      <c r="J642" s="2"/>
      <c r="K642" s="2"/>
      <c r="L642" s="2"/>
      <c r="M642" s="2"/>
      <c r="N642" s="2"/>
      <c r="O642" s="2"/>
      <c r="P642" s="2"/>
    </row>
    <row r="643" spans="1:16" x14ac:dyDescent="0.3">
      <c r="A643" s="2"/>
      <c r="B643" s="2"/>
      <c r="C643" s="2"/>
      <c r="D643" s="2"/>
      <c r="E643" s="2"/>
      <c r="F643" s="2"/>
      <c r="G643" s="2"/>
      <c r="H643" s="2"/>
      <c r="I643" s="2"/>
      <c r="J643" s="2"/>
      <c r="K643" s="2"/>
      <c r="L643" s="2"/>
      <c r="M643" s="2"/>
      <c r="N643" s="2"/>
      <c r="O643" s="2"/>
      <c r="P643" s="2"/>
    </row>
    <row r="644" spans="1:16" x14ac:dyDescent="0.3">
      <c r="A644" s="2"/>
      <c r="B644" s="2"/>
      <c r="C644" s="2"/>
      <c r="D644" s="2"/>
      <c r="E644" s="2"/>
      <c r="F644" s="2"/>
      <c r="G644" s="2"/>
      <c r="H644" s="2"/>
      <c r="I644" s="2"/>
      <c r="J644" s="2"/>
      <c r="K644" s="2"/>
      <c r="L644" s="2"/>
      <c r="M644" s="2"/>
      <c r="N644" s="2"/>
      <c r="O644" s="2"/>
      <c r="P644" s="2"/>
    </row>
    <row r="645" spans="1:16" x14ac:dyDescent="0.3">
      <c r="A645" s="2"/>
      <c r="B645" s="2"/>
      <c r="C645" s="2"/>
      <c r="D645" s="2"/>
      <c r="E645" s="2"/>
      <c r="F645" s="2"/>
      <c r="G645" s="2"/>
      <c r="H645" s="2"/>
      <c r="I645" s="2"/>
      <c r="J645" s="2"/>
      <c r="K645" s="2"/>
      <c r="L645" s="2"/>
      <c r="M645" s="2"/>
      <c r="N645" s="2"/>
      <c r="O645" s="2"/>
      <c r="P645" s="2"/>
    </row>
    <row r="646" spans="1:16" x14ac:dyDescent="0.3">
      <c r="A646" s="2"/>
      <c r="B646" s="2"/>
      <c r="C646" s="2"/>
      <c r="D646" s="2"/>
      <c r="E646" s="2"/>
      <c r="F646" s="2"/>
      <c r="G646" s="2"/>
      <c r="H646" s="2"/>
      <c r="I646" s="2"/>
      <c r="J646" s="2"/>
      <c r="K646" s="2"/>
      <c r="L646" s="2"/>
      <c r="M646" s="2"/>
      <c r="N646" s="2"/>
      <c r="O646" s="2"/>
      <c r="P646" s="2"/>
    </row>
    <row r="647" spans="1:16" x14ac:dyDescent="0.3">
      <c r="A647" s="2"/>
      <c r="B647" s="2"/>
      <c r="C647" s="2"/>
      <c r="D647" s="2"/>
      <c r="E647" s="2"/>
      <c r="F647" s="2"/>
      <c r="G647" s="2"/>
      <c r="H647" s="2"/>
      <c r="I647" s="2"/>
      <c r="J647" s="2"/>
      <c r="K647" s="2"/>
      <c r="L647" s="2"/>
      <c r="M647" s="2"/>
      <c r="N647" s="2"/>
      <c r="O647" s="2"/>
      <c r="P647" s="2"/>
    </row>
    <row r="648" spans="1:16" x14ac:dyDescent="0.3">
      <c r="A648" s="2"/>
      <c r="B648" s="2"/>
      <c r="C648" s="2"/>
      <c r="D648" s="2"/>
      <c r="E648" s="2"/>
      <c r="F648" s="2"/>
      <c r="G648" s="2"/>
      <c r="H648" s="2"/>
      <c r="I648" s="2"/>
      <c r="J648" s="2"/>
      <c r="K648" s="2"/>
      <c r="L648" s="2"/>
      <c r="M648" s="2"/>
      <c r="N648" s="2"/>
      <c r="O648" s="2"/>
      <c r="P648" s="2"/>
    </row>
    <row r="649" spans="1:16" x14ac:dyDescent="0.3">
      <c r="A649" s="2"/>
      <c r="B649" s="2"/>
      <c r="C649" s="2"/>
      <c r="D649" s="2"/>
      <c r="E649" s="2"/>
      <c r="F649" s="2"/>
      <c r="G649" s="2"/>
      <c r="H649" s="2"/>
      <c r="I649" s="2"/>
      <c r="J649" s="2"/>
      <c r="K649" s="2"/>
      <c r="L649" s="2"/>
      <c r="M649" s="2"/>
      <c r="N649" s="2"/>
      <c r="O649" s="2"/>
      <c r="P649" s="2"/>
    </row>
    <row r="650" spans="1:16" x14ac:dyDescent="0.3">
      <c r="A650" s="2"/>
      <c r="B650" s="2"/>
      <c r="C650" s="2"/>
      <c r="D650" s="2"/>
      <c r="E650" s="2"/>
      <c r="F650" s="2"/>
      <c r="G650" s="2"/>
      <c r="H650" s="2"/>
      <c r="I650" s="2"/>
      <c r="J650" s="2"/>
      <c r="K650" s="2"/>
      <c r="L650" s="2"/>
      <c r="M650" s="2"/>
      <c r="N650" s="2"/>
      <c r="O650" s="2"/>
      <c r="P650" s="2"/>
    </row>
    <row r="651" spans="1:16" x14ac:dyDescent="0.3">
      <c r="A651" s="2"/>
      <c r="B651" s="2"/>
      <c r="C651" s="2"/>
      <c r="D651" s="2"/>
      <c r="E651" s="2"/>
      <c r="F651" s="2"/>
      <c r="G651" s="2"/>
      <c r="H651" s="2"/>
      <c r="I651" s="2"/>
      <c r="J651" s="2"/>
      <c r="K651" s="2"/>
      <c r="L651" s="2"/>
      <c r="M651" s="2"/>
      <c r="N651" s="2"/>
      <c r="O651" s="2"/>
      <c r="P651" s="2"/>
    </row>
    <row r="652" spans="1:16" x14ac:dyDescent="0.3">
      <c r="A652" s="2"/>
      <c r="B652" s="2"/>
      <c r="C652" s="2"/>
      <c r="D652" s="2"/>
      <c r="E652" s="2"/>
      <c r="F652" s="2"/>
      <c r="G652" s="2"/>
      <c r="H652" s="2"/>
      <c r="I652" s="2"/>
      <c r="J652" s="2"/>
      <c r="K652" s="2"/>
      <c r="L652" s="2"/>
      <c r="M652" s="2"/>
      <c r="N652" s="2"/>
      <c r="O652" s="2"/>
      <c r="P652" s="2"/>
    </row>
    <row r="653" spans="1:16" x14ac:dyDescent="0.3">
      <c r="A653" s="2"/>
      <c r="B653" s="2"/>
      <c r="C653" s="2"/>
      <c r="D653" s="2"/>
      <c r="E653" s="2"/>
      <c r="F653" s="2"/>
      <c r="G653" s="2"/>
      <c r="H653" s="2"/>
      <c r="I653" s="2"/>
      <c r="J653" s="2"/>
      <c r="K653" s="2"/>
      <c r="L653" s="2"/>
      <c r="M653" s="2"/>
      <c r="N653" s="2"/>
      <c r="O653" s="2"/>
      <c r="P653" s="2"/>
    </row>
    <row r="654" spans="1:16" x14ac:dyDescent="0.3">
      <c r="A654" s="2"/>
      <c r="B654" s="2"/>
      <c r="C654" s="2"/>
      <c r="D654" s="2"/>
      <c r="E654" s="2"/>
      <c r="F654" s="2"/>
      <c r="G654" s="2"/>
      <c r="H654" s="2"/>
      <c r="I654" s="2"/>
      <c r="J654" s="2"/>
      <c r="K654" s="2"/>
      <c r="L654" s="2"/>
      <c r="M654" s="2"/>
      <c r="N654" s="2"/>
      <c r="O654" s="2"/>
      <c r="P654" s="2"/>
    </row>
    <row r="655" spans="1:16" x14ac:dyDescent="0.3">
      <c r="A655" s="2"/>
      <c r="B655" s="2"/>
      <c r="C655" s="2"/>
      <c r="D655" s="2"/>
      <c r="E655" s="2"/>
      <c r="F655" s="2"/>
      <c r="G655" s="2"/>
      <c r="H655" s="2"/>
      <c r="I655" s="2"/>
      <c r="J655" s="2"/>
      <c r="K655" s="2"/>
      <c r="L655" s="2"/>
      <c r="M655" s="2"/>
      <c r="N655" s="2"/>
      <c r="O655" s="2"/>
      <c r="P655" s="2"/>
    </row>
    <row r="656" spans="1:16" x14ac:dyDescent="0.3">
      <c r="A656" s="2"/>
      <c r="B656" s="2"/>
      <c r="C656" s="2"/>
      <c r="D656" s="2"/>
      <c r="E656" s="2"/>
      <c r="F656" s="2"/>
      <c r="G656" s="2"/>
      <c r="H656" s="2"/>
      <c r="I656" s="2"/>
      <c r="J656" s="2"/>
      <c r="K656" s="2"/>
      <c r="L656" s="2"/>
      <c r="M656" s="2"/>
      <c r="N656" s="2"/>
      <c r="O656" s="2"/>
      <c r="P656" s="2"/>
    </row>
    <row r="657" spans="1:16" x14ac:dyDescent="0.3">
      <c r="A657" s="2"/>
      <c r="B657" s="2"/>
      <c r="C657" s="2"/>
      <c r="D657" s="2"/>
      <c r="E657" s="2"/>
      <c r="F657" s="2"/>
      <c r="G657" s="2"/>
      <c r="H657" s="2"/>
      <c r="I657" s="2"/>
      <c r="J657" s="2"/>
      <c r="K657" s="2"/>
      <c r="L657" s="2"/>
      <c r="M657" s="2"/>
      <c r="N657" s="2"/>
      <c r="O657" s="2"/>
      <c r="P657" s="2"/>
    </row>
    <row r="658" spans="1:16" x14ac:dyDescent="0.3">
      <c r="A658" s="2"/>
      <c r="B658" s="2"/>
      <c r="C658" s="2"/>
      <c r="D658" s="2"/>
      <c r="E658" s="2"/>
      <c r="F658" s="2"/>
      <c r="G658" s="2"/>
      <c r="H658" s="2"/>
      <c r="I658" s="2"/>
      <c r="J658" s="2"/>
      <c r="K658" s="2"/>
      <c r="L658" s="2"/>
      <c r="M658" s="2"/>
      <c r="N658" s="2"/>
      <c r="O658" s="2"/>
      <c r="P658" s="2"/>
    </row>
    <row r="659" spans="1:16" x14ac:dyDescent="0.3">
      <c r="A659" s="2"/>
      <c r="B659" s="2"/>
      <c r="C659" s="2"/>
      <c r="D659" s="2"/>
      <c r="E659" s="2"/>
      <c r="F659" s="2"/>
      <c r="G659" s="2"/>
      <c r="H659" s="2"/>
      <c r="I659" s="2"/>
      <c r="J659" s="2"/>
      <c r="K659" s="2"/>
      <c r="L659" s="2"/>
      <c r="M659" s="2"/>
      <c r="N659" s="2"/>
      <c r="O659" s="2"/>
      <c r="P659" s="2"/>
    </row>
    <row r="660" spans="1:16" x14ac:dyDescent="0.3">
      <c r="A660" s="2"/>
      <c r="B660" s="2"/>
      <c r="C660" s="2"/>
      <c r="D660" s="2"/>
      <c r="E660" s="2"/>
      <c r="F660" s="2"/>
      <c r="G660" s="2"/>
      <c r="H660" s="2"/>
      <c r="I660" s="2"/>
      <c r="J660" s="2"/>
      <c r="K660" s="2"/>
      <c r="L660" s="2"/>
      <c r="M660" s="2"/>
      <c r="N660" s="2"/>
      <c r="O660" s="2"/>
      <c r="P660" s="2"/>
    </row>
    <row r="661" spans="1:16" x14ac:dyDescent="0.3">
      <c r="A661" s="2"/>
      <c r="B661" s="2"/>
      <c r="C661" s="2"/>
      <c r="D661" s="2"/>
      <c r="E661" s="2"/>
      <c r="F661" s="2"/>
      <c r="G661" s="2"/>
      <c r="H661" s="2"/>
      <c r="I661" s="2"/>
      <c r="J661" s="2"/>
      <c r="K661" s="2"/>
      <c r="L661" s="2"/>
      <c r="M661" s="2"/>
      <c r="N661" s="2"/>
      <c r="O661" s="2"/>
      <c r="P661" s="2"/>
    </row>
    <row r="662" spans="1:16" x14ac:dyDescent="0.3">
      <c r="A662" s="2"/>
      <c r="B662" s="2"/>
      <c r="C662" s="2"/>
      <c r="D662" s="2"/>
      <c r="E662" s="2"/>
      <c r="F662" s="2"/>
      <c r="G662" s="2"/>
      <c r="H662" s="2"/>
      <c r="I662" s="2"/>
      <c r="J662" s="2"/>
      <c r="K662" s="2"/>
      <c r="L662" s="2"/>
      <c r="M662" s="2"/>
      <c r="N662" s="2"/>
      <c r="O662" s="2"/>
      <c r="P662" s="2"/>
    </row>
    <row r="663" spans="1:16" x14ac:dyDescent="0.3">
      <c r="A663" s="2"/>
      <c r="B663" s="2"/>
      <c r="C663" s="2"/>
      <c r="D663" s="2"/>
      <c r="E663" s="2"/>
      <c r="F663" s="2"/>
      <c r="G663" s="2"/>
      <c r="H663" s="2"/>
      <c r="I663" s="2"/>
      <c r="J663" s="2"/>
      <c r="K663" s="2"/>
      <c r="L663" s="2"/>
      <c r="M663" s="2"/>
      <c r="N663" s="2"/>
      <c r="O663" s="2"/>
      <c r="P663" s="2"/>
    </row>
    <row r="664" spans="1:16" x14ac:dyDescent="0.3">
      <c r="A664" s="2"/>
      <c r="B664" s="2"/>
      <c r="C664" s="2"/>
      <c r="D664" s="2"/>
      <c r="E664" s="2"/>
      <c r="F664" s="2"/>
      <c r="G664" s="2"/>
      <c r="H664" s="2"/>
      <c r="I664" s="2"/>
      <c r="J664" s="2"/>
      <c r="K664" s="2"/>
      <c r="L664" s="2"/>
      <c r="M664" s="2"/>
      <c r="N664" s="2"/>
      <c r="O664" s="2"/>
      <c r="P664" s="2"/>
    </row>
    <row r="665" spans="1:16" x14ac:dyDescent="0.3">
      <c r="A665" s="2"/>
      <c r="B665" s="2"/>
      <c r="C665" s="2"/>
      <c r="D665" s="2"/>
      <c r="E665" s="2"/>
      <c r="F665" s="2"/>
      <c r="G665" s="2"/>
      <c r="H665" s="2"/>
      <c r="I665" s="2"/>
      <c r="J665" s="2"/>
      <c r="K665" s="2"/>
      <c r="L665" s="2"/>
      <c r="M665" s="2"/>
      <c r="N665" s="2"/>
      <c r="O665" s="2"/>
      <c r="P665" s="2"/>
    </row>
    <row r="666" spans="1:16" x14ac:dyDescent="0.3">
      <c r="A666" s="2"/>
      <c r="B666" s="2"/>
      <c r="C666" s="2"/>
      <c r="D666" s="2"/>
      <c r="E666" s="2"/>
      <c r="F666" s="2"/>
      <c r="G666" s="2"/>
      <c r="H666" s="2"/>
      <c r="I666" s="2"/>
      <c r="J666" s="2"/>
      <c r="K666" s="2"/>
      <c r="L666" s="2"/>
      <c r="M666" s="2"/>
      <c r="N666" s="2"/>
      <c r="O666" s="2"/>
      <c r="P666" s="2"/>
    </row>
    <row r="667" spans="1:16" x14ac:dyDescent="0.3">
      <c r="A667" s="2"/>
      <c r="B667" s="2"/>
      <c r="C667" s="2"/>
      <c r="D667" s="2"/>
      <c r="E667" s="2"/>
      <c r="F667" s="2"/>
      <c r="G667" s="2"/>
      <c r="H667" s="2"/>
      <c r="I667" s="2"/>
      <c r="J667" s="2"/>
      <c r="K667" s="2"/>
      <c r="L667" s="2"/>
      <c r="M667" s="2"/>
      <c r="N667" s="2"/>
      <c r="O667" s="2"/>
      <c r="P667" s="2"/>
    </row>
    <row r="668" spans="1:16" x14ac:dyDescent="0.3">
      <c r="A668" s="2"/>
      <c r="B668" s="2"/>
      <c r="C668" s="2"/>
      <c r="D668" s="2"/>
      <c r="E668" s="2"/>
      <c r="F668" s="2"/>
      <c r="G668" s="2"/>
      <c r="H668" s="2"/>
      <c r="I668" s="2"/>
      <c r="J668" s="2"/>
      <c r="K668" s="2"/>
      <c r="L668" s="2"/>
      <c r="M668" s="2"/>
      <c r="N668" s="2"/>
      <c r="O668" s="2"/>
      <c r="P668" s="2"/>
    </row>
    <row r="669" spans="1:16" x14ac:dyDescent="0.3">
      <c r="A669" s="2"/>
      <c r="B669" s="2"/>
      <c r="C669" s="2"/>
      <c r="D669" s="2"/>
      <c r="E669" s="2"/>
      <c r="F669" s="2"/>
      <c r="G669" s="2"/>
      <c r="H669" s="2"/>
      <c r="I669" s="2"/>
      <c r="J669" s="2"/>
      <c r="K669" s="2"/>
      <c r="L669" s="2"/>
      <c r="M669" s="2"/>
      <c r="N669" s="2"/>
      <c r="O669" s="2"/>
      <c r="P669" s="2"/>
    </row>
    <row r="670" spans="1:16" x14ac:dyDescent="0.3">
      <c r="A670" s="2"/>
      <c r="B670" s="2"/>
      <c r="C670" s="2"/>
      <c r="D670" s="2"/>
      <c r="E670" s="2"/>
      <c r="F670" s="2"/>
      <c r="G670" s="2"/>
      <c r="H670" s="2"/>
      <c r="I670" s="2"/>
      <c r="J670" s="2"/>
      <c r="K670" s="2"/>
      <c r="L670" s="2"/>
      <c r="M670" s="2"/>
      <c r="N670" s="2"/>
      <c r="O670" s="2"/>
      <c r="P670" s="2"/>
    </row>
    <row r="671" spans="1:16" x14ac:dyDescent="0.3">
      <c r="A671" s="2"/>
      <c r="B671" s="2"/>
      <c r="C671" s="2"/>
      <c r="D671" s="2"/>
      <c r="E671" s="2"/>
      <c r="F671" s="2"/>
      <c r="G671" s="2"/>
      <c r="H671" s="2"/>
      <c r="I671" s="2"/>
      <c r="J671" s="2"/>
      <c r="K671" s="2"/>
      <c r="L671" s="2"/>
      <c r="M671" s="2"/>
      <c r="N671" s="2"/>
      <c r="O671" s="2"/>
      <c r="P671" s="2"/>
    </row>
    <row r="672" spans="1:16" x14ac:dyDescent="0.3">
      <c r="A672" s="2"/>
      <c r="B672" s="2"/>
      <c r="C672" s="2"/>
      <c r="D672" s="2"/>
      <c r="E672" s="2"/>
      <c r="F672" s="2"/>
      <c r="G672" s="2"/>
      <c r="H672" s="2"/>
      <c r="I672" s="2"/>
      <c r="J672" s="2"/>
      <c r="K672" s="2"/>
      <c r="L672" s="2"/>
      <c r="M672" s="2"/>
      <c r="N672" s="2"/>
      <c r="O672" s="2"/>
      <c r="P672" s="2"/>
    </row>
    <row r="673" spans="1:16" x14ac:dyDescent="0.3">
      <c r="A673" s="2"/>
      <c r="B673" s="2"/>
      <c r="C673" s="2"/>
      <c r="D673" s="2"/>
      <c r="E673" s="2"/>
      <c r="F673" s="2"/>
      <c r="G673" s="2"/>
      <c r="H673" s="2"/>
      <c r="I673" s="2"/>
      <c r="J673" s="2"/>
      <c r="K673" s="2"/>
      <c r="L673" s="2"/>
      <c r="M673" s="2"/>
      <c r="N673" s="2"/>
      <c r="O673" s="2"/>
      <c r="P673" s="2"/>
    </row>
    <row r="674" spans="1:16" x14ac:dyDescent="0.3">
      <c r="A674" s="2"/>
      <c r="B674" s="2"/>
      <c r="C674" s="2"/>
      <c r="D674" s="2"/>
      <c r="E674" s="2"/>
      <c r="F674" s="2"/>
      <c r="G674" s="2"/>
      <c r="H674" s="2"/>
      <c r="I674" s="2"/>
      <c r="J674" s="2"/>
      <c r="K674" s="2"/>
      <c r="L674" s="2"/>
      <c r="M674" s="2"/>
      <c r="N674" s="2"/>
      <c r="O674" s="2"/>
      <c r="P674" s="2"/>
    </row>
    <row r="675" spans="1:16" x14ac:dyDescent="0.3">
      <c r="A675" s="2"/>
      <c r="B675" s="2"/>
      <c r="C675" s="2"/>
      <c r="D675" s="2"/>
      <c r="E675" s="2"/>
      <c r="F675" s="2"/>
      <c r="G675" s="2"/>
      <c r="H675" s="2"/>
      <c r="I675" s="2"/>
      <c r="J675" s="2"/>
      <c r="K675" s="2"/>
      <c r="L675" s="2"/>
      <c r="M675" s="2"/>
      <c r="N675" s="2"/>
      <c r="O675" s="2"/>
      <c r="P675" s="2"/>
    </row>
    <row r="676" spans="1:16" x14ac:dyDescent="0.3">
      <c r="A676" s="2"/>
      <c r="B676" s="2"/>
      <c r="C676" s="2"/>
      <c r="D676" s="2"/>
      <c r="E676" s="2"/>
      <c r="F676" s="2"/>
      <c r="G676" s="2"/>
      <c r="H676" s="2"/>
      <c r="I676" s="2"/>
      <c r="J676" s="2"/>
      <c r="K676" s="2"/>
      <c r="L676" s="2"/>
      <c r="M676" s="2"/>
      <c r="N676" s="2"/>
      <c r="O676" s="2"/>
      <c r="P676" s="2"/>
    </row>
    <row r="677" spans="1:16" x14ac:dyDescent="0.3">
      <c r="A677" s="2"/>
      <c r="B677" s="2"/>
      <c r="C677" s="2"/>
      <c r="D677" s="2"/>
      <c r="E677" s="2"/>
      <c r="F677" s="2"/>
      <c r="G677" s="2"/>
      <c r="H677" s="2"/>
      <c r="I677" s="2"/>
      <c r="J677" s="2"/>
      <c r="K677" s="2"/>
      <c r="L677" s="2"/>
      <c r="M677" s="2"/>
      <c r="N677" s="2"/>
      <c r="O677" s="2"/>
      <c r="P677" s="2"/>
    </row>
    <row r="678" spans="1:16" x14ac:dyDescent="0.3">
      <c r="A678" s="2"/>
      <c r="B678" s="2"/>
      <c r="C678" s="2"/>
      <c r="D678" s="2"/>
      <c r="E678" s="2"/>
      <c r="F678" s="2"/>
      <c r="G678" s="2"/>
      <c r="H678" s="2"/>
      <c r="I678" s="2"/>
      <c r="J678" s="2"/>
      <c r="K678" s="2"/>
      <c r="L678" s="2"/>
      <c r="M678" s="2"/>
      <c r="N678" s="2"/>
      <c r="O678" s="2"/>
      <c r="P678" s="2"/>
    </row>
    <row r="679" spans="1:16" x14ac:dyDescent="0.3">
      <c r="A679" s="2"/>
      <c r="B679" s="2"/>
      <c r="C679" s="2"/>
      <c r="D679" s="2"/>
      <c r="E679" s="2"/>
      <c r="F679" s="2"/>
      <c r="G679" s="2"/>
      <c r="H679" s="2"/>
      <c r="I679" s="2"/>
      <c r="J679" s="2"/>
      <c r="K679" s="2"/>
      <c r="L679" s="2"/>
      <c r="M679" s="2"/>
      <c r="N679" s="2"/>
      <c r="O679" s="2"/>
      <c r="P679" s="2"/>
    </row>
    <row r="680" spans="1:16" x14ac:dyDescent="0.3">
      <c r="A680" s="2"/>
      <c r="B680" s="2"/>
      <c r="C680" s="2"/>
      <c r="D680" s="2"/>
      <c r="E680" s="2"/>
      <c r="F680" s="2"/>
      <c r="G680" s="2"/>
      <c r="H680" s="2"/>
      <c r="I680" s="2"/>
      <c r="J680" s="2"/>
      <c r="K680" s="2"/>
      <c r="L680" s="2"/>
      <c r="M680" s="2"/>
      <c r="N680" s="2"/>
      <c r="O680" s="2"/>
      <c r="P680" s="2"/>
    </row>
    <row r="681" spans="1:16" x14ac:dyDescent="0.3">
      <c r="A681" s="2"/>
      <c r="B681" s="2"/>
      <c r="C681" s="2"/>
      <c r="D681" s="2"/>
      <c r="E681" s="2"/>
      <c r="F681" s="2"/>
      <c r="G681" s="2"/>
      <c r="H681" s="2"/>
      <c r="I681" s="2"/>
      <c r="J681" s="2"/>
      <c r="K681" s="2"/>
      <c r="L681" s="2"/>
      <c r="M681" s="2"/>
      <c r="N681" s="2"/>
      <c r="O681" s="2"/>
      <c r="P681" s="2"/>
    </row>
    <row r="682" spans="1:16" x14ac:dyDescent="0.3">
      <c r="A682" s="2"/>
      <c r="B682" s="2"/>
      <c r="C682" s="2"/>
      <c r="D682" s="2"/>
      <c r="E682" s="2"/>
      <c r="F682" s="2"/>
      <c r="G682" s="2"/>
      <c r="H682" s="2"/>
      <c r="I682" s="2"/>
      <c r="J682" s="2"/>
      <c r="K682" s="2"/>
      <c r="L682" s="2"/>
      <c r="M682" s="2"/>
      <c r="N682" s="2"/>
      <c r="O682" s="2"/>
      <c r="P682" s="2"/>
    </row>
    <row r="683" spans="1:16" x14ac:dyDescent="0.3">
      <c r="A683" s="2"/>
      <c r="B683" s="2"/>
      <c r="C683" s="2"/>
      <c r="D683" s="2"/>
      <c r="E683" s="2"/>
      <c r="F683" s="2"/>
      <c r="G683" s="2"/>
      <c r="H683" s="2"/>
      <c r="I683" s="2"/>
      <c r="J683" s="2"/>
      <c r="K683" s="2"/>
      <c r="L683" s="2"/>
      <c r="M683" s="2"/>
      <c r="N683" s="2"/>
      <c r="O683" s="2"/>
      <c r="P683" s="2"/>
    </row>
    <row r="684" spans="1:16" x14ac:dyDescent="0.3">
      <c r="A684" s="2"/>
      <c r="B684" s="2"/>
      <c r="C684" s="2"/>
      <c r="D684" s="2"/>
      <c r="E684" s="2"/>
      <c r="F684" s="2"/>
      <c r="G684" s="2"/>
      <c r="H684" s="2"/>
      <c r="I684" s="2"/>
      <c r="J684" s="2"/>
      <c r="K684" s="2"/>
      <c r="L684" s="2"/>
      <c r="M684" s="2"/>
      <c r="N684" s="2"/>
      <c r="O684" s="2"/>
      <c r="P684" s="2"/>
    </row>
    <row r="685" spans="1:16" x14ac:dyDescent="0.3">
      <c r="A685" s="2"/>
      <c r="B685" s="2"/>
      <c r="C685" s="2"/>
      <c r="D685" s="2"/>
      <c r="E685" s="2"/>
      <c r="F685" s="2"/>
      <c r="G685" s="2"/>
      <c r="H685" s="2"/>
      <c r="I685" s="2"/>
      <c r="J685" s="2"/>
      <c r="K685" s="2"/>
      <c r="L685" s="2"/>
      <c r="M685" s="2"/>
      <c r="N685" s="2"/>
      <c r="O685" s="2"/>
      <c r="P685" s="2"/>
    </row>
    <row r="686" spans="1:16" x14ac:dyDescent="0.3">
      <c r="A686" s="2"/>
      <c r="B686" s="2"/>
      <c r="C686" s="2"/>
      <c r="D686" s="2"/>
      <c r="E686" s="2"/>
      <c r="F686" s="2"/>
      <c r="G686" s="2"/>
      <c r="H686" s="2"/>
      <c r="I686" s="2"/>
      <c r="J686" s="2"/>
      <c r="K686" s="2"/>
      <c r="L686" s="2"/>
      <c r="M686" s="2"/>
      <c r="N686" s="2"/>
      <c r="O686" s="2"/>
      <c r="P686" s="2"/>
    </row>
    <row r="687" spans="1:16" x14ac:dyDescent="0.3">
      <c r="A687" s="2"/>
      <c r="B687" s="2"/>
      <c r="C687" s="2"/>
      <c r="D687" s="2"/>
      <c r="E687" s="2"/>
      <c r="F687" s="2"/>
      <c r="G687" s="2"/>
      <c r="H687" s="2"/>
      <c r="I687" s="2"/>
      <c r="J687" s="2"/>
      <c r="K687" s="2"/>
      <c r="L687" s="2"/>
      <c r="M687" s="2"/>
      <c r="N687" s="2"/>
      <c r="O687" s="2"/>
      <c r="P687" s="2"/>
    </row>
    <row r="688" spans="1:16" x14ac:dyDescent="0.3">
      <c r="A688" s="2"/>
      <c r="B688" s="2"/>
      <c r="C688" s="2"/>
      <c r="D688" s="2"/>
      <c r="E688" s="2"/>
      <c r="F688" s="2"/>
      <c r="G688" s="2"/>
      <c r="H688" s="2"/>
      <c r="I688" s="2"/>
      <c r="J688" s="2"/>
      <c r="K688" s="2"/>
      <c r="L688" s="2"/>
      <c r="M688" s="2"/>
      <c r="N688" s="2"/>
      <c r="O688" s="2"/>
      <c r="P688" s="2"/>
    </row>
    <row r="689" spans="1:16" x14ac:dyDescent="0.3">
      <c r="A689" s="2"/>
      <c r="B689" s="2"/>
      <c r="C689" s="2"/>
      <c r="D689" s="2"/>
      <c r="E689" s="2"/>
      <c r="F689" s="2"/>
      <c r="G689" s="2"/>
      <c r="H689" s="2"/>
      <c r="I689" s="2"/>
      <c r="J689" s="2"/>
      <c r="K689" s="2"/>
      <c r="L689" s="2"/>
      <c r="M689" s="2"/>
      <c r="N689" s="2"/>
      <c r="O689" s="2"/>
      <c r="P689" s="2"/>
    </row>
    <row r="690" spans="1:16" x14ac:dyDescent="0.3">
      <c r="A690" s="2"/>
      <c r="B690" s="2"/>
      <c r="C690" s="2"/>
      <c r="D690" s="2"/>
      <c r="E690" s="2"/>
      <c r="F690" s="2"/>
      <c r="G690" s="2"/>
      <c r="H690" s="2"/>
      <c r="I690" s="2"/>
      <c r="J690" s="2"/>
      <c r="K690" s="2"/>
      <c r="L690" s="2"/>
      <c r="M690" s="2"/>
      <c r="N690" s="2"/>
      <c r="O690" s="2"/>
      <c r="P690" s="2"/>
    </row>
    <row r="691" spans="1:16" x14ac:dyDescent="0.3">
      <c r="A691" s="2"/>
      <c r="B691" s="2"/>
      <c r="C691" s="2"/>
      <c r="D691" s="2"/>
      <c r="E691" s="2"/>
      <c r="F691" s="2"/>
      <c r="G691" s="2"/>
      <c r="H691" s="2"/>
      <c r="I691" s="2"/>
      <c r="J691" s="2"/>
      <c r="K691" s="2"/>
      <c r="L691" s="2"/>
      <c r="M691" s="2"/>
      <c r="N691" s="2"/>
      <c r="O691" s="2"/>
      <c r="P691" s="2"/>
    </row>
    <row r="692" spans="1:16" x14ac:dyDescent="0.3">
      <c r="A692" s="2"/>
      <c r="B692" s="2"/>
      <c r="C692" s="2"/>
      <c r="D692" s="2"/>
      <c r="E692" s="2"/>
      <c r="F692" s="2"/>
      <c r="G692" s="2"/>
      <c r="H692" s="2"/>
      <c r="I692" s="2"/>
      <c r="J692" s="2"/>
      <c r="K692" s="2"/>
      <c r="L692" s="2"/>
      <c r="M692" s="2"/>
      <c r="N692" s="2"/>
      <c r="O692" s="2"/>
      <c r="P692" s="2"/>
    </row>
    <row r="693" spans="1:16" x14ac:dyDescent="0.3">
      <c r="A693" s="2"/>
      <c r="B693" s="2"/>
      <c r="C693" s="2"/>
      <c r="D693" s="2"/>
      <c r="E693" s="2"/>
      <c r="F693" s="2"/>
      <c r="G693" s="2"/>
      <c r="H693" s="2"/>
      <c r="I693" s="2"/>
      <c r="J693" s="2"/>
      <c r="K693" s="2"/>
      <c r="L693" s="2"/>
      <c r="M693" s="2"/>
      <c r="N693" s="2"/>
      <c r="O693" s="2"/>
      <c r="P693" s="2"/>
    </row>
    <row r="694" spans="1:16" x14ac:dyDescent="0.3">
      <c r="A694" s="2"/>
      <c r="B694" s="2"/>
      <c r="C694" s="2"/>
      <c r="D694" s="2"/>
      <c r="E694" s="2"/>
      <c r="F694" s="2"/>
      <c r="G694" s="2"/>
      <c r="H694" s="2"/>
      <c r="I694" s="2"/>
      <c r="J694" s="2"/>
      <c r="K694" s="2"/>
      <c r="L694" s="2"/>
      <c r="M694" s="2"/>
      <c r="N694" s="2"/>
      <c r="O694" s="2"/>
      <c r="P694" s="2"/>
    </row>
    <row r="695" spans="1:16" x14ac:dyDescent="0.3">
      <c r="A695" s="2"/>
      <c r="B695" s="2"/>
      <c r="C695" s="2"/>
      <c r="D695" s="2"/>
      <c r="E695" s="2"/>
      <c r="F695" s="2"/>
      <c r="G695" s="2"/>
      <c r="H695" s="2"/>
      <c r="I695" s="2"/>
      <c r="J695" s="2"/>
      <c r="K695" s="2"/>
      <c r="L695" s="2"/>
      <c r="M695" s="2"/>
      <c r="N695" s="2"/>
      <c r="O695" s="2"/>
      <c r="P695" s="2"/>
    </row>
    <row r="696" spans="1:16" x14ac:dyDescent="0.3">
      <c r="A696" s="2"/>
      <c r="B696" s="2"/>
      <c r="C696" s="2"/>
      <c r="D696" s="2"/>
      <c r="E696" s="2"/>
      <c r="F696" s="2"/>
      <c r="G696" s="2"/>
      <c r="H696" s="2"/>
      <c r="I696" s="2"/>
      <c r="J696" s="2"/>
      <c r="K696" s="2"/>
      <c r="L696" s="2"/>
      <c r="M696" s="2"/>
      <c r="N696" s="2"/>
      <c r="O696" s="2"/>
      <c r="P696" s="2"/>
    </row>
    <row r="697" spans="1:16" x14ac:dyDescent="0.3">
      <c r="A697" s="2"/>
      <c r="B697" s="2"/>
      <c r="C697" s="2"/>
      <c r="D697" s="2"/>
      <c r="E697" s="2"/>
      <c r="F697" s="2"/>
      <c r="G697" s="2"/>
      <c r="H697" s="2"/>
      <c r="I697" s="2"/>
      <c r="J697" s="2"/>
      <c r="K697" s="2"/>
      <c r="L697" s="2"/>
      <c r="M697" s="2"/>
      <c r="N697" s="2"/>
      <c r="O697" s="2"/>
      <c r="P697" s="2"/>
    </row>
    <row r="698" spans="1:16" x14ac:dyDescent="0.3">
      <c r="A698" s="2"/>
      <c r="B698" s="2"/>
      <c r="C698" s="2"/>
      <c r="D698" s="2"/>
      <c r="E698" s="2"/>
      <c r="F698" s="2"/>
      <c r="G698" s="2"/>
      <c r="H698" s="2"/>
      <c r="I698" s="2"/>
      <c r="J698" s="2"/>
      <c r="K698" s="2"/>
      <c r="L698" s="2"/>
      <c r="M698" s="2"/>
      <c r="N698" s="2"/>
      <c r="O698" s="2"/>
      <c r="P698" s="2"/>
    </row>
    <row r="699" spans="1:16" x14ac:dyDescent="0.3">
      <c r="A699" s="2"/>
      <c r="B699" s="2"/>
      <c r="C699" s="2"/>
      <c r="D699" s="2"/>
      <c r="E699" s="2"/>
      <c r="F699" s="2"/>
      <c r="G699" s="2"/>
      <c r="H699" s="2"/>
      <c r="I699" s="2"/>
      <c r="J699" s="2"/>
      <c r="K699" s="2"/>
      <c r="L699" s="2"/>
      <c r="M699" s="2"/>
      <c r="N699" s="2"/>
      <c r="O699" s="2"/>
      <c r="P699" s="2"/>
    </row>
    <row r="700" spans="1:16" x14ac:dyDescent="0.3">
      <c r="A700" s="2"/>
      <c r="B700" s="2"/>
      <c r="C700" s="2"/>
      <c r="D700" s="2"/>
      <c r="E700" s="2"/>
      <c r="F700" s="2"/>
      <c r="G700" s="2"/>
      <c r="H700" s="2"/>
      <c r="I700" s="2"/>
      <c r="J700" s="2"/>
      <c r="K700" s="2"/>
      <c r="L700" s="2"/>
      <c r="M700" s="2"/>
      <c r="N700" s="2"/>
      <c r="O700" s="2"/>
      <c r="P700" s="2"/>
    </row>
    <row r="701" spans="1:16" x14ac:dyDescent="0.3">
      <c r="A701" s="2"/>
      <c r="B701" s="2"/>
      <c r="C701" s="2"/>
      <c r="D701" s="2"/>
      <c r="E701" s="2"/>
      <c r="F701" s="2"/>
      <c r="G701" s="2"/>
      <c r="H701" s="2"/>
      <c r="I701" s="2"/>
      <c r="J701" s="2"/>
      <c r="K701" s="2"/>
      <c r="L701" s="2"/>
      <c r="M701" s="2"/>
      <c r="N701" s="2"/>
      <c r="O701" s="2"/>
      <c r="P701" s="2"/>
    </row>
    <row r="702" spans="1:16" x14ac:dyDescent="0.3">
      <c r="A702" s="2"/>
      <c r="B702" s="2"/>
      <c r="C702" s="2"/>
      <c r="D702" s="2"/>
      <c r="E702" s="2"/>
      <c r="F702" s="2"/>
      <c r="G702" s="2"/>
      <c r="H702" s="2"/>
      <c r="I702" s="2"/>
      <c r="J702" s="2"/>
      <c r="K702" s="2"/>
      <c r="L702" s="2"/>
      <c r="M702" s="2"/>
      <c r="N702" s="2"/>
      <c r="O702" s="2"/>
      <c r="P702" s="2"/>
    </row>
    <row r="703" spans="1:16" x14ac:dyDescent="0.3">
      <c r="A703" s="2"/>
      <c r="B703" s="2"/>
      <c r="C703" s="2"/>
      <c r="D703" s="2"/>
      <c r="E703" s="2"/>
      <c r="F703" s="2"/>
      <c r="G703" s="2"/>
      <c r="H703" s="2"/>
      <c r="I703" s="2"/>
      <c r="J703" s="2"/>
      <c r="K703" s="2"/>
      <c r="L703" s="2"/>
      <c r="M703" s="2"/>
      <c r="N703" s="2"/>
      <c r="O703" s="2"/>
      <c r="P703" s="2"/>
    </row>
    <row r="704" spans="1:16" x14ac:dyDescent="0.3">
      <c r="A704" s="2"/>
      <c r="B704" s="2"/>
      <c r="C704" s="2"/>
      <c r="D704" s="2"/>
      <c r="E704" s="2"/>
      <c r="F704" s="2"/>
      <c r="G704" s="2"/>
      <c r="H704" s="2"/>
      <c r="I704" s="2"/>
      <c r="J704" s="2"/>
      <c r="K704" s="2"/>
      <c r="L704" s="2"/>
      <c r="M704" s="2"/>
      <c r="N704" s="2"/>
      <c r="O704" s="2"/>
      <c r="P704" s="2"/>
    </row>
    <row r="705" spans="1:16" x14ac:dyDescent="0.3">
      <c r="A705" s="2"/>
      <c r="B705" s="2"/>
      <c r="C705" s="2"/>
      <c r="D705" s="2"/>
      <c r="E705" s="2"/>
      <c r="F705" s="2"/>
      <c r="G705" s="2"/>
      <c r="H705" s="2"/>
      <c r="I705" s="2"/>
      <c r="J705" s="2"/>
      <c r="K705" s="2"/>
      <c r="L705" s="2"/>
      <c r="M705" s="2"/>
      <c r="N705" s="2"/>
      <c r="O705" s="2"/>
      <c r="P705" s="2"/>
    </row>
    <row r="706" spans="1:16" x14ac:dyDescent="0.3">
      <c r="A706" s="2"/>
      <c r="B706" s="2"/>
      <c r="C706" s="2"/>
      <c r="D706" s="2"/>
      <c r="E706" s="2"/>
      <c r="F706" s="2"/>
      <c r="G706" s="2"/>
      <c r="H706" s="2"/>
      <c r="I706" s="2"/>
      <c r="J706" s="2"/>
      <c r="K706" s="2"/>
      <c r="L706" s="2"/>
      <c r="M706" s="2"/>
      <c r="N706" s="2"/>
      <c r="O706" s="2"/>
      <c r="P706" s="2"/>
    </row>
    <row r="707" spans="1:16" x14ac:dyDescent="0.3">
      <c r="A707" s="2"/>
      <c r="B707" s="2"/>
      <c r="C707" s="2"/>
      <c r="D707" s="2"/>
      <c r="E707" s="2"/>
      <c r="F707" s="2"/>
      <c r="G707" s="2"/>
      <c r="H707" s="2"/>
      <c r="I707" s="2"/>
      <c r="J707" s="2"/>
      <c r="K707" s="2"/>
      <c r="L707" s="2"/>
      <c r="M707" s="2"/>
      <c r="N707" s="2"/>
      <c r="O707" s="2"/>
      <c r="P707" s="2"/>
    </row>
    <row r="708" spans="1:16" x14ac:dyDescent="0.3">
      <c r="A708" s="2"/>
      <c r="B708" s="2"/>
      <c r="C708" s="2"/>
      <c r="D708" s="2"/>
      <c r="E708" s="2"/>
      <c r="F708" s="2"/>
      <c r="G708" s="2"/>
      <c r="H708" s="2"/>
      <c r="I708" s="2"/>
      <c r="J708" s="2"/>
      <c r="K708" s="2"/>
      <c r="L708" s="2"/>
      <c r="M708" s="2"/>
      <c r="N708" s="2"/>
      <c r="O708" s="2"/>
      <c r="P708" s="2"/>
    </row>
    <row r="709" spans="1:16" x14ac:dyDescent="0.3">
      <c r="A709" s="2"/>
      <c r="B709" s="2"/>
      <c r="C709" s="2"/>
      <c r="D709" s="2"/>
      <c r="E709" s="2"/>
      <c r="F709" s="2"/>
      <c r="G709" s="2"/>
      <c r="H709" s="2"/>
      <c r="I709" s="2"/>
      <c r="J709" s="2"/>
      <c r="K709" s="2"/>
      <c r="L709" s="2"/>
      <c r="M709" s="2"/>
      <c r="N709" s="2"/>
      <c r="O709" s="2"/>
      <c r="P709" s="2"/>
    </row>
    <row r="710" spans="1:16" x14ac:dyDescent="0.3">
      <c r="A710" s="2"/>
      <c r="B710" s="2"/>
      <c r="C710" s="2"/>
      <c r="D710" s="2"/>
      <c r="E710" s="2"/>
      <c r="F710" s="2"/>
      <c r="G710" s="2"/>
      <c r="H710" s="2"/>
      <c r="I710" s="2"/>
      <c r="J710" s="2"/>
      <c r="K710" s="2"/>
      <c r="L710" s="2"/>
      <c r="M710" s="2"/>
      <c r="N710" s="2"/>
      <c r="O710" s="2"/>
      <c r="P710" s="2"/>
    </row>
    <row r="711" spans="1:16" x14ac:dyDescent="0.3">
      <c r="A711" s="2"/>
      <c r="B711" s="2"/>
      <c r="C711" s="2"/>
      <c r="D711" s="2"/>
      <c r="E711" s="2"/>
      <c r="F711" s="2"/>
      <c r="G711" s="2"/>
      <c r="H711" s="2"/>
      <c r="I711" s="2"/>
      <c r="J711" s="2"/>
      <c r="K711" s="2"/>
      <c r="L711" s="2"/>
      <c r="M711" s="2"/>
      <c r="N711" s="2"/>
      <c r="O711" s="2"/>
      <c r="P711" s="2"/>
    </row>
    <row r="712" spans="1:16" x14ac:dyDescent="0.3">
      <c r="A712" s="2"/>
      <c r="B712" s="2"/>
      <c r="C712" s="2"/>
      <c r="D712" s="2"/>
      <c r="E712" s="2"/>
      <c r="F712" s="2"/>
      <c r="G712" s="2"/>
      <c r="H712" s="2"/>
      <c r="I712" s="2"/>
      <c r="J712" s="2"/>
      <c r="K712" s="2"/>
      <c r="L712" s="2"/>
      <c r="M712" s="2"/>
      <c r="N712" s="2"/>
      <c r="O712" s="2"/>
      <c r="P712" s="2"/>
    </row>
    <row r="713" spans="1:16" x14ac:dyDescent="0.3">
      <c r="A713" s="2"/>
      <c r="B713" s="2"/>
      <c r="C713" s="2"/>
      <c r="D713" s="2"/>
      <c r="E713" s="2"/>
      <c r="F713" s="2"/>
      <c r="G713" s="2"/>
      <c r="H713" s="2"/>
      <c r="I713" s="2"/>
      <c r="J713" s="2"/>
      <c r="K713" s="2"/>
      <c r="L713" s="2"/>
      <c r="M713" s="2"/>
      <c r="N713" s="2"/>
      <c r="O713" s="2"/>
      <c r="P713" s="2"/>
    </row>
    <row r="714" spans="1:16" x14ac:dyDescent="0.3">
      <c r="A714" s="2"/>
      <c r="B714" s="2"/>
      <c r="C714" s="2"/>
      <c r="D714" s="2"/>
      <c r="E714" s="2"/>
      <c r="F714" s="2"/>
      <c r="G714" s="2"/>
      <c r="H714" s="2"/>
      <c r="I714" s="2"/>
      <c r="J714" s="2"/>
      <c r="K714" s="2"/>
      <c r="L714" s="2"/>
      <c r="M714" s="2"/>
      <c r="N714" s="2"/>
      <c r="O714" s="2"/>
      <c r="P714" s="2"/>
    </row>
    <row r="715" spans="1:16" x14ac:dyDescent="0.3">
      <c r="A715" s="2"/>
      <c r="B715" s="2"/>
      <c r="C715" s="2"/>
      <c r="D715" s="2"/>
      <c r="E715" s="2"/>
      <c r="F715" s="2"/>
      <c r="G715" s="2"/>
      <c r="H715" s="2"/>
      <c r="I715" s="2"/>
      <c r="J715" s="2"/>
      <c r="K715" s="2"/>
      <c r="L715" s="2"/>
      <c r="M715" s="2"/>
      <c r="N715" s="2"/>
      <c r="O715" s="2"/>
      <c r="P715" s="2"/>
    </row>
    <row r="716" spans="1:16" x14ac:dyDescent="0.3">
      <c r="A716" s="2"/>
      <c r="B716" s="2"/>
      <c r="C716" s="2"/>
      <c r="D716" s="2"/>
      <c r="E716" s="2"/>
      <c r="F716" s="2"/>
      <c r="G716" s="2"/>
      <c r="H716" s="2"/>
      <c r="I716" s="2"/>
      <c r="J716" s="2"/>
      <c r="K716" s="2"/>
      <c r="L716" s="2"/>
      <c r="M716" s="2"/>
      <c r="N716" s="2"/>
      <c r="O716" s="2"/>
      <c r="P716" s="2"/>
    </row>
    <row r="717" spans="1:16" x14ac:dyDescent="0.3">
      <c r="A717" s="2"/>
      <c r="B717" s="2"/>
      <c r="C717" s="2"/>
      <c r="D717" s="2"/>
      <c r="E717" s="2"/>
      <c r="F717" s="2"/>
      <c r="G717" s="2"/>
      <c r="H717" s="2"/>
      <c r="I717" s="2"/>
      <c r="J717" s="2"/>
      <c r="K717" s="2"/>
      <c r="L717" s="2"/>
      <c r="M717" s="2"/>
      <c r="N717" s="2"/>
      <c r="O717" s="2"/>
      <c r="P717" s="2"/>
    </row>
    <row r="718" spans="1:16" x14ac:dyDescent="0.3">
      <c r="A718" s="2"/>
      <c r="B718" s="2"/>
      <c r="C718" s="2"/>
      <c r="D718" s="2"/>
      <c r="E718" s="2"/>
      <c r="F718" s="2"/>
      <c r="G718" s="2"/>
      <c r="H718" s="2"/>
      <c r="I718" s="2"/>
      <c r="J718" s="2"/>
      <c r="K718" s="2"/>
      <c r="L718" s="2"/>
      <c r="M718" s="2"/>
      <c r="N718" s="2"/>
      <c r="O718" s="2"/>
      <c r="P718" s="2"/>
    </row>
    <row r="719" spans="1:16" x14ac:dyDescent="0.3">
      <c r="A719" s="2"/>
      <c r="B719" s="2"/>
      <c r="C719" s="2"/>
      <c r="D719" s="2"/>
      <c r="E719" s="2"/>
      <c r="F719" s="2"/>
      <c r="G719" s="2"/>
      <c r="H719" s="2"/>
      <c r="I719" s="2"/>
      <c r="J719" s="2"/>
      <c r="K719" s="2"/>
      <c r="L719" s="2"/>
      <c r="M719" s="2"/>
      <c r="N719" s="2"/>
      <c r="O719" s="2"/>
      <c r="P719" s="2"/>
    </row>
    <row r="720" spans="1:16" x14ac:dyDescent="0.3">
      <c r="A720" s="2"/>
      <c r="B720" s="2"/>
      <c r="C720" s="2"/>
      <c r="D720" s="2"/>
      <c r="E720" s="2"/>
      <c r="F720" s="2"/>
      <c r="G720" s="2"/>
      <c r="H720" s="2"/>
      <c r="I720" s="2"/>
      <c r="J720" s="2"/>
      <c r="K720" s="2"/>
      <c r="L720" s="2"/>
      <c r="M720" s="2"/>
      <c r="N720" s="2"/>
      <c r="O720" s="2"/>
      <c r="P720" s="2"/>
    </row>
    <row r="721" spans="1:16" x14ac:dyDescent="0.3">
      <c r="A721" s="2"/>
      <c r="B721" s="2"/>
      <c r="C721" s="2"/>
      <c r="D721" s="2"/>
      <c r="E721" s="2"/>
      <c r="F721" s="2"/>
      <c r="G721" s="2"/>
      <c r="H721" s="2"/>
      <c r="I721" s="2"/>
      <c r="J721" s="2"/>
      <c r="K721" s="2"/>
      <c r="L721" s="2"/>
      <c r="M721" s="2"/>
      <c r="N721" s="2"/>
      <c r="O721" s="2"/>
      <c r="P721" s="2"/>
    </row>
    <row r="722" spans="1:16" x14ac:dyDescent="0.3">
      <c r="A722" s="2"/>
      <c r="B722" s="2"/>
      <c r="C722" s="2"/>
      <c r="D722" s="2"/>
      <c r="E722" s="2"/>
      <c r="F722" s="2"/>
      <c r="G722" s="2"/>
      <c r="H722" s="2"/>
      <c r="I722" s="2"/>
      <c r="J722" s="2"/>
      <c r="K722" s="2"/>
      <c r="L722" s="2"/>
      <c r="M722" s="2"/>
      <c r="N722" s="2"/>
      <c r="O722" s="2"/>
      <c r="P722" s="2"/>
    </row>
    <row r="723" spans="1:16" x14ac:dyDescent="0.3">
      <c r="A723" s="2"/>
      <c r="B723" s="2"/>
      <c r="C723" s="2"/>
      <c r="D723" s="2"/>
      <c r="E723" s="2"/>
      <c r="F723" s="2"/>
      <c r="G723" s="2"/>
      <c r="H723" s="2"/>
      <c r="I723" s="2"/>
      <c r="J723" s="2"/>
      <c r="K723" s="2"/>
      <c r="L723" s="2"/>
      <c r="M723" s="2"/>
      <c r="N723" s="2"/>
      <c r="O723" s="2"/>
      <c r="P723" s="2"/>
    </row>
    <row r="724" spans="1:16" x14ac:dyDescent="0.3">
      <c r="A724" s="2"/>
      <c r="B724" s="2"/>
      <c r="C724" s="2"/>
      <c r="D724" s="2"/>
      <c r="E724" s="2"/>
      <c r="F724" s="2"/>
      <c r="G724" s="2"/>
      <c r="H724" s="2"/>
      <c r="I724" s="2"/>
      <c r="J724" s="2"/>
      <c r="K724" s="2"/>
      <c r="L724" s="2"/>
      <c r="M724" s="2"/>
      <c r="N724" s="2"/>
      <c r="O724" s="2"/>
      <c r="P724" s="2"/>
    </row>
    <row r="725" spans="1:16" x14ac:dyDescent="0.3">
      <c r="A725" s="2"/>
      <c r="B725" s="2"/>
      <c r="C725" s="2"/>
      <c r="D725" s="2"/>
      <c r="E725" s="2"/>
      <c r="F725" s="2"/>
      <c r="G725" s="2"/>
      <c r="H725" s="2"/>
      <c r="I725" s="2"/>
      <c r="J725" s="2"/>
      <c r="K725" s="2"/>
      <c r="L725" s="2"/>
      <c r="M725" s="2"/>
      <c r="N725" s="2"/>
      <c r="O725" s="2"/>
      <c r="P725" s="2"/>
    </row>
    <row r="726" spans="1:16" x14ac:dyDescent="0.3">
      <c r="A726" s="2"/>
      <c r="B726" s="2"/>
      <c r="C726" s="2"/>
      <c r="D726" s="2"/>
      <c r="E726" s="2"/>
      <c r="F726" s="2"/>
      <c r="G726" s="2"/>
      <c r="H726" s="2"/>
      <c r="I726" s="2"/>
      <c r="J726" s="2"/>
      <c r="K726" s="2"/>
      <c r="L726" s="2"/>
      <c r="M726" s="2"/>
      <c r="N726" s="2"/>
      <c r="O726" s="2"/>
      <c r="P726" s="2"/>
    </row>
    <row r="727" spans="1:16" x14ac:dyDescent="0.3">
      <c r="A727" s="2"/>
      <c r="B727" s="2"/>
      <c r="C727" s="2"/>
      <c r="D727" s="2"/>
      <c r="E727" s="2"/>
      <c r="F727" s="2"/>
      <c r="G727" s="2"/>
      <c r="H727" s="2"/>
      <c r="I727" s="2"/>
      <c r="J727" s="2"/>
      <c r="K727" s="2"/>
      <c r="L727" s="2"/>
      <c r="M727" s="2"/>
      <c r="N727" s="2"/>
      <c r="O727" s="2"/>
      <c r="P727" s="2"/>
    </row>
    <row r="728" spans="1:16" x14ac:dyDescent="0.3">
      <c r="A728" s="2"/>
      <c r="B728" s="2"/>
      <c r="C728" s="2"/>
      <c r="D728" s="2"/>
      <c r="E728" s="2"/>
      <c r="F728" s="2"/>
      <c r="G728" s="2"/>
      <c r="H728" s="2"/>
      <c r="I728" s="2"/>
      <c r="J728" s="2"/>
      <c r="K728" s="2"/>
      <c r="L728" s="2"/>
      <c r="M728" s="2"/>
      <c r="N728" s="2"/>
      <c r="O728" s="2"/>
      <c r="P728" s="2"/>
    </row>
    <row r="729" spans="1:16" x14ac:dyDescent="0.3">
      <c r="A729" s="2"/>
      <c r="B729" s="2"/>
      <c r="C729" s="2"/>
      <c r="D729" s="2"/>
      <c r="E729" s="2"/>
      <c r="F729" s="2"/>
      <c r="G729" s="2"/>
      <c r="H729" s="2"/>
      <c r="I729" s="2"/>
      <c r="J729" s="2"/>
      <c r="K729" s="2"/>
      <c r="L729" s="2"/>
      <c r="M729" s="2"/>
      <c r="N729" s="2"/>
      <c r="O729" s="2"/>
      <c r="P729" s="2"/>
    </row>
    <row r="730" spans="1:16" x14ac:dyDescent="0.3">
      <c r="A730" s="2"/>
      <c r="B730" s="2"/>
      <c r="C730" s="2"/>
      <c r="D730" s="2"/>
      <c r="E730" s="2"/>
      <c r="F730" s="2"/>
      <c r="G730" s="2"/>
      <c r="H730" s="2"/>
      <c r="I730" s="2"/>
      <c r="J730" s="2"/>
      <c r="K730" s="2"/>
      <c r="L730" s="2"/>
      <c r="M730" s="2"/>
      <c r="N730" s="2"/>
      <c r="O730" s="2"/>
      <c r="P730" s="2"/>
    </row>
    <row r="731" spans="1:16" x14ac:dyDescent="0.3">
      <c r="A731" s="2"/>
      <c r="B731" s="2"/>
      <c r="C731" s="2"/>
      <c r="D731" s="2"/>
      <c r="E731" s="2"/>
      <c r="F731" s="2"/>
      <c r="G731" s="2"/>
      <c r="H731" s="2"/>
      <c r="I731" s="2"/>
      <c r="J731" s="2"/>
      <c r="K731" s="2"/>
      <c r="L731" s="2"/>
      <c r="M731" s="2"/>
      <c r="N731" s="2"/>
      <c r="O731" s="2"/>
      <c r="P731" s="2"/>
    </row>
    <row r="732" spans="1:16" x14ac:dyDescent="0.3">
      <c r="A732" s="2"/>
      <c r="B732" s="2"/>
      <c r="C732" s="2"/>
      <c r="D732" s="2"/>
      <c r="E732" s="2"/>
      <c r="F732" s="2"/>
      <c r="G732" s="2"/>
      <c r="H732" s="2"/>
      <c r="I732" s="2"/>
      <c r="J732" s="2"/>
      <c r="K732" s="2"/>
      <c r="L732" s="2"/>
      <c r="M732" s="2"/>
      <c r="N732" s="2"/>
      <c r="O732" s="2"/>
      <c r="P732" s="2"/>
    </row>
    <row r="733" spans="1:16" x14ac:dyDescent="0.3">
      <c r="A733" s="2"/>
      <c r="B733" s="2"/>
      <c r="C733" s="2"/>
      <c r="D733" s="2"/>
      <c r="E733" s="2"/>
      <c r="F733" s="2"/>
      <c r="G733" s="2"/>
      <c r="H733" s="2"/>
      <c r="I733" s="2"/>
      <c r="J733" s="2"/>
      <c r="K733" s="2"/>
      <c r="L733" s="2"/>
      <c r="M733" s="2"/>
      <c r="N733" s="2"/>
      <c r="O733" s="2"/>
      <c r="P733" s="2"/>
    </row>
    <row r="734" spans="1:16" x14ac:dyDescent="0.3">
      <c r="A734" s="2"/>
      <c r="B734" s="2"/>
      <c r="C734" s="2"/>
      <c r="D734" s="2"/>
      <c r="E734" s="2"/>
      <c r="F734" s="2"/>
      <c r="G734" s="2"/>
      <c r="H734" s="2"/>
      <c r="I734" s="2"/>
      <c r="J734" s="2"/>
      <c r="K734" s="2"/>
      <c r="L734" s="2"/>
      <c r="M734" s="2"/>
      <c r="N734" s="2"/>
      <c r="O734" s="2"/>
      <c r="P734" s="2"/>
    </row>
    <row r="735" spans="1:16" x14ac:dyDescent="0.3">
      <c r="A735" s="2"/>
      <c r="B735" s="2"/>
      <c r="C735" s="2"/>
      <c r="D735" s="2"/>
      <c r="E735" s="2"/>
      <c r="F735" s="2"/>
      <c r="G735" s="2"/>
      <c r="H735" s="2"/>
      <c r="I735" s="2"/>
      <c r="J735" s="2"/>
      <c r="K735" s="2"/>
      <c r="L735" s="2"/>
      <c r="M735" s="2"/>
      <c r="N735" s="2"/>
      <c r="O735" s="2"/>
      <c r="P735" s="2"/>
    </row>
    <row r="736" spans="1:16" x14ac:dyDescent="0.3">
      <c r="A736" s="2"/>
      <c r="B736" s="2"/>
      <c r="C736" s="2"/>
      <c r="D736" s="2"/>
      <c r="E736" s="2"/>
      <c r="F736" s="2"/>
      <c r="G736" s="2"/>
      <c r="H736" s="2"/>
      <c r="I736" s="2"/>
      <c r="J736" s="2"/>
      <c r="K736" s="2"/>
      <c r="L736" s="2"/>
      <c r="M736" s="2"/>
      <c r="N736" s="2"/>
      <c r="O736" s="2"/>
      <c r="P736" s="2"/>
    </row>
    <row r="737" spans="1:16" x14ac:dyDescent="0.3">
      <c r="A737" s="2"/>
      <c r="B737" s="2"/>
      <c r="C737" s="2"/>
      <c r="D737" s="2"/>
      <c r="E737" s="2"/>
      <c r="F737" s="2"/>
      <c r="G737" s="2"/>
      <c r="H737" s="2"/>
      <c r="I737" s="2"/>
      <c r="J737" s="2"/>
      <c r="K737" s="2"/>
      <c r="L737" s="2"/>
      <c r="M737" s="2"/>
      <c r="N737" s="2"/>
      <c r="O737" s="2"/>
      <c r="P737" s="2"/>
    </row>
    <row r="738" spans="1:16" x14ac:dyDescent="0.3">
      <c r="A738" s="2"/>
      <c r="B738" s="2"/>
      <c r="C738" s="2"/>
      <c r="D738" s="2"/>
      <c r="E738" s="2"/>
      <c r="F738" s="2"/>
      <c r="G738" s="2"/>
      <c r="H738" s="2"/>
      <c r="I738" s="2"/>
      <c r="J738" s="2"/>
      <c r="K738" s="2"/>
      <c r="L738" s="2"/>
      <c r="M738" s="2"/>
      <c r="N738" s="2"/>
      <c r="O738" s="2"/>
      <c r="P738" s="2"/>
    </row>
    <row r="739" spans="1:16" x14ac:dyDescent="0.3">
      <c r="A739" s="2"/>
      <c r="B739" s="2"/>
      <c r="C739" s="2"/>
      <c r="D739" s="2"/>
      <c r="E739" s="2"/>
      <c r="F739" s="2"/>
      <c r="G739" s="2"/>
      <c r="H739" s="2"/>
      <c r="I739" s="2"/>
      <c r="J739" s="2"/>
      <c r="K739" s="2"/>
      <c r="L739" s="2"/>
      <c r="M739" s="2"/>
      <c r="N739" s="2"/>
      <c r="O739" s="2"/>
      <c r="P739" s="2"/>
    </row>
    <row r="740" spans="1:16" x14ac:dyDescent="0.3">
      <c r="A740" s="2"/>
      <c r="B740" s="2"/>
      <c r="C740" s="2"/>
      <c r="D740" s="2"/>
      <c r="E740" s="2"/>
      <c r="F740" s="2"/>
      <c r="G740" s="2"/>
      <c r="H740" s="2"/>
      <c r="I740" s="2"/>
      <c r="J740" s="2"/>
      <c r="K740" s="2"/>
      <c r="L740" s="2"/>
      <c r="M740" s="2"/>
      <c r="N740" s="2"/>
      <c r="O740" s="2"/>
      <c r="P740" s="2"/>
    </row>
    <row r="741" spans="1:16" x14ac:dyDescent="0.3">
      <c r="A741" s="2"/>
      <c r="B741" s="2"/>
      <c r="C741" s="2"/>
      <c r="D741" s="2"/>
      <c r="E741" s="2"/>
      <c r="F741" s="2"/>
      <c r="G741" s="2"/>
      <c r="H741" s="2"/>
      <c r="I741" s="2"/>
      <c r="J741" s="2"/>
      <c r="K741" s="2"/>
      <c r="L741" s="2"/>
      <c r="M741" s="2"/>
      <c r="N741" s="2"/>
      <c r="O741" s="2"/>
      <c r="P741" s="2"/>
    </row>
    <row r="742" spans="1:16" x14ac:dyDescent="0.3">
      <c r="A742" s="2"/>
      <c r="B742" s="2"/>
      <c r="C742" s="2"/>
      <c r="D742" s="2"/>
      <c r="E742" s="2"/>
      <c r="F742" s="2"/>
      <c r="G742" s="2"/>
      <c r="H742" s="2"/>
      <c r="I742" s="2"/>
      <c r="J742" s="2"/>
      <c r="K742" s="2"/>
      <c r="L742" s="2"/>
      <c r="M742" s="2"/>
      <c r="N742" s="2"/>
      <c r="O742" s="2"/>
      <c r="P742" s="2"/>
    </row>
    <row r="743" spans="1:16" x14ac:dyDescent="0.3">
      <c r="A743" s="2"/>
      <c r="B743" s="2"/>
      <c r="C743" s="2"/>
      <c r="D743" s="2"/>
      <c r="E743" s="2"/>
      <c r="F743" s="2"/>
      <c r="G743" s="2"/>
      <c r="H743" s="2"/>
      <c r="I743" s="2"/>
      <c r="J743" s="2"/>
      <c r="K743" s="2"/>
      <c r="L743" s="2"/>
      <c r="M743" s="2"/>
      <c r="N743" s="2"/>
      <c r="O743" s="2"/>
      <c r="P743" s="2"/>
    </row>
    <row r="744" spans="1:16" x14ac:dyDescent="0.3">
      <c r="A744" s="2"/>
      <c r="B744" s="2"/>
      <c r="C744" s="2"/>
      <c r="D744" s="2"/>
      <c r="E744" s="2"/>
      <c r="F744" s="2"/>
      <c r="G744" s="2"/>
      <c r="H744" s="2"/>
      <c r="I744" s="2"/>
      <c r="J744" s="2"/>
      <c r="K744" s="2"/>
      <c r="L744" s="2"/>
      <c r="M744" s="2"/>
      <c r="N744" s="2"/>
      <c r="O744" s="2"/>
      <c r="P744" s="2"/>
    </row>
    <row r="745" spans="1:16" x14ac:dyDescent="0.3">
      <c r="A745" s="2"/>
      <c r="B745" s="2"/>
      <c r="C745" s="2"/>
      <c r="D745" s="2"/>
      <c r="E745" s="2"/>
      <c r="F745" s="2"/>
      <c r="G745" s="2"/>
      <c r="H745" s="2"/>
      <c r="I745" s="2"/>
      <c r="J745" s="2"/>
      <c r="K745" s="2"/>
      <c r="L745" s="2"/>
      <c r="M745" s="2"/>
      <c r="N745" s="2"/>
      <c r="O745" s="2"/>
      <c r="P745" s="2"/>
    </row>
    <row r="746" spans="1:16" x14ac:dyDescent="0.3">
      <c r="A746" s="2"/>
      <c r="B746" s="2"/>
      <c r="C746" s="2"/>
      <c r="D746" s="2"/>
      <c r="E746" s="2"/>
      <c r="F746" s="2"/>
      <c r="G746" s="2"/>
      <c r="H746" s="2"/>
      <c r="I746" s="2"/>
      <c r="J746" s="2"/>
      <c r="K746" s="2"/>
      <c r="L746" s="2"/>
      <c r="M746" s="2"/>
      <c r="N746" s="2"/>
      <c r="O746" s="2"/>
      <c r="P746" s="2"/>
    </row>
    <row r="747" spans="1:16" x14ac:dyDescent="0.3">
      <c r="A747" s="2"/>
      <c r="B747" s="2"/>
      <c r="C747" s="2"/>
      <c r="D747" s="2"/>
      <c r="E747" s="2"/>
      <c r="F747" s="2"/>
      <c r="G747" s="2"/>
      <c r="H747" s="2"/>
      <c r="I747" s="2"/>
      <c r="J747" s="2"/>
      <c r="K747" s="2"/>
      <c r="L747" s="2"/>
      <c r="M747" s="2"/>
      <c r="N747" s="2"/>
      <c r="O747" s="2"/>
      <c r="P747" s="2"/>
    </row>
    <row r="748" spans="1:16" x14ac:dyDescent="0.3">
      <c r="A748" s="2"/>
      <c r="B748" s="2"/>
      <c r="C748" s="2"/>
      <c r="D748" s="2"/>
      <c r="E748" s="2"/>
      <c r="F748" s="2"/>
      <c r="G748" s="2"/>
      <c r="H748" s="2"/>
      <c r="I748" s="2"/>
      <c r="J748" s="2"/>
      <c r="K748" s="2"/>
      <c r="L748" s="2"/>
      <c r="M748" s="2"/>
      <c r="N748" s="2"/>
      <c r="O748" s="2"/>
      <c r="P748" s="2"/>
    </row>
    <row r="749" spans="1:16" x14ac:dyDescent="0.3">
      <c r="A749" s="2"/>
      <c r="B749" s="2"/>
      <c r="C749" s="2"/>
      <c r="D749" s="2"/>
      <c r="E749" s="2"/>
      <c r="F749" s="2"/>
      <c r="G749" s="2"/>
      <c r="H749" s="2"/>
      <c r="I749" s="2"/>
      <c r="J749" s="2"/>
      <c r="K749" s="2"/>
      <c r="L749" s="2"/>
      <c r="M749" s="2"/>
      <c r="N749" s="2"/>
      <c r="O749" s="2"/>
      <c r="P749" s="2"/>
    </row>
    <row r="750" spans="1:16" x14ac:dyDescent="0.3">
      <c r="A750" s="2"/>
      <c r="B750" s="2"/>
      <c r="C750" s="2"/>
      <c r="D750" s="2"/>
      <c r="E750" s="2"/>
      <c r="F750" s="2"/>
      <c r="G750" s="2"/>
      <c r="H750" s="2"/>
      <c r="I750" s="2"/>
      <c r="J750" s="2"/>
      <c r="K750" s="2"/>
      <c r="L750" s="2"/>
      <c r="M750" s="2"/>
      <c r="N750" s="2"/>
      <c r="O750" s="2"/>
      <c r="P750" s="2"/>
    </row>
    <row r="751" spans="1:16" x14ac:dyDescent="0.3">
      <c r="A751" s="2"/>
      <c r="B751" s="2"/>
      <c r="C751" s="2"/>
      <c r="D751" s="2"/>
      <c r="E751" s="2"/>
      <c r="F751" s="2"/>
      <c r="G751" s="2"/>
      <c r="H751" s="2"/>
      <c r="I751" s="2"/>
      <c r="J751" s="2"/>
      <c r="K751" s="2"/>
      <c r="L751" s="2"/>
      <c r="M751" s="2"/>
      <c r="N751" s="2"/>
      <c r="O751" s="2"/>
      <c r="P751" s="2"/>
    </row>
    <row r="752" spans="1:16" x14ac:dyDescent="0.3">
      <c r="A752" s="2"/>
      <c r="B752" s="2"/>
      <c r="C752" s="2"/>
      <c r="D752" s="2"/>
      <c r="E752" s="2"/>
      <c r="F752" s="2"/>
      <c r="G752" s="2"/>
      <c r="H752" s="2"/>
      <c r="I752" s="2"/>
      <c r="J752" s="2"/>
      <c r="K752" s="2"/>
      <c r="L752" s="2"/>
      <c r="M752" s="2"/>
      <c r="N752" s="2"/>
      <c r="O752" s="2"/>
      <c r="P752" s="2"/>
    </row>
    <row r="753" spans="1:16" x14ac:dyDescent="0.3">
      <c r="A753" s="2"/>
      <c r="B753" s="2"/>
      <c r="C753" s="2"/>
      <c r="D753" s="2"/>
      <c r="E753" s="2"/>
      <c r="F753" s="2"/>
      <c r="G753" s="2"/>
      <c r="H753" s="2"/>
      <c r="I753" s="2"/>
      <c r="J753" s="2"/>
      <c r="K753" s="2"/>
      <c r="L753" s="2"/>
      <c r="M753" s="2"/>
      <c r="N753" s="2"/>
      <c r="O753" s="2"/>
      <c r="P753" s="2"/>
    </row>
    <row r="754" spans="1:16" x14ac:dyDescent="0.3">
      <c r="A754" s="2"/>
      <c r="B754" s="2"/>
      <c r="C754" s="2"/>
      <c r="D754" s="2"/>
      <c r="E754" s="2"/>
      <c r="F754" s="2"/>
      <c r="G754" s="2"/>
      <c r="H754" s="2"/>
      <c r="I754" s="2"/>
      <c r="J754" s="2"/>
      <c r="K754" s="2"/>
      <c r="L754" s="2"/>
      <c r="M754" s="2"/>
      <c r="N754" s="2"/>
      <c r="O754" s="2"/>
      <c r="P754" s="2"/>
    </row>
    <row r="755" spans="1:16" x14ac:dyDescent="0.3">
      <c r="A755" s="2"/>
      <c r="B755" s="2"/>
      <c r="C755" s="2"/>
      <c r="D755" s="2"/>
      <c r="E755" s="2"/>
      <c r="F755" s="2"/>
      <c r="G755" s="2"/>
      <c r="H755" s="2"/>
      <c r="I755" s="2"/>
      <c r="J755" s="2"/>
      <c r="K755" s="2"/>
      <c r="L755" s="2"/>
      <c r="M755" s="2"/>
      <c r="N755" s="2"/>
      <c r="O755" s="2"/>
      <c r="P755" s="2"/>
    </row>
    <row r="756" spans="1:16" x14ac:dyDescent="0.3">
      <c r="A756" s="2"/>
      <c r="B756" s="2"/>
      <c r="C756" s="2"/>
      <c r="D756" s="2"/>
      <c r="E756" s="2"/>
      <c r="F756" s="2"/>
      <c r="G756" s="2"/>
      <c r="H756" s="2"/>
      <c r="I756" s="2"/>
      <c r="J756" s="2"/>
      <c r="K756" s="2"/>
      <c r="L756" s="2"/>
      <c r="M756" s="2"/>
      <c r="N756" s="2"/>
      <c r="O756" s="2"/>
      <c r="P756" s="2"/>
    </row>
    <row r="757" spans="1:16" x14ac:dyDescent="0.3">
      <c r="A757" s="2"/>
      <c r="B757" s="2"/>
      <c r="C757" s="2"/>
      <c r="D757" s="2"/>
      <c r="E757" s="2"/>
      <c r="F757" s="2"/>
      <c r="G757" s="2"/>
      <c r="H757" s="2"/>
      <c r="I757" s="2"/>
      <c r="J757" s="2"/>
      <c r="K757" s="2"/>
      <c r="L757" s="2"/>
      <c r="M757" s="2"/>
      <c r="N757" s="2"/>
      <c r="O757" s="2"/>
      <c r="P757" s="2"/>
    </row>
    <row r="758" spans="1:16" x14ac:dyDescent="0.3">
      <c r="A758" s="2"/>
      <c r="B758" s="2"/>
      <c r="C758" s="2"/>
      <c r="D758" s="2"/>
      <c r="E758" s="2"/>
      <c r="F758" s="2"/>
      <c r="G758" s="2"/>
      <c r="H758" s="2"/>
      <c r="I758" s="2"/>
      <c r="J758" s="2"/>
      <c r="K758" s="2"/>
      <c r="L758" s="2"/>
      <c r="M758" s="2"/>
      <c r="N758" s="2"/>
      <c r="O758" s="2"/>
      <c r="P758" s="2"/>
    </row>
    <row r="759" spans="1:16" x14ac:dyDescent="0.3">
      <c r="A759" s="2"/>
      <c r="B759" s="2"/>
      <c r="C759" s="2"/>
      <c r="D759" s="2"/>
      <c r="E759" s="2"/>
      <c r="F759" s="2"/>
      <c r="G759" s="2"/>
      <c r="H759" s="2"/>
      <c r="I759" s="2"/>
      <c r="J759" s="2"/>
      <c r="K759" s="2"/>
      <c r="L759" s="2"/>
      <c r="M759" s="2"/>
      <c r="N759" s="2"/>
      <c r="O759" s="2"/>
      <c r="P759" s="2"/>
    </row>
    <row r="760" spans="1:16" x14ac:dyDescent="0.3">
      <c r="A760" s="2"/>
      <c r="B760" s="2"/>
      <c r="C760" s="2"/>
      <c r="D760" s="2"/>
      <c r="E760" s="2"/>
      <c r="F760" s="2"/>
      <c r="G760" s="2"/>
      <c r="H760" s="2"/>
      <c r="I760" s="2"/>
      <c r="J760" s="2"/>
      <c r="K760" s="2"/>
      <c r="L760" s="2"/>
      <c r="M760" s="2"/>
      <c r="N760" s="2"/>
      <c r="O760" s="2"/>
      <c r="P760" s="2"/>
    </row>
    <row r="761" spans="1:16" x14ac:dyDescent="0.3">
      <c r="A761" s="2"/>
      <c r="B761" s="2"/>
      <c r="C761" s="2"/>
      <c r="D761" s="2"/>
      <c r="E761" s="2"/>
      <c r="F761" s="2"/>
      <c r="G761" s="2"/>
      <c r="H761" s="2"/>
      <c r="I761" s="2"/>
      <c r="J761" s="2"/>
      <c r="K761" s="2"/>
      <c r="L761" s="2"/>
      <c r="M761" s="2"/>
      <c r="N761" s="2"/>
      <c r="O761" s="2"/>
      <c r="P761" s="2"/>
    </row>
    <row r="762" spans="1:16" x14ac:dyDescent="0.3">
      <c r="A762" s="2"/>
      <c r="B762" s="2"/>
      <c r="C762" s="2"/>
      <c r="D762" s="2"/>
      <c r="E762" s="2"/>
      <c r="F762" s="2"/>
      <c r="G762" s="2"/>
      <c r="H762" s="2"/>
      <c r="I762" s="2"/>
      <c r="J762" s="2"/>
      <c r="K762" s="2"/>
      <c r="L762" s="2"/>
      <c r="M762" s="2"/>
      <c r="N762" s="2"/>
      <c r="O762" s="2"/>
      <c r="P762" s="2"/>
    </row>
    <row r="763" spans="1:16" x14ac:dyDescent="0.3">
      <c r="A763" s="2"/>
      <c r="B763" s="2"/>
      <c r="C763" s="2"/>
      <c r="D763" s="2"/>
      <c r="E763" s="2"/>
      <c r="F763" s="2"/>
      <c r="G763" s="2"/>
      <c r="H763" s="2"/>
      <c r="I763" s="2"/>
      <c r="J763" s="2"/>
      <c r="K763" s="2"/>
      <c r="L763" s="2"/>
      <c r="M763" s="2"/>
      <c r="N763" s="2"/>
      <c r="O763" s="2"/>
      <c r="P763" s="2"/>
    </row>
    <row r="764" spans="1:16" x14ac:dyDescent="0.3">
      <c r="A764" s="2"/>
      <c r="B764" s="2"/>
      <c r="C764" s="2"/>
      <c r="D764" s="2"/>
      <c r="E764" s="2"/>
      <c r="F764" s="2"/>
      <c r="G764" s="2"/>
      <c r="H764" s="2"/>
      <c r="I764" s="2"/>
      <c r="J764" s="2"/>
      <c r="K764" s="2"/>
      <c r="L764" s="2"/>
      <c r="M764" s="2"/>
      <c r="N764" s="2"/>
      <c r="O764" s="2"/>
      <c r="P764" s="2"/>
    </row>
    <row r="765" spans="1:16" x14ac:dyDescent="0.3">
      <c r="A765" s="2"/>
      <c r="B765" s="2"/>
      <c r="C765" s="2"/>
      <c r="D765" s="2"/>
      <c r="E765" s="2"/>
      <c r="F765" s="2"/>
      <c r="G765" s="2"/>
      <c r="H765" s="2"/>
      <c r="I765" s="2"/>
      <c r="J765" s="2"/>
      <c r="K765" s="2"/>
      <c r="L765" s="2"/>
      <c r="M765" s="2"/>
      <c r="N765" s="2"/>
      <c r="O765" s="2"/>
      <c r="P765" s="2"/>
    </row>
    <row r="766" spans="1:16" x14ac:dyDescent="0.3">
      <c r="A766" s="2"/>
      <c r="B766" s="2"/>
      <c r="C766" s="2"/>
      <c r="D766" s="2"/>
      <c r="E766" s="2"/>
      <c r="F766" s="2"/>
      <c r="G766" s="2"/>
      <c r="H766" s="2"/>
      <c r="I766" s="2"/>
      <c r="J766" s="2"/>
      <c r="K766" s="2"/>
      <c r="L766" s="2"/>
      <c r="M766" s="2"/>
      <c r="N766" s="2"/>
      <c r="O766" s="2"/>
      <c r="P766" s="2"/>
    </row>
    <row r="767" spans="1:16" x14ac:dyDescent="0.3">
      <c r="A767" s="2"/>
      <c r="B767" s="2"/>
      <c r="C767" s="2"/>
      <c r="D767" s="2"/>
      <c r="E767" s="2"/>
      <c r="F767" s="2"/>
      <c r="G767" s="2"/>
      <c r="H767" s="2"/>
      <c r="I767" s="2"/>
      <c r="J767" s="2"/>
      <c r="K767" s="2"/>
      <c r="L767" s="2"/>
      <c r="M767" s="2"/>
      <c r="N767" s="2"/>
      <c r="O767" s="2"/>
      <c r="P767" s="2"/>
    </row>
    <row r="768" spans="1:16" x14ac:dyDescent="0.3">
      <c r="A768" s="2"/>
      <c r="B768" s="2"/>
      <c r="C768" s="2"/>
      <c r="D768" s="2"/>
      <c r="E768" s="2"/>
      <c r="F768" s="2"/>
      <c r="G768" s="2"/>
      <c r="H768" s="2"/>
      <c r="I768" s="2"/>
      <c r="J768" s="2"/>
      <c r="K768" s="2"/>
      <c r="L768" s="2"/>
      <c r="M768" s="2"/>
      <c r="N768" s="2"/>
      <c r="O768" s="2"/>
      <c r="P768" s="2"/>
    </row>
    <row r="769" spans="1:16" x14ac:dyDescent="0.3">
      <c r="A769" s="2"/>
      <c r="B769" s="2"/>
      <c r="C769" s="2"/>
      <c r="D769" s="2"/>
      <c r="E769" s="2"/>
      <c r="F769" s="2"/>
      <c r="G769" s="2"/>
      <c r="H769" s="2"/>
      <c r="I769" s="2"/>
      <c r="J769" s="2"/>
      <c r="K769" s="2"/>
      <c r="L769" s="2"/>
      <c r="M769" s="2"/>
      <c r="N769" s="2"/>
      <c r="O769" s="2"/>
      <c r="P769" s="2"/>
    </row>
    <row r="770" spans="1:16" x14ac:dyDescent="0.3">
      <c r="A770" s="2"/>
      <c r="B770" s="2"/>
      <c r="C770" s="2"/>
      <c r="D770" s="2"/>
      <c r="E770" s="2"/>
      <c r="F770" s="2"/>
      <c r="G770" s="2"/>
      <c r="H770" s="2"/>
      <c r="I770" s="2"/>
      <c r="J770" s="2"/>
      <c r="K770" s="2"/>
      <c r="L770" s="2"/>
      <c r="M770" s="2"/>
      <c r="N770" s="2"/>
      <c r="O770" s="2"/>
      <c r="P770" s="2"/>
    </row>
    <row r="771" spans="1:16" x14ac:dyDescent="0.3">
      <c r="A771" s="2"/>
      <c r="B771" s="2"/>
      <c r="C771" s="2"/>
      <c r="D771" s="2"/>
      <c r="E771" s="2"/>
      <c r="F771" s="2"/>
      <c r="G771" s="2"/>
      <c r="H771" s="2"/>
      <c r="I771" s="2"/>
      <c r="J771" s="2"/>
      <c r="K771" s="2"/>
      <c r="L771" s="2"/>
      <c r="M771" s="2"/>
      <c r="N771" s="2"/>
      <c r="O771" s="2"/>
      <c r="P771" s="2"/>
    </row>
    <row r="772" spans="1:16" x14ac:dyDescent="0.3">
      <c r="A772" s="2"/>
      <c r="B772" s="2"/>
      <c r="C772" s="2"/>
      <c r="D772" s="2"/>
      <c r="E772" s="2"/>
      <c r="F772" s="2"/>
      <c r="G772" s="2"/>
      <c r="H772" s="2"/>
      <c r="I772" s="2"/>
      <c r="J772" s="2"/>
      <c r="K772" s="2"/>
      <c r="L772" s="2"/>
      <c r="M772" s="2"/>
      <c r="N772" s="2"/>
      <c r="O772" s="2"/>
      <c r="P772" s="2"/>
    </row>
    <row r="773" spans="1:16" x14ac:dyDescent="0.3">
      <c r="A773" s="2"/>
      <c r="B773" s="2"/>
      <c r="C773" s="2"/>
      <c r="D773" s="2"/>
      <c r="E773" s="2"/>
      <c r="F773" s="2"/>
      <c r="G773" s="2"/>
      <c r="H773" s="2"/>
      <c r="I773" s="2"/>
      <c r="J773" s="2"/>
      <c r="K773" s="2"/>
      <c r="L773" s="2"/>
      <c r="M773" s="2"/>
      <c r="N773" s="2"/>
      <c r="O773" s="2"/>
      <c r="P773" s="2"/>
    </row>
    <row r="774" spans="1:16" x14ac:dyDescent="0.3">
      <c r="A774" s="2"/>
      <c r="B774" s="2"/>
      <c r="C774" s="2"/>
      <c r="D774" s="2"/>
      <c r="E774" s="2"/>
      <c r="F774" s="2"/>
      <c r="G774" s="2"/>
      <c r="H774" s="2"/>
      <c r="I774" s="2"/>
      <c r="J774" s="2"/>
      <c r="K774" s="2"/>
      <c r="L774" s="2"/>
      <c r="M774" s="2"/>
      <c r="N774" s="2"/>
      <c r="O774" s="2"/>
      <c r="P774" s="2"/>
    </row>
    <row r="775" spans="1:16" x14ac:dyDescent="0.3">
      <c r="A775" s="2"/>
      <c r="B775" s="2"/>
      <c r="C775" s="2"/>
      <c r="D775" s="2"/>
      <c r="E775" s="2"/>
      <c r="F775" s="2"/>
      <c r="G775" s="2"/>
      <c r="H775" s="2"/>
      <c r="I775" s="2"/>
      <c r="J775" s="2"/>
      <c r="K775" s="2"/>
      <c r="L775" s="2"/>
      <c r="M775" s="2"/>
      <c r="N775" s="2"/>
      <c r="O775" s="2"/>
      <c r="P775" s="2"/>
    </row>
    <row r="776" spans="1:16" x14ac:dyDescent="0.3">
      <c r="A776" s="2"/>
      <c r="B776" s="2"/>
      <c r="C776" s="2"/>
      <c r="D776" s="2"/>
      <c r="E776" s="2"/>
      <c r="F776" s="2"/>
      <c r="G776" s="2"/>
      <c r="H776" s="2"/>
      <c r="I776" s="2"/>
      <c r="J776" s="2"/>
      <c r="K776" s="2"/>
      <c r="L776" s="2"/>
      <c r="M776" s="2"/>
      <c r="N776" s="2"/>
      <c r="O776" s="2"/>
      <c r="P776" s="2"/>
    </row>
    <row r="777" spans="1:16" x14ac:dyDescent="0.3">
      <c r="A777" s="2"/>
      <c r="B777" s="2"/>
      <c r="C777" s="2"/>
      <c r="D777" s="2"/>
      <c r="E777" s="2"/>
      <c r="F777" s="2"/>
      <c r="G777" s="2"/>
      <c r="H777" s="2"/>
      <c r="I777" s="2"/>
      <c r="J777" s="2"/>
      <c r="K777" s="2"/>
      <c r="L777" s="2"/>
      <c r="M777" s="2"/>
      <c r="N777" s="2"/>
      <c r="O777" s="2"/>
      <c r="P777" s="2"/>
    </row>
    <row r="778" spans="1:16" x14ac:dyDescent="0.3">
      <c r="A778" s="2"/>
      <c r="B778" s="2"/>
      <c r="C778" s="2"/>
      <c r="D778" s="2"/>
      <c r="E778" s="2"/>
      <c r="F778" s="2"/>
      <c r="G778" s="2"/>
      <c r="H778" s="2"/>
      <c r="I778" s="2"/>
      <c r="J778" s="2"/>
      <c r="K778" s="2"/>
      <c r="L778" s="2"/>
      <c r="M778" s="2"/>
      <c r="N778" s="2"/>
      <c r="O778" s="2"/>
      <c r="P778" s="2"/>
    </row>
    <row r="779" spans="1:16" x14ac:dyDescent="0.3">
      <c r="A779" s="2"/>
      <c r="B779" s="2"/>
      <c r="C779" s="2"/>
      <c r="D779" s="2"/>
      <c r="E779" s="2"/>
      <c r="F779" s="2"/>
      <c r="G779" s="2"/>
      <c r="H779" s="2"/>
      <c r="I779" s="2"/>
      <c r="J779" s="2"/>
      <c r="K779" s="2"/>
      <c r="L779" s="2"/>
      <c r="M779" s="2"/>
      <c r="N779" s="2"/>
      <c r="O779" s="2"/>
      <c r="P779" s="2"/>
    </row>
    <row r="780" spans="1:16" x14ac:dyDescent="0.3">
      <c r="A780" s="2"/>
      <c r="B780" s="2"/>
      <c r="C780" s="2"/>
      <c r="D780" s="2"/>
      <c r="E780" s="2"/>
      <c r="F780" s="2"/>
      <c r="G780" s="2"/>
      <c r="H780" s="2"/>
      <c r="I780" s="2"/>
      <c r="J780" s="2"/>
      <c r="K780" s="2"/>
      <c r="L780" s="2"/>
      <c r="M780" s="2"/>
      <c r="N780" s="2"/>
      <c r="O780" s="2"/>
      <c r="P780" s="2"/>
    </row>
    <row r="781" spans="1:16" x14ac:dyDescent="0.3">
      <c r="A781" s="2"/>
      <c r="B781" s="2"/>
      <c r="C781" s="2"/>
      <c r="D781" s="2"/>
      <c r="E781" s="2"/>
      <c r="F781" s="2"/>
      <c r="G781" s="2"/>
      <c r="H781" s="2"/>
      <c r="I781" s="2"/>
      <c r="J781" s="2"/>
      <c r="K781" s="2"/>
      <c r="L781" s="2"/>
      <c r="M781" s="2"/>
      <c r="N781" s="2"/>
      <c r="O781" s="2"/>
      <c r="P781" s="2"/>
    </row>
    <row r="782" spans="1:16" x14ac:dyDescent="0.3">
      <c r="A782" s="2"/>
      <c r="B782" s="2"/>
      <c r="C782" s="2"/>
      <c r="D782" s="2"/>
      <c r="E782" s="2"/>
      <c r="F782" s="2"/>
      <c r="G782" s="2"/>
      <c r="H782" s="2"/>
      <c r="I782" s="2"/>
      <c r="J782" s="2"/>
      <c r="K782" s="2"/>
      <c r="L782" s="2"/>
      <c r="M782" s="2"/>
      <c r="N782" s="2"/>
      <c r="O782" s="2"/>
      <c r="P782" s="2"/>
    </row>
    <row r="783" spans="1:16" x14ac:dyDescent="0.3">
      <c r="A783" s="2"/>
      <c r="B783" s="2"/>
      <c r="C783" s="2"/>
      <c r="D783" s="2"/>
      <c r="E783" s="2"/>
      <c r="F783" s="2"/>
      <c r="G783" s="2"/>
      <c r="H783" s="2"/>
      <c r="I783" s="2"/>
      <c r="J783" s="2"/>
      <c r="K783" s="2"/>
      <c r="L783" s="2"/>
      <c r="M783" s="2"/>
      <c r="N783" s="2"/>
      <c r="O783" s="2"/>
      <c r="P783" s="2"/>
    </row>
    <row r="784" spans="1:16" x14ac:dyDescent="0.3">
      <c r="A784" s="2"/>
      <c r="B784" s="2"/>
      <c r="C784" s="2"/>
      <c r="D784" s="2"/>
      <c r="E784" s="2"/>
      <c r="F784" s="2"/>
      <c r="G784" s="2"/>
      <c r="H784" s="2"/>
      <c r="I784" s="2"/>
      <c r="J784" s="2"/>
      <c r="K784" s="2"/>
      <c r="L784" s="2"/>
      <c r="M784" s="2"/>
      <c r="N784" s="2"/>
      <c r="O784" s="2"/>
      <c r="P784" s="2"/>
    </row>
    <row r="785" spans="1:16" x14ac:dyDescent="0.3">
      <c r="A785" s="2"/>
      <c r="B785" s="2"/>
      <c r="C785" s="2"/>
      <c r="D785" s="2"/>
      <c r="E785" s="2"/>
      <c r="F785" s="2"/>
      <c r="G785" s="2"/>
      <c r="H785" s="2"/>
      <c r="I785" s="2"/>
      <c r="J785" s="2"/>
      <c r="K785" s="2"/>
      <c r="L785" s="2"/>
      <c r="M785" s="2"/>
      <c r="N785" s="2"/>
      <c r="O785" s="2"/>
      <c r="P785" s="2"/>
    </row>
    <row r="786" spans="1:16" x14ac:dyDescent="0.3">
      <c r="A786" s="2"/>
      <c r="B786" s="2"/>
      <c r="C786" s="2"/>
      <c r="D786" s="2"/>
      <c r="E786" s="2"/>
      <c r="F786" s="2"/>
      <c r="G786" s="2"/>
      <c r="H786" s="2"/>
      <c r="I786" s="2"/>
      <c r="J786" s="2"/>
      <c r="K786" s="2"/>
      <c r="L786" s="2"/>
      <c r="M786" s="2"/>
      <c r="N786" s="2"/>
      <c r="O786" s="2"/>
      <c r="P786" s="2"/>
    </row>
    <row r="787" spans="1:16" x14ac:dyDescent="0.3">
      <c r="A787" s="2"/>
      <c r="B787" s="2"/>
      <c r="C787" s="2"/>
      <c r="D787" s="2"/>
      <c r="E787" s="2"/>
      <c r="F787" s="2"/>
      <c r="G787" s="2"/>
      <c r="H787" s="2"/>
      <c r="I787" s="2"/>
      <c r="J787" s="2"/>
      <c r="K787" s="2"/>
      <c r="L787" s="2"/>
      <c r="M787" s="2"/>
      <c r="N787" s="2"/>
      <c r="O787" s="2"/>
      <c r="P787" s="2"/>
    </row>
    <row r="788" spans="1:16" x14ac:dyDescent="0.3">
      <c r="A788" s="2"/>
      <c r="B788" s="2"/>
      <c r="C788" s="2"/>
      <c r="D788" s="2"/>
      <c r="E788" s="2"/>
      <c r="F788" s="2"/>
      <c r="G788" s="2"/>
      <c r="H788" s="2"/>
      <c r="I788" s="2"/>
      <c r="J788" s="2"/>
      <c r="K788" s="2"/>
      <c r="L788" s="2"/>
      <c r="M788" s="2"/>
      <c r="N788" s="2"/>
      <c r="O788" s="2"/>
      <c r="P788" s="2"/>
    </row>
    <row r="789" spans="1:16" x14ac:dyDescent="0.3">
      <c r="A789" s="2"/>
      <c r="B789" s="2"/>
      <c r="C789" s="2"/>
      <c r="D789" s="2"/>
      <c r="E789" s="2"/>
      <c r="F789" s="2"/>
      <c r="G789" s="2"/>
      <c r="H789" s="2"/>
      <c r="I789" s="2"/>
      <c r="J789" s="2"/>
      <c r="K789" s="2"/>
      <c r="L789" s="2"/>
      <c r="M789" s="2"/>
      <c r="N789" s="2"/>
      <c r="O789" s="2"/>
      <c r="P789" s="2"/>
    </row>
    <row r="790" spans="1:16" x14ac:dyDescent="0.3">
      <c r="A790" s="2"/>
      <c r="B790" s="2"/>
      <c r="C790" s="2"/>
      <c r="D790" s="2"/>
      <c r="E790" s="2"/>
      <c r="F790" s="2"/>
      <c r="G790" s="2"/>
      <c r="H790" s="2"/>
      <c r="I790" s="2"/>
      <c r="J790" s="2"/>
      <c r="K790" s="2"/>
      <c r="L790" s="2"/>
      <c r="M790" s="2"/>
      <c r="N790" s="2"/>
      <c r="O790" s="2"/>
      <c r="P790" s="2"/>
    </row>
    <row r="791" spans="1:16" x14ac:dyDescent="0.3">
      <c r="A791" s="2"/>
      <c r="B791" s="2"/>
      <c r="C791" s="2"/>
      <c r="D791" s="2"/>
      <c r="E791" s="2"/>
      <c r="F791" s="2"/>
      <c r="G791" s="2"/>
      <c r="H791" s="2"/>
      <c r="I791" s="2"/>
      <c r="J791" s="2"/>
      <c r="K791" s="2"/>
      <c r="L791" s="2"/>
      <c r="M791" s="2"/>
      <c r="N791" s="2"/>
      <c r="O791" s="2"/>
      <c r="P791" s="2"/>
    </row>
    <row r="792" spans="1:16" x14ac:dyDescent="0.3">
      <c r="A792" s="2"/>
      <c r="B792" s="2"/>
      <c r="C792" s="2"/>
      <c r="D792" s="2"/>
      <c r="E792" s="2"/>
      <c r="F792" s="2"/>
      <c r="G792" s="2"/>
      <c r="H792" s="2"/>
      <c r="I792" s="2"/>
      <c r="J792" s="2"/>
      <c r="K792" s="2"/>
      <c r="L792" s="2"/>
      <c r="M792" s="2"/>
      <c r="N792" s="2"/>
      <c r="O792" s="2"/>
      <c r="P792" s="2"/>
    </row>
    <row r="793" spans="1:16" x14ac:dyDescent="0.3">
      <c r="A793" s="2"/>
      <c r="B793" s="2"/>
      <c r="C793" s="2"/>
      <c r="D793" s="2"/>
      <c r="E793" s="2"/>
      <c r="F793" s="2"/>
      <c r="G793" s="2"/>
      <c r="H793" s="2"/>
      <c r="I793" s="2"/>
      <c r="J793" s="2"/>
      <c r="K793" s="2"/>
      <c r="L793" s="2"/>
      <c r="M793" s="2"/>
      <c r="N793" s="2"/>
      <c r="O793" s="2"/>
      <c r="P793" s="2"/>
    </row>
    <row r="794" spans="1:16" x14ac:dyDescent="0.3">
      <c r="A794" s="2"/>
      <c r="B794" s="2"/>
      <c r="C794" s="2"/>
      <c r="D794" s="2"/>
      <c r="E794" s="2"/>
      <c r="F794" s="2"/>
      <c r="G794" s="2"/>
      <c r="H794" s="2"/>
      <c r="I794" s="2"/>
      <c r="J794" s="2"/>
      <c r="K794" s="2"/>
      <c r="L794" s="2"/>
      <c r="M794" s="2"/>
      <c r="N794" s="2"/>
      <c r="O794" s="2"/>
      <c r="P794" s="2"/>
    </row>
    <row r="795" spans="1:16" x14ac:dyDescent="0.3">
      <c r="A795" s="2"/>
      <c r="B795" s="2"/>
      <c r="C795" s="2"/>
      <c r="D795" s="2"/>
      <c r="E795" s="2"/>
      <c r="F795" s="2"/>
      <c r="G795" s="2"/>
      <c r="H795" s="2"/>
      <c r="I795" s="2"/>
      <c r="J795" s="2"/>
      <c r="K795" s="2"/>
      <c r="L795" s="2"/>
      <c r="M795" s="2"/>
      <c r="N795" s="2"/>
      <c r="O795" s="2"/>
      <c r="P795" s="2"/>
    </row>
    <row r="796" spans="1:16" x14ac:dyDescent="0.3">
      <c r="A796" s="2"/>
      <c r="B796" s="2"/>
      <c r="C796" s="2"/>
      <c r="D796" s="2"/>
      <c r="E796" s="2"/>
      <c r="F796" s="2"/>
      <c r="G796" s="2"/>
      <c r="H796" s="2"/>
      <c r="I796" s="2"/>
      <c r="J796" s="2"/>
      <c r="K796" s="2"/>
      <c r="L796" s="2"/>
      <c r="M796" s="2"/>
      <c r="N796" s="2"/>
      <c r="O796" s="2"/>
      <c r="P796" s="2"/>
    </row>
    <row r="797" spans="1:16" x14ac:dyDescent="0.3">
      <c r="A797" s="2"/>
      <c r="B797" s="2"/>
      <c r="C797" s="2"/>
      <c r="D797" s="2"/>
      <c r="E797" s="2"/>
      <c r="F797" s="2"/>
      <c r="G797" s="2"/>
      <c r="H797" s="2"/>
      <c r="I797" s="2"/>
      <c r="J797" s="2"/>
      <c r="K797" s="2"/>
      <c r="L797" s="2"/>
      <c r="M797" s="2"/>
      <c r="N797" s="2"/>
      <c r="O797" s="2"/>
      <c r="P797" s="2"/>
    </row>
    <row r="798" spans="1:16" x14ac:dyDescent="0.3">
      <c r="A798" s="2"/>
      <c r="B798" s="2"/>
      <c r="C798" s="2"/>
      <c r="D798" s="2"/>
      <c r="E798" s="2"/>
      <c r="F798" s="2"/>
      <c r="G798" s="2"/>
      <c r="H798" s="2"/>
      <c r="I798" s="2"/>
      <c r="J798" s="2"/>
      <c r="K798" s="2"/>
      <c r="L798" s="2"/>
      <c r="M798" s="2"/>
      <c r="N798" s="2"/>
      <c r="O798" s="2"/>
      <c r="P798" s="2"/>
    </row>
    <row r="799" spans="1:16" x14ac:dyDescent="0.3">
      <c r="A799" s="2"/>
      <c r="B799" s="2"/>
      <c r="C799" s="2"/>
      <c r="D799" s="2"/>
      <c r="E799" s="2"/>
      <c r="F799" s="2"/>
      <c r="G799" s="2"/>
      <c r="H799" s="2"/>
      <c r="I799" s="2"/>
      <c r="J799" s="2"/>
      <c r="K799" s="2"/>
      <c r="L799" s="2"/>
      <c r="M799" s="2"/>
      <c r="N799" s="2"/>
      <c r="O799" s="2"/>
      <c r="P799" s="2"/>
    </row>
    <row r="800" spans="1:16" x14ac:dyDescent="0.3">
      <c r="A800" s="2"/>
      <c r="B800" s="2"/>
      <c r="C800" s="2"/>
      <c r="D800" s="2"/>
      <c r="E800" s="2"/>
      <c r="F800" s="2"/>
      <c r="G800" s="2"/>
      <c r="H800" s="2"/>
      <c r="I800" s="2"/>
      <c r="J800" s="2"/>
      <c r="K800" s="2"/>
      <c r="L800" s="2"/>
      <c r="M800" s="2"/>
      <c r="N800" s="2"/>
      <c r="O800" s="2"/>
      <c r="P800" s="2"/>
    </row>
    <row r="801" spans="1:16" x14ac:dyDescent="0.3">
      <c r="A801" s="2"/>
      <c r="B801" s="2"/>
      <c r="C801" s="2"/>
      <c r="D801" s="2"/>
      <c r="E801" s="2"/>
      <c r="F801" s="2"/>
      <c r="G801" s="2"/>
      <c r="H801" s="2"/>
      <c r="I801" s="2"/>
      <c r="J801" s="2"/>
      <c r="K801" s="2"/>
      <c r="L801" s="2"/>
      <c r="M801" s="2"/>
      <c r="N801" s="2"/>
      <c r="O801" s="2"/>
      <c r="P801" s="2"/>
    </row>
    <row r="802" spans="1:16" x14ac:dyDescent="0.3">
      <c r="A802" s="2"/>
      <c r="B802" s="2"/>
      <c r="C802" s="2"/>
      <c r="D802" s="2"/>
      <c r="E802" s="2"/>
      <c r="F802" s="2"/>
      <c r="G802" s="2"/>
      <c r="H802" s="2"/>
      <c r="I802" s="2"/>
      <c r="J802" s="2"/>
      <c r="K802" s="2"/>
      <c r="L802" s="2"/>
      <c r="M802" s="2"/>
      <c r="N802" s="2"/>
      <c r="O802" s="2"/>
      <c r="P802" s="2"/>
    </row>
    <row r="803" spans="1:16" x14ac:dyDescent="0.3">
      <c r="A803" s="2"/>
      <c r="B803" s="2"/>
      <c r="C803" s="2"/>
      <c r="D803" s="2"/>
      <c r="E803" s="2"/>
      <c r="F803" s="2"/>
      <c r="G803" s="2"/>
      <c r="H803" s="2"/>
      <c r="I803" s="2"/>
      <c r="J803" s="2"/>
      <c r="K803" s="2"/>
      <c r="L803" s="2"/>
      <c r="M803" s="2"/>
      <c r="N803" s="2"/>
      <c r="O803" s="2"/>
      <c r="P803" s="2"/>
    </row>
    <row r="804" spans="1:16" x14ac:dyDescent="0.3">
      <c r="A804" s="2"/>
      <c r="B804" s="2"/>
      <c r="C804" s="2"/>
      <c r="D804" s="2"/>
      <c r="E804" s="2"/>
      <c r="F804" s="2"/>
      <c r="G804" s="2"/>
      <c r="H804" s="2"/>
      <c r="I804" s="2"/>
      <c r="J804" s="2"/>
      <c r="K804" s="2"/>
      <c r="L804" s="2"/>
      <c r="M804" s="2"/>
      <c r="N804" s="2"/>
      <c r="O804" s="2"/>
      <c r="P804" s="2"/>
    </row>
    <row r="805" spans="1:16" x14ac:dyDescent="0.3">
      <c r="A805" s="2"/>
      <c r="B805" s="2"/>
      <c r="C805" s="2"/>
      <c r="D805" s="2"/>
      <c r="E805" s="2"/>
      <c r="F805" s="2"/>
      <c r="G805" s="2"/>
      <c r="H805" s="2"/>
      <c r="I805" s="2"/>
      <c r="J805" s="2"/>
      <c r="K805" s="2"/>
      <c r="L805" s="2"/>
      <c r="M805" s="2"/>
      <c r="N805" s="2"/>
      <c r="O805" s="2"/>
      <c r="P805" s="2"/>
    </row>
    <row r="806" spans="1:16" x14ac:dyDescent="0.3">
      <c r="A806" s="2"/>
      <c r="B806" s="2"/>
      <c r="C806" s="2"/>
      <c r="D806" s="2"/>
      <c r="E806" s="2"/>
      <c r="F806" s="2"/>
      <c r="G806" s="2"/>
      <c r="H806" s="2"/>
      <c r="I806" s="2"/>
      <c r="J806" s="2"/>
      <c r="K806" s="2"/>
      <c r="L806" s="2"/>
      <c r="M806" s="2"/>
      <c r="N806" s="2"/>
      <c r="O806" s="2"/>
      <c r="P806" s="2"/>
    </row>
    <row r="807" spans="1:16" x14ac:dyDescent="0.3">
      <c r="A807" s="2"/>
      <c r="B807" s="2"/>
      <c r="C807" s="2"/>
      <c r="D807" s="2"/>
      <c r="E807" s="2"/>
      <c r="F807" s="2"/>
      <c r="G807" s="2"/>
      <c r="H807" s="2"/>
      <c r="I807" s="2"/>
      <c r="J807" s="2"/>
      <c r="K807" s="2"/>
      <c r="L807" s="2"/>
      <c r="M807" s="2"/>
      <c r="N807" s="2"/>
      <c r="O807" s="2"/>
      <c r="P807" s="2"/>
    </row>
    <row r="808" spans="1:16" x14ac:dyDescent="0.3">
      <c r="A808" s="2"/>
      <c r="B808" s="2"/>
      <c r="C808" s="2"/>
      <c r="D808" s="2"/>
      <c r="E808" s="2"/>
      <c r="F808" s="2"/>
      <c r="G808" s="2"/>
      <c r="H808" s="2"/>
      <c r="I808" s="2"/>
      <c r="J808" s="2"/>
      <c r="K808" s="2"/>
      <c r="L808" s="2"/>
      <c r="M808" s="2"/>
      <c r="N808" s="2"/>
      <c r="O808" s="2"/>
      <c r="P808" s="2"/>
    </row>
    <row r="809" spans="1:16" x14ac:dyDescent="0.3">
      <c r="A809" s="2"/>
      <c r="B809" s="2"/>
      <c r="C809" s="2"/>
      <c r="D809" s="2"/>
      <c r="E809" s="2"/>
      <c r="F809" s="2"/>
      <c r="G809" s="2"/>
      <c r="H809" s="2"/>
      <c r="I809" s="2"/>
      <c r="J809" s="2"/>
      <c r="K809" s="2"/>
      <c r="L809" s="2"/>
      <c r="M809" s="2"/>
      <c r="N809" s="2"/>
      <c r="O809" s="2"/>
      <c r="P809" s="2"/>
    </row>
    <row r="810" spans="1:16" x14ac:dyDescent="0.3">
      <c r="A810" s="2"/>
      <c r="B810" s="2"/>
      <c r="C810" s="2"/>
      <c r="D810" s="2"/>
      <c r="E810" s="2"/>
      <c r="F810" s="2"/>
      <c r="G810" s="2"/>
      <c r="H810" s="2"/>
      <c r="I810" s="2"/>
      <c r="J810" s="2"/>
      <c r="K810" s="2"/>
      <c r="L810" s="2"/>
      <c r="M810" s="2"/>
      <c r="N810" s="2"/>
      <c r="O810" s="2"/>
      <c r="P810" s="2"/>
    </row>
    <row r="811" spans="1:16" x14ac:dyDescent="0.3">
      <c r="A811" s="2"/>
      <c r="B811" s="2"/>
      <c r="C811" s="2"/>
      <c r="D811" s="2"/>
      <c r="E811" s="2"/>
      <c r="F811" s="2"/>
      <c r="G811" s="2"/>
      <c r="H811" s="2"/>
      <c r="I811" s="2"/>
      <c r="J811" s="2"/>
      <c r="K811" s="2"/>
      <c r="L811" s="2"/>
      <c r="M811" s="2"/>
      <c r="N811" s="2"/>
      <c r="O811" s="2"/>
      <c r="P811" s="2"/>
    </row>
    <row r="812" spans="1:16" x14ac:dyDescent="0.3">
      <c r="A812" s="2"/>
      <c r="B812" s="2"/>
      <c r="C812" s="2"/>
      <c r="D812" s="2"/>
      <c r="E812" s="2"/>
      <c r="F812" s="2"/>
      <c r="G812" s="2"/>
      <c r="H812" s="2"/>
      <c r="I812" s="2"/>
      <c r="J812" s="2"/>
      <c r="K812" s="2"/>
      <c r="L812" s="2"/>
      <c r="M812" s="2"/>
      <c r="N812" s="2"/>
      <c r="O812" s="2"/>
      <c r="P812" s="2"/>
    </row>
    <row r="813" spans="1:16" x14ac:dyDescent="0.3">
      <c r="A813" s="2"/>
      <c r="B813" s="2"/>
      <c r="C813" s="2"/>
      <c r="D813" s="2"/>
      <c r="E813" s="2"/>
      <c r="F813" s="2"/>
      <c r="G813" s="2"/>
      <c r="H813" s="2"/>
      <c r="I813" s="2"/>
      <c r="J813" s="2"/>
      <c r="K813" s="2"/>
      <c r="L813" s="2"/>
      <c r="M813" s="2"/>
      <c r="N813" s="2"/>
      <c r="O813" s="2"/>
      <c r="P813" s="2"/>
    </row>
    <row r="814" spans="1:16" x14ac:dyDescent="0.3">
      <c r="A814" s="2"/>
      <c r="B814" s="2"/>
      <c r="C814" s="2"/>
      <c r="D814" s="2"/>
      <c r="E814" s="2"/>
      <c r="F814" s="2"/>
      <c r="G814" s="2"/>
      <c r="H814" s="2"/>
      <c r="I814" s="2"/>
      <c r="J814" s="2"/>
      <c r="K814" s="2"/>
      <c r="L814" s="2"/>
      <c r="M814" s="2"/>
      <c r="N814" s="2"/>
      <c r="O814" s="2"/>
      <c r="P814" s="2"/>
    </row>
    <row r="815" spans="1:16" x14ac:dyDescent="0.3">
      <c r="A815" s="2"/>
      <c r="B815" s="2"/>
      <c r="C815" s="2"/>
      <c r="D815" s="2"/>
      <c r="E815" s="2"/>
      <c r="F815" s="2"/>
      <c r="G815" s="2"/>
      <c r="H815" s="2"/>
      <c r="I815" s="2"/>
      <c r="J815" s="2"/>
      <c r="K815" s="2"/>
      <c r="L815" s="2"/>
      <c r="M815" s="2"/>
      <c r="N815" s="2"/>
      <c r="O815" s="2"/>
      <c r="P815" s="2"/>
    </row>
    <row r="816" spans="1:16" x14ac:dyDescent="0.3">
      <c r="A816" s="2"/>
      <c r="B816" s="2"/>
      <c r="C816" s="2"/>
      <c r="D816" s="2"/>
      <c r="E816" s="2"/>
      <c r="F816" s="2"/>
      <c r="G816" s="2"/>
      <c r="H816" s="2"/>
      <c r="I816" s="2"/>
      <c r="J816" s="2"/>
      <c r="K816" s="2"/>
      <c r="L816" s="2"/>
      <c r="M816" s="2"/>
      <c r="N816" s="2"/>
      <c r="O816" s="2"/>
      <c r="P816" s="2"/>
    </row>
    <row r="817" spans="1:16" x14ac:dyDescent="0.3">
      <c r="A817" s="2"/>
      <c r="B817" s="2"/>
      <c r="C817" s="2"/>
      <c r="D817" s="2"/>
      <c r="E817" s="2"/>
      <c r="F817" s="2"/>
      <c r="G817" s="2"/>
      <c r="H817" s="2"/>
      <c r="I817" s="2"/>
      <c r="J817" s="2"/>
      <c r="K817" s="2"/>
      <c r="L817" s="2"/>
      <c r="M817" s="2"/>
      <c r="N817" s="2"/>
      <c r="O817" s="2"/>
      <c r="P817" s="2"/>
    </row>
    <row r="818" spans="1:16" x14ac:dyDescent="0.3">
      <c r="A818" s="2"/>
      <c r="B818" s="2"/>
      <c r="C818" s="2"/>
      <c r="D818" s="2"/>
      <c r="E818" s="2"/>
      <c r="F818" s="2"/>
      <c r="G818" s="2"/>
      <c r="H818" s="2"/>
      <c r="I818" s="2"/>
      <c r="J818" s="2"/>
      <c r="K818" s="2"/>
      <c r="L818" s="2"/>
      <c r="M818" s="2"/>
      <c r="N818" s="2"/>
      <c r="O818" s="2"/>
      <c r="P818" s="2"/>
    </row>
    <row r="819" spans="1:16" x14ac:dyDescent="0.3">
      <c r="A819" s="2"/>
      <c r="B819" s="2"/>
      <c r="C819" s="2"/>
      <c r="D819" s="2"/>
      <c r="E819" s="2"/>
      <c r="F819" s="2"/>
      <c r="G819" s="2"/>
      <c r="H819" s="2"/>
      <c r="I819" s="2"/>
      <c r="J819" s="2"/>
      <c r="K819" s="2"/>
      <c r="L819" s="2"/>
      <c r="M819" s="2"/>
      <c r="N819" s="2"/>
      <c r="O819" s="2"/>
      <c r="P819" s="2"/>
    </row>
    <row r="820" spans="1:16" x14ac:dyDescent="0.3">
      <c r="A820" s="2"/>
      <c r="B820" s="2"/>
      <c r="C820" s="2"/>
      <c r="D820" s="2"/>
      <c r="E820" s="2"/>
      <c r="F820" s="2"/>
      <c r="G820" s="2"/>
      <c r="H820" s="2"/>
      <c r="I820" s="2"/>
      <c r="J820" s="2"/>
      <c r="K820" s="2"/>
      <c r="L820" s="2"/>
      <c r="M820" s="2"/>
      <c r="N820" s="2"/>
      <c r="O820" s="2"/>
      <c r="P820" s="2"/>
    </row>
    <row r="821" spans="1:16" x14ac:dyDescent="0.3">
      <c r="A821" s="2"/>
      <c r="B821" s="2"/>
      <c r="C821" s="2"/>
      <c r="D821" s="2"/>
      <c r="E821" s="2"/>
      <c r="F821" s="2"/>
      <c r="G821" s="2"/>
      <c r="H821" s="2"/>
      <c r="I821" s="2"/>
      <c r="J821" s="2"/>
      <c r="K821" s="2"/>
      <c r="L821" s="2"/>
      <c r="M821" s="2"/>
      <c r="N821" s="2"/>
      <c r="O821" s="2"/>
      <c r="P821" s="2"/>
    </row>
    <row r="822" spans="1:16" x14ac:dyDescent="0.3">
      <c r="A822" s="2"/>
      <c r="B822" s="2"/>
      <c r="C822" s="2"/>
      <c r="D822" s="2"/>
      <c r="E822" s="2"/>
      <c r="F822" s="2"/>
      <c r="G822" s="2"/>
      <c r="H822" s="2"/>
      <c r="I822" s="2"/>
      <c r="J822" s="2"/>
      <c r="K822" s="2"/>
      <c r="L822" s="2"/>
      <c r="M822" s="2"/>
      <c r="N822" s="2"/>
      <c r="O822" s="2"/>
      <c r="P822" s="2"/>
    </row>
    <row r="823" spans="1:16" x14ac:dyDescent="0.3">
      <c r="A823" s="2"/>
      <c r="B823" s="2"/>
      <c r="C823" s="2"/>
      <c r="D823" s="2"/>
      <c r="E823" s="2"/>
      <c r="F823" s="2"/>
      <c r="G823" s="2"/>
      <c r="H823" s="2"/>
      <c r="I823" s="2"/>
      <c r="J823" s="2"/>
      <c r="K823" s="2"/>
      <c r="L823" s="2"/>
      <c r="M823" s="2"/>
      <c r="N823" s="2"/>
      <c r="O823" s="2"/>
      <c r="P823" s="2"/>
    </row>
    <row r="824" spans="1:16" x14ac:dyDescent="0.3">
      <c r="A824" s="2"/>
      <c r="B824" s="2"/>
      <c r="C824" s="2"/>
      <c r="D824" s="2"/>
      <c r="E824" s="2"/>
      <c r="F824" s="2"/>
      <c r="G824" s="2"/>
      <c r="H824" s="2"/>
      <c r="I824" s="2"/>
      <c r="J824" s="2"/>
      <c r="K824" s="2"/>
      <c r="L824" s="2"/>
      <c r="M824" s="2"/>
      <c r="N824" s="2"/>
      <c r="O824" s="2"/>
      <c r="P824" s="2"/>
    </row>
    <row r="825" spans="1:16" x14ac:dyDescent="0.3">
      <c r="A825" s="2"/>
      <c r="B825" s="2"/>
      <c r="C825" s="2"/>
      <c r="D825" s="2"/>
      <c r="E825" s="2"/>
      <c r="F825" s="2"/>
      <c r="G825" s="2"/>
      <c r="H825" s="2"/>
      <c r="I825" s="2"/>
      <c r="J825" s="2"/>
      <c r="K825" s="2"/>
      <c r="L825" s="2"/>
      <c r="M825" s="2"/>
      <c r="N825" s="2"/>
      <c r="O825" s="2"/>
      <c r="P825" s="2"/>
    </row>
    <row r="826" spans="1:16" x14ac:dyDescent="0.3">
      <c r="A826" s="2"/>
      <c r="B826" s="2"/>
      <c r="C826" s="2"/>
      <c r="D826" s="2"/>
      <c r="E826" s="2"/>
      <c r="F826" s="2"/>
      <c r="G826" s="2"/>
      <c r="H826" s="2"/>
      <c r="I826" s="2"/>
      <c r="J826" s="2"/>
      <c r="K826" s="2"/>
      <c r="L826" s="2"/>
      <c r="M826" s="2"/>
      <c r="N826" s="2"/>
      <c r="O826" s="2"/>
      <c r="P826" s="2"/>
    </row>
    <row r="827" spans="1:16" x14ac:dyDescent="0.3">
      <c r="A827" s="2"/>
      <c r="B827" s="2"/>
      <c r="C827" s="2"/>
      <c r="D827" s="2"/>
      <c r="E827" s="2"/>
      <c r="F827" s="2"/>
      <c r="G827" s="2"/>
      <c r="H827" s="2"/>
      <c r="I827" s="2"/>
      <c r="J827" s="2"/>
      <c r="K827" s="2"/>
      <c r="L827" s="2"/>
      <c r="M827" s="2"/>
      <c r="N827" s="2"/>
      <c r="O827" s="2"/>
      <c r="P827" s="2"/>
    </row>
    <row r="828" spans="1:16" x14ac:dyDescent="0.3">
      <c r="A828" s="2"/>
      <c r="B828" s="2"/>
      <c r="C828" s="2"/>
      <c r="D828" s="2"/>
      <c r="E828" s="2"/>
      <c r="F828" s="2"/>
      <c r="G828" s="2"/>
      <c r="H828" s="2"/>
      <c r="I828" s="2"/>
      <c r="J828" s="2"/>
      <c r="K828" s="2"/>
      <c r="L828" s="2"/>
      <c r="M828" s="2"/>
      <c r="N828" s="2"/>
      <c r="O828" s="2"/>
      <c r="P828" s="2"/>
    </row>
    <row r="829" spans="1:16" x14ac:dyDescent="0.3">
      <c r="A829" s="2"/>
      <c r="B829" s="2"/>
      <c r="C829" s="2"/>
      <c r="D829" s="2"/>
      <c r="E829" s="2"/>
      <c r="F829" s="2"/>
      <c r="G829" s="2"/>
      <c r="H829" s="2"/>
      <c r="I829" s="2"/>
      <c r="J829" s="2"/>
      <c r="K829" s="2"/>
      <c r="L829" s="2"/>
      <c r="M829" s="2"/>
      <c r="N829" s="2"/>
      <c r="O829" s="2"/>
      <c r="P829" s="2"/>
    </row>
    <row r="830" spans="1:16" x14ac:dyDescent="0.3">
      <c r="A830" s="2"/>
      <c r="B830" s="2"/>
      <c r="C830" s="2"/>
      <c r="D830" s="2"/>
      <c r="E830" s="2"/>
      <c r="F830" s="2"/>
      <c r="G830" s="2"/>
      <c r="H830" s="2"/>
      <c r="I830" s="2"/>
      <c r="J830" s="2"/>
      <c r="K830" s="2"/>
      <c r="L830" s="2"/>
      <c r="M830" s="2"/>
      <c r="N830" s="2"/>
      <c r="O830" s="2"/>
      <c r="P830" s="2"/>
    </row>
    <row r="831" spans="1:16" x14ac:dyDescent="0.3">
      <c r="A831" s="2"/>
      <c r="B831" s="2"/>
      <c r="C831" s="2"/>
      <c r="D831" s="2"/>
      <c r="E831" s="2"/>
      <c r="F831" s="2"/>
      <c r="G831" s="2"/>
      <c r="H831" s="2"/>
      <c r="I831" s="2"/>
      <c r="J831" s="2"/>
      <c r="K831" s="2"/>
      <c r="L831" s="2"/>
      <c r="M831" s="2"/>
      <c r="N831" s="2"/>
      <c r="O831" s="2"/>
      <c r="P831" s="2"/>
    </row>
    <row r="832" spans="1:16" x14ac:dyDescent="0.3">
      <c r="A832" s="2"/>
      <c r="B832" s="2"/>
      <c r="C832" s="2"/>
      <c r="D832" s="2"/>
      <c r="E832" s="2"/>
      <c r="F832" s="2"/>
      <c r="G832" s="2"/>
      <c r="H832" s="2"/>
      <c r="I832" s="2"/>
      <c r="J832" s="2"/>
      <c r="K832" s="2"/>
      <c r="L832" s="2"/>
      <c r="M832" s="2"/>
      <c r="N832" s="2"/>
      <c r="O832" s="2"/>
      <c r="P832" s="2"/>
    </row>
    <row r="833" spans="1:16" x14ac:dyDescent="0.3">
      <c r="A833" s="2"/>
      <c r="B833" s="2"/>
      <c r="C833" s="2"/>
      <c r="D833" s="2"/>
      <c r="E833" s="2"/>
      <c r="F833" s="2"/>
      <c r="G833" s="2"/>
      <c r="H833" s="2"/>
      <c r="I833" s="2"/>
      <c r="J833" s="2"/>
      <c r="K833" s="2"/>
      <c r="L833" s="2"/>
      <c r="M833" s="2"/>
      <c r="N833" s="2"/>
      <c r="O833" s="2"/>
      <c r="P833" s="2"/>
    </row>
    <row r="834" spans="1:16" x14ac:dyDescent="0.3">
      <c r="A834" s="2"/>
      <c r="B834" s="2"/>
      <c r="C834" s="2"/>
      <c r="D834" s="2"/>
      <c r="E834" s="2"/>
      <c r="F834" s="2"/>
      <c r="G834" s="2"/>
      <c r="H834" s="2"/>
      <c r="I834" s="2"/>
      <c r="J834" s="2"/>
      <c r="K834" s="2"/>
      <c r="L834" s="2"/>
      <c r="M834" s="2"/>
      <c r="N834" s="2"/>
      <c r="O834" s="2"/>
      <c r="P834" s="2"/>
    </row>
    <row r="835" spans="1:16" x14ac:dyDescent="0.3">
      <c r="A835" s="2"/>
      <c r="B835" s="2"/>
      <c r="C835" s="2"/>
      <c r="D835" s="2"/>
      <c r="E835" s="2"/>
      <c r="F835" s="2"/>
      <c r="G835" s="2"/>
      <c r="H835" s="2"/>
      <c r="I835" s="2"/>
      <c r="J835" s="2"/>
      <c r="K835" s="2"/>
      <c r="L835" s="2"/>
      <c r="M835" s="2"/>
      <c r="N835" s="2"/>
      <c r="O835" s="2"/>
      <c r="P835" s="2"/>
    </row>
    <row r="836" spans="1:16" x14ac:dyDescent="0.3">
      <c r="A836" s="2"/>
      <c r="B836" s="2"/>
      <c r="C836" s="2"/>
      <c r="D836" s="2"/>
      <c r="E836" s="2"/>
      <c r="F836" s="2"/>
      <c r="G836" s="2"/>
      <c r="H836" s="2"/>
      <c r="I836" s="2"/>
      <c r="J836" s="2"/>
      <c r="K836" s="2"/>
      <c r="L836" s="2"/>
      <c r="M836" s="2"/>
      <c r="N836" s="2"/>
      <c r="O836" s="2"/>
      <c r="P836" s="2"/>
    </row>
    <row r="837" spans="1:16" x14ac:dyDescent="0.3">
      <c r="A837" s="2"/>
      <c r="B837" s="2"/>
      <c r="C837" s="2"/>
      <c r="D837" s="2"/>
      <c r="E837" s="2"/>
      <c r="F837" s="2"/>
      <c r="G837" s="2"/>
      <c r="H837" s="2"/>
      <c r="I837" s="2"/>
      <c r="J837" s="2"/>
      <c r="K837" s="2"/>
      <c r="L837" s="2"/>
      <c r="M837" s="2"/>
      <c r="N837" s="2"/>
      <c r="O837" s="2"/>
      <c r="P837" s="2"/>
    </row>
    <row r="838" spans="1:16" x14ac:dyDescent="0.3">
      <c r="A838" s="2"/>
      <c r="B838" s="2"/>
      <c r="C838" s="2"/>
      <c r="D838" s="2"/>
      <c r="E838" s="2"/>
      <c r="F838" s="2"/>
      <c r="G838" s="2"/>
      <c r="H838" s="2"/>
      <c r="I838" s="2"/>
      <c r="J838" s="2"/>
      <c r="K838" s="2"/>
      <c r="L838" s="2"/>
      <c r="M838" s="2"/>
      <c r="N838" s="2"/>
      <c r="O838" s="2"/>
      <c r="P838" s="2"/>
    </row>
    <row r="839" spans="1:16" x14ac:dyDescent="0.3">
      <c r="A839" s="2"/>
      <c r="B839" s="2"/>
      <c r="C839" s="2"/>
      <c r="D839" s="2"/>
      <c r="E839" s="2"/>
      <c r="F839" s="2"/>
      <c r="G839" s="2"/>
      <c r="H839" s="2"/>
      <c r="I839" s="2"/>
      <c r="J839" s="2"/>
      <c r="K839" s="2"/>
      <c r="L839" s="2"/>
      <c r="M839" s="2"/>
      <c r="N839" s="2"/>
      <c r="O839" s="2"/>
      <c r="P839" s="2"/>
    </row>
    <row r="840" spans="1:16" x14ac:dyDescent="0.3">
      <c r="A840" s="2"/>
      <c r="B840" s="2"/>
      <c r="C840" s="2"/>
      <c r="D840" s="2"/>
      <c r="E840" s="2"/>
      <c r="F840" s="2"/>
      <c r="G840" s="2"/>
      <c r="H840" s="2"/>
      <c r="I840" s="2"/>
      <c r="J840" s="2"/>
      <c r="K840" s="2"/>
      <c r="L840" s="2"/>
      <c r="M840" s="2"/>
      <c r="N840" s="2"/>
      <c r="O840" s="2"/>
      <c r="P840" s="2"/>
    </row>
    <row r="841" spans="1:16" x14ac:dyDescent="0.3">
      <c r="A841" s="2"/>
      <c r="B841" s="2"/>
      <c r="C841" s="2"/>
      <c r="D841" s="2"/>
      <c r="E841" s="2"/>
      <c r="F841" s="2"/>
      <c r="G841" s="2"/>
      <c r="H841" s="2"/>
      <c r="I841" s="2"/>
      <c r="J841" s="2"/>
      <c r="K841" s="2"/>
      <c r="L841" s="2"/>
      <c r="M841" s="2"/>
      <c r="N841" s="2"/>
      <c r="O841" s="2"/>
      <c r="P841" s="2"/>
    </row>
    <row r="842" spans="1:16" x14ac:dyDescent="0.3">
      <c r="A842" s="2"/>
      <c r="B842" s="2"/>
      <c r="C842" s="2"/>
      <c r="D842" s="2"/>
      <c r="E842" s="2"/>
      <c r="F842" s="2"/>
      <c r="G842" s="2"/>
      <c r="H842" s="2"/>
      <c r="I842" s="2"/>
      <c r="J842" s="2"/>
      <c r="K842" s="2"/>
      <c r="L842" s="2"/>
      <c r="M842" s="2"/>
      <c r="N842" s="2"/>
      <c r="O842" s="2"/>
      <c r="P842" s="2"/>
    </row>
    <row r="843" spans="1:16" x14ac:dyDescent="0.3">
      <c r="A843" s="2"/>
      <c r="B843" s="2"/>
      <c r="C843" s="2"/>
      <c r="D843" s="2"/>
      <c r="E843" s="2"/>
      <c r="F843" s="2"/>
      <c r="G843" s="2"/>
      <c r="H843" s="2"/>
      <c r="I843" s="2"/>
      <c r="J843" s="2"/>
      <c r="K843" s="2"/>
      <c r="L843" s="2"/>
      <c r="M843" s="2"/>
      <c r="N843" s="2"/>
      <c r="O843" s="2"/>
      <c r="P843" s="2"/>
    </row>
    <row r="844" spans="1:16" x14ac:dyDescent="0.3">
      <c r="A844" s="2"/>
      <c r="B844" s="2"/>
      <c r="C844" s="2"/>
      <c r="D844" s="2"/>
      <c r="E844" s="2"/>
      <c r="F844" s="2"/>
      <c r="G844" s="2"/>
      <c r="H844" s="2"/>
      <c r="I844" s="2"/>
      <c r="J844" s="2"/>
      <c r="K844" s="2"/>
      <c r="L844" s="2"/>
      <c r="M844" s="2"/>
      <c r="N844" s="2"/>
      <c r="O844" s="2"/>
      <c r="P844" s="2"/>
    </row>
    <row r="845" spans="1:16" x14ac:dyDescent="0.3">
      <c r="A845" s="2"/>
      <c r="B845" s="2"/>
      <c r="C845" s="2"/>
      <c r="D845" s="2"/>
      <c r="E845" s="2"/>
      <c r="F845" s="2"/>
      <c r="G845" s="2"/>
      <c r="H845" s="2"/>
      <c r="I845" s="2"/>
      <c r="J845" s="2"/>
      <c r="K845" s="2"/>
      <c r="L845" s="2"/>
      <c r="M845" s="2"/>
      <c r="N845" s="2"/>
      <c r="O845" s="2"/>
      <c r="P845" s="2"/>
    </row>
    <row r="846" spans="1:16" x14ac:dyDescent="0.3">
      <c r="A846" s="2"/>
      <c r="B846" s="2"/>
      <c r="C846" s="2"/>
      <c r="D846" s="2"/>
      <c r="E846" s="2"/>
      <c r="F846" s="2"/>
      <c r="G846" s="2"/>
      <c r="H846" s="2"/>
      <c r="I846" s="2"/>
      <c r="J846" s="2"/>
      <c r="K846" s="2"/>
      <c r="L846" s="2"/>
      <c r="M846" s="2"/>
      <c r="N846" s="2"/>
      <c r="O846" s="2"/>
      <c r="P846" s="2"/>
    </row>
    <row r="847" spans="1:16" x14ac:dyDescent="0.3">
      <c r="A847" s="2"/>
      <c r="B847" s="2"/>
      <c r="C847" s="2"/>
      <c r="D847" s="2"/>
      <c r="E847" s="2"/>
      <c r="F847" s="2"/>
      <c r="G847" s="2"/>
      <c r="H847" s="2"/>
      <c r="I847" s="2"/>
      <c r="J847" s="2"/>
      <c r="K847" s="2"/>
      <c r="L847" s="2"/>
      <c r="M847" s="2"/>
      <c r="N847" s="2"/>
      <c r="O847" s="2"/>
      <c r="P847" s="2"/>
    </row>
    <row r="848" spans="1:16" x14ac:dyDescent="0.3">
      <c r="A848" s="2"/>
      <c r="B848" s="2"/>
      <c r="C848" s="2"/>
      <c r="D848" s="2"/>
      <c r="E848" s="2"/>
      <c r="F848" s="2"/>
      <c r="G848" s="2"/>
      <c r="H848" s="2"/>
      <c r="I848" s="2"/>
      <c r="J848" s="2"/>
      <c r="K848" s="2"/>
      <c r="L848" s="2"/>
      <c r="M848" s="2"/>
      <c r="N848" s="2"/>
      <c r="O848" s="2"/>
      <c r="P848" s="2"/>
    </row>
    <row r="849" spans="1:16" x14ac:dyDescent="0.3">
      <c r="A849" s="2"/>
      <c r="B849" s="2"/>
      <c r="C849" s="2"/>
      <c r="D849" s="2"/>
      <c r="E849" s="2"/>
      <c r="F849" s="2"/>
      <c r="G849" s="2"/>
      <c r="H849" s="2"/>
      <c r="I849" s="2"/>
      <c r="J849" s="2"/>
      <c r="K849" s="2"/>
      <c r="L849" s="2"/>
      <c r="M849" s="2"/>
      <c r="N849" s="2"/>
      <c r="O849" s="2"/>
      <c r="P849" s="2"/>
    </row>
    <row r="850" spans="1:16" x14ac:dyDescent="0.3">
      <c r="A850" s="2"/>
      <c r="B850" s="2"/>
      <c r="C850" s="2"/>
      <c r="D850" s="2"/>
      <c r="E850" s="2"/>
      <c r="F850" s="2"/>
      <c r="G850" s="2"/>
      <c r="H850" s="2"/>
      <c r="I850" s="2"/>
      <c r="J850" s="2"/>
      <c r="K850" s="2"/>
      <c r="L850" s="2"/>
      <c r="M850" s="2"/>
      <c r="N850" s="2"/>
      <c r="O850" s="2"/>
      <c r="P850" s="2"/>
    </row>
    <row r="851" spans="1:16" x14ac:dyDescent="0.3">
      <c r="A851" s="2"/>
      <c r="B851" s="2"/>
      <c r="C851" s="2"/>
      <c r="D851" s="2"/>
      <c r="E851" s="2"/>
      <c r="F851" s="2"/>
      <c r="G851" s="2"/>
      <c r="H851" s="2"/>
      <c r="I851" s="2"/>
      <c r="J851" s="2"/>
      <c r="K851" s="2"/>
      <c r="L851" s="2"/>
      <c r="M851" s="2"/>
      <c r="N851" s="2"/>
      <c r="O851" s="2"/>
      <c r="P851" s="2"/>
    </row>
    <row r="852" spans="1:16" x14ac:dyDescent="0.3">
      <c r="A852" s="2"/>
      <c r="B852" s="2"/>
      <c r="C852" s="2"/>
      <c r="D852" s="2"/>
      <c r="E852" s="2"/>
      <c r="F852" s="2"/>
      <c r="G852" s="2"/>
      <c r="H852" s="2"/>
      <c r="I852" s="2"/>
      <c r="J852" s="2"/>
      <c r="K852" s="2"/>
      <c r="L852" s="2"/>
      <c r="M852" s="2"/>
      <c r="N852" s="2"/>
      <c r="O852" s="2"/>
      <c r="P852" s="2"/>
    </row>
    <row r="853" spans="1:16" x14ac:dyDescent="0.3">
      <c r="A853" s="2"/>
      <c r="B853" s="2"/>
      <c r="C853" s="2"/>
      <c r="D853" s="2"/>
      <c r="E853" s="2"/>
      <c r="F853" s="2"/>
      <c r="G853" s="2"/>
      <c r="H853" s="2"/>
      <c r="I853" s="2"/>
      <c r="J853" s="2"/>
      <c r="K853" s="2"/>
      <c r="L853" s="2"/>
      <c r="M853" s="2"/>
      <c r="N853" s="2"/>
      <c r="O853" s="2"/>
      <c r="P853" s="2"/>
    </row>
    <row r="854" spans="1:16" x14ac:dyDescent="0.3">
      <c r="A854" s="2"/>
      <c r="B854" s="2"/>
      <c r="C854" s="2"/>
      <c r="D854" s="2"/>
      <c r="E854" s="2"/>
      <c r="F854" s="2"/>
      <c r="G854" s="2"/>
      <c r="H854" s="2"/>
      <c r="I854" s="2"/>
      <c r="J854" s="2"/>
      <c r="K854" s="2"/>
      <c r="L854" s="2"/>
      <c r="M854" s="2"/>
      <c r="N854" s="2"/>
      <c r="O854" s="2"/>
      <c r="P854" s="2"/>
    </row>
    <row r="855" spans="1:16" x14ac:dyDescent="0.3">
      <c r="A855" s="2"/>
      <c r="B855" s="2"/>
      <c r="C855" s="2"/>
      <c r="D855" s="2"/>
      <c r="E855" s="2"/>
      <c r="F855" s="2"/>
      <c r="G855" s="2"/>
      <c r="H855" s="2"/>
      <c r="I855" s="2"/>
      <c r="J855" s="2"/>
      <c r="K855" s="2"/>
      <c r="L855" s="2"/>
      <c r="M855" s="2"/>
      <c r="N855" s="2"/>
      <c r="O855" s="2"/>
      <c r="P855" s="2"/>
    </row>
    <row r="856" spans="1:16" x14ac:dyDescent="0.3">
      <c r="A856" s="2"/>
      <c r="B856" s="2"/>
      <c r="C856" s="2"/>
      <c r="D856" s="2"/>
      <c r="E856" s="2"/>
      <c r="F856" s="2"/>
      <c r="G856" s="2"/>
      <c r="H856" s="2"/>
      <c r="I856" s="2"/>
      <c r="J856" s="2"/>
      <c r="K856" s="2"/>
      <c r="L856" s="2"/>
      <c r="M856" s="2"/>
      <c r="N856" s="2"/>
      <c r="O856" s="2"/>
      <c r="P856" s="2"/>
    </row>
    <row r="857" spans="1:16" x14ac:dyDescent="0.3">
      <c r="A857" s="2"/>
      <c r="B857" s="2"/>
      <c r="C857" s="2"/>
      <c r="D857" s="2"/>
      <c r="E857" s="2"/>
      <c r="F857" s="2"/>
      <c r="G857" s="2"/>
      <c r="H857" s="2"/>
      <c r="I857" s="2"/>
      <c r="J857" s="2"/>
      <c r="K857" s="2"/>
      <c r="L857" s="2"/>
      <c r="M857" s="2"/>
      <c r="N857" s="2"/>
      <c r="O857" s="2"/>
      <c r="P857" s="2"/>
    </row>
    <row r="858" spans="1:16" x14ac:dyDescent="0.3">
      <c r="A858" s="2"/>
      <c r="B858" s="2"/>
      <c r="C858" s="2"/>
      <c r="D858" s="2"/>
      <c r="E858" s="2"/>
      <c r="F858" s="2"/>
      <c r="G858" s="2"/>
      <c r="H858" s="2"/>
      <c r="I858" s="2"/>
      <c r="J858" s="2"/>
      <c r="K858" s="2"/>
      <c r="L858" s="2"/>
      <c r="M858" s="2"/>
      <c r="N858" s="2"/>
      <c r="O858" s="2"/>
      <c r="P858" s="2"/>
    </row>
    <row r="859" spans="1:16" x14ac:dyDescent="0.3">
      <c r="A859" s="2"/>
      <c r="B859" s="2"/>
      <c r="C859" s="2"/>
      <c r="D859" s="2"/>
      <c r="E859" s="2"/>
      <c r="F859" s="2"/>
      <c r="G859" s="2"/>
      <c r="H859" s="2"/>
      <c r="I859" s="2"/>
      <c r="J859" s="2"/>
      <c r="K859" s="2"/>
      <c r="L859" s="2"/>
      <c r="M859" s="2"/>
      <c r="N859" s="2"/>
      <c r="O859" s="2"/>
      <c r="P859" s="2"/>
    </row>
    <row r="860" spans="1:16" x14ac:dyDescent="0.3">
      <c r="A860" s="2"/>
      <c r="B860" s="2"/>
      <c r="C860" s="2"/>
      <c r="D860" s="2"/>
      <c r="E860" s="2"/>
      <c r="F860" s="2"/>
      <c r="G860" s="2"/>
      <c r="H860" s="2"/>
      <c r="I860" s="2"/>
      <c r="J860" s="2"/>
      <c r="K860" s="2"/>
      <c r="L860" s="2"/>
      <c r="M860" s="2"/>
      <c r="N860" s="2"/>
      <c r="O860" s="2"/>
      <c r="P860" s="2"/>
    </row>
    <row r="861" spans="1:16" x14ac:dyDescent="0.3">
      <c r="A861" s="2"/>
      <c r="B861" s="2"/>
      <c r="C861" s="2"/>
      <c r="D861" s="2"/>
      <c r="E861" s="2"/>
      <c r="F861" s="2"/>
      <c r="G861" s="2"/>
      <c r="H861" s="2"/>
      <c r="I861" s="2"/>
      <c r="J861" s="2"/>
      <c r="K861" s="2"/>
      <c r="L861" s="2"/>
      <c r="M861" s="2"/>
      <c r="N861" s="2"/>
      <c r="O861" s="2"/>
      <c r="P861" s="2"/>
    </row>
    <row r="862" spans="1:16" x14ac:dyDescent="0.3">
      <c r="A862" s="2"/>
      <c r="B862" s="2"/>
      <c r="C862" s="2"/>
      <c r="D862" s="2"/>
      <c r="E862" s="2"/>
      <c r="F862" s="2"/>
      <c r="G862" s="2"/>
      <c r="H862" s="2"/>
      <c r="I862" s="2"/>
      <c r="J862" s="2"/>
      <c r="K862" s="2"/>
      <c r="L862" s="2"/>
      <c r="M862" s="2"/>
      <c r="N862" s="2"/>
      <c r="O862" s="2"/>
      <c r="P862" s="2"/>
    </row>
    <row r="863" spans="1:16" x14ac:dyDescent="0.3">
      <c r="A863" s="2"/>
      <c r="B863" s="2"/>
      <c r="C863" s="2"/>
      <c r="D863" s="2"/>
      <c r="E863" s="2"/>
      <c r="F863" s="2"/>
      <c r="G863" s="2"/>
      <c r="H863" s="2"/>
      <c r="I863" s="2"/>
      <c r="J863" s="2"/>
      <c r="K863" s="2"/>
      <c r="L863" s="2"/>
      <c r="M863" s="2"/>
      <c r="N863" s="2"/>
      <c r="O863" s="2"/>
      <c r="P863" s="2"/>
    </row>
    <row r="864" spans="1:16" x14ac:dyDescent="0.3">
      <c r="A864" s="2"/>
      <c r="B864" s="2"/>
      <c r="C864" s="2"/>
      <c r="D864" s="2"/>
      <c r="E864" s="2"/>
      <c r="F864" s="2"/>
      <c r="G864" s="2"/>
      <c r="H864" s="2"/>
      <c r="I864" s="2"/>
      <c r="J864" s="2"/>
      <c r="K864" s="2"/>
      <c r="L864" s="2"/>
      <c r="M864" s="2"/>
      <c r="N864" s="2"/>
      <c r="O864" s="2"/>
      <c r="P864" s="2"/>
    </row>
    <row r="865" spans="1:16" x14ac:dyDescent="0.3">
      <c r="A865" s="2"/>
      <c r="B865" s="2"/>
      <c r="C865" s="2"/>
      <c r="D865" s="2"/>
      <c r="E865" s="2"/>
      <c r="F865" s="2"/>
      <c r="G865" s="2"/>
      <c r="H865" s="2"/>
      <c r="I865" s="2"/>
      <c r="J865" s="2"/>
      <c r="K865" s="2"/>
      <c r="L865" s="2"/>
      <c r="M865" s="2"/>
      <c r="N865" s="2"/>
      <c r="O865" s="2"/>
      <c r="P865" s="2"/>
    </row>
    <row r="866" spans="1:16" x14ac:dyDescent="0.3">
      <c r="A866" s="2"/>
      <c r="B866" s="2"/>
      <c r="C866" s="2"/>
      <c r="D866" s="2"/>
      <c r="E866" s="2"/>
      <c r="F866" s="2"/>
      <c r="G866" s="2"/>
      <c r="H866" s="2"/>
      <c r="I866" s="2"/>
      <c r="J866" s="2"/>
      <c r="K866" s="2"/>
      <c r="L866" s="2"/>
      <c r="M866" s="2"/>
      <c r="N866" s="2"/>
      <c r="O866" s="2"/>
      <c r="P866" s="2"/>
    </row>
    <row r="867" spans="1:16" x14ac:dyDescent="0.3">
      <c r="A867" s="2"/>
      <c r="B867" s="2"/>
      <c r="C867" s="2"/>
      <c r="D867" s="2"/>
      <c r="E867" s="2"/>
      <c r="F867" s="2"/>
      <c r="G867" s="2"/>
      <c r="H867" s="2"/>
      <c r="I867" s="2"/>
      <c r="J867" s="2"/>
      <c r="K867" s="2"/>
      <c r="L867" s="2"/>
      <c r="M867" s="2"/>
      <c r="N867" s="2"/>
      <c r="O867" s="2"/>
      <c r="P867" s="2"/>
    </row>
    <row r="868" spans="1:16" x14ac:dyDescent="0.3">
      <c r="A868" s="2"/>
      <c r="B868" s="2"/>
      <c r="C868" s="2"/>
      <c r="D868" s="2"/>
      <c r="E868" s="2"/>
      <c r="F868" s="2"/>
      <c r="G868" s="2"/>
      <c r="H868" s="2"/>
      <c r="I868" s="2"/>
      <c r="J868" s="2"/>
      <c r="K868" s="2"/>
      <c r="L868" s="2"/>
      <c r="M868" s="2"/>
      <c r="N868" s="2"/>
      <c r="O868" s="2"/>
      <c r="P868" s="2"/>
    </row>
    <row r="869" spans="1:16" x14ac:dyDescent="0.3">
      <c r="A869" s="2"/>
      <c r="B869" s="2"/>
      <c r="C869" s="2"/>
      <c r="D869" s="2"/>
      <c r="E869" s="2"/>
      <c r="F869" s="2"/>
      <c r="G869" s="2"/>
      <c r="H869" s="2"/>
      <c r="I869" s="2"/>
      <c r="J869" s="2"/>
      <c r="K869" s="2"/>
      <c r="L869" s="2"/>
      <c r="M869" s="2"/>
      <c r="N869" s="2"/>
      <c r="O869" s="2"/>
      <c r="P869" s="2"/>
    </row>
    <row r="870" spans="1:16" x14ac:dyDescent="0.3">
      <c r="A870" s="2"/>
      <c r="B870" s="2"/>
      <c r="C870" s="2"/>
      <c r="D870" s="2"/>
      <c r="E870" s="2"/>
      <c r="F870" s="2"/>
      <c r="G870" s="2"/>
      <c r="H870" s="2"/>
      <c r="I870" s="2"/>
      <c r="J870" s="2"/>
      <c r="K870" s="2"/>
      <c r="L870" s="2"/>
      <c r="M870" s="2"/>
      <c r="N870" s="2"/>
      <c r="O870" s="2"/>
      <c r="P870" s="2"/>
    </row>
    <row r="871" spans="1:16" x14ac:dyDescent="0.3">
      <c r="A871" s="2"/>
      <c r="B871" s="2"/>
      <c r="C871" s="2"/>
      <c r="D871" s="2"/>
      <c r="E871" s="2"/>
      <c r="F871" s="2"/>
      <c r="G871" s="2"/>
      <c r="H871" s="2"/>
      <c r="I871" s="2"/>
      <c r="J871" s="2"/>
      <c r="K871" s="2"/>
      <c r="L871" s="2"/>
      <c r="M871" s="2"/>
      <c r="N871" s="2"/>
      <c r="O871" s="2"/>
      <c r="P871" s="2"/>
    </row>
    <row r="872" spans="1:16" x14ac:dyDescent="0.3">
      <c r="A872" s="2"/>
      <c r="B872" s="2"/>
      <c r="C872" s="2"/>
      <c r="D872" s="2"/>
      <c r="E872" s="2"/>
      <c r="F872" s="2"/>
      <c r="G872" s="2"/>
      <c r="H872" s="2"/>
      <c r="I872" s="2"/>
      <c r="J872" s="2"/>
      <c r="K872" s="2"/>
      <c r="L872" s="2"/>
      <c r="M872" s="2"/>
      <c r="N872" s="2"/>
      <c r="O872" s="2"/>
      <c r="P872" s="2"/>
    </row>
    <row r="873" spans="1:16" x14ac:dyDescent="0.3">
      <c r="A873" s="2"/>
      <c r="B873" s="2"/>
      <c r="C873" s="2"/>
      <c r="D873" s="2"/>
      <c r="E873" s="2"/>
      <c r="F873" s="2"/>
      <c r="G873" s="2"/>
      <c r="H873" s="2"/>
      <c r="I873" s="2"/>
      <c r="J873" s="2"/>
      <c r="K873" s="2"/>
      <c r="L873" s="2"/>
      <c r="M873" s="2"/>
      <c r="N873" s="2"/>
      <c r="O873" s="2"/>
      <c r="P873" s="2"/>
    </row>
    <row r="874" spans="1:16" x14ac:dyDescent="0.3">
      <c r="A874" s="2"/>
      <c r="B874" s="2"/>
      <c r="C874" s="2"/>
      <c r="D874" s="2"/>
      <c r="E874" s="2"/>
      <c r="F874" s="2"/>
      <c r="G874" s="2"/>
      <c r="H874" s="2"/>
      <c r="I874" s="2"/>
      <c r="J874" s="2"/>
      <c r="K874" s="2"/>
      <c r="L874" s="2"/>
      <c r="M874" s="2"/>
      <c r="N874" s="2"/>
      <c r="O874" s="2"/>
      <c r="P874" s="2"/>
    </row>
    <row r="875" spans="1:16" x14ac:dyDescent="0.3">
      <c r="A875" s="2"/>
      <c r="B875" s="2"/>
      <c r="C875" s="2"/>
      <c r="D875" s="2"/>
      <c r="E875" s="2"/>
      <c r="F875" s="2"/>
      <c r="G875" s="2"/>
      <c r="H875" s="2"/>
      <c r="I875" s="2"/>
      <c r="J875" s="2"/>
      <c r="K875" s="2"/>
      <c r="L875" s="2"/>
      <c r="M875" s="2"/>
      <c r="N875" s="2"/>
      <c r="O875" s="2"/>
      <c r="P875" s="2"/>
    </row>
    <row r="876" spans="1:16" x14ac:dyDescent="0.3">
      <c r="A876" s="2"/>
      <c r="B876" s="2"/>
      <c r="C876" s="2"/>
      <c r="D876" s="2"/>
      <c r="E876" s="2"/>
      <c r="F876" s="2"/>
      <c r="G876" s="2"/>
      <c r="H876" s="2"/>
      <c r="I876" s="2"/>
      <c r="J876" s="2"/>
      <c r="K876" s="2"/>
      <c r="L876" s="2"/>
      <c r="M876" s="2"/>
      <c r="N876" s="2"/>
      <c r="O876" s="2"/>
      <c r="P876" s="2"/>
    </row>
    <row r="877" spans="1:16" x14ac:dyDescent="0.3">
      <c r="A877" s="2"/>
      <c r="B877" s="2"/>
      <c r="C877" s="2"/>
      <c r="D877" s="2"/>
      <c r="E877" s="2"/>
      <c r="F877" s="2"/>
      <c r="G877" s="2"/>
      <c r="H877" s="2"/>
      <c r="I877" s="2"/>
      <c r="J877" s="2"/>
      <c r="K877" s="2"/>
      <c r="L877" s="2"/>
      <c r="M877" s="2"/>
      <c r="N877" s="2"/>
      <c r="O877" s="2"/>
      <c r="P877" s="2"/>
    </row>
    <row r="878" spans="1:16" x14ac:dyDescent="0.3">
      <c r="A878" s="2"/>
      <c r="B878" s="2"/>
      <c r="C878" s="2"/>
      <c r="D878" s="2"/>
      <c r="E878" s="2"/>
      <c r="F878" s="2"/>
      <c r="G878" s="2"/>
      <c r="H878" s="2"/>
      <c r="I878" s="2"/>
      <c r="J878" s="2"/>
      <c r="K878" s="2"/>
      <c r="L878" s="2"/>
      <c r="M878" s="2"/>
      <c r="N878" s="2"/>
      <c r="O878" s="2"/>
      <c r="P878" s="2"/>
    </row>
    <row r="879" spans="1:16" x14ac:dyDescent="0.3">
      <c r="A879" s="2"/>
      <c r="B879" s="2"/>
      <c r="C879" s="2"/>
      <c r="D879" s="2"/>
      <c r="E879" s="2"/>
      <c r="F879" s="2"/>
      <c r="G879" s="2"/>
      <c r="H879" s="2"/>
      <c r="I879" s="2"/>
      <c r="J879" s="2"/>
      <c r="K879" s="2"/>
      <c r="L879" s="2"/>
      <c r="M879" s="2"/>
      <c r="N879" s="2"/>
      <c r="O879" s="2"/>
      <c r="P879" s="2"/>
    </row>
    <row r="880" spans="1:16" x14ac:dyDescent="0.3">
      <c r="A880" s="2"/>
      <c r="B880" s="2"/>
      <c r="C880" s="2"/>
      <c r="D880" s="2"/>
      <c r="E880" s="2"/>
      <c r="F880" s="2"/>
      <c r="G880" s="2"/>
      <c r="H880" s="2"/>
      <c r="I880" s="2"/>
      <c r="J880" s="2"/>
      <c r="K880" s="2"/>
      <c r="L880" s="2"/>
      <c r="M880" s="2"/>
      <c r="N880" s="2"/>
      <c r="O880" s="2"/>
      <c r="P880" s="2"/>
    </row>
    <row r="881" spans="1:16" x14ac:dyDescent="0.3">
      <c r="A881" s="2"/>
      <c r="B881" s="2"/>
      <c r="C881" s="2"/>
      <c r="D881" s="2"/>
      <c r="E881" s="2"/>
      <c r="F881" s="2"/>
      <c r="G881" s="2"/>
      <c r="H881" s="2"/>
      <c r="I881" s="2"/>
      <c r="J881" s="2"/>
      <c r="K881" s="2"/>
      <c r="L881" s="2"/>
      <c r="M881" s="2"/>
      <c r="N881" s="2"/>
      <c r="O881" s="2"/>
      <c r="P881" s="2"/>
    </row>
    <row r="882" spans="1:16" x14ac:dyDescent="0.3">
      <c r="A882" s="2"/>
      <c r="B882" s="2"/>
      <c r="C882" s="2"/>
      <c r="D882" s="2"/>
      <c r="E882" s="2"/>
      <c r="F882" s="2"/>
      <c r="G882" s="2"/>
      <c r="H882" s="2"/>
      <c r="I882" s="2"/>
      <c r="J882" s="2"/>
      <c r="K882" s="2"/>
      <c r="L882" s="2"/>
      <c r="M882" s="2"/>
      <c r="N882" s="2"/>
      <c r="O882" s="2"/>
      <c r="P882" s="2"/>
    </row>
    <row r="883" spans="1:16" x14ac:dyDescent="0.3">
      <c r="A883" s="2"/>
      <c r="B883" s="2"/>
      <c r="C883" s="2"/>
      <c r="D883" s="2"/>
      <c r="E883" s="2"/>
      <c r="F883" s="2"/>
      <c r="G883" s="2"/>
      <c r="H883" s="2"/>
      <c r="I883" s="2"/>
      <c r="J883" s="2"/>
      <c r="K883" s="2"/>
      <c r="L883" s="2"/>
      <c r="M883" s="2"/>
      <c r="N883" s="2"/>
      <c r="O883" s="2"/>
      <c r="P883" s="2"/>
    </row>
    <row r="884" spans="1:16" x14ac:dyDescent="0.3">
      <c r="A884" s="2"/>
      <c r="B884" s="2"/>
      <c r="C884" s="2"/>
      <c r="D884" s="2"/>
      <c r="E884" s="2"/>
      <c r="F884" s="2"/>
      <c r="G884" s="2"/>
      <c r="H884" s="2"/>
      <c r="I884" s="2"/>
      <c r="J884" s="2"/>
      <c r="K884" s="2"/>
      <c r="L884" s="2"/>
      <c r="M884" s="2"/>
      <c r="N884" s="2"/>
      <c r="O884" s="2"/>
      <c r="P884" s="2"/>
    </row>
    <row r="885" spans="1:16" x14ac:dyDescent="0.3">
      <c r="A885" s="2"/>
      <c r="B885" s="2"/>
      <c r="C885" s="2"/>
      <c r="D885" s="2"/>
      <c r="E885" s="2"/>
      <c r="F885" s="2"/>
      <c r="G885" s="2"/>
      <c r="H885" s="2"/>
      <c r="I885" s="2"/>
      <c r="J885" s="2"/>
      <c r="K885" s="2"/>
      <c r="L885" s="2"/>
      <c r="M885" s="2"/>
      <c r="N885" s="2"/>
      <c r="O885" s="2"/>
      <c r="P885" s="2"/>
    </row>
    <row r="886" spans="1:16" x14ac:dyDescent="0.3">
      <c r="A886" s="2"/>
      <c r="B886" s="2"/>
      <c r="C886" s="2"/>
      <c r="D886" s="2"/>
      <c r="E886" s="2"/>
      <c r="F886" s="2"/>
      <c r="G886" s="2"/>
      <c r="H886" s="2"/>
      <c r="I886" s="2"/>
      <c r="J886" s="2"/>
      <c r="K886" s="2"/>
      <c r="L886" s="2"/>
      <c r="M886" s="2"/>
      <c r="N886" s="2"/>
      <c r="O886" s="2"/>
      <c r="P886" s="2"/>
    </row>
    <row r="887" spans="1:16" x14ac:dyDescent="0.3">
      <c r="A887" s="2"/>
      <c r="B887" s="2"/>
      <c r="C887" s="2"/>
      <c r="D887" s="2"/>
      <c r="E887" s="2"/>
      <c r="F887" s="2"/>
      <c r="G887" s="2"/>
      <c r="H887" s="2"/>
      <c r="I887" s="2"/>
      <c r="J887" s="2"/>
      <c r="K887" s="2"/>
      <c r="L887" s="2"/>
      <c r="M887" s="2"/>
      <c r="N887" s="2"/>
      <c r="O887" s="2"/>
      <c r="P887" s="2"/>
    </row>
    <row r="888" spans="1:16" x14ac:dyDescent="0.3">
      <c r="A888" s="2"/>
      <c r="B888" s="2"/>
      <c r="C888" s="2"/>
      <c r="D888" s="2"/>
      <c r="E888" s="2"/>
      <c r="F888" s="2"/>
      <c r="G888" s="2"/>
      <c r="H888" s="2"/>
      <c r="I888" s="2"/>
      <c r="J888" s="2"/>
      <c r="K888" s="2"/>
      <c r="L888" s="2"/>
      <c r="M888" s="2"/>
      <c r="N888" s="2"/>
      <c r="O888" s="2"/>
      <c r="P888" s="2"/>
    </row>
    <row r="889" spans="1:16" x14ac:dyDescent="0.3">
      <c r="A889" s="2"/>
      <c r="B889" s="2"/>
      <c r="C889" s="2"/>
      <c r="D889" s="2"/>
      <c r="E889" s="2"/>
      <c r="F889" s="2"/>
      <c r="G889" s="2"/>
      <c r="H889" s="2"/>
      <c r="I889" s="2"/>
      <c r="J889" s="2"/>
      <c r="K889" s="2"/>
      <c r="L889" s="2"/>
      <c r="M889" s="2"/>
      <c r="N889" s="2"/>
      <c r="O889" s="2"/>
      <c r="P889" s="2"/>
    </row>
    <row r="890" spans="1:16" x14ac:dyDescent="0.3">
      <c r="A890" s="2"/>
      <c r="B890" s="2"/>
      <c r="C890" s="2"/>
      <c r="D890" s="2"/>
      <c r="E890" s="2"/>
      <c r="F890" s="2"/>
      <c r="G890" s="2"/>
      <c r="H890" s="2"/>
      <c r="I890" s="2"/>
      <c r="J890" s="2"/>
      <c r="K890" s="2"/>
      <c r="L890" s="2"/>
      <c r="M890" s="2"/>
      <c r="N890" s="2"/>
      <c r="O890" s="2"/>
      <c r="P890" s="2"/>
    </row>
    <row r="891" spans="1:16" x14ac:dyDescent="0.3">
      <c r="A891" s="2"/>
      <c r="B891" s="2"/>
      <c r="C891" s="2"/>
      <c r="D891" s="2"/>
      <c r="E891" s="2"/>
      <c r="F891" s="2"/>
      <c r="G891" s="2"/>
      <c r="H891" s="2"/>
      <c r="I891" s="2"/>
      <c r="J891" s="2"/>
      <c r="K891" s="2"/>
      <c r="L891" s="2"/>
      <c r="M891" s="2"/>
      <c r="N891" s="2"/>
      <c r="O891" s="2"/>
      <c r="P891" s="2"/>
    </row>
    <row r="892" spans="1:16" x14ac:dyDescent="0.3">
      <c r="A892" s="2"/>
      <c r="B892" s="2"/>
      <c r="C892" s="2"/>
      <c r="D892" s="2"/>
      <c r="E892" s="2"/>
      <c r="F892" s="2"/>
      <c r="G892" s="2"/>
      <c r="H892" s="2"/>
      <c r="I892" s="2"/>
      <c r="J892" s="2"/>
      <c r="K892" s="2"/>
      <c r="L892" s="2"/>
      <c r="M892" s="2"/>
      <c r="N892" s="2"/>
      <c r="O892" s="2"/>
      <c r="P892" s="2"/>
    </row>
    <row r="893" spans="1:16" x14ac:dyDescent="0.3">
      <c r="A893" s="2"/>
      <c r="B893" s="2"/>
      <c r="C893" s="2"/>
      <c r="D893" s="2"/>
      <c r="E893" s="2"/>
      <c r="F893" s="2"/>
      <c r="G893" s="2"/>
      <c r="H893" s="2"/>
      <c r="I893" s="2"/>
      <c r="J893" s="2"/>
      <c r="K893" s="2"/>
      <c r="L893" s="2"/>
      <c r="M893" s="2"/>
      <c r="N893" s="2"/>
      <c r="O893" s="2"/>
      <c r="P893" s="2"/>
    </row>
    <row r="894" spans="1:16" x14ac:dyDescent="0.3">
      <c r="A894" s="2"/>
      <c r="B894" s="2"/>
      <c r="C894" s="2"/>
      <c r="D894" s="2"/>
      <c r="E894" s="2"/>
      <c r="F894" s="2"/>
      <c r="G894" s="2"/>
      <c r="H894" s="2"/>
      <c r="I894" s="2"/>
      <c r="J894" s="2"/>
      <c r="K894" s="2"/>
      <c r="L894" s="2"/>
      <c r="M894" s="2"/>
      <c r="N894" s="2"/>
      <c r="O894" s="2"/>
      <c r="P894" s="2"/>
    </row>
    <row r="895" spans="1:16" x14ac:dyDescent="0.3">
      <c r="A895" s="2"/>
      <c r="B895" s="2"/>
      <c r="C895" s="2"/>
      <c r="D895" s="2"/>
      <c r="E895" s="2"/>
      <c r="F895" s="2"/>
      <c r="G895" s="2"/>
      <c r="H895" s="2"/>
      <c r="I895" s="2"/>
      <c r="J895" s="2"/>
      <c r="K895" s="2"/>
      <c r="L895" s="2"/>
      <c r="M895" s="2"/>
      <c r="N895" s="2"/>
      <c r="O895" s="2"/>
      <c r="P895" s="2"/>
    </row>
    <row r="896" spans="1:16" x14ac:dyDescent="0.3">
      <c r="A896" s="2"/>
      <c r="B896" s="2"/>
      <c r="C896" s="2"/>
      <c r="D896" s="2"/>
      <c r="E896" s="2"/>
      <c r="F896" s="2"/>
      <c r="G896" s="2"/>
      <c r="H896" s="2"/>
      <c r="I896" s="2"/>
      <c r="J896" s="2"/>
      <c r="K896" s="2"/>
      <c r="L896" s="2"/>
      <c r="M896" s="2"/>
      <c r="N896" s="2"/>
      <c r="O896" s="2"/>
      <c r="P896" s="2"/>
    </row>
    <row r="897" spans="1:16" x14ac:dyDescent="0.3">
      <c r="A897" s="2"/>
      <c r="B897" s="2"/>
      <c r="C897" s="2"/>
      <c r="D897" s="2"/>
      <c r="E897" s="2"/>
      <c r="F897" s="2"/>
      <c r="G897" s="2"/>
      <c r="H897" s="2"/>
      <c r="I897" s="2"/>
      <c r="J897" s="2"/>
      <c r="K897" s="2"/>
      <c r="L897" s="2"/>
      <c r="M897" s="2"/>
      <c r="N897" s="2"/>
      <c r="O897" s="2"/>
      <c r="P897" s="2"/>
    </row>
    <row r="898" spans="1:16" x14ac:dyDescent="0.3">
      <c r="A898" s="2"/>
      <c r="B898" s="2"/>
      <c r="C898" s="2"/>
      <c r="D898" s="2"/>
      <c r="E898" s="2"/>
      <c r="F898" s="2"/>
      <c r="G898" s="2"/>
      <c r="H898" s="2"/>
      <c r="I898" s="2"/>
      <c r="J898" s="2"/>
      <c r="K898" s="2"/>
      <c r="L898" s="2"/>
      <c r="M898" s="2"/>
      <c r="N898" s="2"/>
      <c r="O898" s="2"/>
      <c r="P898" s="2"/>
    </row>
    <row r="899" spans="1:16" x14ac:dyDescent="0.3">
      <c r="A899" s="2"/>
      <c r="B899" s="2"/>
      <c r="C899" s="2"/>
      <c r="D899" s="2"/>
      <c r="E899" s="2"/>
      <c r="F899" s="2"/>
      <c r="G899" s="2"/>
      <c r="H899" s="2"/>
      <c r="I899" s="2"/>
      <c r="J899" s="2"/>
      <c r="K899" s="2"/>
      <c r="L899" s="2"/>
      <c r="M899" s="2"/>
      <c r="N899" s="2"/>
      <c r="O899" s="2"/>
      <c r="P899" s="2"/>
    </row>
    <row r="900" spans="1:16" x14ac:dyDescent="0.3">
      <c r="A900" s="2"/>
      <c r="B900" s="2"/>
      <c r="C900" s="2"/>
      <c r="D900" s="2"/>
      <c r="E900" s="2"/>
      <c r="F900" s="2"/>
      <c r="G900" s="2"/>
      <c r="H900" s="2"/>
      <c r="I900" s="2"/>
      <c r="J900" s="2"/>
      <c r="K900" s="2"/>
      <c r="L900" s="2"/>
      <c r="M900" s="2"/>
      <c r="N900" s="2"/>
      <c r="O900" s="2"/>
      <c r="P900" s="2"/>
    </row>
    <row r="901" spans="1:16" x14ac:dyDescent="0.3">
      <c r="A901" s="2"/>
      <c r="B901" s="2"/>
      <c r="C901" s="2"/>
      <c r="D901" s="2"/>
      <c r="E901" s="2"/>
      <c r="F901" s="2"/>
      <c r="G901" s="2"/>
      <c r="H901" s="2"/>
      <c r="I901" s="2"/>
      <c r="J901" s="2"/>
      <c r="K901" s="2"/>
      <c r="L901" s="2"/>
      <c r="M901" s="2"/>
      <c r="N901" s="2"/>
      <c r="O901" s="2"/>
      <c r="P901" s="2"/>
    </row>
    <row r="902" spans="1:16" x14ac:dyDescent="0.3">
      <c r="A902" s="2"/>
      <c r="B902" s="2"/>
      <c r="C902" s="2"/>
      <c r="D902" s="2"/>
      <c r="E902" s="2"/>
      <c r="F902" s="2"/>
      <c r="G902" s="2"/>
      <c r="H902" s="2"/>
      <c r="I902" s="2"/>
      <c r="J902" s="2"/>
      <c r="K902" s="2"/>
      <c r="L902" s="2"/>
      <c r="M902" s="2"/>
      <c r="N902" s="2"/>
      <c r="O902" s="2"/>
      <c r="P902" s="2"/>
    </row>
    <row r="903" spans="1:16" x14ac:dyDescent="0.3">
      <c r="A903" s="2"/>
      <c r="B903" s="2"/>
      <c r="C903" s="2"/>
      <c r="D903" s="2"/>
      <c r="E903" s="2"/>
      <c r="F903" s="2"/>
      <c r="G903" s="2"/>
      <c r="H903" s="2"/>
      <c r="I903" s="2"/>
      <c r="J903" s="2"/>
      <c r="K903" s="2"/>
      <c r="L903" s="2"/>
      <c r="M903" s="2"/>
      <c r="N903" s="2"/>
      <c r="O903" s="2"/>
      <c r="P903" s="2"/>
    </row>
    <row r="904" spans="1:16" x14ac:dyDescent="0.3">
      <c r="A904" s="2"/>
      <c r="B904" s="2"/>
      <c r="C904" s="2"/>
      <c r="D904" s="2"/>
      <c r="E904" s="2"/>
      <c r="F904" s="2"/>
      <c r="G904" s="2"/>
      <c r="H904" s="2"/>
      <c r="I904" s="2"/>
      <c r="J904" s="2"/>
      <c r="K904" s="2"/>
      <c r="L904" s="2"/>
      <c r="M904" s="2"/>
      <c r="N904" s="2"/>
      <c r="O904" s="2"/>
      <c r="P904" s="2"/>
    </row>
    <row r="905" spans="1:16" x14ac:dyDescent="0.3">
      <c r="A905" s="2"/>
      <c r="B905" s="2"/>
      <c r="C905" s="2"/>
      <c r="D905" s="2"/>
      <c r="E905" s="2"/>
      <c r="F905" s="2"/>
      <c r="G905" s="2"/>
      <c r="H905" s="2"/>
      <c r="I905" s="2"/>
      <c r="J905" s="2"/>
      <c r="K905" s="2"/>
      <c r="L905" s="2"/>
      <c r="M905" s="2"/>
      <c r="N905" s="2"/>
      <c r="O905" s="2"/>
      <c r="P905" s="2"/>
    </row>
    <row r="906" spans="1:16" x14ac:dyDescent="0.3">
      <c r="A906" s="2"/>
      <c r="B906" s="2"/>
      <c r="C906" s="2"/>
      <c r="D906" s="2"/>
      <c r="E906" s="2"/>
      <c r="F906" s="2"/>
      <c r="G906" s="2"/>
      <c r="H906" s="2"/>
      <c r="I906" s="2"/>
      <c r="J906" s="2"/>
      <c r="K906" s="2"/>
      <c r="L906" s="2"/>
      <c r="M906" s="2"/>
      <c r="N906" s="2"/>
      <c r="O906" s="2"/>
      <c r="P906" s="2"/>
    </row>
    <row r="907" spans="1:16" x14ac:dyDescent="0.3">
      <c r="A907" s="2"/>
      <c r="B907" s="2"/>
      <c r="C907" s="2"/>
      <c r="D907" s="2"/>
      <c r="E907" s="2"/>
      <c r="F907" s="2"/>
      <c r="G907" s="2"/>
      <c r="H907" s="2"/>
      <c r="I907" s="2"/>
      <c r="J907" s="2"/>
      <c r="K907" s="2"/>
      <c r="L907" s="2"/>
      <c r="M907" s="2"/>
      <c r="N907" s="2"/>
      <c r="O907" s="2"/>
      <c r="P907" s="2"/>
    </row>
    <row r="908" spans="1:16" x14ac:dyDescent="0.3">
      <c r="A908" s="2"/>
      <c r="B908" s="2"/>
      <c r="C908" s="2"/>
      <c r="D908" s="2"/>
      <c r="E908" s="2"/>
      <c r="F908" s="2"/>
      <c r="G908" s="2"/>
      <c r="H908" s="2"/>
      <c r="I908" s="2"/>
      <c r="J908" s="2"/>
      <c r="K908" s="2"/>
      <c r="L908" s="2"/>
      <c r="M908" s="2"/>
      <c r="N908" s="2"/>
      <c r="O908" s="2"/>
      <c r="P908" s="2"/>
    </row>
    <row r="909" spans="1:16" x14ac:dyDescent="0.3">
      <c r="A909" s="2"/>
      <c r="B909" s="2"/>
      <c r="C909" s="2"/>
      <c r="D909" s="2"/>
      <c r="E909" s="2"/>
      <c r="F909" s="2"/>
      <c r="G909" s="2"/>
      <c r="H909" s="2"/>
      <c r="I909" s="2"/>
      <c r="J909" s="2"/>
      <c r="K909" s="2"/>
      <c r="L909" s="2"/>
      <c r="M909" s="2"/>
      <c r="N909" s="2"/>
      <c r="O909" s="2"/>
      <c r="P909" s="2"/>
    </row>
    <row r="910" spans="1:16" x14ac:dyDescent="0.3">
      <c r="A910" s="2"/>
      <c r="B910" s="2"/>
      <c r="C910" s="2"/>
      <c r="D910" s="2"/>
      <c r="E910" s="2"/>
      <c r="F910" s="2"/>
      <c r="G910" s="2"/>
      <c r="H910" s="2"/>
      <c r="I910" s="2"/>
      <c r="J910" s="2"/>
      <c r="K910" s="2"/>
      <c r="L910" s="2"/>
      <c r="M910" s="2"/>
      <c r="N910" s="2"/>
      <c r="O910" s="2"/>
      <c r="P910" s="2"/>
    </row>
    <row r="911" spans="1:16" x14ac:dyDescent="0.3">
      <c r="A911" s="2"/>
      <c r="B911" s="2"/>
      <c r="C911" s="2"/>
      <c r="D911" s="2"/>
      <c r="E911" s="2"/>
      <c r="F911" s="2"/>
      <c r="G911" s="2"/>
      <c r="H911" s="2"/>
      <c r="I911" s="2"/>
      <c r="J911" s="2"/>
      <c r="K911" s="2"/>
      <c r="L911" s="2"/>
      <c r="M911" s="2"/>
      <c r="N911" s="2"/>
      <c r="O911" s="2"/>
      <c r="P911" s="2"/>
    </row>
    <row r="912" spans="1:16" x14ac:dyDescent="0.3">
      <c r="A912" s="2"/>
      <c r="B912" s="2"/>
      <c r="C912" s="2"/>
      <c r="D912" s="2"/>
      <c r="E912" s="2"/>
      <c r="F912" s="2"/>
      <c r="G912" s="2"/>
      <c r="H912" s="2"/>
      <c r="I912" s="2"/>
      <c r="J912" s="2"/>
      <c r="K912" s="2"/>
      <c r="L912" s="2"/>
      <c r="M912" s="2"/>
      <c r="N912" s="2"/>
      <c r="O912" s="2"/>
      <c r="P912" s="2"/>
    </row>
    <row r="913" spans="1:16" x14ac:dyDescent="0.3">
      <c r="A913" s="2"/>
      <c r="B913" s="2"/>
      <c r="C913" s="2"/>
      <c r="D913" s="2"/>
      <c r="E913" s="2"/>
      <c r="F913" s="2"/>
      <c r="G913" s="2"/>
      <c r="H913" s="2"/>
      <c r="I913" s="2"/>
      <c r="J913" s="2"/>
      <c r="K913" s="2"/>
      <c r="L913" s="2"/>
      <c r="M913" s="2"/>
      <c r="N913" s="2"/>
      <c r="O913" s="2"/>
      <c r="P913" s="2"/>
    </row>
    <row r="914" spans="1:16" x14ac:dyDescent="0.3">
      <c r="A914" s="2"/>
      <c r="B914" s="2"/>
      <c r="C914" s="2"/>
      <c r="D914" s="2"/>
      <c r="E914" s="2"/>
      <c r="F914" s="2"/>
      <c r="G914" s="2"/>
      <c r="H914" s="2"/>
      <c r="I914" s="2"/>
      <c r="J914" s="2"/>
      <c r="K914" s="2"/>
      <c r="L914" s="2"/>
      <c r="M914" s="2"/>
      <c r="N914" s="2"/>
      <c r="O914" s="2"/>
      <c r="P914" s="2"/>
    </row>
    <row r="915" spans="1:16" x14ac:dyDescent="0.3">
      <c r="A915" s="2"/>
      <c r="B915" s="2"/>
      <c r="C915" s="2"/>
      <c r="D915" s="2"/>
      <c r="E915" s="2"/>
      <c r="F915" s="2"/>
      <c r="G915" s="2"/>
      <c r="H915" s="2"/>
      <c r="I915" s="2"/>
      <c r="J915" s="2"/>
      <c r="K915" s="2"/>
      <c r="L915" s="2"/>
      <c r="M915" s="2"/>
      <c r="N915" s="2"/>
      <c r="O915" s="2"/>
      <c r="P915" s="2"/>
    </row>
    <row r="916" spans="1:16" x14ac:dyDescent="0.3">
      <c r="A916" s="2"/>
      <c r="B916" s="2"/>
      <c r="C916" s="2"/>
      <c r="D916" s="2"/>
      <c r="E916" s="2"/>
      <c r="F916" s="2"/>
      <c r="G916" s="2"/>
      <c r="H916" s="2"/>
      <c r="I916" s="2"/>
      <c r="J916" s="2"/>
      <c r="K916" s="2"/>
      <c r="L916" s="2"/>
      <c r="M916" s="2"/>
      <c r="N916" s="2"/>
      <c r="O916" s="2"/>
      <c r="P916" s="2"/>
    </row>
    <row r="917" spans="1:16" x14ac:dyDescent="0.3">
      <c r="A917" s="2"/>
      <c r="B917" s="2"/>
      <c r="C917" s="2"/>
      <c r="D917" s="2"/>
      <c r="E917" s="2"/>
      <c r="F917" s="2"/>
      <c r="G917" s="2"/>
      <c r="H917" s="2"/>
      <c r="I917" s="2"/>
      <c r="J917" s="2"/>
      <c r="K917" s="2"/>
      <c r="L917" s="2"/>
      <c r="M917" s="2"/>
      <c r="N917" s="2"/>
      <c r="O917" s="2"/>
      <c r="P917" s="2"/>
    </row>
    <row r="918" spans="1:16" x14ac:dyDescent="0.3">
      <c r="A918" s="2"/>
      <c r="B918" s="2"/>
      <c r="C918" s="2"/>
      <c r="D918" s="2"/>
      <c r="E918" s="2"/>
      <c r="F918" s="2"/>
      <c r="G918" s="2"/>
      <c r="H918" s="2"/>
      <c r="I918" s="2"/>
      <c r="J918" s="2"/>
      <c r="K918" s="2"/>
      <c r="L918" s="2"/>
      <c r="M918" s="2"/>
      <c r="N918" s="2"/>
      <c r="O918" s="2"/>
      <c r="P918" s="2"/>
    </row>
    <row r="919" spans="1:16" x14ac:dyDescent="0.3">
      <c r="A919" s="2"/>
      <c r="B919" s="2"/>
      <c r="C919" s="2"/>
      <c r="D919" s="2"/>
      <c r="E919" s="2"/>
      <c r="F919" s="2"/>
      <c r="G919" s="2"/>
      <c r="H919" s="2"/>
      <c r="I919" s="2"/>
      <c r="J919" s="2"/>
      <c r="K919" s="2"/>
      <c r="L919" s="2"/>
      <c r="M919" s="2"/>
      <c r="N919" s="2"/>
      <c r="O919" s="2"/>
      <c r="P919" s="2"/>
    </row>
    <row r="920" spans="1:16" x14ac:dyDescent="0.3">
      <c r="A920" s="2"/>
      <c r="B920" s="2"/>
      <c r="C920" s="2"/>
      <c r="D920" s="2"/>
      <c r="E920" s="2"/>
      <c r="F920" s="2"/>
      <c r="G920" s="2"/>
      <c r="H920" s="2"/>
      <c r="I920" s="2"/>
      <c r="J920" s="2"/>
      <c r="K920" s="2"/>
      <c r="L920" s="2"/>
      <c r="M920" s="2"/>
      <c r="N920" s="2"/>
      <c r="O920" s="2"/>
      <c r="P920" s="2"/>
    </row>
    <row r="921" spans="1:16" x14ac:dyDescent="0.3">
      <c r="A921" s="2"/>
      <c r="B921" s="2"/>
      <c r="C921" s="2"/>
      <c r="D921" s="2"/>
      <c r="E921" s="2"/>
      <c r="F921" s="2"/>
      <c r="G921" s="2"/>
      <c r="H921" s="2"/>
      <c r="I921" s="2"/>
      <c r="J921" s="2"/>
      <c r="K921" s="2"/>
      <c r="L921" s="2"/>
      <c r="M921" s="2"/>
      <c r="N921" s="2"/>
      <c r="O921" s="2"/>
      <c r="P921" s="2"/>
    </row>
    <row r="922" spans="1:16" x14ac:dyDescent="0.3">
      <c r="A922" s="2"/>
      <c r="B922" s="2"/>
      <c r="C922" s="2"/>
      <c r="D922" s="2"/>
      <c r="E922" s="2"/>
      <c r="F922" s="2"/>
      <c r="G922" s="2"/>
      <c r="H922" s="2"/>
      <c r="I922" s="2"/>
      <c r="J922" s="2"/>
      <c r="K922" s="2"/>
      <c r="L922" s="2"/>
      <c r="M922" s="2"/>
      <c r="N922" s="2"/>
      <c r="O922" s="2"/>
      <c r="P922" s="2"/>
    </row>
    <row r="923" spans="1:16" x14ac:dyDescent="0.3">
      <c r="A923" s="2"/>
      <c r="B923" s="2"/>
      <c r="C923" s="2"/>
      <c r="D923" s="2"/>
      <c r="E923" s="2"/>
      <c r="F923" s="2"/>
      <c r="G923" s="2"/>
      <c r="H923" s="2"/>
      <c r="I923" s="2"/>
      <c r="J923" s="2"/>
      <c r="K923" s="2"/>
      <c r="L923" s="2"/>
      <c r="M923" s="2"/>
      <c r="N923" s="2"/>
      <c r="O923" s="2"/>
      <c r="P923" s="2"/>
    </row>
    <row r="924" spans="1:16" x14ac:dyDescent="0.3">
      <c r="A924" s="2"/>
      <c r="B924" s="2"/>
      <c r="C924" s="2"/>
      <c r="D924" s="2"/>
      <c r="E924" s="2"/>
      <c r="F924" s="2"/>
      <c r="G924" s="2"/>
      <c r="H924" s="2"/>
      <c r="I924" s="2"/>
      <c r="J924" s="2"/>
      <c r="K924" s="2"/>
      <c r="L924" s="2"/>
      <c r="M924" s="2"/>
      <c r="N924" s="2"/>
      <c r="O924" s="2"/>
      <c r="P924" s="2"/>
    </row>
    <row r="925" spans="1:16" x14ac:dyDescent="0.3">
      <c r="A925" s="2"/>
      <c r="B925" s="2"/>
      <c r="C925" s="2"/>
      <c r="D925" s="2"/>
      <c r="E925" s="2"/>
      <c r="F925" s="2"/>
      <c r="G925" s="2"/>
      <c r="H925" s="2"/>
      <c r="I925" s="2"/>
      <c r="J925" s="2"/>
      <c r="K925" s="2"/>
      <c r="L925" s="2"/>
      <c r="M925" s="2"/>
      <c r="N925" s="2"/>
      <c r="O925" s="2"/>
      <c r="P925" s="2"/>
    </row>
    <row r="926" spans="1:16" x14ac:dyDescent="0.3">
      <c r="A926" s="2"/>
      <c r="B926" s="2"/>
      <c r="C926" s="2"/>
      <c r="D926" s="2"/>
      <c r="E926" s="2"/>
      <c r="F926" s="2"/>
      <c r="G926" s="2"/>
      <c r="H926" s="2"/>
      <c r="I926" s="2"/>
      <c r="J926" s="2"/>
      <c r="K926" s="2"/>
      <c r="L926" s="2"/>
      <c r="M926" s="2"/>
      <c r="N926" s="2"/>
      <c r="O926" s="2"/>
      <c r="P926" s="2"/>
    </row>
    <row r="927" spans="1:16" x14ac:dyDescent="0.3">
      <c r="A927" s="2"/>
      <c r="B927" s="2"/>
      <c r="C927" s="2"/>
      <c r="D927" s="2"/>
      <c r="E927" s="2"/>
      <c r="F927" s="2"/>
      <c r="G927" s="2"/>
      <c r="H927" s="2"/>
      <c r="I927" s="2"/>
      <c r="J927" s="2"/>
      <c r="K927" s="2"/>
      <c r="L927" s="2"/>
      <c r="M927" s="2"/>
      <c r="N927" s="2"/>
      <c r="O927" s="2"/>
      <c r="P927" s="2"/>
    </row>
    <row r="928" spans="1:16" x14ac:dyDescent="0.3">
      <c r="A928" s="2"/>
      <c r="B928" s="2"/>
      <c r="C928" s="2"/>
      <c r="D928" s="2"/>
      <c r="E928" s="2"/>
      <c r="F928" s="2"/>
      <c r="G928" s="2"/>
      <c r="H928" s="2"/>
      <c r="I928" s="2"/>
      <c r="J928" s="2"/>
      <c r="K928" s="2"/>
      <c r="L928" s="2"/>
      <c r="M928" s="2"/>
      <c r="N928" s="2"/>
      <c r="O928" s="2"/>
      <c r="P928" s="2"/>
    </row>
    <row r="929" spans="1:16" x14ac:dyDescent="0.3">
      <c r="A929" s="2"/>
      <c r="B929" s="2"/>
      <c r="C929" s="2"/>
      <c r="D929" s="2"/>
      <c r="E929" s="2"/>
      <c r="F929" s="2"/>
      <c r="G929" s="2"/>
      <c r="H929" s="2"/>
      <c r="I929" s="2"/>
      <c r="J929" s="2"/>
      <c r="K929" s="2"/>
      <c r="L929" s="2"/>
      <c r="M929" s="2"/>
      <c r="N929" s="2"/>
      <c r="O929" s="2"/>
      <c r="P929" s="2"/>
    </row>
    <row r="930" spans="1:16" x14ac:dyDescent="0.3">
      <c r="A930" s="2"/>
      <c r="B930" s="2"/>
      <c r="C930" s="2"/>
      <c r="D930" s="2"/>
      <c r="E930" s="2"/>
      <c r="F930" s="2"/>
      <c r="G930" s="2"/>
      <c r="H930" s="2"/>
      <c r="I930" s="2"/>
      <c r="J930" s="2"/>
      <c r="K930" s="2"/>
      <c r="L930" s="2"/>
      <c r="M930" s="2"/>
      <c r="N930" s="2"/>
      <c r="O930" s="2"/>
      <c r="P930" s="2"/>
    </row>
    <row r="931" spans="1:16" x14ac:dyDescent="0.3">
      <c r="A931" s="2"/>
      <c r="B931" s="2"/>
      <c r="C931" s="2"/>
      <c r="D931" s="2"/>
      <c r="E931" s="2"/>
      <c r="F931" s="2"/>
      <c r="G931" s="2"/>
      <c r="H931" s="2"/>
      <c r="I931" s="2"/>
      <c r="J931" s="2"/>
      <c r="K931" s="2"/>
      <c r="L931" s="2"/>
      <c r="M931" s="2"/>
      <c r="N931" s="2"/>
      <c r="O931" s="2"/>
      <c r="P931" s="2"/>
    </row>
    <row r="932" spans="1:16" x14ac:dyDescent="0.3">
      <c r="A932" s="2"/>
      <c r="B932" s="2"/>
      <c r="C932" s="2"/>
      <c r="D932" s="2"/>
      <c r="E932" s="2"/>
      <c r="F932" s="2"/>
      <c r="G932" s="2"/>
      <c r="H932" s="2"/>
      <c r="I932" s="2"/>
      <c r="J932" s="2"/>
      <c r="K932" s="2"/>
      <c r="L932" s="2"/>
      <c r="M932" s="2"/>
      <c r="N932" s="2"/>
      <c r="O932" s="2"/>
      <c r="P932" s="2"/>
    </row>
    <row r="933" spans="1:16" x14ac:dyDescent="0.3">
      <c r="A933" s="2"/>
      <c r="B933" s="2"/>
      <c r="C933" s="2"/>
      <c r="D933" s="2"/>
      <c r="E933" s="2"/>
      <c r="F933" s="2"/>
      <c r="G933" s="2"/>
      <c r="H933" s="2"/>
      <c r="I933" s="2"/>
      <c r="J933" s="2"/>
      <c r="K933" s="2"/>
      <c r="L933" s="2"/>
      <c r="M933" s="2"/>
      <c r="N933" s="2"/>
      <c r="O933" s="2"/>
      <c r="P933" s="2"/>
    </row>
    <row r="934" spans="1:16" x14ac:dyDescent="0.3">
      <c r="A934" s="2"/>
      <c r="B934" s="2"/>
      <c r="C934" s="2"/>
      <c r="D934" s="2"/>
      <c r="E934" s="2"/>
      <c r="F934" s="2"/>
      <c r="G934" s="2"/>
      <c r="H934" s="2"/>
      <c r="I934" s="2"/>
      <c r="J934" s="2"/>
      <c r="K934" s="2"/>
      <c r="L934" s="2"/>
      <c r="M934" s="2"/>
      <c r="N934" s="2"/>
      <c r="O934" s="2"/>
      <c r="P934" s="2"/>
    </row>
    <row r="935" spans="1:16" x14ac:dyDescent="0.3">
      <c r="A935" s="2"/>
      <c r="B935" s="2"/>
      <c r="C935" s="2"/>
      <c r="D935" s="2"/>
      <c r="E935" s="2"/>
      <c r="F935" s="2"/>
      <c r="G935" s="2"/>
      <c r="H935" s="2"/>
      <c r="I935" s="2"/>
      <c r="J935" s="2"/>
      <c r="K935" s="2"/>
      <c r="L935" s="2"/>
      <c r="M935" s="2"/>
      <c r="N935" s="2"/>
      <c r="O935" s="2"/>
      <c r="P935" s="2"/>
    </row>
    <row r="936" spans="1:16" x14ac:dyDescent="0.3">
      <c r="A936" s="2"/>
      <c r="B936" s="2"/>
      <c r="C936" s="2"/>
      <c r="D936" s="2"/>
      <c r="E936" s="2"/>
      <c r="F936" s="2"/>
      <c r="G936" s="2"/>
      <c r="H936" s="2"/>
      <c r="I936" s="2"/>
      <c r="J936" s="2"/>
      <c r="K936" s="2"/>
      <c r="L936" s="2"/>
      <c r="M936" s="2"/>
      <c r="N936" s="2"/>
      <c r="O936" s="2"/>
      <c r="P936" s="2"/>
    </row>
    <row r="937" spans="1:16" x14ac:dyDescent="0.3">
      <c r="A937" s="2"/>
      <c r="B937" s="2"/>
      <c r="C937" s="2"/>
      <c r="D937" s="2"/>
      <c r="E937" s="2"/>
      <c r="F937" s="2"/>
      <c r="G937" s="2"/>
      <c r="H937" s="2"/>
      <c r="I937" s="2"/>
      <c r="J937" s="2"/>
      <c r="K937" s="2"/>
      <c r="L937" s="2"/>
      <c r="M937" s="2"/>
      <c r="N937" s="2"/>
      <c r="O937" s="2"/>
      <c r="P937" s="2"/>
    </row>
    <row r="938" spans="1:16" x14ac:dyDescent="0.3">
      <c r="A938" s="2"/>
      <c r="B938" s="2"/>
      <c r="C938" s="2"/>
      <c r="D938" s="2"/>
      <c r="E938" s="2"/>
      <c r="F938" s="2"/>
      <c r="G938" s="2"/>
      <c r="H938" s="2"/>
      <c r="I938" s="2"/>
      <c r="J938" s="2"/>
      <c r="K938" s="2"/>
      <c r="L938" s="2"/>
      <c r="M938" s="2"/>
      <c r="N938" s="2"/>
      <c r="O938" s="2"/>
      <c r="P938" s="2"/>
    </row>
    <row r="939" spans="1:16" x14ac:dyDescent="0.3">
      <c r="A939" s="2"/>
      <c r="B939" s="2"/>
      <c r="C939" s="2"/>
      <c r="D939" s="2"/>
      <c r="E939" s="2"/>
      <c r="F939" s="2"/>
      <c r="G939" s="2"/>
      <c r="H939" s="2"/>
      <c r="I939" s="2"/>
      <c r="J939" s="2"/>
      <c r="K939" s="2"/>
      <c r="L939" s="2"/>
      <c r="M939" s="2"/>
      <c r="N939" s="2"/>
      <c r="O939" s="2"/>
      <c r="P939" s="2"/>
    </row>
    <row r="940" spans="1:16" x14ac:dyDescent="0.3">
      <c r="A940" s="2"/>
      <c r="B940" s="2"/>
      <c r="C940" s="2"/>
      <c r="D940" s="2"/>
      <c r="E940" s="2"/>
      <c r="F940" s="2"/>
      <c r="G940" s="2"/>
      <c r="H940" s="2"/>
      <c r="I940" s="2"/>
      <c r="J940" s="2"/>
      <c r="K940" s="2"/>
      <c r="L940" s="2"/>
      <c r="M940" s="2"/>
      <c r="N940" s="2"/>
      <c r="O940" s="2"/>
      <c r="P940" s="2"/>
    </row>
    <row r="941" spans="1:16" x14ac:dyDescent="0.3">
      <c r="A941" s="2"/>
      <c r="B941" s="2"/>
      <c r="C941" s="2"/>
      <c r="D941" s="2"/>
      <c r="E941" s="2"/>
      <c r="F941" s="2"/>
      <c r="G941" s="2"/>
      <c r="H941" s="2"/>
      <c r="I941" s="2"/>
      <c r="J941" s="2"/>
      <c r="K941" s="2"/>
      <c r="L941" s="2"/>
      <c r="M941" s="2"/>
      <c r="N941" s="2"/>
      <c r="O941" s="2"/>
      <c r="P941" s="2"/>
    </row>
    <row r="942" spans="1:16" x14ac:dyDescent="0.3">
      <c r="A942" s="2"/>
      <c r="B942" s="2"/>
      <c r="C942" s="2"/>
      <c r="D942" s="2"/>
      <c r="E942" s="2"/>
      <c r="F942" s="2"/>
      <c r="G942" s="2"/>
      <c r="H942" s="2"/>
      <c r="I942" s="2"/>
      <c r="J942" s="2"/>
      <c r="K942" s="2"/>
      <c r="L942" s="2"/>
      <c r="M942" s="2"/>
      <c r="N942" s="2"/>
      <c r="O942" s="2"/>
      <c r="P942" s="2"/>
    </row>
    <row r="943" spans="1:16" x14ac:dyDescent="0.3">
      <c r="A943" s="2"/>
      <c r="B943" s="2"/>
      <c r="C943" s="2"/>
      <c r="D943" s="2"/>
      <c r="E943" s="2"/>
      <c r="F943" s="2"/>
      <c r="G943" s="2"/>
      <c r="H943" s="2"/>
      <c r="I943" s="2"/>
      <c r="J943" s="2"/>
      <c r="K943" s="2"/>
      <c r="L943" s="2"/>
      <c r="M943" s="2"/>
      <c r="N943" s="2"/>
      <c r="O943" s="2"/>
      <c r="P943" s="2"/>
    </row>
    <row r="944" spans="1:16" x14ac:dyDescent="0.3">
      <c r="A944" s="2"/>
      <c r="B944" s="2"/>
      <c r="C944" s="2"/>
      <c r="D944" s="2"/>
      <c r="E944" s="2"/>
      <c r="F944" s="2"/>
      <c r="G944" s="2"/>
      <c r="H944" s="2"/>
      <c r="I944" s="2"/>
      <c r="J944" s="2"/>
      <c r="K944" s="2"/>
      <c r="L944" s="2"/>
      <c r="M944" s="2"/>
      <c r="N944" s="2"/>
      <c r="O944" s="2"/>
      <c r="P944" s="2"/>
    </row>
    <row r="945" spans="1:16" x14ac:dyDescent="0.3">
      <c r="A945" s="2"/>
      <c r="B945" s="2"/>
      <c r="C945" s="2"/>
      <c r="D945" s="2"/>
      <c r="E945" s="2"/>
      <c r="F945" s="2"/>
      <c r="G945" s="2"/>
      <c r="H945" s="2"/>
      <c r="I945" s="2"/>
      <c r="J945" s="2"/>
      <c r="K945" s="2"/>
      <c r="L945" s="2"/>
      <c r="M945" s="2"/>
      <c r="N945" s="2"/>
      <c r="O945" s="2"/>
      <c r="P945" s="2"/>
    </row>
    <row r="946" spans="1:16" x14ac:dyDescent="0.3">
      <c r="A946" s="2"/>
      <c r="B946" s="2"/>
      <c r="C946" s="2"/>
      <c r="D946" s="2"/>
      <c r="E946" s="2"/>
      <c r="F946" s="2"/>
      <c r="G946" s="2"/>
      <c r="H946" s="2"/>
      <c r="I946" s="2"/>
      <c r="J946" s="2"/>
      <c r="K946" s="2"/>
      <c r="L946" s="2"/>
      <c r="M946" s="2"/>
      <c r="N946" s="2"/>
      <c r="O946" s="2"/>
      <c r="P946" s="2"/>
    </row>
    <row r="947" spans="1:16" x14ac:dyDescent="0.3">
      <c r="A947" s="2"/>
      <c r="B947" s="2"/>
      <c r="C947" s="2"/>
      <c r="D947" s="2"/>
      <c r="E947" s="2"/>
      <c r="F947" s="2"/>
      <c r="G947" s="2"/>
      <c r="H947" s="2"/>
      <c r="I947" s="2"/>
      <c r="J947" s="2"/>
      <c r="K947" s="2"/>
      <c r="L947" s="2"/>
      <c r="M947" s="2"/>
      <c r="N947" s="2"/>
      <c r="O947" s="2"/>
      <c r="P947" s="2"/>
    </row>
    <row r="948" spans="1:16" x14ac:dyDescent="0.3">
      <c r="A948" s="2"/>
      <c r="B948" s="2"/>
      <c r="C948" s="2"/>
      <c r="D948" s="2"/>
      <c r="E948" s="2"/>
      <c r="F948" s="2"/>
      <c r="G948" s="2"/>
      <c r="H948" s="2"/>
      <c r="I948" s="2"/>
      <c r="J948" s="2"/>
      <c r="K948" s="2"/>
      <c r="L948" s="2"/>
      <c r="M948" s="2"/>
      <c r="N948" s="2"/>
      <c r="O948" s="2"/>
      <c r="P948" s="2"/>
    </row>
    <row r="949" spans="1:16" x14ac:dyDescent="0.3">
      <c r="A949" s="2"/>
      <c r="B949" s="2"/>
      <c r="C949" s="2"/>
      <c r="D949" s="2"/>
      <c r="E949" s="2"/>
      <c r="F949" s="2"/>
      <c r="G949" s="2"/>
      <c r="H949" s="2"/>
      <c r="I949" s="2"/>
      <c r="J949" s="2"/>
      <c r="K949" s="2"/>
      <c r="L949" s="2"/>
      <c r="M949" s="2"/>
      <c r="N949" s="2"/>
      <c r="O949" s="2"/>
      <c r="P949" s="2"/>
    </row>
    <row r="950" spans="1:16" x14ac:dyDescent="0.3">
      <c r="A950" s="2"/>
      <c r="B950" s="2"/>
      <c r="C950" s="2"/>
      <c r="D950" s="2"/>
      <c r="E950" s="2"/>
      <c r="F950" s="2"/>
      <c r="G950" s="2"/>
      <c r="H950" s="2"/>
      <c r="I950" s="2"/>
      <c r="J950" s="2"/>
      <c r="K950" s="2"/>
      <c r="L950" s="2"/>
      <c r="M950" s="2"/>
      <c r="N950" s="2"/>
      <c r="O950" s="2"/>
      <c r="P950" s="2"/>
    </row>
    <row r="951" spans="1:16" x14ac:dyDescent="0.3">
      <c r="A951" s="2"/>
      <c r="B951" s="2"/>
      <c r="C951" s="2"/>
      <c r="D951" s="2"/>
      <c r="E951" s="2"/>
      <c r="F951" s="2"/>
      <c r="G951" s="2"/>
      <c r="H951" s="2"/>
      <c r="I951" s="2"/>
      <c r="J951" s="2"/>
      <c r="K951" s="2"/>
      <c r="L951" s="2"/>
      <c r="M951" s="2"/>
      <c r="N951" s="2"/>
      <c r="O951" s="2"/>
      <c r="P951" s="2"/>
    </row>
    <row r="952" spans="1:16" x14ac:dyDescent="0.3">
      <c r="A952" s="2"/>
      <c r="B952" s="2"/>
      <c r="C952" s="2"/>
      <c r="D952" s="2"/>
      <c r="E952" s="2"/>
      <c r="F952" s="2"/>
      <c r="G952" s="2"/>
      <c r="H952" s="2"/>
      <c r="I952" s="2"/>
      <c r="J952" s="2"/>
      <c r="K952" s="2"/>
      <c r="L952" s="2"/>
      <c r="M952" s="2"/>
      <c r="N952" s="2"/>
      <c r="O952" s="2"/>
      <c r="P952" s="2"/>
    </row>
    <row r="953" spans="1:16" x14ac:dyDescent="0.3">
      <c r="A953" s="2"/>
      <c r="B953" s="2"/>
      <c r="C953" s="2"/>
      <c r="D953" s="2"/>
      <c r="E953" s="2"/>
      <c r="F953" s="2"/>
      <c r="G953" s="2"/>
      <c r="H953" s="2"/>
      <c r="I953" s="2"/>
      <c r="J953" s="2"/>
      <c r="K953" s="2"/>
      <c r="L953" s="2"/>
      <c r="M953" s="2"/>
      <c r="N953" s="2"/>
      <c r="O953" s="2"/>
      <c r="P953" s="2"/>
    </row>
    <row r="954" spans="1:16" x14ac:dyDescent="0.3">
      <c r="A954" s="2"/>
      <c r="B954" s="2"/>
      <c r="C954" s="2"/>
      <c r="D954" s="2"/>
      <c r="E954" s="2"/>
      <c r="F954" s="2"/>
      <c r="G954" s="2"/>
      <c r="H954" s="2"/>
      <c r="I954" s="2"/>
      <c r="J954" s="2"/>
      <c r="K954" s="2"/>
      <c r="L954" s="2"/>
      <c r="M954" s="2"/>
      <c r="N954" s="2"/>
      <c r="O954" s="2"/>
      <c r="P954" s="2"/>
    </row>
    <row r="955" spans="1:16" x14ac:dyDescent="0.3">
      <c r="A955" s="2"/>
      <c r="B955" s="2"/>
      <c r="C955" s="2"/>
      <c r="D955" s="2"/>
      <c r="E955" s="2"/>
      <c r="F955" s="2"/>
      <c r="G955" s="2"/>
      <c r="H955" s="2"/>
      <c r="I955" s="2"/>
      <c r="J955" s="2"/>
      <c r="K955" s="2"/>
      <c r="L955" s="2"/>
      <c r="M955" s="2"/>
      <c r="N955" s="2"/>
      <c r="O955" s="2"/>
      <c r="P955" s="2"/>
    </row>
    <row r="956" spans="1:16" x14ac:dyDescent="0.3">
      <c r="A956" s="2"/>
      <c r="B956" s="2"/>
      <c r="C956" s="2"/>
      <c r="D956" s="2"/>
      <c r="E956" s="2"/>
      <c r="F956" s="2"/>
      <c r="G956" s="2"/>
      <c r="H956" s="2"/>
      <c r="I956" s="2"/>
      <c r="J956" s="2"/>
      <c r="K956" s="2"/>
      <c r="L956" s="2"/>
      <c r="M956" s="2"/>
      <c r="N956" s="2"/>
      <c r="O956" s="2"/>
      <c r="P956" s="2"/>
    </row>
    <row r="957" spans="1:16" x14ac:dyDescent="0.3">
      <c r="A957" s="2"/>
      <c r="B957" s="2"/>
      <c r="C957" s="2"/>
      <c r="D957" s="2"/>
      <c r="E957" s="2"/>
      <c r="F957" s="2"/>
      <c r="G957" s="2"/>
      <c r="H957" s="2"/>
      <c r="I957" s="2"/>
      <c r="J957" s="2"/>
      <c r="K957" s="2"/>
      <c r="L957" s="2"/>
      <c r="M957" s="2"/>
      <c r="N957" s="2"/>
      <c r="O957" s="2"/>
      <c r="P957" s="2"/>
    </row>
    <row r="958" spans="1:16" x14ac:dyDescent="0.3">
      <c r="A958" s="2"/>
      <c r="B958" s="2"/>
      <c r="C958" s="2"/>
      <c r="D958" s="2"/>
      <c r="E958" s="2"/>
      <c r="F958" s="2"/>
      <c r="G958" s="2"/>
      <c r="H958" s="2"/>
      <c r="I958" s="2"/>
      <c r="J958" s="2"/>
      <c r="K958" s="2"/>
      <c r="L958" s="2"/>
      <c r="M958" s="2"/>
      <c r="N958" s="2"/>
      <c r="O958" s="2"/>
      <c r="P958" s="2"/>
    </row>
    <row r="959" spans="1:16" x14ac:dyDescent="0.3">
      <c r="A959" s="2"/>
      <c r="B959" s="2"/>
      <c r="C959" s="2"/>
      <c r="D959" s="2"/>
      <c r="E959" s="2"/>
      <c r="F959" s="2"/>
      <c r="G959" s="2"/>
      <c r="H959" s="2"/>
      <c r="I959" s="2"/>
      <c r="J959" s="2"/>
      <c r="K959" s="2"/>
      <c r="L959" s="2"/>
      <c r="M959" s="2"/>
      <c r="N959" s="2"/>
      <c r="O959" s="2"/>
      <c r="P959" s="2"/>
    </row>
    <row r="960" spans="1:16" x14ac:dyDescent="0.3">
      <c r="A960" s="2"/>
      <c r="B960" s="2"/>
      <c r="C960" s="2"/>
      <c r="D960" s="2"/>
      <c r="E960" s="2"/>
      <c r="F960" s="2"/>
      <c r="G960" s="2"/>
      <c r="H960" s="2"/>
      <c r="I960" s="2"/>
      <c r="J960" s="2"/>
      <c r="K960" s="2"/>
      <c r="L960" s="2"/>
      <c r="M960" s="2"/>
      <c r="N960" s="2"/>
      <c r="O960" s="2"/>
      <c r="P960" s="2"/>
    </row>
    <row r="961" spans="1:16" x14ac:dyDescent="0.3">
      <c r="A961" s="2"/>
      <c r="B961" s="2"/>
      <c r="C961" s="2"/>
      <c r="D961" s="2"/>
      <c r="E961" s="2"/>
      <c r="F961" s="2"/>
      <c r="G961" s="2"/>
      <c r="H961" s="2"/>
      <c r="I961" s="2"/>
      <c r="J961" s="2"/>
      <c r="K961" s="2"/>
      <c r="L961" s="2"/>
      <c r="M961" s="2"/>
      <c r="N961" s="2"/>
      <c r="O961" s="2"/>
      <c r="P961" s="2"/>
    </row>
    <row r="962" spans="1:16" x14ac:dyDescent="0.3">
      <c r="A962" s="2"/>
      <c r="B962" s="2"/>
      <c r="C962" s="2"/>
      <c r="D962" s="2"/>
      <c r="E962" s="2"/>
      <c r="F962" s="2"/>
      <c r="G962" s="2"/>
      <c r="H962" s="2"/>
      <c r="I962" s="2"/>
      <c r="J962" s="2"/>
      <c r="K962" s="2"/>
      <c r="L962" s="2"/>
      <c r="M962" s="2"/>
      <c r="N962" s="2"/>
      <c r="O962" s="2"/>
      <c r="P962" s="2"/>
    </row>
    <row r="963" spans="1:16" x14ac:dyDescent="0.3">
      <c r="A963" s="2"/>
      <c r="B963" s="2"/>
      <c r="C963" s="2"/>
      <c r="D963" s="2"/>
      <c r="E963" s="2"/>
      <c r="F963" s="2"/>
      <c r="G963" s="2"/>
      <c r="H963" s="2"/>
      <c r="I963" s="2"/>
      <c r="J963" s="2"/>
      <c r="K963" s="2"/>
      <c r="L963" s="2"/>
      <c r="M963" s="2"/>
      <c r="N963" s="2"/>
      <c r="O963" s="2"/>
      <c r="P963" s="2"/>
    </row>
    <row r="964" spans="1:16" x14ac:dyDescent="0.3">
      <c r="A964" s="2"/>
      <c r="B964" s="2"/>
      <c r="C964" s="2"/>
      <c r="D964" s="2"/>
      <c r="E964" s="2"/>
      <c r="F964" s="2"/>
      <c r="G964" s="2"/>
      <c r="H964" s="2"/>
      <c r="I964" s="2"/>
      <c r="J964" s="2"/>
      <c r="K964" s="2"/>
      <c r="L964" s="2"/>
      <c r="M964" s="2"/>
      <c r="N964" s="2"/>
      <c r="O964" s="2"/>
      <c r="P964" s="2"/>
    </row>
    <row r="965" spans="1:16" x14ac:dyDescent="0.3">
      <c r="A965" s="2"/>
      <c r="B965" s="2"/>
      <c r="C965" s="2"/>
      <c r="D965" s="2"/>
      <c r="E965" s="2"/>
      <c r="F965" s="2"/>
      <c r="G965" s="2"/>
      <c r="H965" s="2"/>
      <c r="I965" s="2"/>
      <c r="J965" s="2"/>
      <c r="K965" s="2"/>
      <c r="L965" s="2"/>
      <c r="M965" s="2"/>
      <c r="N965" s="2"/>
      <c r="O965" s="2"/>
      <c r="P965" s="2"/>
    </row>
    <row r="966" spans="1:16" x14ac:dyDescent="0.3">
      <c r="A966" s="2"/>
      <c r="B966" s="2"/>
      <c r="C966" s="2"/>
      <c r="D966" s="2"/>
      <c r="E966" s="2"/>
      <c r="F966" s="2"/>
      <c r="G966" s="2"/>
      <c r="H966" s="2"/>
      <c r="I966" s="2"/>
      <c r="J966" s="2"/>
      <c r="K966" s="2"/>
      <c r="L966" s="2"/>
      <c r="M966" s="2"/>
      <c r="N966" s="2"/>
      <c r="O966" s="2"/>
      <c r="P966" s="2"/>
    </row>
    <row r="967" spans="1:16" x14ac:dyDescent="0.3">
      <c r="A967" s="2"/>
      <c r="B967" s="2"/>
      <c r="C967" s="2"/>
      <c r="D967" s="2"/>
      <c r="E967" s="2"/>
      <c r="F967" s="2"/>
      <c r="G967" s="2"/>
      <c r="H967" s="2"/>
      <c r="I967" s="2"/>
      <c r="J967" s="2"/>
      <c r="K967" s="2"/>
      <c r="L967" s="2"/>
      <c r="M967" s="2"/>
      <c r="N967" s="2"/>
      <c r="O967" s="2"/>
      <c r="P967" s="2"/>
    </row>
    <row r="968" spans="1:16" x14ac:dyDescent="0.3">
      <c r="A968" s="2"/>
      <c r="B968" s="2"/>
      <c r="C968" s="2"/>
      <c r="D968" s="2"/>
      <c r="E968" s="2"/>
      <c r="F968" s="2"/>
      <c r="G968" s="2"/>
      <c r="H968" s="2"/>
      <c r="I968" s="2"/>
      <c r="J968" s="2"/>
      <c r="K968" s="2"/>
      <c r="L968" s="2"/>
      <c r="M968" s="2"/>
      <c r="N968" s="2"/>
      <c r="O968" s="2"/>
      <c r="P968" s="2"/>
    </row>
    <row r="969" spans="1:16" x14ac:dyDescent="0.3">
      <c r="A969" s="2"/>
      <c r="B969" s="2"/>
      <c r="C969" s="2"/>
      <c r="D969" s="2"/>
      <c r="E969" s="2"/>
      <c r="F969" s="2"/>
      <c r="G969" s="2"/>
      <c r="H969" s="2"/>
      <c r="I969" s="2"/>
      <c r="J969" s="2"/>
      <c r="K969" s="2"/>
      <c r="L969" s="2"/>
      <c r="M969" s="2"/>
      <c r="N969" s="2"/>
      <c r="O969" s="2"/>
      <c r="P969" s="2"/>
    </row>
    <row r="970" spans="1:16" x14ac:dyDescent="0.3">
      <c r="A970" s="2"/>
      <c r="B970" s="2"/>
      <c r="C970" s="2"/>
      <c r="D970" s="2"/>
      <c r="E970" s="2"/>
      <c r="F970" s="2"/>
      <c r="G970" s="2"/>
      <c r="H970" s="2"/>
      <c r="I970" s="2"/>
      <c r="J970" s="2"/>
      <c r="K970" s="2"/>
      <c r="L970" s="2"/>
      <c r="M970" s="2"/>
      <c r="N970" s="2"/>
      <c r="O970" s="2"/>
      <c r="P970" s="2"/>
    </row>
    <row r="971" spans="1:16" x14ac:dyDescent="0.3">
      <c r="A971" s="2"/>
      <c r="B971" s="2"/>
      <c r="C971" s="2"/>
      <c r="D971" s="2"/>
      <c r="E971" s="2"/>
      <c r="F971" s="2"/>
      <c r="G971" s="2"/>
      <c r="H971" s="2"/>
      <c r="I971" s="2"/>
      <c r="J971" s="2"/>
      <c r="K971" s="2"/>
      <c r="L971" s="2"/>
      <c r="M971" s="2"/>
      <c r="N971" s="2"/>
      <c r="O971" s="2"/>
      <c r="P971" s="2"/>
    </row>
    <row r="972" spans="1:16" x14ac:dyDescent="0.3">
      <c r="A972" s="2"/>
      <c r="B972" s="2"/>
      <c r="C972" s="2"/>
      <c r="D972" s="2"/>
      <c r="E972" s="2"/>
      <c r="F972" s="2"/>
      <c r="G972" s="2"/>
      <c r="H972" s="2"/>
      <c r="I972" s="2"/>
      <c r="J972" s="2"/>
      <c r="K972" s="2"/>
      <c r="L972" s="2"/>
      <c r="M972" s="2"/>
      <c r="N972" s="2"/>
      <c r="O972" s="2"/>
      <c r="P972" s="2"/>
    </row>
    <row r="973" spans="1:16" x14ac:dyDescent="0.3">
      <c r="A973" s="2"/>
      <c r="B973" s="2"/>
      <c r="C973" s="2"/>
      <c r="D973" s="2"/>
      <c r="E973" s="2"/>
      <c r="F973" s="2"/>
      <c r="G973" s="2"/>
      <c r="H973" s="2"/>
      <c r="I973" s="2"/>
      <c r="J973" s="2"/>
      <c r="K973" s="2"/>
      <c r="L973" s="2"/>
      <c r="M973" s="2"/>
      <c r="N973" s="2"/>
      <c r="O973" s="2"/>
      <c r="P973" s="2"/>
    </row>
    <row r="974" spans="1:16" x14ac:dyDescent="0.3">
      <c r="A974" s="2"/>
      <c r="B974" s="2"/>
      <c r="C974" s="2"/>
      <c r="D974" s="2"/>
      <c r="E974" s="2"/>
      <c r="F974" s="2"/>
      <c r="G974" s="2"/>
      <c r="H974" s="2"/>
      <c r="I974" s="2"/>
      <c r="J974" s="2"/>
      <c r="K974" s="2"/>
      <c r="L974" s="2"/>
      <c r="M974" s="2"/>
      <c r="N974" s="2"/>
      <c r="O974" s="2"/>
      <c r="P974" s="2"/>
    </row>
    <row r="975" spans="1:16" x14ac:dyDescent="0.3">
      <c r="A975" s="2"/>
      <c r="B975" s="2"/>
      <c r="C975" s="2"/>
      <c r="D975" s="2"/>
      <c r="E975" s="2"/>
      <c r="F975" s="2"/>
      <c r="G975" s="2"/>
      <c r="H975" s="2"/>
      <c r="I975" s="2"/>
      <c r="J975" s="2"/>
      <c r="K975" s="2"/>
      <c r="L975" s="2"/>
      <c r="M975" s="2"/>
      <c r="N975" s="2"/>
      <c r="O975" s="2"/>
      <c r="P975" s="2"/>
    </row>
    <row r="976" spans="1:16" x14ac:dyDescent="0.3">
      <c r="A976" s="2"/>
      <c r="B976" s="2"/>
      <c r="C976" s="2"/>
      <c r="D976" s="2"/>
      <c r="E976" s="2"/>
      <c r="F976" s="2"/>
      <c r="G976" s="2"/>
      <c r="H976" s="2"/>
      <c r="I976" s="2"/>
      <c r="J976" s="2"/>
      <c r="K976" s="2"/>
      <c r="L976" s="2"/>
      <c r="M976" s="2"/>
      <c r="N976" s="2"/>
      <c r="O976" s="2"/>
      <c r="P976" s="2"/>
    </row>
    <row r="977" spans="1:16" x14ac:dyDescent="0.3">
      <c r="A977" s="2"/>
      <c r="B977" s="2"/>
      <c r="C977" s="2"/>
      <c r="D977" s="2"/>
      <c r="E977" s="2"/>
      <c r="F977" s="2"/>
      <c r="G977" s="2"/>
      <c r="H977" s="2"/>
      <c r="I977" s="2"/>
      <c r="J977" s="2"/>
      <c r="K977" s="2"/>
      <c r="L977" s="2"/>
      <c r="M977" s="2"/>
      <c r="N977" s="2"/>
      <c r="O977" s="2"/>
      <c r="P977" s="2"/>
    </row>
    <row r="978" spans="1:16" x14ac:dyDescent="0.3">
      <c r="A978" s="2"/>
      <c r="B978" s="2"/>
      <c r="C978" s="2"/>
      <c r="D978" s="2"/>
      <c r="E978" s="2"/>
      <c r="F978" s="2"/>
      <c r="G978" s="2"/>
      <c r="H978" s="2"/>
      <c r="I978" s="2"/>
      <c r="J978" s="2"/>
      <c r="K978" s="2"/>
      <c r="L978" s="2"/>
      <c r="M978" s="2"/>
      <c r="N978" s="2"/>
      <c r="O978" s="2"/>
      <c r="P978" s="2"/>
    </row>
    <row r="979" spans="1:16" x14ac:dyDescent="0.3">
      <c r="A979" s="2"/>
      <c r="B979" s="2"/>
      <c r="C979" s="2"/>
      <c r="D979" s="2"/>
      <c r="E979" s="2"/>
      <c r="F979" s="2"/>
      <c r="G979" s="2"/>
      <c r="H979" s="2"/>
      <c r="I979" s="2"/>
      <c r="J979" s="2"/>
      <c r="K979" s="2"/>
      <c r="L979" s="2"/>
      <c r="M979" s="2"/>
      <c r="N979" s="2"/>
      <c r="O979" s="2"/>
      <c r="P979" s="2"/>
    </row>
    <row r="980" spans="1:16" x14ac:dyDescent="0.3">
      <c r="A980" s="2"/>
      <c r="B980" s="2"/>
      <c r="C980" s="2"/>
      <c r="D980" s="2"/>
      <c r="E980" s="2"/>
      <c r="F980" s="2"/>
      <c r="G980" s="2"/>
      <c r="H980" s="2"/>
      <c r="I980" s="2"/>
      <c r="J980" s="2"/>
      <c r="K980" s="2"/>
      <c r="L980" s="2"/>
      <c r="M980" s="2"/>
      <c r="N980" s="2"/>
      <c r="O980" s="2"/>
      <c r="P980" s="2"/>
    </row>
    <row r="981" spans="1:16" x14ac:dyDescent="0.3">
      <c r="A981" s="2"/>
      <c r="B981" s="2"/>
      <c r="C981" s="2"/>
      <c r="D981" s="2"/>
      <c r="E981" s="2"/>
      <c r="F981" s="2"/>
      <c r="G981" s="2"/>
      <c r="H981" s="2"/>
      <c r="I981" s="2"/>
      <c r="J981" s="2"/>
      <c r="K981" s="2"/>
      <c r="L981" s="2"/>
      <c r="M981" s="2"/>
      <c r="N981" s="2"/>
      <c r="O981" s="2"/>
      <c r="P981" s="2"/>
    </row>
    <row r="982" spans="1:16" x14ac:dyDescent="0.3">
      <c r="A982" s="2"/>
      <c r="B982" s="2"/>
      <c r="C982" s="2"/>
      <c r="D982" s="2"/>
      <c r="E982" s="2"/>
      <c r="F982" s="2"/>
      <c r="G982" s="2"/>
      <c r="H982" s="2"/>
      <c r="I982" s="2"/>
      <c r="J982" s="2"/>
      <c r="K982" s="2"/>
      <c r="L982" s="2"/>
      <c r="M982" s="2"/>
      <c r="N982" s="2"/>
      <c r="O982" s="2"/>
      <c r="P982" s="2"/>
    </row>
    <row r="983" spans="1:16" x14ac:dyDescent="0.3">
      <c r="A983" s="2"/>
      <c r="B983" s="2"/>
      <c r="C983" s="2"/>
      <c r="D983" s="2"/>
      <c r="E983" s="2"/>
      <c r="F983" s="2"/>
      <c r="G983" s="2"/>
      <c r="H983" s="2"/>
      <c r="I983" s="2"/>
      <c r="J983" s="2"/>
      <c r="K983" s="2"/>
      <c r="L983" s="2"/>
      <c r="M983" s="2"/>
      <c r="N983" s="2"/>
      <c r="O983" s="2"/>
      <c r="P983" s="2"/>
    </row>
    <row r="984" spans="1:16" x14ac:dyDescent="0.3">
      <c r="A984" s="2"/>
      <c r="B984" s="2"/>
      <c r="C984" s="2"/>
      <c r="D984" s="2"/>
      <c r="E984" s="2"/>
      <c r="F984" s="2"/>
      <c r="G984" s="2"/>
      <c r="H984" s="2"/>
      <c r="I984" s="2"/>
      <c r="J984" s="2"/>
      <c r="K984" s="2"/>
      <c r="L984" s="2"/>
      <c r="M984" s="2"/>
      <c r="N984" s="2"/>
      <c r="O984" s="2"/>
      <c r="P984" s="2"/>
    </row>
    <row r="985" spans="1:16" x14ac:dyDescent="0.3">
      <c r="A985" s="2"/>
      <c r="B985" s="2"/>
      <c r="C985" s="2"/>
      <c r="D985" s="2"/>
      <c r="E985" s="2"/>
      <c r="F985" s="2"/>
      <c r="G985" s="2"/>
      <c r="H985" s="2"/>
      <c r="I985" s="2"/>
      <c r="J985" s="2"/>
      <c r="K985" s="2"/>
      <c r="L985" s="2"/>
      <c r="M985" s="2"/>
      <c r="N985" s="2"/>
      <c r="O985" s="2"/>
      <c r="P985" s="2"/>
    </row>
    <row r="986" spans="1:16" x14ac:dyDescent="0.3">
      <c r="A986" s="2"/>
      <c r="B986" s="2"/>
      <c r="C986" s="2"/>
      <c r="D986" s="2"/>
      <c r="E986" s="2"/>
      <c r="F986" s="2"/>
      <c r="G986" s="2"/>
      <c r="H986" s="2"/>
      <c r="I986" s="2"/>
      <c r="J986" s="2"/>
      <c r="K986" s="2"/>
      <c r="L986" s="2"/>
      <c r="M986" s="2"/>
      <c r="N986" s="2"/>
      <c r="O986" s="2"/>
      <c r="P986" s="2"/>
    </row>
    <row r="987" spans="1:16" x14ac:dyDescent="0.3">
      <c r="A987" s="2"/>
      <c r="B987" s="2"/>
      <c r="C987" s="2"/>
      <c r="D987" s="2"/>
      <c r="E987" s="2"/>
      <c r="F987" s="2"/>
      <c r="G987" s="2"/>
      <c r="H987" s="2"/>
      <c r="I987" s="2"/>
      <c r="J987" s="2"/>
      <c r="K987" s="2"/>
      <c r="L987" s="2"/>
      <c r="M987" s="2"/>
      <c r="N987" s="2"/>
      <c r="O987" s="2"/>
      <c r="P987" s="2"/>
    </row>
    <row r="988" spans="1:16" x14ac:dyDescent="0.3">
      <c r="A988" s="2"/>
      <c r="B988" s="2"/>
      <c r="C988" s="2"/>
      <c r="D988" s="2"/>
      <c r="E988" s="2"/>
      <c r="F988" s="2"/>
      <c r="G988" s="2"/>
      <c r="H988" s="2"/>
      <c r="I988" s="2"/>
      <c r="J988" s="2"/>
      <c r="K988" s="2"/>
      <c r="L988" s="2"/>
      <c r="M988" s="2"/>
      <c r="N988" s="2"/>
      <c r="O988" s="2"/>
      <c r="P988" s="2"/>
    </row>
    <row r="989" spans="1:16" x14ac:dyDescent="0.3">
      <c r="A989" s="2"/>
      <c r="B989" s="2"/>
      <c r="C989" s="2"/>
      <c r="D989" s="2"/>
      <c r="E989" s="2"/>
      <c r="F989" s="2"/>
      <c r="G989" s="2"/>
      <c r="H989" s="2"/>
      <c r="I989" s="2"/>
      <c r="J989" s="2"/>
      <c r="K989" s="2"/>
      <c r="L989" s="2"/>
      <c r="M989" s="2"/>
      <c r="N989" s="2"/>
      <c r="O989" s="2"/>
      <c r="P989" s="2"/>
    </row>
    <row r="990" spans="1:16" x14ac:dyDescent="0.3">
      <c r="A990" s="2"/>
      <c r="B990" s="2"/>
      <c r="C990" s="2"/>
      <c r="D990" s="2"/>
      <c r="E990" s="2"/>
      <c r="F990" s="2"/>
      <c r="G990" s="2"/>
      <c r="H990" s="2"/>
      <c r="I990" s="2"/>
      <c r="J990" s="2"/>
      <c r="K990" s="2"/>
      <c r="L990" s="2"/>
      <c r="M990" s="2"/>
      <c r="N990" s="2"/>
      <c r="O990" s="2"/>
      <c r="P990" s="2"/>
    </row>
    <row r="991" spans="1:16" x14ac:dyDescent="0.3">
      <c r="A991" s="2"/>
      <c r="B991" s="2"/>
      <c r="C991" s="2"/>
      <c r="D991" s="2"/>
      <c r="E991" s="2"/>
      <c r="F991" s="2"/>
      <c r="G991" s="2"/>
      <c r="H991" s="2"/>
      <c r="I991" s="2"/>
      <c r="J991" s="2"/>
      <c r="K991" s="2"/>
      <c r="L991" s="2"/>
      <c r="M991" s="2"/>
      <c r="N991" s="2"/>
      <c r="O991" s="2"/>
      <c r="P991" s="2"/>
    </row>
    <row r="992" spans="1:16" x14ac:dyDescent="0.3">
      <c r="A992" s="2"/>
      <c r="B992" s="2"/>
      <c r="C992" s="2"/>
      <c r="D992" s="2"/>
      <c r="E992" s="2"/>
      <c r="F992" s="2"/>
      <c r="G992" s="2"/>
      <c r="H992" s="2"/>
      <c r="I992" s="2"/>
      <c r="J992" s="2"/>
      <c r="K992" s="2"/>
      <c r="L992" s="2"/>
      <c r="M992" s="2"/>
      <c r="N992" s="2"/>
      <c r="O992" s="2"/>
      <c r="P992" s="2"/>
    </row>
    <row r="993" spans="1:16" x14ac:dyDescent="0.3">
      <c r="A993" s="2"/>
      <c r="B993" s="2"/>
      <c r="C993" s="2"/>
      <c r="D993" s="2"/>
      <c r="E993" s="2"/>
      <c r="F993" s="2"/>
      <c r="G993" s="2"/>
      <c r="H993" s="2"/>
      <c r="I993" s="2"/>
      <c r="J993" s="2"/>
      <c r="K993" s="2"/>
      <c r="L993" s="2"/>
      <c r="M993" s="2"/>
      <c r="N993" s="2"/>
      <c r="O993" s="2"/>
      <c r="P993" s="2"/>
    </row>
    <row r="994" spans="1:16" x14ac:dyDescent="0.3">
      <c r="A994" s="2"/>
      <c r="B994" s="2"/>
      <c r="C994" s="2"/>
      <c r="D994" s="2"/>
      <c r="E994" s="2"/>
      <c r="F994" s="2"/>
      <c r="G994" s="2"/>
      <c r="H994" s="2"/>
      <c r="I994" s="2"/>
      <c r="J994" s="2"/>
      <c r="K994" s="2"/>
      <c r="L994" s="2"/>
      <c r="M994" s="2"/>
      <c r="N994" s="2"/>
      <c r="O994" s="2"/>
      <c r="P994" s="2"/>
    </row>
    <row r="995" spans="1:16" x14ac:dyDescent="0.3">
      <c r="A995" s="2"/>
      <c r="B995" s="2"/>
      <c r="C995" s="2"/>
      <c r="D995" s="2"/>
      <c r="E995" s="2"/>
      <c r="F995" s="2"/>
      <c r="G995" s="2"/>
      <c r="H995" s="2"/>
      <c r="I995" s="2"/>
      <c r="J995" s="2"/>
      <c r="K995" s="2"/>
      <c r="L995" s="2"/>
      <c r="M995" s="2"/>
      <c r="N995" s="2"/>
      <c r="O995" s="2"/>
      <c r="P995" s="2"/>
    </row>
    <row r="996" spans="1:16" x14ac:dyDescent="0.3">
      <c r="A996" s="2"/>
      <c r="B996" s="2"/>
      <c r="C996" s="2"/>
      <c r="D996" s="2"/>
      <c r="E996" s="2"/>
      <c r="F996" s="2"/>
      <c r="G996" s="2"/>
      <c r="H996" s="2"/>
      <c r="I996" s="2"/>
      <c r="J996" s="2"/>
      <c r="K996" s="2"/>
      <c r="L996" s="2"/>
      <c r="M996" s="2"/>
      <c r="N996" s="2"/>
      <c r="O996" s="2"/>
      <c r="P996" s="2"/>
    </row>
    <row r="997" spans="1:16" x14ac:dyDescent="0.3">
      <c r="A997" s="2"/>
      <c r="B997" s="2"/>
      <c r="C997" s="2"/>
      <c r="D997" s="2"/>
      <c r="E997" s="2"/>
      <c r="F997" s="2"/>
      <c r="G997" s="2"/>
      <c r="H997" s="2"/>
      <c r="I997" s="2"/>
      <c r="J997" s="2"/>
      <c r="K997" s="2"/>
      <c r="L997" s="2"/>
      <c r="M997" s="2"/>
      <c r="N997" s="2"/>
      <c r="O997" s="2"/>
      <c r="P997" s="2"/>
    </row>
    <row r="998" spans="1:16" x14ac:dyDescent="0.3">
      <c r="A998" s="2"/>
      <c r="B998" s="2"/>
      <c r="C998" s="2"/>
      <c r="D998" s="2"/>
      <c r="E998" s="2"/>
      <c r="F998" s="2"/>
      <c r="G998" s="2"/>
      <c r="H998" s="2"/>
      <c r="I998" s="2"/>
      <c r="J998" s="2"/>
      <c r="K998" s="2"/>
      <c r="L998" s="2"/>
      <c r="M998" s="2"/>
      <c r="N998" s="2"/>
      <c r="O998" s="2"/>
      <c r="P998" s="2"/>
    </row>
    <row r="999" spans="1:16" x14ac:dyDescent="0.3">
      <c r="A999" s="2"/>
      <c r="B999" s="2"/>
      <c r="C999" s="2"/>
      <c r="D999" s="2"/>
      <c r="E999" s="2"/>
      <c r="F999" s="2"/>
      <c r="G999" s="2"/>
      <c r="H999" s="2"/>
      <c r="I999" s="2"/>
      <c r="J999" s="2"/>
      <c r="K999" s="2"/>
      <c r="L999" s="2"/>
      <c r="M999" s="2"/>
      <c r="N999" s="2"/>
      <c r="O999" s="2"/>
      <c r="P999" s="2"/>
    </row>
    <row r="1000" spans="1:16" x14ac:dyDescent="0.3">
      <c r="A1000" s="2"/>
      <c r="B1000" s="2"/>
      <c r="C1000" s="2"/>
      <c r="D1000" s="2"/>
      <c r="E1000" s="2"/>
      <c r="F1000" s="2"/>
      <c r="G1000" s="2"/>
      <c r="H1000" s="2"/>
      <c r="I1000" s="2"/>
      <c r="J1000" s="2"/>
      <c r="K1000" s="2"/>
      <c r="L1000" s="2"/>
      <c r="M1000" s="2"/>
      <c r="N1000" s="2"/>
      <c r="O1000" s="2"/>
      <c r="P1000" s="2"/>
    </row>
    <row r="1001" spans="1:16" x14ac:dyDescent="0.3">
      <c r="A1001" s="2"/>
      <c r="B1001" s="2"/>
      <c r="C1001" s="2"/>
      <c r="D1001" s="2"/>
      <c r="E1001" s="2"/>
      <c r="F1001" s="2"/>
      <c r="G1001" s="2"/>
      <c r="H1001" s="2"/>
      <c r="I1001" s="2"/>
      <c r="J1001" s="2"/>
      <c r="K1001" s="2"/>
      <c r="L1001" s="2"/>
      <c r="M1001" s="2"/>
      <c r="N1001" s="2"/>
      <c r="O1001" s="2"/>
      <c r="P1001" s="2"/>
    </row>
    <row r="1002" spans="1:16" x14ac:dyDescent="0.3">
      <c r="A1002" s="2"/>
      <c r="B1002" s="2"/>
      <c r="C1002" s="2"/>
      <c r="D1002" s="2"/>
      <c r="E1002" s="2"/>
      <c r="F1002" s="2"/>
      <c r="G1002" s="2"/>
      <c r="H1002" s="2"/>
      <c r="I1002" s="2"/>
      <c r="J1002" s="2"/>
      <c r="K1002" s="2"/>
      <c r="L1002" s="2"/>
      <c r="M1002" s="2"/>
      <c r="N1002" s="2"/>
      <c r="O1002" s="2"/>
      <c r="P1002" s="2"/>
    </row>
  </sheetData>
  <dataConsolidate/>
  <conditionalFormatting sqref="C24:E32 G24:P32 C34:E42 G34:P42 C44:E52 G44:P52 C55:E62 G55:P62 C65:E519 G65:P519 C4:E22 G4:P22">
    <cfRule type="cellIs" dxfId="25" priority="2" operator="lessThan">
      <formula>0</formula>
    </cfRule>
  </conditionalFormatting>
  <conditionalFormatting sqref="F24:F32 F34:F42 F44:F52 F55:F62 F65:F519 F4:F22">
    <cfRule type="cellIs" dxfId="24" priority="1" operator="lessThan">
      <formula>0</formula>
    </cfRule>
  </conditionalFormatting>
  <pageMargins left="0.7" right="0.7" top="0.75" bottom="0.75" header="0.3" footer="0.3"/>
  <pageSetup orientation="portrait" horizontalDpi="1200" verticalDpi="1200"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C0CA7-D61F-44DF-ACF4-3257119D2D6B}">
  <sheetPr>
    <tabColor theme="4" tint="0.59999389629810485"/>
  </sheetPr>
  <dimension ref="A1:F1002"/>
  <sheetViews>
    <sheetView workbookViewId="0">
      <pane xSplit="2" ySplit="2" topLeftCell="C3" activePane="bottomRight" state="frozen"/>
      <selection pane="topRight" activeCell="C1" sqref="C1"/>
      <selection pane="bottomLeft" activeCell="A3" sqref="A3"/>
      <selection pane="bottomRight" activeCell="E20" sqref="E20"/>
    </sheetView>
  </sheetViews>
  <sheetFormatPr defaultColWidth="8.77734375" defaultRowHeight="14.4" x14ac:dyDescent="0.3"/>
  <cols>
    <col min="1" max="1" width="11.44140625" bestFit="1" customWidth="1"/>
    <col min="2" max="2" width="14.6640625" customWidth="1"/>
    <col min="3" max="3" width="17.5546875" customWidth="1"/>
    <col min="4" max="4" width="21" customWidth="1"/>
    <col min="5" max="5" width="20.5546875" customWidth="1"/>
    <col min="6" max="6" width="20.21875" customWidth="1"/>
  </cols>
  <sheetData>
    <row r="1" spans="1:6" x14ac:dyDescent="0.3">
      <c r="B1" s="3" t="s">
        <v>151</v>
      </c>
    </row>
    <row r="2" spans="1:6" x14ac:dyDescent="0.3">
      <c r="A2" s="1" t="s">
        <v>0</v>
      </c>
      <c r="B2" s="1" t="s">
        <v>18</v>
      </c>
      <c r="C2" s="22" t="str">
        <f>_xlfn.CONCAT("PLATTRACKLIFE_","Fix")</f>
        <v>PLATTRACKLIFE_Fix</v>
      </c>
      <c r="D2" s="23" t="str">
        <f>_xlfn.CONCAT("PLATTRACKLIFE_","Track1")</f>
        <v>PLATTRACKLIFE_Track1</v>
      </c>
      <c r="E2" s="22" t="str">
        <f>_xlfn.CONCAT("PLATTRACKLIFE_","Track2")</f>
        <v>PLATTRACKLIFE_Track2</v>
      </c>
      <c r="F2" s="22" t="str">
        <f>_xlfn.CONCAT("PLATTRACKLIFE_","Track3")</f>
        <v>PLATTRACKLIFE_Track3</v>
      </c>
    </row>
    <row r="3" spans="1:6" x14ac:dyDescent="0.3">
      <c r="A3" s="2" t="str">
        <f>inp_PlatType!A3</f>
        <v>fighter_4th</v>
      </c>
      <c r="B3" s="2" t="str">
        <f>inp_TargetType!$A$3</f>
        <v>land_moving</v>
      </c>
      <c r="C3" s="5">
        <v>60</v>
      </c>
      <c r="D3" s="5">
        <v>60</v>
      </c>
      <c r="E3" s="5">
        <v>60</v>
      </c>
      <c r="F3" s="5">
        <v>60</v>
      </c>
    </row>
    <row r="4" spans="1:6" x14ac:dyDescent="0.3">
      <c r="A4" s="2" t="str">
        <f>inp_PlatType!A4</f>
        <v>fighter_5th</v>
      </c>
      <c r="B4" s="2" t="str">
        <f>inp_TargetType!$A$3</f>
        <v>land_moving</v>
      </c>
      <c r="C4" s="5">
        <v>60</v>
      </c>
      <c r="D4" s="5">
        <v>60</v>
      </c>
      <c r="E4" s="5">
        <v>60</v>
      </c>
      <c r="F4" s="5">
        <v>60</v>
      </c>
    </row>
    <row r="5" spans="1:6" x14ac:dyDescent="0.3">
      <c r="A5" s="2" t="str">
        <f>inp_PlatType!A5</f>
        <v>CRUDES</v>
      </c>
      <c r="B5" s="2" t="str">
        <f>inp_TargetType!$A$3</f>
        <v>land_moving</v>
      </c>
      <c r="C5" s="5">
        <v>60</v>
      </c>
      <c r="D5" s="5">
        <v>60</v>
      </c>
      <c r="E5" s="5">
        <v>60</v>
      </c>
      <c r="F5" s="5">
        <v>60</v>
      </c>
    </row>
    <row r="6" spans="1:6" x14ac:dyDescent="0.3">
      <c r="A6" s="2" t="str">
        <f>inp_PlatType!A6</f>
        <v>FFG</v>
      </c>
      <c r="B6" s="2" t="str">
        <f>inp_TargetType!$A$3</f>
        <v>land_moving</v>
      </c>
      <c r="C6" s="5">
        <v>60</v>
      </c>
      <c r="D6" s="5">
        <v>60</v>
      </c>
      <c r="E6" s="5">
        <v>60</v>
      </c>
      <c r="F6" s="5">
        <v>60</v>
      </c>
    </row>
    <row r="7" spans="1:6" x14ac:dyDescent="0.3">
      <c r="A7" s="2" t="str">
        <f>inp_PlatType!A7</f>
        <v>CV</v>
      </c>
      <c r="B7" s="2" t="str">
        <f>inp_TargetType!$A$3</f>
        <v>land_moving</v>
      </c>
      <c r="C7" s="5">
        <v>60</v>
      </c>
      <c r="D7" s="5">
        <v>60</v>
      </c>
      <c r="E7" s="5">
        <v>60</v>
      </c>
      <c r="F7" s="5">
        <v>60</v>
      </c>
    </row>
    <row r="8" spans="1:6" x14ac:dyDescent="0.3">
      <c r="A8" s="2" t="str">
        <f>inp_PlatType!A8</f>
        <v>sat_1</v>
      </c>
      <c r="B8" s="2" t="str">
        <f>inp_TargetType!$A$3</f>
        <v>land_moving</v>
      </c>
      <c r="C8" s="5">
        <v>60</v>
      </c>
      <c r="D8" s="5">
        <v>60</v>
      </c>
      <c r="E8" s="5">
        <v>60</v>
      </c>
      <c r="F8" s="5">
        <v>60</v>
      </c>
    </row>
    <row r="9" spans="1:6" x14ac:dyDescent="0.3">
      <c r="A9" s="2" t="str">
        <f>inp_PlatType!A9</f>
        <v>sat_2</v>
      </c>
      <c r="B9" s="2" t="str">
        <f>inp_TargetType!$A$3</f>
        <v>land_moving</v>
      </c>
      <c r="C9" s="5">
        <v>60</v>
      </c>
      <c r="D9" s="5">
        <v>60</v>
      </c>
      <c r="E9" s="5">
        <v>60</v>
      </c>
      <c r="F9" s="5">
        <v>60</v>
      </c>
    </row>
    <row r="10" spans="1:6" x14ac:dyDescent="0.3">
      <c r="A10" s="2" t="str">
        <f>inp_PlatType!A10</f>
        <v>c2_1</v>
      </c>
      <c r="B10" s="2" t="str">
        <f>inp_TargetType!$A$3</f>
        <v>land_moving</v>
      </c>
      <c r="C10" s="5">
        <v>60</v>
      </c>
      <c r="D10" s="5">
        <v>60</v>
      </c>
      <c r="E10" s="5">
        <v>60</v>
      </c>
      <c r="F10" s="5">
        <v>60</v>
      </c>
    </row>
    <row r="11" spans="1:6" x14ac:dyDescent="0.3">
      <c r="A11" s="2" t="str">
        <f>inp_PlatType!A11</f>
        <v>c2_2</v>
      </c>
      <c r="B11" s="2" t="str">
        <f>inp_TargetType!$A$3</f>
        <v>land_moving</v>
      </c>
      <c r="C11" s="5">
        <v>60</v>
      </c>
      <c r="D11" s="5">
        <v>60</v>
      </c>
      <c r="E11" s="5">
        <v>60</v>
      </c>
      <c r="F11" s="5">
        <v>60</v>
      </c>
    </row>
    <row r="12" spans="1:6" x14ac:dyDescent="0.3">
      <c r="A12" s="2" t="str">
        <f>inp_PlatType!A12</f>
        <v>grnd_1</v>
      </c>
      <c r="B12" s="2" t="str">
        <f>inp_TargetType!$A$3</f>
        <v>land_moving</v>
      </c>
      <c r="C12" s="5">
        <v>60</v>
      </c>
      <c r="D12" s="5">
        <v>60</v>
      </c>
      <c r="E12" s="5">
        <v>60</v>
      </c>
      <c r="F12" s="5">
        <v>60</v>
      </c>
    </row>
    <row r="13" spans="1:6" x14ac:dyDescent="0.3">
      <c r="A13" s="2" t="str">
        <f>A3</f>
        <v>fighter_4th</v>
      </c>
      <c r="B13" s="2" t="str">
        <f>inp_TargetType!$A$4</f>
        <v>land_reloc</v>
      </c>
      <c r="C13" s="5">
        <v>60</v>
      </c>
      <c r="D13" s="5">
        <v>60</v>
      </c>
      <c r="E13" s="5">
        <v>60</v>
      </c>
      <c r="F13" s="5">
        <v>60</v>
      </c>
    </row>
    <row r="14" spans="1:6" x14ac:dyDescent="0.3">
      <c r="A14" s="2" t="str">
        <f t="shared" ref="A14:A22" si="0">A4</f>
        <v>fighter_5th</v>
      </c>
      <c r="B14" s="2" t="str">
        <f>inp_TargetType!$A$4</f>
        <v>land_reloc</v>
      </c>
      <c r="C14" s="5">
        <v>60</v>
      </c>
      <c r="D14" s="5">
        <v>60</v>
      </c>
      <c r="E14" s="5">
        <v>60</v>
      </c>
      <c r="F14" s="5">
        <v>60</v>
      </c>
    </row>
    <row r="15" spans="1:6" x14ac:dyDescent="0.3">
      <c r="A15" s="2" t="str">
        <f t="shared" si="0"/>
        <v>CRUDES</v>
      </c>
      <c r="B15" s="2" t="str">
        <f>inp_TargetType!$A$4</f>
        <v>land_reloc</v>
      </c>
      <c r="C15" s="5">
        <v>60</v>
      </c>
      <c r="D15" s="5">
        <v>60</v>
      </c>
      <c r="E15" s="5">
        <v>60</v>
      </c>
      <c r="F15" s="5">
        <v>60</v>
      </c>
    </row>
    <row r="16" spans="1:6" x14ac:dyDescent="0.3">
      <c r="A16" s="2" t="str">
        <f t="shared" si="0"/>
        <v>FFG</v>
      </c>
      <c r="B16" s="2" t="str">
        <f>inp_TargetType!$A$4</f>
        <v>land_reloc</v>
      </c>
      <c r="C16" s="5">
        <v>60</v>
      </c>
      <c r="D16" s="5">
        <v>60</v>
      </c>
      <c r="E16" s="5">
        <v>60</v>
      </c>
      <c r="F16" s="5">
        <v>60</v>
      </c>
    </row>
    <row r="17" spans="1:6" x14ac:dyDescent="0.3">
      <c r="A17" s="2" t="str">
        <f t="shared" si="0"/>
        <v>CV</v>
      </c>
      <c r="B17" s="2" t="str">
        <f>inp_TargetType!$A$4</f>
        <v>land_reloc</v>
      </c>
      <c r="C17" s="5">
        <v>60</v>
      </c>
      <c r="D17" s="5">
        <v>60</v>
      </c>
      <c r="E17" s="5">
        <v>60</v>
      </c>
      <c r="F17" s="5">
        <v>60</v>
      </c>
    </row>
    <row r="18" spans="1:6" x14ac:dyDescent="0.3">
      <c r="A18" s="2" t="str">
        <f t="shared" si="0"/>
        <v>sat_1</v>
      </c>
      <c r="B18" s="2" t="str">
        <f>inp_TargetType!$A$4</f>
        <v>land_reloc</v>
      </c>
      <c r="C18" s="5">
        <v>60</v>
      </c>
      <c r="D18" s="5">
        <v>60</v>
      </c>
      <c r="E18" s="5">
        <v>60</v>
      </c>
      <c r="F18" s="5">
        <v>60</v>
      </c>
    </row>
    <row r="19" spans="1:6" x14ac:dyDescent="0.3">
      <c r="A19" s="2" t="str">
        <f t="shared" si="0"/>
        <v>sat_2</v>
      </c>
      <c r="B19" s="2" t="str">
        <f>inp_TargetType!$A$4</f>
        <v>land_reloc</v>
      </c>
      <c r="C19" s="5">
        <v>60</v>
      </c>
      <c r="D19" s="5">
        <v>60</v>
      </c>
      <c r="E19" s="5">
        <v>60</v>
      </c>
      <c r="F19" s="5">
        <v>60</v>
      </c>
    </row>
    <row r="20" spans="1:6" x14ac:dyDescent="0.3">
      <c r="A20" s="2" t="str">
        <f t="shared" si="0"/>
        <v>c2_1</v>
      </c>
      <c r="B20" s="2" t="str">
        <f>inp_TargetType!$A$4</f>
        <v>land_reloc</v>
      </c>
      <c r="C20" s="5">
        <v>60</v>
      </c>
      <c r="D20" s="5">
        <v>60</v>
      </c>
      <c r="E20" s="5">
        <v>60</v>
      </c>
      <c r="F20" s="5">
        <v>60</v>
      </c>
    </row>
    <row r="21" spans="1:6" x14ac:dyDescent="0.3">
      <c r="A21" s="2" t="str">
        <f t="shared" si="0"/>
        <v>c2_2</v>
      </c>
      <c r="B21" s="2" t="str">
        <f>inp_TargetType!$A$4</f>
        <v>land_reloc</v>
      </c>
      <c r="C21" s="5">
        <v>60</v>
      </c>
      <c r="D21" s="5">
        <v>60</v>
      </c>
      <c r="E21" s="5">
        <v>60</v>
      </c>
      <c r="F21" s="5">
        <v>60</v>
      </c>
    </row>
    <row r="22" spans="1:6" x14ac:dyDescent="0.3">
      <c r="A22" s="2" t="str">
        <f t="shared" si="0"/>
        <v>grnd_1</v>
      </c>
      <c r="B22" s="2" t="str">
        <f>inp_TargetType!$A$4</f>
        <v>land_reloc</v>
      </c>
      <c r="C22" s="5">
        <v>60</v>
      </c>
      <c r="D22" s="5">
        <v>60</v>
      </c>
      <c r="E22" s="5">
        <v>60</v>
      </c>
      <c r="F22" s="5">
        <v>60</v>
      </c>
    </row>
    <row r="23" spans="1:6" x14ac:dyDescent="0.3">
      <c r="A23" s="2" t="str">
        <f>A13</f>
        <v>fighter_4th</v>
      </c>
      <c r="B23" s="2" t="str">
        <f>inp_TargetType!$A$5</f>
        <v>land_fixed</v>
      </c>
      <c r="C23" s="5">
        <v>60</v>
      </c>
      <c r="D23" s="5">
        <v>60</v>
      </c>
      <c r="E23" s="5">
        <v>60</v>
      </c>
      <c r="F23" s="5">
        <v>60</v>
      </c>
    </row>
    <row r="24" spans="1:6" x14ac:dyDescent="0.3">
      <c r="A24" s="2" t="str">
        <f t="shared" ref="A24:A32" si="1">A14</f>
        <v>fighter_5th</v>
      </c>
      <c r="B24" s="2" t="str">
        <f>inp_TargetType!$A$5</f>
        <v>land_fixed</v>
      </c>
      <c r="C24" s="5">
        <v>60</v>
      </c>
      <c r="D24" s="5">
        <v>60</v>
      </c>
      <c r="E24" s="5">
        <v>60</v>
      </c>
      <c r="F24" s="5">
        <v>60</v>
      </c>
    </row>
    <row r="25" spans="1:6" x14ac:dyDescent="0.3">
      <c r="A25" s="2" t="str">
        <f t="shared" si="1"/>
        <v>CRUDES</v>
      </c>
      <c r="B25" s="2" t="str">
        <f>inp_TargetType!$A$5</f>
        <v>land_fixed</v>
      </c>
      <c r="C25" s="5">
        <v>60</v>
      </c>
      <c r="D25" s="5">
        <v>60</v>
      </c>
      <c r="E25" s="5">
        <v>60</v>
      </c>
      <c r="F25" s="5">
        <v>60</v>
      </c>
    </row>
    <row r="26" spans="1:6" x14ac:dyDescent="0.3">
      <c r="A26" s="2" t="str">
        <f t="shared" si="1"/>
        <v>FFG</v>
      </c>
      <c r="B26" s="2" t="str">
        <f>inp_TargetType!$A$5</f>
        <v>land_fixed</v>
      </c>
      <c r="C26" s="5">
        <v>60</v>
      </c>
      <c r="D26" s="5">
        <v>60</v>
      </c>
      <c r="E26" s="5">
        <v>60</v>
      </c>
      <c r="F26" s="5">
        <v>60</v>
      </c>
    </row>
    <row r="27" spans="1:6" x14ac:dyDescent="0.3">
      <c r="A27" s="2" t="str">
        <f t="shared" si="1"/>
        <v>CV</v>
      </c>
      <c r="B27" s="2" t="str">
        <f>inp_TargetType!$A$5</f>
        <v>land_fixed</v>
      </c>
      <c r="C27" s="5">
        <v>60</v>
      </c>
      <c r="D27" s="5">
        <v>60</v>
      </c>
      <c r="E27" s="5">
        <v>60</v>
      </c>
      <c r="F27" s="5">
        <v>60</v>
      </c>
    </row>
    <row r="28" spans="1:6" x14ac:dyDescent="0.3">
      <c r="A28" s="2" t="str">
        <f t="shared" si="1"/>
        <v>sat_1</v>
      </c>
      <c r="B28" s="2" t="str">
        <f>inp_TargetType!$A$5</f>
        <v>land_fixed</v>
      </c>
      <c r="C28" s="5">
        <v>60</v>
      </c>
      <c r="D28" s="5">
        <v>60</v>
      </c>
      <c r="E28" s="5">
        <v>60</v>
      </c>
      <c r="F28" s="5">
        <v>60</v>
      </c>
    </row>
    <row r="29" spans="1:6" x14ac:dyDescent="0.3">
      <c r="A29" s="2" t="str">
        <f t="shared" si="1"/>
        <v>sat_2</v>
      </c>
      <c r="B29" s="2" t="str">
        <f>inp_TargetType!$A$5</f>
        <v>land_fixed</v>
      </c>
      <c r="C29" s="5">
        <v>60</v>
      </c>
      <c r="D29" s="5">
        <v>60</v>
      </c>
      <c r="E29" s="5">
        <v>60</v>
      </c>
      <c r="F29" s="5">
        <v>60</v>
      </c>
    </row>
    <row r="30" spans="1:6" x14ac:dyDescent="0.3">
      <c r="A30" s="2" t="str">
        <f t="shared" si="1"/>
        <v>c2_1</v>
      </c>
      <c r="B30" s="2" t="str">
        <f>inp_TargetType!$A$5</f>
        <v>land_fixed</v>
      </c>
      <c r="C30" s="5">
        <v>60</v>
      </c>
      <c r="D30" s="5">
        <v>60</v>
      </c>
      <c r="E30" s="5">
        <v>60</v>
      </c>
      <c r="F30" s="5">
        <v>60</v>
      </c>
    </row>
    <row r="31" spans="1:6" x14ac:dyDescent="0.3">
      <c r="A31" s="2" t="str">
        <f t="shared" si="1"/>
        <v>c2_2</v>
      </c>
      <c r="B31" s="2" t="str">
        <f>inp_TargetType!$A$5</f>
        <v>land_fixed</v>
      </c>
      <c r="C31" s="5">
        <v>60</v>
      </c>
      <c r="D31" s="5">
        <v>60</v>
      </c>
      <c r="E31" s="5">
        <v>60</v>
      </c>
      <c r="F31" s="5">
        <v>60</v>
      </c>
    </row>
    <row r="32" spans="1:6" x14ac:dyDescent="0.3">
      <c r="A32" s="2" t="str">
        <f t="shared" si="1"/>
        <v>grnd_1</v>
      </c>
      <c r="B32" s="2" t="str">
        <f>inp_TargetType!$A$5</f>
        <v>land_fixed</v>
      </c>
      <c r="C32" s="5">
        <v>60</v>
      </c>
      <c r="D32" s="5">
        <v>60</v>
      </c>
      <c r="E32" s="5">
        <v>60</v>
      </c>
      <c r="F32" s="5">
        <v>60</v>
      </c>
    </row>
    <row r="33" spans="1:6" x14ac:dyDescent="0.3">
      <c r="A33" s="2" t="str">
        <f>A23</f>
        <v>fighter_4th</v>
      </c>
      <c r="B33" s="2" t="str">
        <f>inp_TargetType!$A$6</f>
        <v>sea_small</v>
      </c>
      <c r="C33" s="5">
        <v>60</v>
      </c>
      <c r="D33" s="5">
        <v>60</v>
      </c>
      <c r="E33" s="5">
        <v>60</v>
      </c>
      <c r="F33" s="5">
        <v>60</v>
      </c>
    </row>
    <row r="34" spans="1:6" x14ac:dyDescent="0.3">
      <c r="A34" s="2" t="str">
        <f t="shared" ref="A34:A42" si="2">A24</f>
        <v>fighter_5th</v>
      </c>
      <c r="B34" s="2" t="str">
        <f>inp_TargetType!$A$6</f>
        <v>sea_small</v>
      </c>
      <c r="C34" s="5">
        <v>60</v>
      </c>
      <c r="D34" s="5">
        <v>60</v>
      </c>
      <c r="E34" s="5">
        <v>60</v>
      </c>
      <c r="F34" s="5">
        <v>60</v>
      </c>
    </row>
    <row r="35" spans="1:6" x14ac:dyDescent="0.3">
      <c r="A35" s="2" t="str">
        <f t="shared" si="2"/>
        <v>CRUDES</v>
      </c>
      <c r="B35" s="2" t="str">
        <f>inp_TargetType!$A$6</f>
        <v>sea_small</v>
      </c>
      <c r="C35" s="5">
        <v>60</v>
      </c>
      <c r="D35" s="5">
        <v>60</v>
      </c>
      <c r="E35" s="5">
        <v>60</v>
      </c>
      <c r="F35" s="5">
        <v>60</v>
      </c>
    </row>
    <row r="36" spans="1:6" x14ac:dyDescent="0.3">
      <c r="A36" s="2" t="str">
        <f t="shared" si="2"/>
        <v>FFG</v>
      </c>
      <c r="B36" s="2" t="str">
        <f>inp_TargetType!$A$6</f>
        <v>sea_small</v>
      </c>
      <c r="C36" s="5">
        <v>60</v>
      </c>
      <c r="D36" s="5">
        <v>60</v>
      </c>
      <c r="E36" s="5">
        <v>60</v>
      </c>
      <c r="F36" s="5">
        <v>60</v>
      </c>
    </row>
    <row r="37" spans="1:6" x14ac:dyDescent="0.3">
      <c r="A37" s="2" t="str">
        <f t="shared" si="2"/>
        <v>CV</v>
      </c>
      <c r="B37" s="2" t="str">
        <f>inp_TargetType!$A$6</f>
        <v>sea_small</v>
      </c>
      <c r="C37" s="5">
        <v>60</v>
      </c>
      <c r="D37" s="5">
        <v>60</v>
      </c>
      <c r="E37" s="5">
        <v>60</v>
      </c>
      <c r="F37" s="5">
        <v>60</v>
      </c>
    </row>
    <row r="38" spans="1:6" x14ac:dyDescent="0.3">
      <c r="A38" s="2" t="str">
        <f t="shared" si="2"/>
        <v>sat_1</v>
      </c>
      <c r="B38" s="2" t="str">
        <f>inp_TargetType!$A$6</f>
        <v>sea_small</v>
      </c>
      <c r="C38" s="5">
        <v>60</v>
      </c>
      <c r="D38" s="5">
        <v>60</v>
      </c>
      <c r="E38" s="5">
        <v>60</v>
      </c>
      <c r="F38" s="5">
        <v>60</v>
      </c>
    </row>
    <row r="39" spans="1:6" x14ac:dyDescent="0.3">
      <c r="A39" s="2" t="str">
        <f t="shared" si="2"/>
        <v>sat_2</v>
      </c>
      <c r="B39" s="2" t="str">
        <f>inp_TargetType!$A$6</f>
        <v>sea_small</v>
      </c>
      <c r="C39" s="5">
        <v>60</v>
      </c>
      <c r="D39" s="5">
        <v>60</v>
      </c>
      <c r="E39" s="5">
        <v>60</v>
      </c>
      <c r="F39" s="5">
        <v>60</v>
      </c>
    </row>
    <row r="40" spans="1:6" x14ac:dyDescent="0.3">
      <c r="A40" s="2" t="str">
        <f t="shared" si="2"/>
        <v>c2_1</v>
      </c>
      <c r="B40" s="2" t="str">
        <f>inp_TargetType!$A$6</f>
        <v>sea_small</v>
      </c>
      <c r="C40" s="5">
        <v>60</v>
      </c>
      <c r="D40" s="5">
        <v>60</v>
      </c>
      <c r="E40" s="5">
        <v>60</v>
      </c>
      <c r="F40" s="5">
        <v>60</v>
      </c>
    </row>
    <row r="41" spans="1:6" x14ac:dyDescent="0.3">
      <c r="A41" s="2" t="str">
        <f t="shared" si="2"/>
        <v>c2_2</v>
      </c>
      <c r="B41" s="2" t="str">
        <f>inp_TargetType!$A$6</f>
        <v>sea_small</v>
      </c>
      <c r="C41" s="5">
        <v>60</v>
      </c>
      <c r="D41" s="5">
        <v>60</v>
      </c>
      <c r="E41" s="5">
        <v>60</v>
      </c>
      <c r="F41" s="5">
        <v>60</v>
      </c>
    </row>
    <row r="42" spans="1:6" x14ac:dyDescent="0.3">
      <c r="A42" s="2" t="str">
        <f t="shared" si="2"/>
        <v>grnd_1</v>
      </c>
      <c r="B42" s="2" t="str">
        <f>inp_TargetType!$A$6</f>
        <v>sea_small</v>
      </c>
      <c r="C42" s="5">
        <v>60</v>
      </c>
      <c r="D42" s="5">
        <v>60</v>
      </c>
      <c r="E42" s="5">
        <v>60</v>
      </c>
      <c r="F42" s="5">
        <v>60</v>
      </c>
    </row>
    <row r="43" spans="1:6" x14ac:dyDescent="0.3">
      <c r="A43" s="2" t="str">
        <f>A33</f>
        <v>fighter_4th</v>
      </c>
      <c r="B43" s="2" t="str">
        <f>inp_TargetType!$A$7</f>
        <v>sea_large</v>
      </c>
      <c r="C43" s="5">
        <v>60</v>
      </c>
      <c r="D43" s="5">
        <v>60</v>
      </c>
      <c r="E43" s="5">
        <v>60</v>
      </c>
      <c r="F43" s="5">
        <v>60</v>
      </c>
    </row>
    <row r="44" spans="1:6" x14ac:dyDescent="0.3">
      <c r="A44" s="2" t="str">
        <f t="shared" ref="A44:A52" si="3">A34</f>
        <v>fighter_5th</v>
      </c>
      <c r="B44" s="2" t="str">
        <f>inp_TargetType!$A$7</f>
        <v>sea_large</v>
      </c>
      <c r="C44" s="5">
        <v>60</v>
      </c>
      <c r="D44" s="5">
        <v>60</v>
      </c>
      <c r="E44" s="5">
        <v>60</v>
      </c>
      <c r="F44" s="5">
        <v>60</v>
      </c>
    </row>
    <row r="45" spans="1:6" x14ac:dyDescent="0.3">
      <c r="A45" s="2" t="str">
        <f t="shared" si="3"/>
        <v>CRUDES</v>
      </c>
      <c r="B45" s="2" t="str">
        <f>inp_TargetType!$A$7</f>
        <v>sea_large</v>
      </c>
      <c r="C45" s="5">
        <v>60</v>
      </c>
      <c r="D45" s="5">
        <v>60</v>
      </c>
      <c r="E45" s="5">
        <v>60</v>
      </c>
      <c r="F45" s="5">
        <v>60</v>
      </c>
    </row>
    <row r="46" spans="1:6" x14ac:dyDescent="0.3">
      <c r="A46" s="2" t="str">
        <f t="shared" si="3"/>
        <v>FFG</v>
      </c>
      <c r="B46" s="2" t="str">
        <f>inp_TargetType!$A$7</f>
        <v>sea_large</v>
      </c>
      <c r="C46" s="5">
        <v>60</v>
      </c>
      <c r="D46" s="5">
        <v>60</v>
      </c>
      <c r="E46" s="5">
        <v>60</v>
      </c>
      <c r="F46" s="5">
        <v>60</v>
      </c>
    </row>
    <row r="47" spans="1:6" x14ac:dyDescent="0.3">
      <c r="A47" s="2" t="str">
        <f t="shared" si="3"/>
        <v>CV</v>
      </c>
      <c r="B47" s="2" t="str">
        <f>inp_TargetType!$A$7</f>
        <v>sea_large</v>
      </c>
      <c r="C47" s="5">
        <v>60</v>
      </c>
      <c r="D47" s="5">
        <v>60</v>
      </c>
      <c r="E47" s="5">
        <v>60</v>
      </c>
      <c r="F47" s="5">
        <v>60</v>
      </c>
    </row>
    <row r="48" spans="1:6" x14ac:dyDescent="0.3">
      <c r="A48" s="2" t="str">
        <f t="shared" si="3"/>
        <v>sat_1</v>
      </c>
      <c r="B48" s="2" t="str">
        <f>inp_TargetType!$A$7</f>
        <v>sea_large</v>
      </c>
      <c r="C48" s="5">
        <v>60</v>
      </c>
      <c r="D48" s="5">
        <v>60</v>
      </c>
      <c r="E48" s="5">
        <v>60</v>
      </c>
      <c r="F48" s="5">
        <v>60</v>
      </c>
    </row>
    <row r="49" spans="1:6" x14ac:dyDescent="0.3">
      <c r="A49" s="2" t="str">
        <f t="shared" si="3"/>
        <v>sat_2</v>
      </c>
      <c r="B49" s="2" t="str">
        <f>inp_TargetType!$A$7</f>
        <v>sea_large</v>
      </c>
      <c r="C49" s="5">
        <v>60</v>
      </c>
      <c r="D49" s="5">
        <v>60</v>
      </c>
      <c r="E49" s="5">
        <v>60</v>
      </c>
      <c r="F49" s="5">
        <v>60</v>
      </c>
    </row>
    <row r="50" spans="1:6" x14ac:dyDescent="0.3">
      <c r="A50" s="2" t="str">
        <f t="shared" si="3"/>
        <v>c2_1</v>
      </c>
      <c r="B50" s="2" t="str">
        <f>inp_TargetType!$A$7</f>
        <v>sea_large</v>
      </c>
      <c r="C50" s="5">
        <v>60</v>
      </c>
      <c r="D50" s="5">
        <v>60</v>
      </c>
      <c r="E50" s="5">
        <v>60</v>
      </c>
      <c r="F50" s="5">
        <v>60</v>
      </c>
    </row>
    <row r="51" spans="1:6" x14ac:dyDescent="0.3">
      <c r="A51" s="2" t="str">
        <f t="shared" si="3"/>
        <v>c2_2</v>
      </c>
      <c r="B51" s="2" t="str">
        <f>inp_TargetType!$A$7</f>
        <v>sea_large</v>
      </c>
      <c r="C51" s="5">
        <v>60</v>
      </c>
      <c r="D51" s="5">
        <v>60</v>
      </c>
      <c r="E51" s="5">
        <v>60</v>
      </c>
      <c r="F51" s="5">
        <v>60</v>
      </c>
    </row>
    <row r="52" spans="1:6" x14ac:dyDescent="0.3">
      <c r="A52" s="2" t="str">
        <f t="shared" si="3"/>
        <v>grnd_1</v>
      </c>
      <c r="B52" s="2" t="str">
        <f>inp_TargetType!$A$7</f>
        <v>sea_large</v>
      </c>
      <c r="C52" s="5">
        <v>60</v>
      </c>
      <c r="D52" s="5">
        <v>60</v>
      </c>
      <c r="E52" s="5">
        <v>60</v>
      </c>
      <c r="F52" s="5">
        <v>60</v>
      </c>
    </row>
    <row r="53" spans="1:6" x14ac:dyDescent="0.3">
      <c r="A53" s="2" t="str">
        <f>A43</f>
        <v>fighter_4th</v>
      </c>
      <c r="B53" s="2" t="str">
        <f>inp_TargetType!$A$8</f>
        <v>air_small</v>
      </c>
      <c r="C53" s="5">
        <v>60</v>
      </c>
      <c r="D53" s="5">
        <v>60</v>
      </c>
      <c r="E53" s="5">
        <v>60</v>
      </c>
      <c r="F53" s="5">
        <v>60</v>
      </c>
    </row>
    <row r="54" spans="1:6" x14ac:dyDescent="0.3">
      <c r="A54" s="2" t="str">
        <f t="shared" ref="A54:A62" si="4">A44</f>
        <v>fighter_5th</v>
      </c>
      <c r="B54" s="2" t="str">
        <f>inp_TargetType!$A$8</f>
        <v>air_small</v>
      </c>
      <c r="C54" s="5">
        <v>60</v>
      </c>
      <c r="D54" s="5">
        <v>60</v>
      </c>
      <c r="E54" s="5">
        <v>60</v>
      </c>
      <c r="F54" s="5">
        <v>60</v>
      </c>
    </row>
    <row r="55" spans="1:6" x14ac:dyDescent="0.3">
      <c r="A55" s="2" t="str">
        <f t="shared" si="4"/>
        <v>CRUDES</v>
      </c>
      <c r="B55" s="2" t="str">
        <f>inp_TargetType!$A$8</f>
        <v>air_small</v>
      </c>
      <c r="C55" s="5">
        <v>60</v>
      </c>
      <c r="D55" s="5">
        <v>60</v>
      </c>
      <c r="E55" s="5">
        <v>60</v>
      </c>
      <c r="F55" s="5">
        <v>60</v>
      </c>
    </row>
    <row r="56" spans="1:6" x14ac:dyDescent="0.3">
      <c r="A56" s="2" t="str">
        <f t="shared" si="4"/>
        <v>FFG</v>
      </c>
      <c r="B56" s="2" t="str">
        <f>inp_TargetType!$A$8</f>
        <v>air_small</v>
      </c>
      <c r="C56" s="5">
        <v>60</v>
      </c>
      <c r="D56" s="5">
        <v>60</v>
      </c>
      <c r="E56" s="5">
        <v>60</v>
      </c>
      <c r="F56" s="5">
        <v>60</v>
      </c>
    </row>
    <row r="57" spans="1:6" x14ac:dyDescent="0.3">
      <c r="A57" s="2" t="str">
        <f t="shared" si="4"/>
        <v>CV</v>
      </c>
      <c r="B57" s="2" t="str">
        <f>inp_TargetType!$A$8</f>
        <v>air_small</v>
      </c>
      <c r="C57" s="5">
        <v>60</v>
      </c>
      <c r="D57" s="5">
        <v>60</v>
      </c>
      <c r="E57" s="5">
        <v>60</v>
      </c>
      <c r="F57" s="5">
        <v>60</v>
      </c>
    </row>
    <row r="58" spans="1:6" x14ac:dyDescent="0.3">
      <c r="A58" s="2" t="str">
        <f t="shared" si="4"/>
        <v>sat_1</v>
      </c>
      <c r="B58" s="2" t="str">
        <f>inp_TargetType!$A$8</f>
        <v>air_small</v>
      </c>
      <c r="C58" s="5">
        <v>60</v>
      </c>
      <c r="D58" s="5">
        <v>60</v>
      </c>
      <c r="E58" s="5">
        <v>60</v>
      </c>
      <c r="F58" s="5">
        <v>60</v>
      </c>
    </row>
    <row r="59" spans="1:6" x14ac:dyDescent="0.3">
      <c r="A59" s="2" t="str">
        <f t="shared" si="4"/>
        <v>sat_2</v>
      </c>
      <c r="B59" s="2" t="str">
        <f>inp_TargetType!$A$8</f>
        <v>air_small</v>
      </c>
      <c r="C59" s="5">
        <v>60</v>
      </c>
      <c r="D59" s="5">
        <v>60</v>
      </c>
      <c r="E59" s="5">
        <v>60</v>
      </c>
      <c r="F59" s="5">
        <v>60</v>
      </c>
    </row>
    <row r="60" spans="1:6" x14ac:dyDescent="0.3">
      <c r="A60" s="2" t="str">
        <f t="shared" si="4"/>
        <v>c2_1</v>
      </c>
      <c r="B60" s="2" t="str">
        <f>inp_TargetType!$A$8</f>
        <v>air_small</v>
      </c>
      <c r="C60" s="5">
        <v>60</v>
      </c>
      <c r="D60" s="5">
        <v>60</v>
      </c>
      <c r="E60" s="5">
        <v>60</v>
      </c>
      <c r="F60" s="5">
        <v>60</v>
      </c>
    </row>
    <row r="61" spans="1:6" x14ac:dyDescent="0.3">
      <c r="A61" s="2" t="str">
        <f t="shared" si="4"/>
        <v>c2_2</v>
      </c>
      <c r="B61" s="2" t="str">
        <f>inp_TargetType!$A$8</f>
        <v>air_small</v>
      </c>
      <c r="C61" s="5">
        <v>60</v>
      </c>
      <c r="D61" s="5">
        <v>60</v>
      </c>
      <c r="E61" s="5">
        <v>60</v>
      </c>
      <c r="F61" s="5">
        <v>60</v>
      </c>
    </row>
    <row r="62" spans="1:6" x14ac:dyDescent="0.3">
      <c r="A62" s="2" t="str">
        <f t="shared" si="4"/>
        <v>grnd_1</v>
      </c>
      <c r="B62" s="2" t="str">
        <f>inp_TargetType!$A$8</f>
        <v>air_small</v>
      </c>
      <c r="C62" s="5">
        <v>60</v>
      </c>
      <c r="D62" s="5">
        <v>60</v>
      </c>
      <c r="E62" s="5">
        <v>60</v>
      </c>
      <c r="F62" s="5">
        <v>60</v>
      </c>
    </row>
    <row r="63" spans="1:6" x14ac:dyDescent="0.3">
      <c r="A63" s="2" t="str">
        <f>A53</f>
        <v>fighter_4th</v>
      </c>
      <c r="B63" s="2" t="str">
        <f>inp_TargetType!$A$9</f>
        <v>air_large</v>
      </c>
      <c r="C63" s="5">
        <v>60</v>
      </c>
      <c r="D63" s="5">
        <v>60</v>
      </c>
      <c r="E63" s="5">
        <v>60</v>
      </c>
      <c r="F63" s="5">
        <v>60</v>
      </c>
    </row>
    <row r="64" spans="1:6" x14ac:dyDescent="0.3">
      <c r="A64" s="2" t="str">
        <f t="shared" ref="A64:A72" si="5">A54</f>
        <v>fighter_5th</v>
      </c>
      <c r="B64" s="2" t="str">
        <f>inp_TargetType!$A$9</f>
        <v>air_large</v>
      </c>
      <c r="C64" s="5">
        <v>60</v>
      </c>
      <c r="D64" s="5">
        <v>60</v>
      </c>
      <c r="E64" s="5">
        <v>60</v>
      </c>
      <c r="F64" s="5">
        <v>60</v>
      </c>
    </row>
    <row r="65" spans="1:6" x14ac:dyDescent="0.3">
      <c r="A65" s="2" t="str">
        <f t="shared" si="5"/>
        <v>CRUDES</v>
      </c>
      <c r="B65" s="2" t="str">
        <f>inp_TargetType!$A$9</f>
        <v>air_large</v>
      </c>
      <c r="C65" s="5">
        <v>60</v>
      </c>
      <c r="D65" s="5">
        <v>60</v>
      </c>
      <c r="E65" s="5">
        <v>60</v>
      </c>
      <c r="F65" s="5">
        <v>60</v>
      </c>
    </row>
    <row r="66" spans="1:6" x14ac:dyDescent="0.3">
      <c r="A66" s="2" t="str">
        <f t="shared" si="5"/>
        <v>FFG</v>
      </c>
      <c r="B66" s="2" t="str">
        <f>inp_TargetType!$A$9</f>
        <v>air_large</v>
      </c>
      <c r="C66" s="5">
        <v>60</v>
      </c>
      <c r="D66" s="5">
        <v>60</v>
      </c>
      <c r="E66" s="5">
        <v>60</v>
      </c>
      <c r="F66" s="5">
        <v>60</v>
      </c>
    </row>
    <row r="67" spans="1:6" x14ac:dyDescent="0.3">
      <c r="A67" s="2" t="str">
        <f t="shared" si="5"/>
        <v>CV</v>
      </c>
      <c r="B67" s="2" t="str">
        <f>inp_TargetType!$A$9</f>
        <v>air_large</v>
      </c>
      <c r="C67" s="5">
        <v>60</v>
      </c>
      <c r="D67" s="5">
        <v>60</v>
      </c>
      <c r="E67" s="5">
        <v>60</v>
      </c>
      <c r="F67" s="5">
        <v>60</v>
      </c>
    </row>
    <row r="68" spans="1:6" x14ac:dyDescent="0.3">
      <c r="A68" s="2" t="str">
        <f t="shared" si="5"/>
        <v>sat_1</v>
      </c>
      <c r="B68" s="2" t="str">
        <f>inp_TargetType!$A$9</f>
        <v>air_large</v>
      </c>
      <c r="C68" s="5">
        <v>60</v>
      </c>
      <c r="D68" s="5">
        <v>60</v>
      </c>
      <c r="E68" s="5">
        <v>60</v>
      </c>
      <c r="F68" s="5">
        <v>60</v>
      </c>
    </row>
    <row r="69" spans="1:6" x14ac:dyDescent="0.3">
      <c r="A69" s="2" t="str">
        <f t="shared" si="5"/>
        <v>sat_2</v>
      </c>
      <c r="B69" s="2" t="str">
        <f>inp_TargetType!$A$9</f>
        <v>air_large</v>
      </c>
      <c r="C69" s="5">
        <v>60</v>
      </c>
      <c r="D69" s="5">
        <v>60</v>
      </c>
      <c r="E69" s="5">
        <v>60</v>
      </c>
      <c r="F69" s="5">
        <v>60</v>
      </c>
    </row>
    <row r="70" spans="1:6" x14ac:dyDescent="0.3">
      <c r="A70" s="2" t="str">
        <f t="shared" si="5"/>
        <v>c2_1</v>
      </c>
      <c r="B70" s="2" t="str">
        <f>inp_TargetType!$A$9</f>
        <v>air_large</v>
      </c>
      <c r="C70" s="5">
        <v>60</v>
      </c>
      <c r="D70" s="5">
        <v>60</v>
      </c>
      <c r="E70" s="5">
        <v>60</v>
      </c>
      <c r="F70" s="5">
        <v>60</v>
      </c>
    </row>
    <row r="71" spans="1:6" x14ac:dyDescent="0.3">
      <c r="A71" s="2" t="str">
        <f t="shared" si="5"/>
        <v>c2_2</v>
      </c>
      <c r="B71" s="2" t="str">
        <f>inp_TargetType!$A$9</f>
        <v>air_large</v>
      </c>
      <c r="C71" s="5">
        <v>60</v>
      </c>
      <c r="D71" s="5">
        <v>60</v>
      </c>
      <c r="E71" s="5">
        <v>60</v>
      </c>
      <c r="F71" s="5">
        <v>60</v>
      </c>
    </row>
    <row r="72" spans="1:6" x14ac:dyDescent="0.3">
      <c r="A72" s="2" t="str">
        <f t="shared" si="5"/>
        <v>grnd_1</v>
      </c>
      <c r="B72" s="2" t="str">
        <f>inp_TargetType!$A$9</f>
        <v>air_large</v>
      </c>
      <c r="C72" s="5">
        <v>60</v>
      </c>
      <c r="D72" s="5">
        <v>60</v>
      </c>
      <c r="E72" s="5">
        <v>60</v>
      </c>
      <c r="F72" s="5">
        <v>60</v>
      </c>
    </row>
    <row r="73" spans="1:6" x14ac:dyDescent="0.3">
      <c r="A73" s="2"/>
      <c r="B73" s="2"/>
      <c r="C73" s="2"/>
      <c r="D73" s="2"/>
      <c r="E73" s="2"/>
      <c r="F73" s="2"/>
    </row>
    <row r="74" spans="1:6" x14ac:dyDescent="0.3">
      <c r="A74" s="2"/>
      <c r="B74" s="2"/>
      <c r="C74" s="2"/>
      <c r="D74" s="2"/>
      <c r="E74" s="2"/>
      <c r="F74" s="2"/>
    </row>
    <row r="75" spans="1:6" x14ac:dyDescent="0.3">
      <c r="A75" s="2"/>
      <c r="B75" s="2"/>
      <c r="C75" s="2"/>
      <c r="D75" s="2"/>
      <c r="E75" s="2"/>
      <c r="F75" s="2"/>
    </row>
    <row r="76" spans="1:6" x14ac:dyDescent="0.3">
      <c r="A76" s="2"/>
      <c r="B76" s="2"/>
      <c r="C76" s="2"/>
      <c r="D76" s="2"/>
      <c r="E76" s="2"/>
      <c r="F76" s="2"/>
    </row>
    <row r="77" spans="1:6" x14ac:dyDescent="0.3">
      <c r="A77" s="2"/>
      <c r="B77" s="2"/>
      <c r="C77" s="2"/>
      <c r="D77" s="2"/>
      <c r="E77" s="2"/>
      <c r="F77" s="2"/>
    </row>
    <row r="78" spans="1:6" x14ac:dyDescent="0.3">
      <c r="A78" s="2"/>
      <c r="B78" s="2"/>
      <c r="C78" s="2"/>
      <c r="D78" s="2"/>
      <c r="E78" s="2"/>
      <c r="F78" s="2"/>
    </row>
    <row r="79" spans="1:6" x14ac:dyDescent="0.3">
      <c r="A79" s="2"/>
      <c r="B79" s="2"/>
      <c r="C79" s="2"/>
      <c r="D79" s="2"/>
      <c r="E79" s="2"/>
      <c r="F79" s="2"/>
    </row>
    <row r="80" spans="1:6" x14ac:dyDescent="0.3">
      <c r="A80" s="2"/>
      <c r="B80" s="2"/>
      <c r="C80" s="2"/>
      <c r="D80" s="2"/>
      <c r="E80" s="2"/>
      <c r="F80" s="2"/>
    </row>
    <row r="81" spans="1:6" x14ac:dyDescent="0.3">
      <c r="A81" s="2"/>
      <c r="B81" s="2"/>
      <c r="C81" s="2"/>
      <c r="D81" s="2"/>
      <c r="E81" s="2"/>
      <c r="F81" s="2"/>
    </row>
    <row r="82" spans="1:6" x14ac:dyDescent="0.3">
      <c r="A82" s="2"/>
      <c r="B82" s="2"/>
      <c r="C82" s="2"/>
      <c r="D82" s="2"/>
      <c r="E82" s="2"/>
      <c r="F82" s="2"/>
    </row>
    <row r="83" spans="1:6" x14ac:dyDescent="0.3">
      <c r="A83" s="2"/>
      <c r="B83" s="2"/>
      <c r="C83" s="2"/>
      <c r="D83" s="2"/>
      <c r="E83" s="2"/>
      <c r="F83" s="2"/>
    </row>
    <row r="84" spans="1:6" x14ac:dyDescent="0.3">
      <c r="A84" s="2"/>
      <c r="B84" s="2"/>
      <c r="C84" s="2"/>
      <c r="D84" s="2"/>
      <c r="E84" s="2"/>
      <c r="F84" s="2"/>
    </row>
    <row r="85" spans="1:6" x14ac:dyDescent="0.3">
      <c r="A85" s="2"/>
      <c r="B85" s="2"/>
      <c r="C85" s="2"/>
      <c r="D85" s="2"/>
      <c r="E85" s="2"/>
      <c r="F85" s="2"/>
    </row>
    <row r="86" spans="1:6" x14ac:dyDescent="0.3">
      <c r="A86" s="2"/>
      <c r="B86" s="2"/>
      <c r="C86" s="2"/>
      <c r="D86" s="2"/>
      <c r="E86" s="2"/>
      <c r="F86" s="2"/>
    </row>
    <row r="87" spans="1:6" x14ac:dyDescent="0.3">
      <c r="A87" s="2"/>
      <c r="B87" s="2"/>
      <c r="C87" s="2"/>
      <c r="D87" s="2"/>
      <c r="E87" s="2"/>
      <c r="F87" s="2"/>
    </row>
    <row r="88" spans="1:6" x14ac:dyDescent="0.3">
      <c r="A88" s="2"/>
      <c r="B88" s="2"/>
      <c r="C88" s="2"/>
      <c r="D88" s="2"/>
      <c r="E88" s="2"/>
      <c r="F88" s="2"/>
    </row>
    <row r="89" spans="1:6" x14ac:dyDescent="0.3">
      <c r="A89" s="2"/>
      <c r="B89" s="2"/>
      <c r="C89" s="2"/>
      <c r="D89" s="2"/>
      <c r="E89" s="2"/>
      <c r="F89" s="2"/>
    </row>
    <row r="90" spans="1:6" x14ac:dyDescent="0.3">
      <c r="A90" s="2"/>
      <c r="B90" s="2"/>
      <c r="C90" s="2"/>
      <c r="D90" s="2"/>
      <c r="E90" s="2"/>
      <c r="F90" s="2"/>
    </row>
    <row r="91" spans="1:6" x14ac:dyDescent="0.3">
      <c r="A91" s="2"/>
      <c r="B91" s="2"/>
      <c r="C91" s="2"/>
      <c r="D91" s="2"/>
      <c r="E91" s="2"/>
      <c r="F91" s="2"/>
    </row>
    <row r="92" spans="1:6" x14ac:dyDescent="0.3">
      <c r="A92" s="2"/>
      <c r="B92" s="2"/>
      <c r="C92" s="2"/>
      <c r="D92" s="2"/>
      <c r="E92" s="2"/>
      <c r="F92" s="2"/>
    </row>
    <row r="93" spans="1:6" x14ac:dyDescent="0.3">
      <c r="A93" s="2"/>
      <c r="B93" s="2"/>
      <c r="C93" s="2"/>
      <c r="D93" s="2"/>
      <c r="E93" s="2"/>
      <c r="F93" s="2"/>
    </row>
    <row r="94" spans="1:6" x14ac:dyDescent="0.3">
      <c r="A94" s="2"/>
      <c r="B94" s="2"/>
      <c r="C94" s="2"/>
      <c r="D94" s="2"/>
      <c r="E94" s="2"/>
      <c r="F94" s="2"/>
    </row>
    <row r="95" spans="1:6" x14ac:dyDescent="0.3">
      <c r="A95" s="2"/>
      <c r="B95" s="2"/>
      <c r="C95" s="2"/>
      <c r="D95" s="2"/>
      <c r="E95" s="2"/>
      <c r="F95" s="2"/>
    </row>
    <row r="96" spans="1:6" x14ac:dyDescent="0.3">
      <c r="A96" s="2"/>
      <c r="B96" s="2"/>
      <c r="C96" s="2"/>
      <c r="D96" s="2"/>
      <c r="E96" s="2"/>
      <c r="F96" s="2"/>
    </row>
    <row r="97" spans="1:6" x14ac:dyDescent="0.3">
      <c r="A97" s="2"/>
      <c r="B97" s="2"/>
      <c r="C97" s="2"/>
      <c r="D97" s="2"/>
      <c r="E97" s="2"/>
      <c r="F97" s="2"/>
    </row>
    <row r="98" spans="1:6" x14ac:dyDescent="0.3">
      <c r="A98" s="2"/>
      <c r="B98" s="2"/>
      <c r="C98" s="2"/>
      <c r="D98" s="2"/>
      <c r="E98" s="2"/>
      <c r="F98" s="2"/>
    </row>
    <row r="99" spans="1:6" x14ac:dyDescent="0.3">
      <c r="A99" s="2"/>
      <c r="B99" s="2"/>
      <c r="C99" s="2"/>
      <c r="D99" s="2"/>
      <c r="E99" s="2"/>
      <c r="F99" s="2"/>
    </row>
    <row r="100" spans="1:6" x14ac:dyDescent="0.3">
      <c r="A100" s="2"/>
      <c r="B100" s="2"/>
      <c r="C100" s="2"/>
      <c r="D100" s="2"/>
      <c r="E100" s="2"/>
      <c r="F100" s="2"/>
    </row>
    <row r="101" spans="1:6" x14ac:dyDescent="0.3">
      <c r="A101" s="2"/>
      <c r="B101" s="2"/>
      <c r="C101" s="2"/>
      <c r="D101" s="2"/>
      <c r="E101" s="2"/>
      <c r="F101" s="2"/>
    </row>
    <row r="102" spans="1:6" x14ac:dyDescent="0.3">
      <c r="A102" s="2"/>
      <c r="B102" s="2"/>
      <c r="C102" s="2"/>
      <c r="D102" s="2"/>
      <c r="E102" s="2"/>
      <c r="F102" s="2"/>
    </row>
    <row r="103" spans="1:6" x14ac:dyDescent="0.3">
      <c r="A103" s="2"/>
      <c r="B103" s="2"/>
      <c r="C103" s="2"/>
      <c r="D103" s="2"/>
      <c r="E103" s="2"/>
      <c r="F103" s="2"/>
    </row>
    <row r="104" spans="1:6" x14ac:dyDescent="0.3">
      <c r="A104" s="2"/>
      <c r="B104" s="2"/>
      <c r="C104" s="2"/>
      <c r="D104" s="2"/>
      <c r="E104" s="2"/>
      <c r="F104" s="2"/>
    </row>
    <row r="105" spans="1:6" x14ac:dyDescent="0.3">
      <c r="A105" s="2"/>
      <c r="B105" s="2"/>
      <c r="C105" s="2"/>
      <c r="D105" s="2"/>
      <c r="E105" s="2"/>
      <c r="F105" s="2"/>
    </row>
    <row r="106" spans="1:6" x14ac:dyDescent="0.3">
      <c r="A106" s="2"/>
      <c r="B106" s="2"/>
      <c r="C106" s="2"/>
      <c r="D106" s="2"/>
      <c r="E106" s="2"/>
      <c r="F106" s="2"/>
    </row>
    <row r="107" spans="1:6" x14ac:dyDescent="0.3">
      <c r="A107" s="2"/>
      <c r="B107" s="2"/>
      <c r="C107" s="2"/>
      <c r="D107" s="2"/>
      <c r="E107" s="2"/>
      <c r="F107" s="2"/>
    </row>
    <row r="108" spans="1:6" x14ac:dyDescent="0.3">
      <c r="A108" s="2"/>
      <c r="B108" s="2"/>
      <c r="C108" s="2"/>
      <c r="D108" s="2"/>
      <c r="E108" s="2"/>
      <c r="F108" s="2"/>
    </row>
    <row r="109" spans="1:6" x14ac:dyDescent="0.3">
      <c r="A109" s="2"/>
      <c r="B109" s="2"/>
      <c r="C109" s="2"/>
      <c r="D109" s="2"/>
      <c r="E109" s="2"/>
      <c r="F109" s="2"/>
    </row>
    <row r="110" spans="1:6" x14ac:dyDescent="0.3">
      <c r="A110" s="2"/>
      <c r="B110" s="2"/>
      <c r="C110" s="2"/>
      <c r="D110" s="2"/>
      <c r="E110" s="2"/>
      <c r="F110" s="2"/>
    </row>
    <row r="111" spans="1:6" x14ac:dyDescent="0.3">
      <c r="A111" s="2"/>
      <c r="B111" s="2"/>
      <c r="C111" s="2"/>
      <c r="D111" s="2"/>
      <c r="E111" s="2"/>
      <c r="F111" s="2"/>
    </row>
    <row r="112" spans="1:6" x14ac:dyDescent="0.3">
      <c r="A112" s="2"/>
      <c r="B112" s="2"/>
      <c r="C112" s="2"/>
      <c r="D112" s="2"/>
      <c r="E112" s="2"/>
      <c r="F112" s="2"/>
    </row>
    <row r="113" spans="1:6" x14ac:dyDescent="0.3">
      <c r="A113" s="2"/>
      <c r="B113" s="2"/>
      <c r="C113" s="2"/>
      <c r="D113" s="2"/>
      <c r="E113" s="2"/>
      <c r="F113" s="2"/>
    </row>
    <row r="114" spans="1:6" x14ac:dyDescent="0.3">
      <c r="A114" s="2"/>
      <c r="B114" s="2"/>
      <c r="C114" s="2"/>
      <c r="D114" s="2"/>
      <c r="E114" s="2"/>
      <c r="F114" s="2"/>
    </row>
    <row r="115" spans="1:6" x14ac:dyDescent="0.3">
      <c r="A115" s="2"/>
      <c r="B115" s="2"/>
      <c r="C115" s="2"/>
      <c r="D115" s="2"/>
      <c r="E115" s="2"/>
      <c r="F115" s="2"/>
    </row>
    <row r="116" spans="1:6" x14ac:dyDescent="0.3">
      <c r="A116" s="2"/>
      <c r="B116" s="2"/>
      <c r="C116" s="2"/>
      <c r="D116" s="2"/>
      <c r="E116" s="2"/>
      <c r="F116" s="2"/>
    </row>
    <row r="117" spans="1:6" x14ac:dyDescent="0.3">
      <c r="A117" s="2"/>
      <c r="B117" s="2"/>
      <c r="C117" s="2"/>
      <c r="D117" s="2"/>
      <c r="E117" s="2"/>
      <c r="F117" s="2"/>
    </row>
    <row r="118" spans="1:6" x14ac:dyDescent="0.3">
      <c r="A118" s="2"/>
      <c r="B118" s="2"/>
      <c r="C118" s="2"/>
      <c r="D118" s="2"/>
      <c r="E118" s="2"/>
      <c r="F118" s="2"/>
    </row>
    <row r="119" spans="1:6" x14ac:dyDescent="0.3">
      <c r="A119" s="2"/>
      <c r="B119" s="2"/>
      <c r="C119" s="2"/>
      <c r="D119" s="2"/>
      <c r="E119" s="2"/>
      <c r="F119" s="2"/>
    </row>
    <row r="120" spans="1:6" x14ac:dyDescent="0.3">
      <c r="A120" s="2"/>
      <c r="B120" s="2"/>
      <c r="C120" s="2"/>
      <c r="D120" s="2"/>
      <c r="E120" s="2"/>
      <c r="F120" s="2"/>
    </row>
    <row r="121" spans="1:6" x14ac:dyDescent="0.3">
      <c r="A121" s="2"/>
      <c r="B121" s="2"/>
      <c r="C121" s="2"/>
      <c r="D121" s="2"/>
      <c r="E121" s="2"/>
      <c r="F121" s="2"/>
    </row>
    <row r="122" spans="1:6" x14ac:dyDescent="0.3">
      <c r="A122" s="2"/>
      <c r="B122" s="2"/>
      <c r="C122" s="2"/>
      <c r="D122" s="2"/>
      <c r="E122" s="2"/>
      <c r="F122" s="2"/>
    </row>
    <row r="123" spans="1:6" x14ac:dyDescent="0.3">
      <c r="A123" s="2"/>
      <c r="B123" s="2"/>
      <c r="C123" s="2"/>
      <c r="D123" s="2"/>
      <c r="E123" s="2"/>
      <c r="F123" s="2"/>
    </row>
    <row r="124" spans="1:6" x14ac:dyDescent="0.3">
      <c r="A124" s="2"/>
      <c r="B124" s="2"/>
      <c r="C124" s="2"/>
      <c r="D124" s="2"/>
      <c r="E124" s="2"/>
      <c r="F124" s="2"/>
    </row>
    <row r="125" spans="1:6" x14ac:dyDescent="0.3">
      <c r="A125" s="2"/>
      <c r="B125" s="2"/>
      <c r="C125" s="2"/>
      <c r="D125" s="2"/>
      <c r="E125" s="2"/>
      <c r="F125" s="2"/>
    </row>
    <row r="126" spans="1:6" x14ac:dyDescent="0.3">
      <c r="A126" s="2"/>
      <c r="B126" s="2"/>
      <c r="C126" s="2"/>
      <c r="D126" s="2"/>
      <c r="E126" s="2"/>
      <c r="F126" s="2"/>
    </row>
    <row r="127" spans="1:6" x14ac:dyDescent="0.3">
      <c r="A127" s="2"/>
      <c r="B127" s="2"/>
      <c r="C127" s="2"/>
      <c r="D127" s="2"/>
      <c r="E127" s="2"/>
      <c r="F127" s="2"/>
    </row>
    <row r="128" spans="1:6" x14ac:dyDescent="0.3">
      <c r="A128" s="2"/>
      <c r="B128" s="2"/>
      <c r="C128" s="2"/>
      <c r="D128" s="2"/>
      <c r="E128" s="2"/>
      <c r="F128" s="2"/>
    </row>
    <row r="129" spans="1:6" x14ac:dyDescent="0.3">
      <c r="A129" s="2"/>
      <c r="B129" s="2"/>
      <c r="C129" s="2"/>
      <c r="D129" s="2"/>
      <c r="E129" s="2"/>
      <c r="F129" s="2"/>
    </row>
    <row r="130" spans="1:6" x14ac:dyDescent="0.3">
      <c r="A130" s="2"/>
      <c r="B130" s="2"/>
      <c r="C130" s="2"/>
      <c r="D130" s="2"/>
      <c r="E130" s="2"/>
      <c r="F130" s="2"/>
    </row>
    <row r="131" spans="1:6" x14ac:dyDescent="0.3">
      <c r="A131" s="2"/>
      <c r="B131" s="2"/>
      <c r="C131" s="2"/>
      <c r="D131" s="2"/>
      <c r="E131" s="2"/>
      <c r="F131" s="2"/>
    </row>
    <row r="132" spans="1:6" x14ac:dyDescent="0.3">
      <c r="A132" s="2"/>
      <c r="B132" s="2"/>
      <c r="C132" s="2"/>
      <c r="D132" s="2"/>
      <c r="E132" s="2"/>
      <c r="F132" s="2"/>
    </row>
    <row r="133" spans="1:6" x14ac:dyDescent="0.3">
      <c r="A133" s="2"/>
      <c r="B133" s="2"/>
      <c r="C133" s="2"/>
      <c r="D133" s="2"/>
      <c r="E133" s="2"/>
      <c r="F133" s="2"/>
    </row>
    <row r="134" spans="1:6" x14ac:dyDescent="0.3">
      <c r="A134" s="2"/>
      <c r="B134" s="2"/>
      <c r="C134" s="2"/>
      <c r="D134" s="2"/>
      <c r="E134" s="2"/>
      <c r="F134" s="2"/>
    </row>
    <row r="135" spans="1:6" x14ac:dyDescent="0.3">
      <c r="A135" s="2"/>
      <c r="B135" s="2"/>
      <c r="C135" s="2"/>
      <c r="D135" s="2"/>
      <c r="E135" s="2"/>
      <c r="F135" s="2"/>
    </row>
    <row r="136" spans="1:6" x14ac:dyDescent="0.3">
      <c r="A136" s="2"/>
      <c r="B136" s="2"/>
      <c r="C136" s="2"/>
      <c r="D136" s="2"/>
      <c r="E136" s="2"/>
      <c r="F136" s="2"/>
    </row>
    <row r="137" spans="1:6" x14ac:dyDescent="0.3">
      <c r="A137" s="2"/>
      <c r="B137" s="2"/>
      <c r="C137" s="2"/>
      <c r="D137" s="2"/>
      <c r="E137" s="2"/>
      <c r="F137" s="2"/>
    </row>
    <row r="138" spans="1:6" x14ac:dyDescent="0.3">
      <c r="A138" s="2"/>
      <c r="B138" s="2"/>
      <c r="C138" s="2"/>
      <c r="D138" s="2"/>
      <c r="E138" s="2"/>
      <c r="F138" s="2"/>
    </row>
    <row r="139" spans="1:6" x14ac:dyDescent="0.3">
      <c r="A139" s="2"/>
      <c r="B139" s="2"/>
      <c r="C139" s="2"/>
      <c r="D139" s="2"/>
      <c r="E139" s="2"/>
      <c r="F139" s="2"/>
    </row>
    <row r="140" spans="1:6" x14ac:dyDescent="0.3">
      <c r="A140" s="2"/>
      <c r="B140" s="2"/>
      <c r="C140" s="2"/>
      <c r="D140" s="2"/>
      <c r="E140" s="2"/>
      <c r="F140" s="2"/>
    </row>
    <row r="141" spans="1:6" x14ac:dyDescent="0.3">
      <c r="A141" s="2"/>
      <c r="B141" s="2"/>
      <c r="C141" s="2"/>
      <c r="D141" s="2"/>
      <c r="E141" s="2"/>
      <c r="F141" s="2"/>
    </row>
    <row r="142" spans="1:6" x14ac:dyDescent="0.3">
      <c r="A142" s="2"/>
      <c r="B142" s="2"/>
      <c r="C142" s="2"/>
      <c r="D142" s="2"/>
      <c r="E142" s="2"/>
      <c r="F142" s="2"/>
    </row>
    <row r="143" spans="1:6" x14ac:dyDescent="0.3">
      <c r="A143" s="2"/>
      <c r="B143" s="2"/>
      <c r="C143" s="2"/>
      <c r="D143" s="2"/>
      <c r="E143" s="2"/>
      <c r="F143" s="2"/>
    </row>
    <row r="144" spans="1:6" x14ac:dyDescent="0.3">
      <c r="A144" s="2"/>
      <c r="B144" s="2"/>
      <c r="C144" s="2"/>
      <c r="D144" s="2"/>
      <c r="E144" s="2"/>
      <c r="F144" s="2"/>
    </row>
    <row r="145" spans="1:6" x14ac:dyDescent="0.3">
      <c r="A145" s="2"/>
      <c r="B145" s="2"/>
      <c r="C145" s="2"/>
      <c r="D145" s="2"/>
      <c r="E145" s="2"/>
      <c r="F145" s="2"/>
    </row>
    <row r="146" spans="1:6" x14ac:dyDescent="0.3">
      <c r="A146" s="2"/>
      <c r="B146" s="2"/>
      <c r="C146" s="2"/>
      <c r="D146" s="2"/>
      <c r="E146" s="2"/>
      <c r="F146" s="2"/>
    </row>
    <row r="147" spans="1:6" x14ac:dyDescent="0.3">
      <c r="A147" s="2"/>
      <c r="B147" s="2"/>
      <c r="C147" s="2"/>
      <c r="D147" s="2"/>
      <c r="E147" s="2"/>
      <c r="F147" s="2"/>
    </row>
    <row r="148" spans="1:6" x14ac:dyDescent="0.3">
      <c r="A148" s="2"/>
      <c r="B148" s="2"/>
      <c r="C148" s="2"/>
      <c r="D148" s="2"/>
      <c r="E148" s="2"/>
      <c r="F148" s="2"/>
    </row>
    <row r="149" spans="1:6" x14ac:dyDescent="0.3">
      <c r="A149" s="2"/>
      <c r="B149" s="2"/>
      <c r="C149" s="2"/>
      <c r="D149" s="2"/>
      <c r="E149" s="2"/>
      <c r="F149" s="2"/>
    </row>
    <row r="150" spans="1:6" x14ac:dyDescent="0.3">
      <c r="A150" s="2"/>
      <c r="B150" s="2"/>
      <c r="C150" s="2"/>
      <c r="D150" s="2"/>
      <c r="E150" s="2"/>
      <c r="F150" s="2"/>
    </row>
    <row r="151" spans="1:6" x14ac:dyDescent="0.3">
      <c r="A151" s="2"/>
      <c r="B151" s="2"/>
      <c r="C151" s="2"/>
      <c r="D151" s="2"/>
      <c r="E151" s="2"/>
      <c r="F151" s="2"/>
    </row>
    <row r="152" spans="1:6" x14ac:dyDescent="0.3">
      <c r="A152" s="2"/>
      <c r="B152" s="2"/>
      <c r="C152" s="2"/>
      <c r="D152" s="2"/>
      <c r="E152" s="2"/>
      <c r="F152" s="2"/>
    </row>
    <row r="153" spans="1:6" x14ac:dyDescent="0.3">
      <c r="A153" s="2"/>
      <c r="B153" s="2"/>
      <c r="C153" s="2"/>
      <c r="D153" s="2"/>
      <c r="E153" s="2"/>
      <c r="F153" s="2"/>
    </row>
    <row r="154" spans="1:6" x14ac:dyDescent="0.3">
      <c r="A154" s="2"/>
      <c r="B154" s="2"/>
      <c r="C154" s="2"/>
      <c r="D154" s="2"/>
      <c r="E154" s="2"/>
      <c r="F154" s="2"/>
    </row>
    <row r="155" spans="1:6" x14ac:dyDescent="0.3">
      <c r="A155" s="2"/>
      <c r="B155" s="2"/>
      <c r="C155" s="2"/>
      <c r="D155" s="2"/>
      <c r="E155" s="2"/>
      <c r="F155" s="2"/>
    </row>
    <row r="156" spans="1:6" x14ac:dyDescent="0.3">
      <c r="A156" s="2"/>
      <c r="B156" s="2"/>
      <c r="C156" s="2"/>
      <c r="D156" s="2"/>
      <c r="E156" s="2"/>
      <c r="F156" s="2"/>
    </row>
    <row r="157" spans="1:6" x14ac:dyDescent="0.3">
      <c r="A157" s="2"/>
      <c r="B157" s="2"/>
      <c r="C157" s="2"/>
      <c r="D157" s="2"/>
      <c r="E157" s="2"/>
      <c r="F157" s="2"/>
    </row>
    <row r="158" spans="1:6" x14ac:dyDescent="0.3">
      <c r="A158" s="2"/>
      <c r="B158" s="2"/>
      <c r="C158" s="2"/>
      <c r="D158" s="2"/>
      <c r="E158" s="2"/>
      <c r="F158" s="2"/>
    </row>
    <row r="159" spans="1:6" x14ac:dyDescent="0.3">
      <c r="A159" s="2"/>
      <c r="B159" s="2"/>
      <c r="C159" s="2"/>
      <c r="D159" s="2"/>
      <c r="E159" s="2"/>
      <c r="F159" s="2"/>
    </row>
    <row r="160" spans="1:6" x14ac:dyDescent="0.3">
      <c r="A160" s="2"/>
      <c r="B160" s="2"/>
      <c r="C160" s="2"/>
      <c r="D160" s="2"/>
      <c r="E160" s="2"/>
      <c r="F160" s="2"/>
    </row>
    <row r="161" spans="1:6" x14ac:dyDescent="0.3">
      <c r="A161" s="2"/>
      <c r="B161" s="2"/>
      <c r="C161" s="2"/>
      <c r="D161" s="2"/>
      <c r="E161" s="2"/>
      <c r="F161" s="2"/>
    </row>
    <row r="162" spans="1:6" x14ac:dyDescent="0.3">
      <c r="A162" s="2"/>
      <c r="B162" s="2"/>
      <c r="C162" s="2"/>
      <c r="D162" s="2"/>
      <c r="E162" s="2"/>
      <c r="F162" s="2"/>
    </row>
    <row r="163" spans="1:6" x14ac:dyDescent="0.3">
      <c r="A163" s="2"/>
      <c r="B163" s="2"/>
      <c r="C163" s="2"/>
      <c r="D163" s="2"/>
      <c r="E163" s="2"/>
      <c r="F163" s="2"/>
    </row>
    <row r="164" spans="1:6" x14ac:dyDescent="0.3">
      <c r="A164" s="2"/>
      <c r="B164" s="2"/>
      <c r="C164" s="2"/>
      <c r="D164" s="2"/>
      <c r="E164" s="2"/>
      <c r="F164" s="2"/>
    </row>
    <row r="165" spans="1:6" x14ac:dyDescent="0.3">
      <c r="A165" s="2"/>
      <c r="B165" s="2"/>
      <c r="C165" s="2"/>
      <c r="D165" s="2"/>
      <c r="E165" s="2"/>
      <c r="F165" s="2"/>
    </row>
    <row r="166" spans="1:6" x14ac:dyDescent="0.3">
      <c r="A166" s="2"/>
      <c r="B166" s="2"/>
      <c r="C166" s="2"/>
      <c r="D166" s="2"/>
      <c r="E166" s="2"/>
      <c r="F166" s="2"/>
    </row>
    <row r="167" spans="1:6" x14ac:dyDescent="0.3">
      <c r="A167" s="2"/>
      <c r="B167" s="2"/>
      <c r="C167" s="2"/>
      <c r="D167" s="2"/>
      <c r="E167" s="2"/>
      <c r="F167" s="2"/>
    </row>
    <row r="168" spans="1:6" x14ac:dyDescent="0.3">
      <c r="A168" s="2"/>
      <c r="B168" s="2"/>
      <c r="C168" s="2"/>
      <c r="D168" s="2"/>
      <c r="E168" s="2"/>
      <c r="F168" s="2"/>
    </row>
    <row r="169" spans="1:6" x14ac:dyDescent="0.3">
      <c r="A169" s="2"/>
      <c r="B169" s="2"/>
      <c r="C169" s="2"/>
      <c r="D169" s="2"/>
      <c r="E169" s="2"/>
      <c r="F169" s="2"/>
    </row>
    <row r="170" spans="1:6" x14ac:dyDescent="0.3">
      <c r="A170" s="2"/>
      <c r="B170" s="2"/>
      <c r="C170" s="2"/>
      <c r="D170" s="2"/>
      <c r="E170" s="2"/>
      <c r="F170" s="2"/>
    </row>
    <row r="171" spans="1:6" x14ac:dyDescent="0.3">
      <c r="A171" s="2"/>
      <c r="B171" s="2"/>
      <c r="C171" s="2"/>
      <c r="D171" s="2"/>
      <c r="E171" s="2"/>
      <c r="F171" s="2"/>
    </row>
    <row r="172" spans="1:6" x14ac:dyDescent="0.3">
      <c r="A172" s="2"/>
      <c r="B172" s="2"/>
      <c r="C172" s="2"/>
      <c r="D172" s="2"/>
      <c r="E172" s="2"/>
      <c r="F172" s="2"/>
    </row>
    <row r="173" spans="1:6" x14ac:dyDescent="0.3">
      <c r="A173" s="2"/>
      <c r="B173" s="2"/>
      <c r="C173" s="2"/>
      <c r="D173" s="2"/>
      <c r="E173" s="2"/>
      <c r="F173" s="2"/>
    </row>
    <row r="174" spans="1:6" x14ac:dyDescent="0.3">
      <c r="A174" s="2"/>
      <c r="B174" s="2"/>
      <c r="C174" s="2"/>
      <c r="D174" s="2"/>
      <c r="E174" s="2"/>
      <c r="F174" s="2"/>
    </row>
    <row r="175" spans="1:6" x14ac:dyDescent="0.3">
      <c r="A175" s="2"/>
      <c r="B175" s="2"/>
      <c r="C175" s="2"/>
      <c r="D175" s="2"/>
      <c r="E175" s="2"/>
      <c r="F175" s="2"/>
    </row>
    <row r="176" spans="1:6" x14ac:dyDescent="0.3">
      <c r="A176" s="2"/>
      <c r="B176" s="2"/>
      <c r="C176" s="2"/>
      <c r="D176" s="2"/>
      <c r="E176" s="2"/>
      <c r="F176" s="2"/>
    </row>
    <row r="177" spans="1:6" x14ac:dyDescent="0.3">
      <c r="A177" s="2"/>
      <c r="B177" s="2"/>
      <c r="C177" s="2"/>
      <c r="D177" s="2"/>
      <c r="E177" s="2"/>
      <c r="F177" s="2"/>
    </row>
    <row r="178" spans="1:6" x14ac:dyDescent="0.3">
      <c r="A178" s="2"/>
      <c r="B178" s="2"/>
      <c r="C178" s="2"/>
      <c r="D178" s="2"/>
      <c r="E178" s="2"/>
      <c r="F178" s="2"/>
    </row>
    <row r="179" spans="1:6" x14ac:dyDescent="0.3">
      <c r="A179" s="2"/>
      <c r="B179" s="2"/>
      <c r="C179" s="2"/>
      <c r="D179" s="2"/>
      <c r="E179" s="2"/>
      <c r="F179" s="2"/>
    </row>
    <row r="180" spans="1:6" x14ac:dyDescent="0.3">
      <c r="A180" s="2"/>
      <c r="B180" s="2"/>
      <c r="C180" s="2"/>
      <c r="D180" s="2"/>
      <c r="E180" s="2"/>
      <c r="F180" s="2"/>
    </row>
    <row r="181" spans="1:6" x14ac:dyDescent="0.3">
      <c r="A181" s="2"/>
      <c r="B181" s="2"/>
      <c r="C181" s="2"/>
      <c r="D181" s="2"/>
      <c r="E181" s="2"/>
      <c r="F181" s="2"/>
    </row>
    <row r="182" spans="1:6" x14ac:dyDescent="0.3">
      <c r="A182" s="2"/>
      <c r="B182" s="2"/>
      <c r="C182" s="2"/>
      <c r="D182" s="2"/>
      <c r="E182" s="2"/>
      <c r="F182" s="2"/>
    </row>
    <row r="183" spans="1:6" x14ac:dyDescent="0.3">
      <c r="A183" s="2"/>
      <c r="B183" s="2"/>
      <c r="C183" s="2"/>
      <c r="D183" s="2"/>
      <c r="E183" s="2"/>
      <c r="F183" s="2"/>
    </row>
    <row r="184" spans="1:6" x14ac:dyDescent="0.3">
      <c r="A184" s="2"/>
      <c r="B184" s="2"/>
      <c r="C184" s="2"/>
      <c r="D184" s="2"/>
      <c r="E184" s="2"/>
      <c r="F184" s="2"/>
    </row>
    <row r="185" spans="1:6" x14ac:dyDescent="0.3">
      <c r="A185" s="2"/>
      <c r="B185" s="2"/>
      <c r="C185" s="2"/>
      <c r="D185" s="2"/>
      <c r="E185" s="2"/>
      <c r="F185" s="2"/>
    </row>
    <row r="186" spans="1:6" x14ac:dyDescent="0.3">
      <c r="A186" s="2"/>
      <c r="B186" s="2"/>
      <c r="C186" s="2"/>
      <c r="D186" s="2"/>
      <c r="E186" s="2"/>
      <c r="F186" s="2"/>
    </row>
    <row r="187" spans="1:6" x14ac:dyDescent="0.3">
      <c r="A187" s="2"/>
      <c r="B187" s="2"/>
      <c r="C187" s="2"/>
      <c r="D187" s="2"/>
      <c r="E187" s="2"/>
      <c r="F187" s="2"/>
    </row>
    <row r="188" spans="1:6" x14ac:dyDescent="0.3">
      <c r="A188" s="2"/>
      <c r="B188" s="2"/>
      <c r="C188" s="2"/>
      <c r="D188" s="2"/>
      <c r="E188" s="2"/>
      <c r="F188" s="2"/>
    </row>
    <row r="189" spans="1:6" x14ac:dyDescent="0.3">
      <c r="A189" s="2"/>
      <c r="B189" s="2"/>
      <c r="C189" s="2"/>
      <c r="D189" s="2"/>
      <c r="E189" s="2"/>
      <c r="F189" s="2"/>
    </row>
    <row r="190" spans="1:6" x14ac:dyDescent="0.3">
      <c r="A190" s="2"/>
      <c r="B190" s="2"/>
      <c r="C190" s="2"/>
      <c r="D190" s="2"/>
      <c r="E190" s="2"/>
      <c r="F190" s="2"/>
    </row>
    <row r="191" spans="1:6" x14ac:dyDescent="0.3">
      <c r="A191" s="2"/>
      <c r="B191" s="2"/>
      <c r="C191" s="2"/>
      <c r="D191" s="2"/>
      <c r="E191" s="2"/>
      <c r="F191" s="2"/>
    </row>
    <row r="192" spans="1:6" x14ac:dyDescent="0.3">
      <c r="A192" s="2"/>
      <c r="B192" s="2"/>
      <c r="C192" s="2"/>
      <c r="D192" s="2"/>
      <c r="E192" s="2"/>
      <c r="F192" s="2"/>
    </row>
    <row r="193" spans="1:6" x14ac:dyDescent="0.3">
      <c r="A193" s="2"/>
      <c r="B193" s="2"/>
      <c r="C193" s="2"/>
      <c r="D193" s="2"/>
      <c r="E193" s="2"/>
      <c r="F193" s="2"/>
    </row>
    <row r="194" spans="1:6" x14ac:dyDescent="0.3">
      <c r="A194" s="2"/>
      <c r="B194" s="2"/>
      <c r="C194" s="2"/>
      <c r="D194" s="2"/>
      <c r="E194" s="2"/>
      <c r="F194" s="2"/>
    </row>
    <row r="195" spans="1:6" x14ac:dyDescent="0.3">
      <c r="A195" s="2"/>
      <c r="B195" s="2"/>
      <c r="C195" s="2"/>
      <c r="D195" s="2"/>
      <c r="E195" s="2"/>
      <c r="F195" s="2"/>
    </row>
    <row r="196" spans="1:6" x14ac:dyDescent="0.3">
      <c r="A196" s="2"/>
      <c r="B196" s="2"/>
      <c r="C196" s="2"/>
      <c r="D196" s="2"/>
      <c r="E196" s="2"/>
      <c r="F196" s="2"/>
    </row>
    <row r="197" spans="1:6" x14ac:dyDescent="0.3">
      <c r="A197" s="2"/>
      <c r="B197" s="2"/>
      <c r="C197" s="2"/>
      <c r="D197" s="2"/>
      <c r="E197" s="2"/>
      <c r="F197" s="2"/>
    </row>
    <row r="198" spans="1:6" x14ac:dyDescent="0.3">
      <c r="A198" s="2"/>
      <c r="B198" s="2"/>
      <c r="C198" s="2"/>
      <c r="D198" s="2"/>
      <c r="E198" s="2"/>
      <c r="F198" s="2"/>
    </row>
    <row r="199" spans="1:6" x14ac:dyDescent="0.3">
      <c r="A199" s="2"/>
      <c r="B199" s="2"/>
      <c r="C199" s="2"/>
      <c r="D199" s="2"/>
      <c r="E199" s="2"/>
      <c r="F199" s="2"/>
    </row>
    <row r="200" spans="1:6" x14ac:dyDescent="0.3">
      <c r="A200" s="2"/>
      <c r="B200" s="2"/>
      <c r="C200" s="2"/>
      <c r="D200" s="2"/>
      <c r="E200" s="2"/>
      <c r="F200" s="2"/>
    </row>
    <row r="201" spans="1:6" x14ac:dyDescent="0.3">
      <c r="A201" s="2"/>
      <c r="B201" s="2"/>
      <c r="C201" s="2"/>
      <c r="D201" s="2"/>
      <c r="E201" s="2"/>
      <c r="F201" s="2"/>
    </row>
    <row r="202" spans="1:6" x14ac:dyDescent="0.3">
      <c r="A202" s="2"/>
      <c r="B202" s="2"/>
      <c r="C202" s="2"/>
      <c r="D202" s="2"/>
      <c r="E202" s="2"/>
      <c r="F202" s="2"/>
    </row>
    <row r="203" spans="1:6" x14ac:dyDescent="0.3">
      <c r="A203" s="2"/>
      <c r="B203" s="2"/>
      <c r="C203" s="2"/>
      <c r="D203" s="2"/>
      <c r="E203" s="2"/>
      <c r="F203" s="2"/>
    </row>
    <row r="204" spans="1:6" x14ac:dyDescent="0.3">
      <c r="A204" s="2"/>
      <c r="B204" s="2"/>
      <c r="C204" s="2"/>
      <c r="D204" s="2"/>
      <c r="E204" s="2"/>
      <c r="F204" s="2"/>
    </row>
    <row r="205" spans="1:6" x14ac:dyDescent="0.3">
      <c r="A205" s="2"/>
      <c r="B205" s="2"/>
      <c r="C205" s="2"/>
      <c r="D205" s="2"/>
      <c r="E205" s="2"/>
      <c r="F205" s="2"/>
    </row>
    <row r="206" spans="1:6" x14ac:dyDescent="0.3">
      <c r="A206" s="2"/>
      <c r="B206" s="2"/>
      <c r="C206" s="2"/>
      <c r="D206" s="2"/>
      <c r="E206" s="2"/>
      <c r="F206" s="2"/>
    </row>
    <row r="207" spans="1:6" x14ac:dyDescent="0.3">
      <c r="A207" s="2"/>
      <c r="B207" s="2"/>
      <c r="C207" s="2"/>
      <c r="D207" s="2"/>
      <c r="E207" s="2"/>
      <c r="F207" s="2"/>
    </row>
    <row r="208" spans="1:6" x14ac:dyDescent="0.3">
      <c r="A208" s="2"/>
      <c r="B208" s="2"/>
      <c r="C208" s="2"/>
      <c r="D208" s="2"/>
      <c r="E208" s="2"/>
      <c r="F208" s="2"/>
    </row>
    <row r="209" spans="1:6" x14ac:dyDescent="0.3">
      <c r="A209" s="2"/>
      <c r="B209" s="2"/>
      <c r="C209" s="2"/>
      <c r="D209" s="2"/>
      <c r="E209" s="2"/>
      <c r="F209" s="2"/>
    </row>
    <row r="210" spans="1:6" x14ac:dyDescent="0.3">
      <c r="A210" s="2"/>
      <c r="B210" s="2"/>
      <c r="C210" s="2"/>
      <c r="D210" s="2"/>
      <c r="E210" s="2"/>
      <c r="F210" s="2"/>
    </row>
    <row r="211" spans="1:6" x14ac:dyDescent="0.3">
      <c r="A211" s="2"/>
      <c r="B211" s="2"/>
      <c r="C211" s="2"/>
      <c r="D211" s="2"/>
      <c r="E211" s="2"/>
      <c r="F211" s="2"/>
    </row>
    <row r="212" spans="1:6" x14ac:dyDescent="0.3">
      <c r="A212" s="2"/>
      <c r="B212" s="2"/>
      <c r="C212" s="2"/>
      <c r="D212" s="2"/>
      <c r="E212" s="2"/>
      <c r="F212" s="2"/>
    </row>
    <row r="213" spans="1:6" x14ac:dyDescent="0.3">
      <c r="A213" s="2"/>
      <c r="B213" s="2"/>
      <c r="C213" s="2"/>
      <c r="D213" s="2"/>
      <c r="E213" s="2"/>
      <c r="F213" s="2"/>
    </row>
    <row r="214" spans="1:6" x14ac:dyDescent="0.3">
      <c r="A214" s="2"/>
      <c r="B214" s="2"/>
      <c r="C214" s="2"/>
      <c r="D214" s="2"/>
      <c r="E214" s="2"/>
      <c r="F214" s="2"/>
    </row>
    <row r="215" spans="1:6" x14ac:dyDescent="0.3">
      <c r="A215" s="2"/>
      <c r="B215" s="2"/>
      <c r="C215" s="2"/>
      <c r="D215" s="2"/>
      <c r="E215" s="2"/>
      <c r="F215" s="2"/>
    </row>
    <row r="216" spans="1:6" x14ac:dyDescent="0.3">
      <c r="A216" s="2"/>
      <c r="B216" s="2"/>
      <c r="C216" s="2"/>
      <c r="D216" s="2"/>
      <c r="E216" s="2"/>
      <c r="F216" s="2"/>
    </row>
    <row r="217" spans="1:6" x14ac:dyDescent="0.3">
      <c r="A217" s="2"/>
      <c r="B217" s="2"/>
      <c r="C217" s="2"/>
      <c r="D217" s="2"/>
      <c r="E217" s="2"/>
      <c r="F217" s="2"/>
    </row>
    <row r="218" spans="1:6" x14ac:dyDescent="0.3">
      <c r="A218" s="2"/>
      <c r="B218" s="2"/>
      <c r="C218" s="2"/>
      <c r="D218" s="2"/>
      <c r="E218" s="2"/>
      <c r="F218" s="2"/>
    </row>
    <row r="219" spans="1:6" x14ac:dyDescent="0.3">
      <c r="A219" s="2"/>
      <c r="B219" s="2"/>
      <c r="C219" s="2"/>
      <c r="D219" s="2"/>
      <c r="E219" s="2"/>
      <c r="F219" s="2"/>
    </row>
    <row r="220" spans="1:6" x14ac:dyDescent="0.3">
      <c r="A220" s="2"/>
      <c r="B220" s="2"/>
      <c r="C220" s="2"/>
      <c r="D220" s="2"/>
      <c r="E220" s="2"/>
      <c r="F220" s="2"/>
    </row>
    <row r="221" spans="1:6" x14ac:dyDescent="0.3">
      <c r="A221" s="2"/>
      <c r="B221" s="2"/>
      <c r="C221" s="2"/>
      <c r="D221" s="2"/>
      <c r="E221" s="2"/>
      <c r="F221" s="2"/>
    </row>
    <row r="222" spans="1:6" x14ac:dyDescent="0.3">
      <c r="A222" s="2"/>
      <c r="B222" s="2"/>
      <c r="C222" s="2"/>
      <c r="D222" s="2"/>
      <c r="E222" s="2"/>
      <c r="F222" s="2"/>
    </row>
    <row r="223" spans="1:6" x14ac:dyDescent="0.3">
      <c r="A223" s="2"/>
      <c r="B223" s="2"/>
      <c r="C223" s="2"/>
      <c r="D223" s="2"/>
      <c r="E223" s="2"/>
      <c r="F223" s="2"/>
    </row>
    <row r="224" spans="1:6" x14ac:dyDescent="0.3">
      <c r="A224" s="2"/>
      <c r="B224" s="2"/>
      <c r="C224" s="2"/>
      <c r="D224" s="2"/>
      <c r="E224" s="2"/>
      <c r="F224" s="2"/>
    </row>
    <row r="225" spans="1:6" x14ac:dyDescent="0.3">
      <c r="A225" s="2"/>
      <c r="B225" s="2"/>
      <c r="C225" s="2"/>
      <c r="D225" s="2"/>
      <c r="E225" s="2"/>
      <c r="F225" s="2"/>
    </row>
    <row r="226" spans="1:6" x14ac:dyDescent="0.3">
      <c r="A226" s="2"/>
      <c r="B226" s="2"/>
      <c r="C226" s="2"/>
      <c r="D226" s="2"/>
      <c r="E226" s="2"/>
      <c r="F226" s="2"/>
    </row>
    <row r="227" spans="1:6" x14ac:dyDescent="0.3">
      <c r="A227" s="2"/>
      <c r="B227" s="2"/>
      <c r="C227" s="2"/>
      <c r="D227" s="2"/>
      <c r="E227" s="2"/>
      <c r="F227" s="2"/>
    </row>
    <row r="228" spans="1:6" x14ac:dyDescent="0.3">
      <c r="A228" s="2"/>
      <c r="B228" s="2"/>
      <c r="C228" s="2"/>
      <c r="D228" s="2"/>
      <c r="E228" s="2"/>
      <c r="F228" s="2"/>
    </row>
    <row r="229" spans="1:6" x14ac:dyDescent="0.3">
      <c r="A229" s="2"/>
      <c r="B229" s="2"/>
      <c r="C229" s="2"/>
      <c r="D229" s="2"/>
      <c r="E229" s="2"/>
      <c r="F229" s="2"/>
    </row>
    <row r="230" spans="1:6" x14ac:dyDescent="0.3">
      <c r="A230" s="2"/>
      <c r="B230" s="2"/>
      <c r="C230" s="2"/>
      <c r="D230" s="2"/>
      <c r="E230" s="2"/>
      <c r="F230" s="2"/>
    </row>
    <row r="231" spans="1:6" x14ac:dyDescent="0.3">
      <c r="A231" s="2"/>
      <c r="B231" s="2"/>
      <c r="C231" s="2"/>
      <c r="D231" s="2"/>
      <c r="E231" s="2"/>
      <c r="F231" s="2"/>
    </row>
    <row r="232" spans="1:6" x14ac:dyDescent="0.3">
      <c r="A232" s="2"/>
      <c r="B232" s="2"/>
      <c r="C232" s="2"/>
      <c r="D232" s="2"/>
      <c r="E232" s="2"/>
      <c r="F232" s="2"/>
    </row>
    <row r="233" spans="1:6" x14ac:dyDescent="0.3">
      <c r="A233" s="2"/>
      <c r="B233" s="2"/>
      <c r="C233" s="2"/>
      <c r="D233" s="2"/>
      <c r="E233" s="2"/>
      <c r="F233" s="2"/>
    </row>
    <row r="234" spans="1:6" x14ac:dyDescent="0.3">
      <c r="A234" s="2"/>
      <c r="B234" s="2"/>
      <c r="C234" s="2"/>
      <c r="D234" s="2"/>
      <c r="E234" s="2"/>
      <c r="F234" s="2"/>
    </row>
    <row r="235" spans="1:6" x14ac:dyDescent="0.3">
      <c r="A235" s="2"/>
      <c r="B235" s="2"/>
      <c r="C235" s="2"/>
      <c r="D235" s="2"/>
      <c r="E235" s="2"/>
      <c r="F235" s="2"/>
    </row>
    <row r="236" spans="1:6" x14ac:dyDescent="0.3">
      <c r="A236" s="2"/>
      <c r="B236" s="2"/>
      <c r="C236" s="2"/>
      <c r="D236" s="2"/>
      <c r="E236" s="2"/>
      <c r="F236" s="2"/>
    </row>
    <row r="237" spans="1:6" x14ac:dyDescent="0.3">
      <c r="A237" s="2"/>
      <c r="B237" s="2"/>
      <c r="C237" s="2"/>
      <c r="D237" s="2"/>
      <c r="E237" s="2"/>
      <c r="F237" s="2"/>
    </row>
    <row r="238" spans="1:6" x14ac:dyDescent="0.3">
      <c r="A238" s="2"/>
      <c r="B238" s="2"/>
      <c r="C238" s="2"/>
      <c r="D238" s="2"/>
      <c r="E238" s="2"/>
      <c r="F238" s="2"/>
    </row>
    <row r="239" spans="1:6" x14ac:dyDescent="0.3">
      <c r="A239" s="2"/>
      <c r="B239" s="2"/>
      <c r="C239" s="2"/>
      <c r="D239" s="2"/>
      <c r="E239" s="2"/>
      <c r="F239" s="2"/>
    </row>
    <row r="240" spans="1:6" x14ac:dyDescent="0.3">
      <c r="A240" s="2"/>
      <c r="B240" s="2"/>
      <c r="C240" s="2"/>
      <c r="D240" s="2"/>
      <c r="E240" s="2"/>
      <c r="F240" s="2"/>
    </row>
    <row r="241" spans="1:6" x14ac:dyDescent="0.3">
      <c r="A241" s="2"/>
      <c r="B241" s="2"/>
      <c r="C241" s="2"/>
      <c r="D241" s="2"/>
      <c r="E241" s="2"/>
      <c r="F241" s="2"/>
    </row>
    <row r="242" spans="1:6" x14ac:dyDescent="0.3">
      <c r="A242" s="2"/>
      <c r="B242" s="2"/>
      <c r="C242" s="2"/>
      <c r="D242" s="2"/>
      <c r="E242" s="2"/>
      <c r="F242" s="2"/>
    </row>
    <row r="243" spans="1:6" x14ac:dyDescent="0.3">
      <c r="A243" s="2"/>
      <c r="B243" s="2"/>
      <c r="C243" s="2"/>
      <c r="D243" s="2"/>
      <c r="E243" s="2"/>
      <c r="F243" s="2"/>
    </row>
    <row r="244" spans="1:6" x14ac:dyDescent="0.3">
      <c r="A244" s="2"/>
      <c r="B244" s="2"/>
      <c r="C244" s="2"/>
      <c r="D244" s="2"/>
      <c r="E244" s="2"/>
      <c r="F244" s="2"/>
    </row>
    <row r="245" spans="1:6" x14ac:dyDescent="0.3">
      <c r="A245" s="2"/>
      <c r="B245" s="2"/>
      <c r="C245" s="2"/>
      <c r="D245" s="2"/>
      <c r="E245" s="2"/>
      <c r="F245" s="2"/>
    </row>
    <row r="246" spans="1:6" x14ac:dyDescent="0.3">
      <c r="A246" s="2"/>
      <c r="B246" s="2"/>
      <c r="C246" s="2"/>
      <c r="D246" s="2"/>
      <c r="E246" s="2"/>
      <c r="F246" s="2"/>
    </row>
    <row r="247" spans="1:6" x14ac:dyDescent="0.3">
      <c r="A247" s="2"/>
      <c r="B247" s="2"/>
      <c r="C247" s="2"/>
      <c r="D247" s="2"/>
      <c r="E247" s="2"/>
      <c r="F247" s="2"/>
    </row>
    <row r="248" spans="1:6" x14ac:dyDescent="0.3">
      <c r="A248" s="2"/>
      <c r="B248" s="2"/>
      <c r="C248" s="2"/>
      <c r="D248" s="2"/>
      <c r="E248" s="2"/>
      <c r="F248" s="2"/>
    </row>
    <row r="249" spans="1:6" x14ac:dyDescent="0.3">
      <c r="A249" s="2"/>
      <c r="B249" s="2"/>
      <c r="C249" s="2"/>
      <c r="D249" s="2"/>
      <c r="E249" s="2"/>
      <c r="F249" s="2"/>
    </row>
    <row r="250" spans="1:6" x14ac:dyDescent="0.3">
      <c r="A250" s="2"/>
      <c r="B250" s="2"/>
      <c r="C250" s="2"/>
      <c r="D250" s="2"/>
      <c r="E250" s="2"/>
      <c r="F250" s="2"/>
    </row>
    <row r="251" spans="1:6" x14ac:dyDescent="0.3">
      <c r="A251" s="2"/>
      <c r="B251" s="2"/>
      <c r="C251" s="2"/>
      <c r="D251" s="2"/>
      <c r="E251" s="2"/>
      <c r="F251" s="2"/>
    </row>
    <row r="252" spans="1:6" x14ac:dyDescent="0.3">
      <c r="A252" s="2"/>
      <c r="B252" s="2"/>
      <c r="C252" s="2"/>
      <c r="D252" s="2"/>
      <c r="E252" s="2"/>
      <c r="F252" s="2"/>
    </row>
    <row r="253" spans="1:6" x14ac:dyDescent="0.3">
      <c r="A253" s="2"/>
      <c r="B253" s="2"/>
      <c r="C253" s="2"/>
      <c r="D253" s="2"/>
      <c r="E253" s="2"/>
      <c r="F253" s="2"/>
    </row>
    <row r="254" spans="1:6" x14ac:dyDescent="0.3">
      <c r="A254" s="2"/>
      <c r="B254" s="2"/>
      <c r="C254" s="2"/>
      <c r="D254" s="2"/>
      <c r="E254" s="2"/>
      <c r="F254" s="2"/>
    </row>
    <row r="255" spans="1:6" x14ac:dyDescent="0.3">
      <c r="A255" s="2"/>
      <c r="B255" s="2"/>
      <c r="C255" s="2"/>
      <c r="D255" s="2"/>
      <c r="E255" s="2"/>
      <c r="F255" s="2"/>
    </row>
    <row r="256" spans="1:6" x14ac:dyDescent="0.3">
      <c r="A256" s="2"/>
      <c r="B256" s="2"/>
      <c r="C256" s="2"/>
      <c r="D256" s="2"/>
      <c r="E256" s="2"/>
      <c r="F256" s="2"/>
    </row>
    <row r="257" spans="1:6" x14ac:dyDescent="0.3">
      <c r="A257" s="2"/>
      <c r="B257" s="2"/>
      <c r="C257" s="2"/>
      <c r="D257" s="2"/>
      <c r="E257" s="2"/>
      <c r="F257" s="2"/>
    </row>
    <row r="258" spans="1:6" x14ac:dyDescent="0.3">
      <c r="A258" s="2"/>
      <c r="B258" s="2"/>
      <c r="C258" s="2"/>
      <c r="D258" s="2"/>
      <c r="E258" s="2"/>
      <c r="F258" s="2"/>
    </row>
    <row r="259" spans="1:6" x14ac:dyDescent="0.3">
      <c r="A259" s="2"/>
      <c r="B259" s="2"/>
      <c r="C259" s="2"/>
      <c r="D259" s="2"/>
      <c r="E259" s="2"/>
      <c r="F259" s="2"/>
    </row>
    <row r="260" spans="1:6" x14ac:dyDescent="0.3">
      <c r="A260" s="2"/>
      <c r="B260" s="2"/>
      <c r="C260" s="2"/>
      <c r="D260" s="2"/>
      <c r="E260" s="2"/>
      <c r="F260" s="2"/>
    </row>
    <row r="261" spans="1:6" x14ac:dyDescent="0.3">
      <c r="A261" s="2"/>
      <c r="B261" s="2"/>
      <c r="C261" s="2"/>
      <c r="D261" s="2"/>
      <c r="E261" s="2"/>
      <c r="F261" s="2"/>
    </row>
    <row r="262" spans="1:6" x14ac:dyDescent="0.3">
      <c r="A262" s="2"/>
      <c r="B262" s="2"/>
      <c r="C262" s="2"/>
      <c r="D262" s="2"/>
      <c r="E262" s="2"/>
      <c r="F262" s="2"/>
    </row>
    <row r="263" spans="1:6" x14ac:dyDescent="0.3">
      <c r="A263" s="2"/>
      <c r="B263" s="2"/>
      <c r="C263" s="2"/>
      <c r="D263" s="2"/>
      <c r="E263" s="2"/>
      <c r="F263" s="2"/>
    </row>
    <row r="264" spans="1:6" x14ac:dyDescent="0.3">
      <c r="A264" s="2"/>
      <c r="B264" s="2"/>
      <c r="C264" s="2"/>
      <c r="D264" s="2"/>
      <c r="E264" s="2"/>
      <c r="F264" s="2"/>
    </row>
    <row r="265" spans="1:6" x14ac:dyDescent="0.3">
      <c r="A265" s="2"/>
      <c r="B265" s="2"/>
      <c r="C265" s="2"/>
      <c r="D265" s="2"/>
      <c r="E265" s="2"/>
      <c r="F265" s="2"/>
    </row>
    <row r="266" spans="1:6" x14ac:dyDescent="0.3">
      <c r="A266" s="2"/>
      <c r="B266" s="2"/>
      <c r="C266" s="2"/>
      <c r="D266" s="2"/>
      <c r="E266" s="2"/>
      <c r="F266" s="2"/>
    </row>
    <row r="267" spans="1:6" x14ac:dyDescent="0.3">
      <c r="A267" s="2"/>
      <c r="B267" s="2"/>
      <c r="C267" s="2"/>
      <c r="D267" s="2"/>
      <c r="E267" s="2"/>
      <c r="F267" s="2"/>
    </row>
    <row r="268" spans="1:6" x14ac:dyDescent="0.3">
      <c r="A268" s="2"/>
      <c r="B268" s="2"/>
      <c r="C268" s="2"/>
      <c r="D268" s="2"/>
      <c r="E268" s="2"/>
      <c r="F268" s="2"/>
    </row>
    <row r="269" spans="1:6" x14ac:dyDescent="0.3">
      <c r="A269" s="2"/>
      <c r="B269" s="2"/>
      <c r="C269" s="2"/>
      <c r="D269" s="2"/>
      <c r="E269" s="2"/>
      <c r="F269" s="2"/>
    </row>
    <row r="270" spans="1:6" x14ac:dyDescent="0.3">
      <c r="A270" s="2"/>
      <c r="B270" s="2"/>
      <c r="C270" s="2"/>
      <c r="D270" s="2"/>
      <c r="E270" s="2"/>
      <c r="F270" s="2"/>
    </row>
    <row r="271" spans="1:6" x14ac:dyDescent="0.3">
      <c r="A271" s="2"/>
      <c r="B271" s="2"/>
      <c r="C271" s="2"/>
      <c r="D271" s="2"/>
      <c r="E271" s="2"/>
      <c r="F271" s="2"/>
    </row>
    <row r="272" spans="1:6" x14ac:dyDescent="0.3">
      <c r="A272" s="2"/>
      <c r="B272" s="2"/>
      <c r="C272" s="2"/>
      <c r="D272" s="2"/>
      <c r="E272" s="2"/>
      <c r="F272" s="2"/>
    </row>
    <row r="273" spans="1:6" x14ac:dyDescent="0.3">
      <c r="A273" s="2"/>
      <c r="B273" s="2"/>
      <c r="C273" s="2"/>
      <c r="D273" s="2"/>
      <c r="E273" s="2"/>
      <c r="F273" s="2"/>
    </row>
    <row r="274" spans="1:6" x14ac:dyDescent="0.3">
      <c r="A274" s="2"/>
      <c r="B274" s="2"/>
      <c r="C274" s="2"/>
      <c r="D274" s="2"/>
      <c r="E274" s="2"/>
      <c r="F274" s="2"/>
    </row>
    <row r="275" spans="1:6" x14ac:dyDescent="0.3">
      <c r="A275" s="2"/>
      <c r="B275" s="2"/>
      <c r="C275" s="2"/>
      <c r="D275" s="2"/>
      <c r="E275" s="2"/>
      <c r="F275" s="2"/>
    </row>
    <row r="276" spans="1:6" x14ac:dyDescent="0.3">
      <c r="A276" s="2"/>
      <c r="B276" s="2"/>
      <c r="C276" s="2"/>
      <c r="D276" s="2"/>
      <c r="E276" s="2"/>
      <c r="F276" s="2"/>
    </row>
    <row r="277" spans="1:6" x14ac:dyDescent="0.3">
      <c r="A277" s="2"/>
      <c r="B277" s="2"/>
      <c r="C277" s="2"/>
      <c r="D277" s="2"/>
      <c r="E277" s="2"/>
      <c r="F277" s="2"/>
    </row>
    <row r="278" spans="1:6" x14ac:dyDescent="0.3">
      <c r="A278" s="2"/>
      <c r="B278" s="2"/>
      <c r="C278" s="2"/>
      <c r="D278" s="2"/>
      <c r="E278" s="2"/>
      <c r="F278" s="2"/>
    </row>
    <row r="279" spans="1:6" x14ac:dyDescent="0.3">
      <c r="A279" s="2"/>
      <c r="B279" s="2"/>
      <c r="C279" s="2"/>
      <c r="D279" s="2"/>
      <c r="E279" s="2"/>
      <c r="F279" s="2"/>
    </row>
    <row r="280" spans="1:6" x14ac:dyDescent="0.3">
      <c r="A280" s="2"/>
      <c r="B280" s="2"/>
      <c r="C280" s="2"/>
      <c r="D280" s="2"/>
      <c r="E280" s="2"/>
      <c r="F280" s="2"/>
    </row>
    <row r="281" spans="1:6" x14ac:dyDescent="0.3">
      <c r="A281" s="2"/>
      <c r="B281" s="2"/>
      <c r="C281" s="2"/>
      <c r="D281" s="2"/>
      <c r="E281" s="2"/>
      <c r="F281" s="2"/>
    </row>
    <row r="282" spans="1:6" x14ac:dyDescent="0.3">
      <c r="A282" s="2"/>
      <c r="B282" s="2"/>
      <c r="C282" s="2"/>
      <c r="D282" s="2"/>
      <c r="E282" s="2"/>
      <c r="F282" s="2"/>
    </row>
    <row r="283" spans="1:6" x14ac:dyDescent="0.3">
      <c r="A283" s="2"/>
      <c r="B283" s="2"/>
      <c r="C283" s="2"/>
      <c r="D283" s="2"/>
      <c r="E283" s="2"/>
      <c r="F283" s="2"/>
    </row>
    <row r="284" spans="1:6" x14ac:dyDescent="0.3">
      <c r="A284" s="2"/>
      <c r="B284" s="2"/>
      <c r="C284" s="2"/>
      <c r="D284" s="2"/>
      <c r="E284" s="2"/>
      <c r="F284" s="2"/>
    </row>
    <row r="285" spans="1:6" x14ac:dyDescent="0.3">
      <c r="A285" s="2"/>
      <c r="B285" s="2"/>
      <c r="C285" s="2"/>
      <c r="D285" s="2"/>
      <c r="E285" s="2"/>
      <c r="F285" s="2"/>
    </row>
    <row r="286" spans="1:6" x14ac:dyDescent="0.3">
      <c r="A286" s="2"/>
      <c r="B286" s="2"/>
      <c r="C286" s="2"/>
      <c r="D286" s="2"/>
      <c r="E286" s="2"/>
      <c r="F286" s="2"/>
    </row>
    <row r="287" spans="1:6" x14ac:dyDescent="0.3">
      <c r="A287" s="2"/>
      <c r="B287" s="2"/>
      <c r="C287" s="2"/>
      <c r="D287" s="2"/>
      <c r="E287" s="2"/>
      <c r="F287" s="2"/>
    </row>
    <row r="288" spans="1:6" x14ac:dyDescent="0.3">
      <c r="A288" s="2"/>
      <c r="B288" s="2"/>
      <c r="C288" s="2"/>
      <c r="D288" s="2"/>
      <c r="E288" s="2"/>
      <c r="F288" s="2"/>
    </row>
    <row r="289" spans="1:6" x14ac:dyDescent="0.3">
      <c r="A289" s="2"/>
      <c r="B289" s="2"/>
      <c r="C289" s="2"/>
      <c r="D289" s="2"/>
      <c r="E289" s="2"/>
      <c r="F289" s="2"/>
    </row>
    <row r="290" spans="1:6" x14ac:dyDescent="0.3">
      <c r="A290" s="2"/>
      <c r="B290" s="2"/>
      <c r="C290" s="2"/>
      <c r="D290" s="2"/>
      <c r="E290" s="2"/>
      <c r="F290" s="2"/>
    </row>
    <row r="291" spans="1:6" x14ac:dyDescent="0.3">
      <c r="A291" s="2"/>
      <c r="B291" s="2"/>
      <c r="C291" s="2"/>
      <c r="D291" s="2"/>
      <c r="E291" s="2"/>
      <c r="F291" s="2"/>
    </row>
    <row r="292" spans="1:6" x14ac:dyDescent="0.3">
      <c r="A292" s="2"/>
      <c r="B292" s="2"/>
      <c r="C292" s="2"/>
      <c r="D292" s="2"/>
      <c r="E292" s="2"/>
      <c r="F292" s="2"/>
    </row>
    <row r="293" spans="1:6" x14ac:dyDescent="0.3">
      <c r="A293" s="2"/>
      <c r="B293" s="2"/>
      <c r="C293" s="2"/>
      <c r="D293" s="2"/>
      <c r="E293" s="2"/>
      <c r="F293" s="2"/>
    </row>
    <row r="294" spans="1:6" x14ac:dyDescent="0.3">
      <c r="A294" s="2"/>
      <c r="B294" s="2"/>
      <c r="C294" s="2"/>
      <c r="D294" s="2"/>
      <c r="E294" s="2"/>
      <c r="F294" s="2"/>
    </row>
    <row r="295" spans="1:6" x14ac:dyDescent="0.3">
      <c r="A295" s="2"/>
      <c r="B295" s="2"/>
      <c r="C295" s="2"/>
      <c r="D295" s="2"/>
      <c r="E295" s="2"/>
      <c r="F295" s="2"/>
    </row>
    <row r="296" spans="1:6" x14ac:dyDescent="0.3">
      <c r="A296" s="2"/>
      <c r="B296" s="2"/>
      <c r="C296" s="2"/>
      <c r="D296" s="2"/>
      <c r="E296" s="2"/>
      <c r="F296" s="2"/>
    </row>
    <row r="297" spans="1:6" x14ac:dyDescent="0.3">
      <c r="A297" s="2"/>
      <c r="B297" s="2"/>
      <c r="C297" s="2"/>
      <c r="D297" s="2"/>
      <c r="E297" s="2"/>
      <c r="F297" s="2"/>
    </row>
    <row r="298" spans="1:6" x14ac:dyDescent="0.3">
      <c r="A298" s="2"/>
      <c r="B298" s="2"/>
      <c r="C298" s="2"/>
      <c r="D298" s="2"/>
      <c r="E298" s="2"/>
      <c r="F298" s="2"/>
    </row>
    <row r="299" spans="1:6" x14ac:dyDescent="0.3">
      <c r="A299" s="2"/>
      <c r="B299" s="2"/>
      <c r="C299" s="2"/>
      <c r="D299" s="2"/>
      <c r="E299" s="2"/>
      <c r="F299" s="2"/>
    </row>
    <row r="300" spans="1:6" x14ac:dyDescent="0.3">
      <c r="A300" s="2"/>
      <c r="B300" s="2"/>
      <c r="C300" s="2"/>
      <c r="D300" s="2"/>
      <c r="E300" s="2"/>
      <c r="F300" s="2"/>
    </row>
    <row r="301" spans="1:6" x14ac:dyDescent="0.3">
      <c r="A301" s="2"/>
      <c r="B301" s="2"/>
      <c r="C301" s="2"/>
      <c r="D301" s="2"/>
      <c r="E301" s="2"/>
      <c r="F301" s="2"/>
    </row>
    <row r="302" spans="1:6" x14ac:dyDescent="0.3">
      <c r="A302" s="2"/>
      <c r="B302" s="2"/>
      <c r="C302" s="2"/>
      <c r="D302" s="2"/>
      <c r="E302" s="2"/>
      <c r="F302" s="2"/>
    </row>
    <row r="303" spans="1:6" x14ac:dyDescent="0.3">
      <c r="A303" s="2"/>
      <c r="B303" s="2"/>
      <c r="C303" s="2"/>
      <c r="D303" s="2"/>
      <c r="E303" s="2"/>
      <c r="F303" s="2"/>
    </row>
    <row r="304" spans="1:6" x14ac:dyDescent="0.3">
      <c r="A304" s="2"/>
      <c r="B304" s="2"/>
      <c r="C304" s="2"/>
      <c r="D304" s="2"/>
      <c r="E304" s="2"/>
      <c r="F304" s="2"/>
    </row>
    <row r="305" spans="1:6" x14ac:dyDescent="0.3">
      <c r="A305" s="2"/>
      <c r="B305" s="2"/>
      <c r="C305" s="2"/>
      <c r="D305" s="2"/>
      <c r="E305" s="2"/>
      <c r="F305" s="2"/>
    </row>
    <row r="306" spans="1:6" x14ac:dyDescent="0.3">
      <c r="A306" s="2"/>
      <c r="B306" s="2"/>
      <c r="C306" s="2"/>
      <c r="D306" s="2"/>
      <c r="E306" s="2"/>
      <c r="F306" s="2"/>
    </row>
    <row r="307" spans="1:6" x14ac:dyDescent="0.3">
      <c r="A307" s="2"/>
      <c r="B307" s="2"/>
      <c r="C307" s="2"/>
      <c r="D307" s="2"/>
      <c r="E307" s="2"/>
      <c r="F307" s="2"/>
    </row>
    <row r="308" spans="1:6" x14ac:dyDescent="0.3">
      <c r="A308" s="2"/>
      <c r="B308" s="2"/>
      <c r="C308" s="2"/>
      <c r="D308" s="2"/>
      <c r="E308" s="2"/>
      <c r="F308" s="2"/>
    </row>
    <row r="309" spans="1:6" x14ac:dyDescent="0.3">
      <c r="A309" s="2"/>
      <c r="B309" s="2"/>
      <c r="C309" s="2"/>
      <c r="D309" s="2"/>
      <c r="E309" s="2"/>
      <c r="F309" s="2"/>
    </row>
    <row r="310" spans="1:6" x14ac:dyDescent="0.3">
      <c r="A310" s="2"/>
      <c r="B310" s="2"/>
      <c r="C310" s="2"/>
      <c r="D310" s="2"/>
      <c r="E310" s="2"/>
      <c r="F310" s="2"/>
    </row>
    <row r="311" spans="1:6" x14ac:dyDescent="0.3">
      <c r="A311" s="2"/>
      <c r="B311" s="2"/>
      <c r="C311" s="2"/>
      <c r="D311" s="2"/>
      <c r="E311" s="2"/>
      <c r="F311" s="2"/>
    </row>
    <row r="312" spans="1:6" x14ac:dyDescent="0.3">
      <c r="A312" s="2"/>
      <c r="B312" s="2"/>
      <c r="C312" s="2"/>
      <c r="D312" s="2"/>
      <c r="E312" s="2"/>
      <c r="F312" s="2"/>
    </row>
    <row r="313" spans="1:6" x14ac:dyDescent="0.3">
      <c r="A313" s="2"/>
      <c r="B313" s="2"/>
      <c r="C313" s="2"/>
      <c r="D313" s="2"/>
      <c r="E313" s="2"/>
      <c r="F313" s="2"/>
    </row>
    <row r="314" spans="1:6" x14ac:dyDescent="0.3">
      <c r="A314" s="2"/>
      <c r="B314" s="2"/>
      <c r="C314" s="2"/>
      <c r="D314" s="2"/>
      <c r="E314" s="2"/>
      <c r="F314" s="2"/>
    </row>
    <row r="315" spans="1:6" x14ac:dyDescent="0.3">
      <c r="A315" s="2"/>
      <c r="B315" s="2"/>
      <c r="C315" s="2"/>
      <c r="D315" s="2"/>
      <c r="E315" s="2"/>
      <c r="F315" s="2"/>
    </row>
    <row r="316" spans="1:6" x14ac:dyDescent="0.3">
      <c r="A316" s="2"/>
      <c r="B316" s="2"/>
      <c r="C316" s="2"/>
      <c r="D316" s="2"/>
      <c r="E316" s="2"/>
      <c r="F316" s="2"/>
    </row>
    <row r="317" spans="1:6" x14ac:dyDescent="0.3">
      <c r="A317" s="2"/>
      <c r="B317" s="2"/>
      <c r="C317" s="2"/>
      <c r="D317" s="2"/>
      <c r="E317" s="2"/>
      <c r="F317" s="2"/>
    </row>
    <row r="318" spans="1:6" x14ac:dyDescent="0.3">
      <c r="A318" s="2"/>
      <c r="B318" s="2"/>
      <c r="C318" s="2"/>
      <c r="D318" s="2"/>
      <c r="E318" s="2"/>
      <c r="F318" s="2"/>
    </row>
    <row r="319" spans="1:6" x14ac:dyDescent="0.3">
      <c r="A319" s="2"/>
      <c r="B319" s="2"/>
      <c r="C319" s="2"/>
      <c r="D319" s="2"/>
      <c r="E319" s="2"/>
      <c r="F319" s="2"/>
    </row>
    <row r="320" spans="1:6" x14ac:dyDescent="0.3">
      <c r="A320" s="2"/>
      <c r="B320" s="2"/>
      <c r="C320" s="2"/>
      <c r="D320" s="2"/>
      <c r="E320" s="2"/>
      <c r="F320" s="2"/>
    </row>
    <row r="321" spans="1:6" x14ac:dyDescent="0.3">
      <c r="A321" s="2"/>
      <c r="B321" s="2"/>
      <c r="C321" s="2"/>
      <c r="D321" s="2"/>
      <c r="E321" s="2"/>
      <c r="F321" s="2"/>
    </row>
    <row r="322" spans="1:6" x14ac:dyDescent="0.3">
      <c r="A322" s="2"/>
      <c r="B322" s="2"/>
      <c r="C322" s="2"/>
      <c r="D322" s="2"/>
      <c r="E322" s="2"/>
      <c r="F322" s="2"/>
    </row>
    <row r="323" spans="1:6" x14ac:dyDescent="0.3">
      <c r="A323" s="2"/>
      <c r="B323" s="2"/>
      <c r="C323" s="2"/>
      <c r="D323" s="2"/>
      <c r="E323" s="2"/>
      <c r="F323" s="2"/>
    </row>
    <row r="324" spans="1:6" x14ac:dyDescent="0.3">
      <c r="A324" s="2"/>
      <c r="B324" s="2"/>
      <c r="C324" s="2"/>
      <c r="D324" s="2"/>
      <c r="E324" s="2"/>
      <c r="F324" s="2"/>
    </row>
    <row r="325" spans="1:6" x14ac:dyDescent="0.3">
      <c r="A325" s="2"/>
      <c r="B325" s="2"/>
      <c r="C325" s="2"/>
      <c r="D325" s="2"/>
      <c r="E325" s="2"/>
      <c r="F325" s="2"/>
    </row>
    <row r="326" spans="1:6" x14ac:dyDescent="0.3">
      <c r="A326" s="2"/>
      <c r="B326" s="2"/>
      <c r="C326" s="2"/>
      <c r="D326" s="2"/>
      <c r="E326" s="2"/>
      <c r="F326" s="2"/>
    </row>
    <row r="327" spans="1:6" x14ac:dyDescent="0.3">
      <c r="A327" s="2"/>
      <c r="B327" s="2"/>
      <c r="C327" s="2"/>
      <c r="D327" s="2"/>
      <c r="E327" s="2"/>
      <c r="F327" s="2"/>
    </row>
    <row r="328" spans="1:6" x14ac:dyDescent="0.3">
      <c r="A328" s="2"/>
      <c r="B328" s="2"/>
      <c r="C328" s="2"/>
      <c r="D328" s="2"/>
      <c r="E328" s="2"/>
      <c r="F328" s="2"/>
    </row>
    <row r="329" spans="1:6" x14ac:dyDescent="0.3">
      <c r="A329" s="2"/>
      <c r="B329" s="2"/>
      <c r="C329" s="2"/>
      <c r="D329" s="2"/>
      <c r="E329" s="2"/>
      <c r="F329" s="2"/>
    </row>
    <row r="330" spans="1:6" x14ac:dyDescent="0.3">
      <c r="A330" s="2"/>
      <c r="B330" s="2"/>
      <c r="C330" s="2"/>
      <c r="D330" s="2"/>
      <c r="E330" s="2"/>
      <c r="F330" s="2"/>
    </row>
    <row r="331" spans="1:6" x14ac:dyDescent="0.3">
      <c r="A331" s="2"/>
      <c r="B331" s="2"/>
      <c r="C331" s="2"/>
      <c r="D331" s="2"/>
      <c r="E331" s="2"/>
      <c r="F331" s="2"/>
    </row>
    <row r="332" spans="1:6" x14ac:dyDescent="0.3">
      <c r="A332" s="2"/>
      <c r="B332" s="2"/>
      <c r="C332" s="2"/>
      <c r="D332" s="2"/>
      <c r="E332" s="2"/>
      <c r="F332" s="2"/>
    </row>
    <row r="333" spans="1:6" x14ac:dyDescent="0.3">
      <c r="A333" s="2"/>
      <c r="B333" s="2"/>
      <c r="C333" s="2"/>
      <c r="D333" s="2"/>
      <c r="E333" s="2"/>
      <c r="F333" s="2"/>
    </row>
    <row r="334" spans="1:6" x14ac:dyDescent="0.3">
      <c r="A334" s="2"/>
      <c r="B334" s="2"/>
      <c r="C334" s="2"/>
      <c r="D334" s="2"/>
      <c r="E334" s="2"/>
      <c r="F334" s="2"/>
    </row>
    <row r="335" spans="1:6" x14ac:dyDescent="0.3">
      <c r="A335" s="2"/>
      <c r="B335" s="2"/>
      <c r="C335" s="2"/>
      <c r="D335" s="2"/>
      <c r="E335" s="2"/>
      <c r="F335" s="2"/>
    </row>
    <row r="336" spans="1:6" x14ac:dyDescent="0.3">
      <c r="A336" s="2"/>
      <c r="B336" s="2"/>
      <c r="C336" s="2"/>
      <c r="D336" s="2"/>
      <c r="E336" s="2"/>
      <c r="F336" s="2"/>
    </row>
    <row r="337" spans="1:6" x14ac:dyDescent="0.3">
      <c r="A337" s="2"/>
      <c r="B337" s="2"/>
      <c r="C337" s="2"/>
      <c r="D337" s="2"/>
      <c r="E337" s="2"/>
      <c r="F337" s="2"/>
    </row>
    <row r="338" spans="1:6" x14ac:dyDescent="0.3">
      <c r="A338" s="2"/>
      <c r="B338" s="2"/>
      <c r="C338" s="2"/>
      <c r="D338" s="2"/>
      <c r="E338" s="2"/>
      <c r="F338" s="2"/>
    </row>
    <row r="339" spans="1:6" x14ac:dyDescent="0.3">
      <c r="A339" s="2"/>
      <c r="B339" s="2"/>
      <c r="C339" s="2"/>
      <c r="D339" s="2"/>
      <c r="E339" s="2"/>
      <c r="F339" s="2"/>
    </row>
    <row r="340" spans="1:6" x14ac:dyDescent="0.3">
      <c r="A340" s="2"/>
      <c r="B340" s="2"/>
      <c r="C340" s="2"/>
      <c r="D340" s="2"/>
      <c r="E340" s="2"/>
      <c r="F340" s="2"/>
    </row>
    <row r="341" spans="1:6" x14ac:dyDescent="0.3">
      <c r="A341" s="2"/>
      <c r="B341" s="2"/>
      <c r="C341" s="2"/>
      <c r="D341" s="2"/>
      <c r="E341" s="2"/>
      <c r="F341" s="2"/>
    </row>
    <row r="342" spans="1:6" x14ac:dyDescent="0.3">
      <c r="A342" s="2"/>
      <c r="B342" s="2"/>
      <c r="C342" s="2"/>
      <c r="D342" s="2"/>
      <c r="E342" s="2"/>
      <c r="F342" s="2"/>
    </row>
    <row r="343" spans="1:6" x14ac:dyDescent="0.3">
      <c r="A343" s="2"/>
      <c r="B343" s="2"/>
      <c r="C343" s="2"/>
      <c r="D343" s="2"/>
      <c r="E343" s="2"/>
      <c r="F343" s="2"/>
    </row>
    <row r="344" spans="1:6" x14ac:dyDescent="0.3">
      <c r="A344" s="2"/>
      <c r="B344" s="2"/>
      <c r="C344" s="2"/>
      <c r="D344" s="2"/>
      <c r="E344" s="2"/>
      <c r="F344" s="2"/>
    </row>
    <row r="345" spans="1:6" x14ac:dyDescent="0.3">
      <c r="A345" s="2"/>
      <c r="B345" s="2"/>
      <c r="C345" s="2"/>
      <c r="D345" s="2"/>
      <c r="E345" s="2"/>
      <c r="F345" s="2"/>
    </row>
    <row r="346" spans="1:6" x14ac:dyDescent="0.3">
      <c r="A346" s="2"/>
      <c r="B346" s="2"/>
      <c r="C346" s="2"/>
      <c r="D346" s="2"/>
      <c r="E346" s="2"/>
      <c r="F346" s="2"/>
    </row>
    <row r="347" spans="1:6" x14ac:dyDescent="0.3">
      <c r="A347" s="2"/>
      <c r="B347" s="2"/>
      <c r="C347" s="2"/>
      <c r="D347" s="2"/>
      <c r="E347" s="2"/>
      <c r="F347" s="2"/>
    </row>
    <row r="348" spans="1:6" x14ac:dyDescent="0.3">
      <c r="A348" s="2"/>
      <c r="B348" s="2"/>
      <c r="C348" s="2"/>
      <c r="D348" s="2"/>
      <c r="E348" s="2"/>
      <c r="F348" s="2"/>
    </row>
    <row r="349" spans="1:6" x14ac:dyDescent="0.3">
      <c r="A349" s="2"/>
      <c r="B349" s="2"/>
      <c r="C349" s="2"/>
      <c r="D349" s="2"/>
      <c r="E349" s="2"/>
      <c r="F349" s="2"/>
    </row>
    <row r="350" spans="1:6" x14ac:dyDescent="0.3">
      <c r="A350" s="2"/>
      <c r="B350" s="2"/>
      <c r="C350" s="2"/>
      <c r="D350" s="2"/>
      <c r="E350" s="2"/>
      <c r="F350" s="2"/>
    </row>
    <row r="351" spans="1:6" x14ac:dyDescent="0.3">
      <c r="A351" s="2"/>
      <c r="B351" s="2"/>
      <c r="C351" s="2"/>
      <c r="D351" s="2"/>
      <c r="E351" s="2"/>
      <c r="F351" s="2"/>
    </row>
    <row r="352" spans="1:6" x14ac:dyDescent="0.3">
      <c r="A352" s="2"/>
      <c r="B352" s="2"/>
      <c r="C352" s="2"/>
      <c r="D352" s="2"/>
      <c r="E352" s="2"/>
      <c r="F352" s="2"/>
    </row>
    <row r="353" spans="1:6" x14ac:dyDescent="0.3">
      <c r="A353" s="2"/>
      <c r="B353" s="2"/>
      <c r="C353" s="2"/>
      <c r="D353" s="2"/>
      <c r="E353" s="2"/>
      <c r="F353" s="2"/>
    </row>
    <row r="354" spans="1:6" x14ac:dyDescent="0.3">
      <c r="A354" s="2"/>
      <c r="B354" s="2"/>
      <c r="C354" s="2"/>
      <c r="D354" s="2"/>
      <c r="E354" s="2"/>
      <c r="F354" s="2"/>
    </row>
    <row r="355" spans="1:6" x14ac:dyDescent="0.3">
      <c r="A355" s="2"/>
      <c r="B355" s="2"/>
      <c r="C355" s="2"/>
      <c r="D355" s="2"/>
      <c r="E355" s="2"/>
      <c r="F355" s="2"/>
    </row>
    <row r="356" spans="1:6" x14ac:dyDescent="0.3">
      <c r="A356" s="2"/>
      <c r="B356" s="2"/>
      <c r="C356" s="2"/>
      <c r="D356" s="2"/>
      <c r="E356" s="2"/>
      <c r="F356" s="2"/>
    </row>
    <row r="357" spans="1:6" x14ac:dyDescent="0.3">
      <c r="A357" s="2"/>
      <c r="B357" s="2"/>
      <c r="C357" s="2"/>
      <c r="D357" s="2"/>
      <c r="E357" s="2"/>
      <c r="F357" s="2"/>
    </row>
    <row r="358" spans="1:6" x14ac:dyDescent="0.3">
      <c r="A358" s="2"/>
      <c r="B358" s="2"/>
      <c r="C358" s="2"/>
      <c r="D358" s="2"/>
      <c r="E358" s="2"/>
      <c r="F358" s="2"/>
    </row>
    <row r="359" spans="1:6" x14ac:dyDescent="0.3">
      <c r="A359" s="2"/>
      <c r="B359" s="2"/>
      <c r="C359" s="2"/>
      <c r="D359" s="2"/>
      <c r="E359" s="2"/>
      <c r="F359" s="2"/>
    </row>
    <row r="360" spans="1:6" x14ac:dyDescent="0.3">
      <c r="A360" s="2"/>
      <c r="B360" s="2"/>
      <c r="C360" s="2"/>
      <c r="D360" s="2"/>
      <c r="E360" s="2"/>
      <c r="F360" s="2"/>
    </row>
    <row r="361" spans="1:6" x14ac:dyDescent="0.3">
      <c r="A361" s="2"/>
      <c r="B361" s="2"/>
      <c r="C361" s="2"/>
      <c r="D361" s="2"/>
      <c r="E361" s="2"/>
      <c r="F361" s="2"/>
    </row>
    <row r="362" spans="1:6" x14ac:dyDescent="0.3">
      <c r="A362" s="2"/>
      <c r="B362" s="2"/>
      <c r="C362" s="2"/>
      <c r="D362" s="2"/>
      <c r="E362" s="2"/>
      <c r="F362" s="2"/>
    </row>
    <row r="363" spans="1:6" x14ac:dyDescent="0.3">
      <c r="A363" s="2"/>
      <c r="B363" s="2"/>
      <c r="C363" s="2"/>
      <c r="D363" s="2"/>
      <c r="E363" s="2"/>
      <c r="F363" s="2"/>
    </row>
    <row r="364" spans="1:6" x14ac:dyDescent="0.3">
      <c r="A364" s="2"/>
      <c r="B364" s="2"/>
      <c r="C364" s="2"/>
      <c r="D364" s="2"/>
      <c r="E364" s="2"/>
      <c r="F364" s="2"/>
    </row>
    <row r="365" spans="1:6" x14ac:dyDescent="0.3">
      <c r="A365" s="2"/>
      <c r="B365" s="2"/>
      <c r="C365" s="2"/>
      <c r="D365" s="2"/>
      <c r="E365" s="2"/>
      <c r="F365" s="2"/>
    </row>
    <row r="366" spans="1:6" x14ac:dyDescent="0.3">
      <c r="A366" s="2"/>
      <c r="B366" s="2"/>
      <c r="C366" s="2"/>
      <c r="D366" s="2"/>
      <c r="E366" s="2"/>
      <c r="F366" s="2"/>
    </row>
    <row r="367" spans="1:6" x14ac:dyDescent="0.3">
      <c r="A367" s="2"/>
      <c r="B367" s="2"/>
      <c r="C367" s="2"/>
      <c r="D367" s="2"/>
      <c r="E367" s="2"/>
      <c r="F367" s="2"/>
    </row>
    <row r="368" spans="1:6" x14ac:dyDescent="0.3">
      <c r="A368" s="2"/>
      <c r="B368" s="2"/>
      <c r="C368" s="2"/>
      <c r="D368" s="2"/>
      <c r="E368" s="2"/>
      <c r="F368" s="2"/>
    </row>
    <row r="369" spans="1:6" x14ac:dyDescent="0.3">
      <c r="A369" s="2"/>
      <c r="B369" s="2"/>
      <c r="C369" s="2"/>
      <c r="D369" s="2"/>
      <c r="E369" s="2"/>
      <c r="F369" s="2"/>
    </row>
    <row r="370" spans="1:6" x14ac:dyDescent="0.3">
      <c r="A370" s="2"/>
      <c r="B370" s="2"/>
      <c r="C370" s="2"/>
      <c r="D370" s="2"/>
      <c r="E370" s="2"/>
      <c r="F370" s="2"/>
    </row>
    <row r="371" spans="1:6" x14ac:dyDescent="0.3">
      <c r="A371" s="2"/>
      <c r="B371" s="2"/>
      <c r="C371" s="2"/>
      <c r="D371" s="2"/>
      <c r="E371" s="2"/>
      <c r="F371" s="2"/>
    </row>
    <row r="372" spans="1:6" x14ac:dyDescent="0.3">
      <c r="A372" s="2"/>
      <c r="B372" s="2"/>
      <c r="C372" s="2"/>
      <c r="D372" s="2"/>
      <c r="E372" s="2"/>
      <c r="F372" s="2"/>
    </row>
    <row r="373" spans="1:6" x14ac:dyDescent="0.3">
      <c r="A373" s="2"/>
      <c r="B373" s="2"/>
      <c r="C373" s="2"/>
      <c r="D373" s="2"/>
      <c r="E373" s="2"/>
      <c r="F373" s="2"/>
    </row>
    <row r="374" spans="1:6" x14ac:dyDescent="0.3">
      <c r="A374" s="2"/>
      <c r="B374" s="2"/>
      <c r="C374" s="2"/>
      <c r="D374" s="2"/>
      <c r="E374" s="2"/>
      <c r="F374" s="2"/>
    </row>
    <row r="375" spans="1:6" x14ac:dyDescent="0.3">
      <c r="A375" s="2"/>
      <c r="B375" s="2"/>
      <c r="C375" s="2"/>
      <c r="D375" s="2"/>
      <c r="E375" s="2"/>
      <c r="F375" s="2"/>
    </row>
    <row r="376" spans="1:6" x14ac:dyDescent="0.3">
      <c r="A376" s="2"/>
      <c r="B376" s="2"/>
      <c r="C376" s="2"/>
      <c r="D376" s="2"/>
      <c r="E376" s="2"/>
      <c r="F376" s="2"/>
    </row>
    <row r="377" spans="1:6" x14ac:dyDescent="0.3">
      <c r="A377" s="2"/>
      <c r="B377" s="2"/>
      <c r="C377" s="2"/>
      <c r="D377" s="2"/>
      <c r="E377" s="2"/>
      <c r="F377" s="2"/>
    </row>
    <row r="378" spans="1:6" x14ac:dyDescent="0.3">
      <c r="A378" s="2"/>
      <c r="B378" s="2"/>
      <c r="C378" s="2"/>
      <c r="D378" s="2"/>
      <c r="E378" s="2"/>
      <c r="F378" s="2"/>
    </row>
    <row r="379" spans="1:6" x14ac:dyDescent="0.3">
      <c r="A379" s="2"/>
      <c r="B379" s="2"/>
      <c r="C379" s="2"/>
      <c r="D379" s="2"/>
      <c r="E379" s="2"/>
      <c r="F379" s="2"/>
    </row>
    <row r="380" spans="1:6" x14ac:dyDescent="0.3">
      <c r="A380" s="2"/>
      <c r="B380" s="2"/>
      <c r="C380" s="2"/>
      <c r="D380" s="2"/>
      <c r="E380" s="2"/>
      <c r="F380" s="2"/>
    </row>
    <row r="381" spans="1:6" x14ac:dyDescent="0.3">
      <c r="A381" s="2"/>
      <c r="B381" s="2"/>
      <c r="C381" s="2"/>
      <c r="D381" s="2"/>
      <c r="E381" s="2"/>
      <c r="F381" s="2"/>
    </row>
    <row r="382" spans="1:6" x14ac:dyDescent="0.3">
      <c r="A382" s="2"/>
      <c r="B382" s="2"/>
      <c r="C382" s="2"/>
      <c r="D382" s="2"/>
      <c r="E382" s="2"/>
      <c r="F382" s="2"/>
    </row>
    <row r="383" spans="1:6" x14ac:dyDescent="0.3">
      <c r="A383" s="2"/>
      <c r="B383" s="2"/>
      <c r="C383" s="2"/>
      <c r="D383" s="2"/>
      <c r="E383" s="2"/>
      <c r="F383" s="2"/>
    </row>
    <row r="384" spans="1:6" x14ac:dyDescent="0.3">
      <c r="A384" s="2"/>
      <c r="B384" s="2"/>
      <c r="C384" s="2"/>
      <c r="D384" s="2"/>
      <c r="E384" s="2"/>
      <c r="F384" s="2"/>
    </row>
    <row r="385" spans="1:6" x14ac:dyDescent="0.3">
      <c r="A385" s="2"/>
      <c r="B385" s="2"/>
      <c r="C385" s="2"/>
      <c r="D385" s="2"/>
      <c r="E385" s="2"/>
      <c r="F385" s="2"/>
    </row>
    <row r="386" spans="1:6" x14ac:dyDescent="0.3">
      <c r="A386" s="2"/>
      <c r="B386" s="2"/>
      <c r="C386" s="2"/>
      <c r="D386" s="2"/>
      <c r="E386" s="2"/>
      <c r="F386" s="2"/>
    </row>
    <row r="387" spans="1:6" x14ac:dyDescent="0.3">
      <c r="A387" s="2"/>
      <c r="B387" s="2"/>
      <c r="C387" s="2"/>
      <c r="D387" s="2"/>
      <c r="E387" s="2"/>
      <c r="F387" s="2"/>
    </row>
    <row r="388" spans="1:6" x14ac:dyDescent="0.3">
      <c r="A388" s="2"/>
      <c r="B388" s="2"/>
      <c r="C388" s="2"/>
      <c r="D388" s="2"/>
      <c r="E388" s="2"/>
      <c r="F388" s="2"/>
    </row>
    <row r="389" spans="1:6" x14ac:dyDescent="0.3">
      <c r="A389" s="2"/>
      <c r="B389" s="2"/>
      <c r="C389" s="2"/>
      <c r="D389" s="2"/>
      <c r="E389" s="2"/>
      <c r="F389" s="2"/>
    </row>
    <row r="390" spans="1:6" x14ac:dyDescent="0.3">
      <c r="A390" s="2"/>
      <c r="B390" s="2"/>
      <c r="C390" s="2"/>
      <c r="D390" s="2"/>
      <c r="E390" s="2"/>
      <c r="F390" s="2"/>
    </row>
    <row r="391" spans="1:6" x14ac:dyDescent="0.3">
      <c r="A391" s="2"/>
      <c r="B391" s="2"/>
      <c r="C391" s="2"/>
      <c r="D391" s="2"/>
      <c r="E391" s="2"/>
      <c r="F391" s="2"/>
    </row>
    <row r="392" spans="1:6" x14ac:dyDescent="0.3">
      <c r="A392" s="2"/>
      <c r="B392" s="2"/>
      <c r="C392" s="2"/>
      <c r="D392" s="2"/>
      <c r="E392" s="2"/>
      <c r="F392" s="2"/>
    </row>
    <row r="393" spans="1:6" x14ac:dyDescent="0.3">
      <c r="A393" s="2"/>
      <c r="B393" s="2"/>
      <c r="C393" s="2"/>
      <c r="D393" s="2"/>
      <c r="E393" s="2"/>
      <c r="F393" s="2"/>
    </row>
    <row r="394" spans="1:6" x14ac:dyDescent="0.3">
      <c r="A394" s="2"/>
      <c r="B394" s="2"/>
      <c r="C394" s="2"/>
      <c r="D394" s="2"/>
      <c r="E394" s="2"/>
      <c r="F394" s="2"/>
    </row>
    <row r="395" spans="1:6" x14ac:dyDescent="0.3">
      <c r="A395" s="2"/>
      <c r="B395" s="2"/>
      <c r="C395" s="2"/>
      <c r="D395" s="2"/>
      <c r="E395" s="2"/>
      <c r="F395" s="2"/>
    </row>
    <row r="396" spans="1:6" x14ac:dyDescent="0.3">
      <c r="A396" s="2"/>
      <c r="B396" s="2"/>
      <c r="C396" s="2"/>
      <c r="D396" s="2"/>
      <c r="E396" s="2"/>
      <c r="F396" s="2"/>
    </row>
    <row r="397" spans="1:6" x14ac:dyDescent="0.3">
      <c r="A397" s="2"/>
      <c r="B397" s="2"/>
      <c r="C397" s="2"/>
      <c r="D397" s="2"/>
      <c r="E397" s="2"/>
      <c r="F397" s="2"/>
    </row>
    <row r="398" spans="1:6" x14ac:dyDescent="0.3">
      <c r="A398" s="2"/>
      <c r="B398" s="2"/>
      <c r="C398" s="2"/>
      <c r="D398" s="2"/>
      <c r="E398" s="2"/>
      <c r="F398" s="2"/>
    </row>
    <row r="399" spans="1:6" x14ac:dyDescent="0.3">
      <c r="A399" s="2"/>
      <c r="B399" s="2"/>
      <c r="C399" s="2"/>
      <c r="D399" s="2"/>
      <c r="E399" s="2"/>
      <c r="F399" s="2"/>
    </row>
    <row r="400" spans="1:6" x14ac:dyDescent="0.3">
      <c r="A400" s="2"/>
      <c r="B400" s="2"/>
      <c r="C400" s="2"/>
      <c r="D400" s="2"/>
      <c r="E400" s="2"/>
      <c r="F400" s="2"/>
    </row>
    <row r="401" spans="1:6" x14ac:dyDescent="0.3">
      <c r="A401" s="2"/>
      <c r="B401" s="2"/>
      <c r="C401" s="2"/>
      <c r="D401" s="2"/>
      <c r="E401" s="2"/>
      <c r="F401" s="2"/>
    </row>
    <row r="402" spans="1:6" x14ac:dyDescent="0.3">
      <c r="A402" s="2"/>
      <c r="B402" s="2"/>
      <c r="C402" s="2"/>
      <c r="D402" s="2"/>
      <c r="E402" s="2"/>
      <c r="F402" s="2"/>
    </row>
    <row r="403" spans="1:6" x14ac:dyDescent="0.3">
      <c r="A403" s="2"/>
      <c r="B403" s="2"/>
      <c r="C403" s="2"/>
      <c r="D403" s="2"/>
      <c r="E403" s="2"/>
      <c r="F403" s="2"/>
    </row>
    <row r="404" spans="1:6" x14ac:dyDescent="0.3">
      <c r="A404" s="2"/>
      <c r="B404" s="2"/>
      <c r="C404" s="2"/>
      <c r="D404" s="2"/>
      <c r="E404" s="2"/>
      <c r="F404" s="2"/>
    </row>
    <row r="405" spans="1:6" x14ac:dyDescent="0.3">
      <c r="A405" s="2"/>
      <c r="B405" s="2"/>
      <c r="C405" s="2"/>
      <c r="D405" s="2"/>
      <c r="E405" s="2"/>
      <c r="F405" s="2"/>
    </row>
    <row r="406" spans="1:6" x14ac:dyDescent="0.3">
      <c r="A406" s="2"/>
      <c r="B406" s="2"/>
      <c r="C406" s="2"/>
      <c r="D406" s="2"/>
      <c r="E406" s="2"/>
      <c r="F406" s="2"/>
    </row>
    <row r="407" spans="1:6" x14ac:dyDescent="0.3">
      <c r="A407" s="2"/>
      <c r="B407" s="2"/>
      <c r="C407" s="2"/>
      <c r="D407" s="2"/>
      <c r="E407" s="2"/>
      <c r="F407" s="2"/>
    </row>
    <row r="408" spans="1:6" x14ac:dyDescent="0.3">
      <c r="A408" s="2"/>
      <c r="B408" s="2"/>
      <c r="C408" s="2"/>
      <c r="D408" s="2"/>
      <c r="E408" s="2"/>
      <c r="F408" s="2"/>
    </row>
    <row r="409" spans="1:6" x14ac:dyDescent="0.3">
      <c r="A409" s="2"/>
      <c r="B409" s="2"/>
      <c r="C409" s="2"/>
      <c r="D409" s="2"/>
      <c r="E409" s="2"/>
      <c r="F409" s="2"/>
    </row>
    <row r="410" spans="1:6" x14ac:dyDescent="0.3">
      <c r="A410" s="2"/>
      <c r="B410" s="2"/>
      <c r="C410" s="2"/>
      <c r="D410" s="2"/>
      <c r="E410" s="2"/>
      <c r="F410" s="2"/>
    </row>
    <row r="411" spans="1:6" x14ac:dyDescent="0.3">
      <c r="A411" s="2"/>
      <c r="B411" s="2"/>
      <c r="C411" s="2"/>
      <c r="D411" s="2"/>
      <c r="E411" s="2"/>
      <c r="F411" s="2"/>
    </row>
    <row r="412" spans="1:6" x14ac:dyDescent="0.3">
      <c r="A412" s="2"/>
      <c r="B412" s="2"/>
      <c r="C412" s="2"/>
      <c r="D412" s="2"/>
      <c r="E412" s="2"/>
      <c r="F412" s="2"/>
    </row>
    <row r="413" spans="1:6" x14ac:dyDescent="0.3">
      <c r="A413" s="2"/>
      <c r="B413" s="2"/>
      <c r="C413" s="2"/>
      <c r="D413" s="2"/>
      <c r="E413" s="2"/>
      <c r="F413" s="2"/>
    </row>
    <row r="414" spans="1:6" x14ac:dyDescent="0.3">
      <c r="A414" s="2"/>
      <c r="B414" s="2"/>
      <c r="C414" s="2"/>
      <c r="D414" s="2"/>
      <c r="E414" s="2"/>
      <c r="F414" s="2"/>
    </row>
    <row r="415" spans="1:6" x14ac:dyDescent="0.3">
      <c r="A415" s="2"/>
      <c r="B415" s="2"/>
      <c r="C415" s="2"/>
      <c r="D415" s="2"/>
      <c r="E415" s="2"/>
      <c r="F415" s="2"/>
    </row>
    <row r="416" spans="1:6" x14ac:dyDescent="0.3">
      <c r="A416" s="2"/>
      <c r="B416" s="2"/>
      <c r="C416" s="2"/>
      <c r="D416" s="2"/>
      <c r="E416" s="2"/>
      <c r="F416" s="2"/>
    </row>
    <row r="417" spans="1:6" x14ac:dyDescent="0.3">
      <c r="A417" s="2"/>
      <c r="B417" s="2"/>
      <c r="C417" s="2"/>
      <c r="D417" s="2"/>
      <c r="E417" s="2"/>
      <c r="F417" s="2"/>
    </row>
    <row r="418" spans="1:6" x14ac:dyDescent="0.3">
      <c r="A418" s="2"/>
      <c r="B418" s="2"/>
      <c r="C418" s="2"/>
      <c r="D418" s="2"/>
      <c r="E418" s="2"/>
      <c r="F418" s="2"/>
    </row>
    <row r="419" spans="1:6" x14ac:dyDescent="0.3">
      <c r="A419" s="2"/>
      <c r="B419" s="2"/>
      <c r="C419" s="2"/>
      <c r="D419" s="2"/>
      <c r="E419" s="2"/>
      <c r="F419" s="2"/>
    </row>
    <row r="420" spans="1:6" x14ac:dyDescent="0.3">
      <c r="A420" s="2"/>
      <c r="B420" s="2"/>
      <c r="C420" s="2"/>
      <c r="D420" s="2"/>
      <c r="E420" s="2"/>
      <c r="F420" s="2"/>
    </row>
    <row r="421" spans="1:6" x14ac:dyDescent="0.3">
      <c r="A421" s="2"/>
      <c r="B421" s="2"/>
      <c r="C421" s="2"/>
      <c r="D421" s="2"/>
      <c r="E421" s="2"/>
      <c r="F421" s="2"/>
    </row>
    <row r="422" spans="1:6" x14ac:dyDescent="0.3">
      <c r="A422" s="2"/>
      <c r="B422" s="2"/>
      <c r="C422" s="2"/>
      <c r="D422" s="2"/>
      <c r="E422" s="2"/>
      <c r="F422" s="2"/>
    </row>
    <row r="423" spans="1:6" x14ac:dyDescent="0.3">
      <c r="A423" s="2"/>
      <c r="B423" s="2"/>
      <c r="C423" s="2"/>
      <c r="D423" s="2"/>
      <c r="E423" s="2"/>
      <c r="F423" s="2"/>
    </row>
    <row r="424" spans="1:6" x14ac:dyDescent="0.3">
      <c r="A424" s="2"/>
      <c r="B424" s="2"/>
      <c r="C424" s="2"/>
      <c r="D424" s="2"/>
      <c r="E424" s="2"/>
      <c r="F424" s="2"/>
    </row>
    <row r="425" spans="1:6" x14ac:dyDescent="0.3">
      <c r="A425" s="2"/>
      <c r="B425" s="2"/>
      <c r="C425" s="2"/>
      <c r="D425" s="2"/>
      <c r="E425" s="2"/>
      <c r="F425" s="2"/>
    </row>
    <row r="426" spans="1:6" x14ac:dyDescent="0.3">
      <c r="A426" s="2"/>
      <c r="B426" s="2"/>
      <c r="C426" s="2"/>
      <c r="D426" s="2"/>
      <c r="E426" s="2"/>
      <c r="F426" s="2"/>
    </row>
    <row r="427" spans="1:6" x14ac:dyDescent="0.3">
      <c r="A427" s="2"/>
      <c r="B427" s="2"/>
      <c r="C427" s="2"/>
      <c r="D427" s="2"/>
      <c r="E427" s="2"/>
      <c r="F427" s="2"/>
    </row>
    <row r="428" spans="1:6" x14ac:dyDescent="0.3">
      <c r="A428" s="2"/>
      <c r="B428" s="2"/>
      <c r="C428" s="2"/>
      <c r="D428" s="2"/>
      <c r="E428" s="2"/>
      <c r="F428" s="2"/>
    </row>
    <row r="429" spans="1:6" x14ac:dyDescent="0.3">
      <c r="A429" s="2"/>
      <c r="B429" s="2"/>
      <c r="C429" s="2"/>
      <c r="D429" s="2"/>
      <c r="E429" s="2"/>
      <c r="F429" s="2"/>
    </row>
    <row r="430" spans="1:6" x14ac:dyDescent="0.3">
      <c r="A430" s="2"/>
      <c r="B430" s="2"/>
      <c r="C430" s="2"/>
      <c r="D430" s="2"/>
      <c r="E430" s="2"/>
      <c r="F430" s="2"/>
    </row>
    <row r="431" spans="1:6" x14ac:dyDescent="0.3">
      <c r="A431" s="2"/>
      <c r="B431" s="2"/>
      <c r="C431" s="2"/>
      <c r="D431" s="2"/>
      <c r="E431" s="2"/>
      <c r="F431" s="2"/>
    </row>
    <row r="432" spans="1:6" x14ac:dyDescent="0.3">
      <c r="A432" s="2"/>
      <c r="B432" s="2"/>
      <c r="C432" s="2"/>
      <c r="D432" s="2"/>
      <c r="E432" s="2"/>
      <c r="F432" s="2"/>
    </row>
    <row r="433" spans="1:6" x14ac:dyDescent="0.3">
      <c r="A433" s="2"/>
      <c r="B433" s="2"/>
      <c r="C433" s="2"/>
      <c r="D433" s="2"/>
      <c r="E433" s="2"/>
      <c r="F433" s="2"/>
    </row>
    <row r="434" spans="1:6" x14ac:dyDescent="0.3">
      <c r="A434" s="2"/>
      <c r="B434" s="2"/>
      <c r="C434" s="2"/>
      <c r="D434" s="2"/>
      <c r="E434" s="2"/>
      <c r="F434" s="2"/>
    </row>
    <row r="435" spans="1:6" x14ac:dyDescent="0.3">
      <c r="A435" s="2"/>
      <c r="B435" s="2"/>
      <c r="C435" s="2"/>
      <c r="D435" s="2"/>
      <c r="E435" s="2"/>
      <c r="F435" s="2"/>
    </row>
    <row r="436" spans="1:6" x14ac:dyDescent="0.3">
      <c r="A436" s="2"/>
      <c r="B436" s="2"/>
      <c r="C436" s="2"/>
      <c r="D436" s="2"/>
      <c r="E436" s="2"/>
      <c r="F436" s="2"/>
    </row>
    <row r="437" spans="1:6" x14ac:dyDescent="0.3">
      <c r="A437" s="2"/>
      <c r="B437" s="2"/>
      <c r="C437" s="2"/>
      <c r="D437" s="2"/>
      <c r="E437" s="2"/>
      <c r="F437" s="2"/>
    </row>
    <row r="438" spans="1:6" x14ac:dyDescent="0.3">
      <c r="A438" s="2"/>
      <c r="B438" s="2"/>
      <c r="C438" s="2"/>
      <c r="D438" s="2"/>
      <c r="E438" s="2"/>
      <c r="F438" s="2"/>
    </row>
    <row r="439" spans="1:6" x14ac:dyDescent="0.3">
      <c r="A439" s="2"/>
      <c r="B439" s="2"/>
      <c r="C439" s="2"/>
      <c r="D439" s="2"/>
      <c r="E439" s="2"/>
      <c r="F439" s="2"/>
    </row>
    <row r="440" spans="1:6" x14ac:dyDescent="0.3">
      <c r="A440" s="2"/>
      <c r="B440" s="2"/>
      <c r="C440" s="2"/>
      <c r="D440" s="2"/>
      <c r="E440" s="2"/>
      <c r="F440" s="2"/>
    </row>
    <row r="441" spans="1:6" x14ac:dyDescent="0.3">
      <c r="A441" s="2"/>
      <c r="B441" s="2"/>
      <c r="C441" s="2"/>
      <c r="D441" s="2"/>
      <c r="E441" s="2"/>
      <c r="F441" s="2"/>
    </row>
    <row r="442" spans="1:6" x14ac:dyDescent="0.3">
      <c r="A442" s="2"/>
      <c r="B442" s="2"/>
      <c r="C442" s="2"/>
      <c r="D442" s="2"/>
      <c r="E442" s="2"/>
      <c r="F442" s="2"/>
    </row>
    <row r="443" spans="1:6" x14ac:dyDescent="0.3">
      <c r="A443" s="2"/>
      <c r="B443" s="2"/>
      <c r="C443" s="2"/>
      <c r="D443" s="2"/>
      <c r="E443" s="2"/>
      <c r="F443" s="2"/>
    </row>
    <row r="444" spans="1:6" x14ac:dyDescent="0.3">
      <c r="A444" s="2"/>
      <c r="B444" s="2"/>
      <c r="C444" s="2"/>
      <c r="D444" s="2"/>
      <c r="E444" s="2"/>
      <c r="F444" s="2"/>
    </row>
    <row r="445" spans="1:6" x14ac:dyDescent="0.3">
      <c r="A445" s="2"/>
      <c r="B445" s="2"/>
      <c r="C445" s="2"/>
      <c r="D445" s="2"/>
      <c r="E445" s="2"/>
      <c r="F445" s="2"/>
    </row>
    <row r="446" spans="1:6" x14ac:dyDescent="0.3">
      <c r="A446" s="2"/>
      <c r="B446" s="2"/>
      <c r="C446" s="2"/>
      <c r="D446" s="2"/>
      <c r="E446" s="2"/>
      <c r="F446" s="2"/>
    </row>
    <row r="447" spans="1:6" x14ac:dyDescent="0.3">
      <c r="A447" s="2"/>
      <c r="B447" s="2"/>
      <c r="C447" s="2"/>
      <c r="D447" s="2"/>
      <c r="E447" s="2"/>
      <c r="F447" s="2"/>
    </row>
    <row r="448" spans="1:6" x14ac:dyDescent="0.3">
      <c r="A448" s="2"/>
      <c r="B448" s="2"/>
      <c r="C448" s="2"/>
      <c r="D448" s="2"/>
      <c r="E448" s="2"/>
      <c r="F448" s="2"/>
    </row>
    <row r="449" spans="1:6" x14ac:dyDescent="0.3">
      <c r="A449" s="2"/>
      <c r="B449" s="2"/>
      <c r="C449" s="2"/>
      <c r="D449" s="2"/>
      <c r="E449" s="2"/>
      <c r="F449" s="2"/>
    </row>
    <row r="450" spans="1:6" x14ac:dyDescent="0.3">
      <c r="A450" s="2"/>
      <c r="B450" s="2"/>
      <c r="C450" s="2"/>
      <c r="D450" s="2"/>
      <c r="E450" s="2"/>
      <c r="F450" s="2"/>
    </row>
    <row r="451" spans="1:6" x14ac:dyDescent="0.3">
      <c r="A451" s="2"/>
      <c r="B451" s="2"/>
      <c r="C451" s="2"/>
      <c r="D451" s="2"/>
      <c r="E451" s="2"/>
      <c r="F451" s="2"/>
    </row>
    <row r="452" spans="1:6" x14ac:dyDescent="0.3">
      <c r="A452" s="2"/>
      <c r="B452" s="2"/>
      <c r="C452" s="2"/>
      <c r="D452" s="2"/>
      <c r="E452" s="2"/>
      <c r="F452" s="2"/>
    </row>
    <row r="453" spans="1:6" x14ac:dyDescent="0.3">
      <c r="A453" s="2"/>
      <c r="B453" s="2"/>
      <c r="C453" s="2"/>
      <c r="D453" s="2"/>
      <c r="E453" s="2"/>
      <c r="F453" s="2"/>
    </row>
    <row r="454" spans="1:6" x14ac:dyDescent="0.3">
      <c r="A454" s="2"/>
      <c r="B454" s="2"/>
      <c r="C454" s="2"/>
      <c r="D454" s="2"/>
      <c r="E454" s="2"/>
      <c r="F454" s="2"/>
    </row>
    <row r="455" spans="1:6" x14ac:dyDescent="0.3">
      <c r="A455" s="2"/>
      <c r="B455" s="2"/>
      <c r="C455" s="2"/>
      <c r="D455" s="2"/>
      <c r="E455" s="2"/>
      <c r="F455" s="2"/>
    </row>
    <row r="456" spans="1:6" x14ac:dyDescent="0.3">
      <c r="A456" s="2"/>
      <c r="B456" s="2"/>
      <c r="C456" s="2"/>
      <c r="D456" s="2"/>
      <c r="E456" s="2"/>
      <c r="F456" s="2"/>
    </row>
    <row r="457" spans="1:6" x14ac:dyDescent="0.3">
      <c r="A457" s="2"/>
      <c r="B457" s="2"/>
      <c r="C457" s="2"/>
      <c r="D457" s="2"/>
      <c r="E457" s="2"/>
      <c r="F457" s="2"/>
    </row>
    <row r="458" spans="1:6" x14ac:dyDescent="0.3">
      <c r="A458" s="2"/>
      <c r="B458" s="2"/>
      <c r="C458" s="2"/>
      <c r="D458" s="2"/>
      <c r="E458" s="2"/>
      <c r="F458" s="2"/>
    </row>
    <row r="459" spans="1:6" x14ac:dyDescent="0.3">
      <c r="A459" s="2"/>
      <c r="B459" s="2"/>
      <c r="C459" s="2"/>
      <c r="D459" s="2"/>
      <c r="E459" s="2"/>
      <c r="F459" s="2"/>
    </row>
    <row r="460" spans="1:6" x14ac:dyDescent="0.3">
      <c r="A460" s="2"/>
      <c r="B460" s="2"/>
      <c r="C460" s="2"/>
      <c r="D460" s="2"/>
      <c r="E460" s="2"/>
      <c r="F460" s="2"/>
    </row>
    <row r="461" spans="1:6" x14ac:dyDescent="0.3">
      <c r="A461" s="2"/>
      <c r="B461" s="2"/>
      <c r="C461" s="2"/>
      <c r="D461" s="2"/>
      <c r="E461" s="2"/>
      <c r="F461" s="2"/>
    </row>
    <row r="462" spans="1:6" x14ac:dyDescent="0.3">
      <c r="A462" s="2"/>
      <c r="B462" s="2"/>
      <c r="C462" s="2"/>
      <c r="D462" s="2"/>
      <c r="E462" s="2"/>
      <c r="F462" s="2"/>
    </row>
    <row r="463" spans="1:6" x14ac:dyDescent="0.3">
      <c r="A463" s="2"/>
      <c r="B463" s="2"/>
      <c r="C463" s="2"/>
      <c r="D463" s="2"/>
      <c r="E463" s="2"/>
      <c r="F463" s="2"/>
    </row>
    <row r="464" spans="1:6" x14ac:dyDescent="0.3">
      <c r="A464" s="2"/>
      <c r="B464" s="2"/>
      <c r="C464" s="2"/>
      <c r="D464" s="2"/>
      <c r="E464" s="2"/>
      <c r="F464" s="2"/>
    </row>
    <row r="465" spans="1:6" x14ac:dyDescent="0.3">
      <c r="A465" s="2"/>
      <c r="B465" s="2"/>
      <c r="C465" s="2"/>
      <c r="D465" s="2"/>
      <c r="E465" s="2"/>
      <c r="F465" s="2"/>
    </row>
    <row r="466" spans="1:6" x14ac:dyDescent="0.3">
      <c r="A466" s="2"/>
      <c r="B466" s="2"/>
      <c r="C466" s="2"/>
      <c r="D466" s="2"/>
      <c r="E466" s="2"/>
      <c r="F466" s="2"/>
    </row>
    <row r="467" spans="1:6" x14ac:dyDescent="0.3">
      <c r="A467" s="2"/>
      <c r="B467" s="2"/>
      <c r="C467" s="2"/>
      <c r="D467" s="2"/>
      <c r="E467" s="2"/>
      <c r="F467" s="2"/>
    </row>
    <row r="468" spans="1:6" x14ac:dyDescent="0.3">
      <c r="A468" s="2"/>
      <c r="B468" s="2"/>
      <c r="C468" s="2"/>
      <c r="D468" s="2"/>
      <c r="E468" s="2"/>
      <c r="F468" s="2"/>
    </row>
    <row r="469" spans="1:6" x14ac:dyDescent="0.3">
      <c r="A469" s="2"/>
      <c r="B469" s="2"/>
      <c r="C469" s="2"/>
      <c r="D469" s="2"/>
      <c r="E469" s="2"/>
      <c r="F469" s="2"/>
    </row>
    <row r="470" spans="1:6" x14ac:dyDescent="0.3">
      <c r="A470" s="2"/>
      <c r="B470" s="2"/>
      <c r="C470" s="2"/>
      <c r="D470" s="2"/>
      <c r="E470" s="2"/>
      <c r="F470" s="2"/>
    </row>
    <row r="471" spans="1:6" x14ac:dyDescent="0.3">
      <c r="A471" s="2"/>
      <c r="B471" s="2"/>
      <c r="C471" s="2"/>
      <c r="D471" s="2"/>
      <c r="E471" s="2"/>
      <c r="F471" s="2"/>
    </row>
    <row r="472" spans="1:6" x14ac:dyDescent="0.3">
      <c r="A472" s="2"/>
      <c r="B472" s="2"/>
      <c r="C472" s="2"/>
      <c r="D472" s="2"/>
      <c r="E472" s="2"/>
      <c r="F472" s="2"/>
    </row>
    <row r="473" spans="1:6" x14ac:dyDescent="0.3">
      <c r="A473" s="2"/>
      <c r="B473" s="2"/>
      <c r="C473" s="2"/>
      <c r="D473" s="2"/>
      <c r="E473" s="2"/>
      <c r="F473" s="2"/>
    </row>
    <row r="474" spans="1:6" x14ac:dyDescent="0.3">
      <c r="A474" s="2"/>
      <c r="B474" s="2"/>
      <c r="C474" s="2"/>
      <c r="D474" s="2"/>
      <c r="E474" s="2"/>
      <c r="F474" s="2"/>
    </row>
    <row r="475" spans="1:6" x14ac:dyDescent="0.3">
      <c r="A475" s="2"/>
      <c r="B475" s="2"/>
      <c r="C475" s="2"/>
      <c r="D475" s="2"/>
      <c r="E475" s="2"/>
      <c r="F475" s="2"/>
    </row>
    <row r="476" spans="1:6" x14ac:dyDescent="0.3">
      <c r="A476" s="2"/>
      <c r="B476" s="2"/>
      <c r="C476" s="2"/>
      <c r="D476" s="2"/>
      <c r="E476" s="2"/>
      <c r="F476" s="2"/>
    </row>
    <row r="477" spans="1:6" x14ac:dyDescent="0.3">
      <c r="A477" s="2"/>
      <c r="B477" s="2"/>
      <c r="C477" s="2"/>
      <c r="D477" s="2"/>
      <c r="E477" s="2"/>
      <c r="F477" s="2"/>
    </row>
    <row r="478" spans="1:6" x14ac:dyDescent="0.3">
      <c r="A478" s="2"/>
      <c r="B478" s="2"/>
      <c r="C478" s="2"/>
      <c r="D478" s="2"/>
      <c r="E478" s="2"/>
      <c r="F478" s="2"/>
    </row>
    <row r="479" spans="1:6" x14ac:dyDescent="0.3">
      <c r="A479" s="2"/>
      <c r="B479" s="2"/>
      <c r="C479" s="2"/>
      <c r="D479" s="2"/>
      <c r="E479" s="2"/>
      <c r="F479" s="2"/>
    </row>
    <row r="480" spans="1:6" x14ac:dyDescent="0.3">
      <c r="A480" s="2"/>
      <c r="B480" s="2"/>
      <c r="C480" s="2"/>
      <c r="D480" s="2"/>
      <c r="E480" s="2"/>
      <c r="F480" s="2"/>
    </row>
    <row r="481" spans="1:6" x14ac:dyDescent="0.3">
      <c r="A481" s="2"/>
      <c r="B481" s="2"/>
      <c r="C481" s="2"/>
      <c r="D481" s="2"/>
      <c r="E481" s="2"/>
      <c r="F481" s="2"/>
    </row>
    <row r="482" spans="1:6" x14ac:dyDescent="0.3">
      <c r="A482" s="2"/>
      <c r="B482" s="2"/>
      <c r="C482" s="2"/>
      <c r="D482" s="2"/>
      <c r="E482" s="2"/>
      <c r="F482" s="2"/>
    </row>
    <row r="483" spans="1:6" x14ac:dyDescent="0.3">
      <c r="A483" s="2"/>
      <c r="B483" s="2"/>
      <c r="C483" s="2"/>
      <c r="D483" s="2"/>
      <c r="E483" s="2"/>
      <c r="F483" s="2"/>
    </row>
    <row r="484" spans="1:6" x14ac:dyDescent="0.3">
      <c r="A484" s="2"/>
      <c r="B484" s="2"/>
      <c r="C484" s="2"/>
      <c r="D484" s="2"/>
      <c r="E484" s="2"/>
      <c r="F484" s="2"/>
    </row>
    <row r="485" spans="1:6" x14ac:dyDescent="0.3">
      <c r="A485" s="2"/>
      <c r="B485" s="2"/>
      <c r="C485" s="2"/>
      <c r="D485" s="2"/>
      <c r="E485" s="2"/>
      <c r="F485" s="2"/>
    </row>
    <row r="486" spans="1:6" x14ac:dyDescent="0.3">
      <c r="A486" s="2"/>
      <c r="B486" s="2"/>
      <c r="C486" s="2"/>
      <c r="D486" s="2"/>
      <c r="E486" s="2"/>
      <c r="F486" s="2"/>
    </row>
    <row r="487" spans="1:6" x14ac:dyDescent="0.3">
      <c r="A487" s="2"/>
      <c r="B487" s="2"/>
      <c r="C487" s="2"/>
      <c r="D487" s="2"/>
      <c r="E487" s="2"/>
      <c r="F487" s="2"/>
    </row>
    <row r="488" spans="1:6" x14ac:dyDescent="0.3">
      <c r="A488" s="2"/>
      <c r="B488" s="2"/>
      <c r="C488" s="2"/>
      <c r="D488" s="2"/>
      <c r="E488" s="2"/>
      <c r="F488" s="2"/>
    </row>
    <row r="489" spans="1:6" x14ac:dyDescent="0.3">
      <c r="A489" s="2"/>
      <c r="B489" s="2"/>
      <c r="C489" s="2"/>
      <c r="D489" s="2"/>
      <c r="E489" s="2"/>
      <c r="F489" s="2"/>
    </row>
    <row r="490" spans="1:6" x14ac:dyDescent="0.3">
      <c r="A490" s="2"/>
      <c r="B490" s="2"/>
      <c r="C490" s="2"/>
      <c r="D490" s="2"/>
      <c r="E490" s="2"/>
      <c r="F490" s="2"/>
    </row>
    <row r="491" spans="1:6" x14ac:dyDescent="0.3">
      <c r="A491" s="2"/>
      <c r="B491" s="2"/>
      <c r="C491" s="2"/>
      <c r="D491" s="2"/>
      <c r="E491" s="2"/>
      <c r="F491" s="2"/>
    </row>
    <row r="492" spans="1:6" x14ac:dyDescent="0.3">
      <c r="A492" s="2"/>
      <c r="B492" s="2"/>
      <c r="C492" s="2"/>
      <c r="D492" s="2"/>
      <c r="E492" s="2"/>
      <c r="F492" s="2"/>
    </row>
    <row r="493" spans="1:6" x14ac:dyDescent="0.3">
      <c r="A493" s="2"/>
      <c r="B493" s="2"/>
      <c r="C493" s="2"/>
      <c r="D493" s="2"/>
      <c r="E493" s="2"/>
      <c r="F493" s="2"/>
    </row>
    <row r="494" spans="1:6" x14ac:dyDescent="0.3">
      <c r="A494" s="2"/>
      <c r="B494" s="2"/>
      <c r="C494" s="2"/>
      <c r="D494" s="2"/>
      <c r="E494" s="2"/>
      <c r="F494" s="2"/>
    </row>
    <row r="495" spans="1:6" x14ac:dyDescent="0.3">
      <c r="A495" s="2"/>
      <c r="B495" s="2"/>
      <c r="C495" s="2"/>
      <c r="D495" s="2"/>
      <c r="E495" s="2"/>
      <c r="F495" s="2"/>
    </row>
    <row r="496" spans="1:6" x14ac:dyDescent="0.3">
      <c r="A496" s="2"/>
      <c r="B496" s="2"/>
      <c r="C496" s="2"/>
      <c r="D496" s="2"/>
      <c r="E496" s="2"/>
      <c r="F496" s="2"/>
    </row>
    <row r="497" spans="1:6" x14ac:dyDescent="0.3">
      <c r="A497" s="2"/>
      <c r="B497" s="2"/>
      <c r="C497" s="2"/>
      <c r="D497" s="2"/>
      <c r="E497" s="2"/>
      <c r="F497" s="2"/>
    </row>
    <row r="498" spans="1:6" x14ac:dyDescent="0.3">
      <c r="A498" s="2"/>
      <c r="B498" s="2"/>
      <c r="C498" s="2"/>
      <c r="D498" s="2"/>
      <c r="E498" s="2"/>
      <c r="F498" s="2"/>
    </row>
    <row r="499" spans="1:6" x14ac:dyDescent="0.3">
      <c r="A499" s="2"/>
      <c r="B499" s="2"/>
      <c r="C499" s="2"/>
      <c r="D499" s="2"/>
      <c r="E499" s="2"/>
      <c r="F499" s="2"/>
    </row>
    <row r="500" spans="1:6" x14ac:dyDescent="0.3">
      <c r="A500" s="2"/>
      <c r="B500" s="2"/>
      <c r="C500" s="2"/>
      <c r="D500" s="2"/>
      <c r="E500" s="2"/>
      <c r="F500" s="2"/>
    </row>
    <row r="501" spans="1:6" x14ac:dyDescent="0.3">
      <c r="A501" s="2"/>
      <c r="B501" s="2"/>
      <c r="C501" s="2"/>
      <c r="D501" s="2"/>
      <c r="E501" s="2"/>
      <c r="F501" s="2"/>
    </row>
    <row r="502" spans="1:6" x14ac:dyDescent="0.3">
      <c r="A502" s="2"/>
      <c r="B502" s="2"/>
      <c r="C502" s="2"/>
      <c r="D502" s="2"/>
      <c r="E502" s="2"/>
      <c r="F502" s="2"/>
    </row>
    <row r="503" spans="1:6" x14ac:dyDescent="0.3">
      <c r="A503" s="2"/>
      <c r="B503" s="2"/>
      <c r="C503" s="2"/>
      <c r="D503" s="2"/>
      <c r="E503" s="2"/>
      <c r="F503" s="2"/>
    </row>
    <row r="504" spans="1:6" x14ac:dyDescent="0.3">
      <c r="A504" s="2"/>
      <c r="B504" s="2"/>
      <c r="C504" s="2"/>
      <c r="D504" s="2"/>
      <c r="E504" s="2"/>
      <c r="F504" s="2"/>
    </row>
    <row r="505" spans="1:6" x14ac:dyDescent="0.3">
      <c r="A505" s="2"/>
      <c r="B505" s="2"/>
      <c r="C505" s="2"/>
      <c r="D505" s="2"/>
      <c r="E505" s="2"/>
      <c r="F505" s="2"/>
    </row>
    <row r="506" spans="1:6" x14ac:dyDescent="0.3">
      <c r="A506" s="2"/>
      <c r="B506" s="2"/>
      <c r="C506" s="2"/>
      <c r="D506" s="2"/>
      <c r="E506" s="2"/>
      <c r="F506" s="2"/>
    </row>
    <row r="507" spans="1:6" x14ac:dyDescent="0.3">
      <c r="A507" s="2"/>
      <c r="B507" s="2"/>
      <c r="C507" s="2"/>
      <c r="D507" s="2"/>
      <c r="E507" s="2"/>
      <c r="F507" s="2"/>
    </row>
    <row r="508" spans="1:6" x14ac:dyDescent="0.3">
      <c r="A508" s="2"/>
      <c r="B508" s="2"/>
      <c r="C508" s="2"/>
      <c r="D508" s="2"/>
      <c r="E508" s="2"/>
      <c r="F508" s="2"/>
    </row>
    <row r="509" spans="1:6" x14ac:dyDescent="0.3">
      <c r="A509" s="2"/>
      <c r="B509" s="2"/>
      <c r="C509" s="2"/>
      <c r="D509" s="2"/>
      <c r="E509" s="2"/>
      <c r="F509" s="2"/>
    </row>
    <row r="510" spans="1:6" x14ac:dyDescent="0.3">
      <c r="A510" s="2"/>
      <c r="B510" s="2"/>
      <c r="C510" s="2"/>
      <c r="D510" s="2"/>
      <c r="E510" s="2"/>
      <c r="F510" s="2"/>
    </row>
    <row r="511" spans="1:6" x14ac:dyDescent="0.3">
      <c r="A511" s="2"/>
      <c r="B511" s="2"/>
      <c r="C511" s="2"/>
      <c r="D511" s="2"/>
      <c r="E511" s="2"/>
      <c r="F511" s="2"/>
    </row>
    <row r="512" spans="1:6" x14ac:dyDescent="0.3">
      <c r="A512" s="2"/>
      <c r="B512" s="2"/>
      <c r="C512" s="2"/>
      <c r="D512" s="2"/>
      <c r="E512" s="2"/>
      <c r="F512" s="2"/>
    </row>
    <row r="513" spans="1:6" x14ac:dyDescent="0.3">
      <c r="A513" s="2"/>
      <c r="B513" s="2"/>
      <c r="C513" s="2"/>
      <c r="D513" s="2"/>
      <c r="E513" s="2"/>
      <c r="F513" s="2"/>
    </row>
    <row r="514" spans="1:6" x14ac:dyDescent="0.3">
      <c r="A514" s="2"/>
      <c r="B514" s="2"/>
      <c r="C514" s="2"/>
      <c r="D514" s="2"/>
      <c r="E514" s="2"/>
      <c r="F514" s="2"/>
    </row>
    <row r="515" spans="1:6" x14ac:dyDescent="0.3">
      <c r="A515" s="2"/>
      <c r="B515" s="2"/>
      <c r="C515" s="2"/>
      <c r="D515" s="2"/>
      <c r="E515" s="2"/>
      <c r="F515" s="2"/>
    </row>
    <row r="516" spans="1:6" x14ac:dyDescent="0.3">
      <c r="A516" s="2"/>
      <c r="B516" s="2"/>
      <c r="C516" s="2"/>
      <c r="D516" s="2"/>
      <c r="E516" s="2"/>
      <c r="F516" s="2"/>
    </row>
    <row r="517" spans="1:6" x14ac:dyDescent="0.3">
      <c r="A517" s="2"/>
      <c r="B517" s="2"/>
      <c r="C517" s="2"/>
      <c r="D517" s="2"/>
      <c r="E517" s="2"/>
      <c r="F517" s="2"/>
    </row>
    <row r="518" spans="1:6" x14ac:dyDescent="0.3">
      <c r="A518" s="2"/>
      <c r="B518" s="2"/>
      <c r="C518" s="2"/>
      <c r="D518" s="2"/>
      <c r="E518" s="2"/>
      <c r="F518" s="2"/>
    </row>
    <row r="519" spans="1:6" x14ac:dyDescent="0.3">
      <c r="A519" s="2"/>
      <c r="B519" s="2"/>
      <c r="C519" s="2"/>
      <c r="D519" s="2"/>
      <c r="E519" s="2"/>
      <c r="F519" s="2"/>
    </row>
    <row r="520" spans="1:6" x14ac:dyDescent="0.3">
      <c r="A520" s="2"/>
      <c r="B520" s="2"/>
      <c r="C520" s="2"/>
      <c r="D520" s="2"/>
      <c r="E520" s="2"/>
      <c r="F520" s="2"/>
    </row>
    <row r="521" spans="1:6" x14ac:dyDescent="0.3">
      <c r="A521" s="2"/>
      <c r="B521" s="2"/>
      <c r="C521" s="2"/>
      <c r="D521" s="2"/>
      <c r="E521" s="2"/>
      <c r="F521" s="2"/>
    </row>
    <row r="522" spans="1:6" x14ac:dyDescent="0.3">
      <c r="A522" s="2"/>
      <c r="B522" s="2"/>
      <c r="C522" s="2"/>
      <c r="D522" s="2"/>
      <c r="E522" s="2"/>
      <c r="F522" s="2"/>
    </row>
    <row r="523" spans="1:6" x14ac:dyDescent="0.3">
      <c r="A523" s="2"/>
      <c r="B523" s="2"/>
      <c r="C523" s="2"/>
      <c r="D523" s="2"/>
      <c r="E523" s="2"/>
      <c r="F523" s="2"/>
    </row>
    <row r="524" spans="1:6" x14ac:dyDescent="0.3">
      <c r="A524" s="2"/>
      <c r="B524" s="2"/>
      <c r="C524" s="2"/>
      <c r="D524" s="2"/>
      <c r="E524" s="2"/>
      <c r="F524" s="2"/>
    </row>
    <row r="525" spans="1:6" x14ac:dyDescent="0.3">
      <c r="A525" s="2"/>
      <c r="B525" s="2"/>
      <c r="C525" s="2"/>
      <c r="D525" s="2"/>
      <c r="E525" s="2"/>
      <c r="F525" s="2"/>
    </row>
    <row r="526" spans="1:6" x14ac:dyDescent="0.3">
      <c r="A526" s="2"/>
      <c r="B526" s="2"/>
      <c r="C526" s="2"/>
      <c r="D526" s="2"/>
      <c r="E526" s="2"/>
      <c r="F526" s="2"/>
    </row>
    <row r="527" spans="1:6" x14ac:dyDescent="0.3">
      <c r="A527" s="2"/>
      <c r="B527" s="2"/>
      <c r="C527" s="2"/>
      <c r="D527" s="2"/>
      <c r="E527" s="2"/>
      <c r="F527" s="2"/>
    </row>
    <row r="528" spans="1:6" x14ac:dyDescent="0.3">
      <c r="A528" s="2"/>
      <c r="B528" s="2"/>
      <c r="C528" s="2"/>
      <c r="D528" s="2"/>
      <c r="E528" s="2"/>
      <c r="F528" s="2"/>
    </row>
    <row r="529" spans="1:6" x14ac:dyDescent="0.3">
      <c r="A529" s="2"/>
      <c r="B529" s="2"/>
      <c r="C529" s="2"/>
      <c r="D529" s="2"/>
      <c r="E529" s="2"/>
      <c r="F529" s="2"/>
    </row>
    <row r="530" spans="1:6" x14ac:dyDescent="0.3">
      <c r="A530" s="2"/>
      <c r="B530" s="2"/>
      <c r="C530" s="2"/>
      <c r="D530" s="2"/>
      <c r="E530" s="2"/>
      <c r="F530" s="2"/>
    </row>
    <row r="531" spans="1:6" x14ac:dyDescent="0.3">
      <c r="A531" s="2"/>
      <c r="B531" s="2"/>
      <c r="C531" s="2"/>
      <c r="D531" s="2"/>
      <c r="E531" s="2"/>
      <c r="F531" s="2"/>
    </row>
    <row r="532" spans="1:6" x14ac:dyDescent="0.3">
      <c r="A532" s="2"/>
      <c r="B532" s="2"/>
      <c r="C532" s="2"/>
      <c r="D532" s="2"/>
      <c r="E532" s="2"/>
      <c r="F532" s="2"/>
    </row>
    <row r="533" spans="1:6" x14ac:dyDescent="0.3">
      <c r="A533" s="2"/>
      <c r="B533" s="2"/>
      <c r="C533" s="2"/>
      <c r="D533" s="2"/>
      <c r="E533" s="2"/>
      <c r="F533" s="2"/>
    </row>
    <row r="534" spans="1:6" x14ac:dyDescent="0.3">
      <c r="A534" s="2"/>
      <c r="B534" s="2"/>
      <c r="C534" s="2"/>
      <c r="D534" s="2"/>
      <c r="E534" s="2"/>
      <c r="F534" s="2"/>
    </row>
    <row r="535" spans="1:6" x14ac:dyDescent="0.3">
      <c r="A535" s="2"/>
      <c r="B535" s="2"/>
      <c r="C535" s="2"/>
      <c r="D535" s="2"/>
      <c r="E535" s="2"/>
      <c r="F535" s="2"/>
    </row>
    <row r="536" spans="1:6" x14ac:dyDescent="0.3">
      <c r="A536" s="2"/>
      <c r="B536" s="2"/>
      <c r="C536" s="2"/>
      <c r="D536" s="2"/>
      <c r="E536" s="2"/>
      <c r="F536" s="2"/>
    </row>
    <row r="537" spans="1:6" x14ac:dyDescent="0.3">
      <c r="A537" s="2"/>
      <c r="B537" s="2"/>
      <c r="C537" s="2"/>
      <c r="D537" s="2"/>
      <c r="E537" s="2"/>
      <c r="F537" s="2"/>
    </row>
    <row r="538" spans="1:6" x14ac:dyDescent="0.3">
      <c r="A538" s="2"/>
      <c r="B538" s="2"/>
      <c r="C538" s="2"/>
      <c r="D538" s="2"/>
      <c r="E538" s="2"/>
      <c r="F538" s="2"/>
    </row>
    <row r="539" spans="1:6" x14ac:dyDescent="0.3">
      <c r="A539" s="2"/>
      <c r="B539" s="2"/>
      <c r="C539" s="2"/>
      <c r="D539" s="2"/>
      <c r="E539" s="2"/>
      <c r="F539" s="2"/>
    </row>
    <row r="540" spans="1:6" x14ac:dyDescent="0.3">
      <c r="A540" s="2"/>
      <c r="B540" s="2"/>
      <c r="C540" s="2"/>
      <c r="D540" s="2"/>
      <c r="E540" s="2"/>
      <c r="F540" s="2"/>
    </row>
    <row r="541" spans="1:6" x14ac:dyDescent="0.3">
      <c r="A541" s="2"/>
      <c r="B541" s="2"/>
      <c r="C541" s="2"/>
      <c r="D541" s="2"/>
      <c r="E541" s="2"/>
      <c r="F541" s="2"/>
    </row>
    <row r="542" spans="1:6" x14ac:dyDescent="0.3">
      <c r="A542" s="2"/>
      <c r="B542" s="2"/>
      <c r="C542" s="2"/>
      <c r="D542" s="2"/>
      <c r="E542" s="2"/>
      <c r="F542" s="2"/>
    </row>
    <row r="543" spans="1:6" x14ac:dyDescent="0.3">
      <c r="A543" s="2"/>
      <c r="B543" s="2"/>
      <c r="C543" s="2"/>
      <c r="D543" s="2"/>
      <c r="E543" s="2"/>
      <c r="F543" s="2"/>
    </row>
    <row r="544" spans="1:6" x14ac:dyDescent="0.3">
      <c r="A544" s="2"/>
      <c r="B544" s="2"/>
      <c r="C544" s="2"/>
      <c r="D544" s="2"/>
      <c r="E544" s="2"/>
      <c r="F544" s="2"/>
    </row>
    <row r="545" spans="1:6" x14ac:dyDescent="0.3">
      <c r="A545" s="2"/>
      <c r="B545" s="2"/>
      <c r="C545" s="2"/>
      <c r="D545" s="2"/>
      <c r="E545" s="2"/>
      <c r="F545" s="2"/>
    </row>
    <row r="546" spans="1:6" x14ac:dyDescent="0.3">
      <c r="A546" s="2"/>
      <c r="B546" s="2"/>
      <c r="C546" s="2"/>
      <c r="D546" s="2"/>
      <c r="E546" s="2"/>
      <c r="F546" s="2"/>
    </row>
    <row r="547" spans="1:6" x14ac:dyDescent="0.3">
      <c r="A547" s="2"/>
      <c r="B547" s="2"/>
      <c r="C547" s="2"/>
      <c r="D547" s="2"/>
      <c r="E547" s="2"/>
      <c r="F547" s="2"/>
    </row>
    <row r="548" spans="1:6" x14ac:dyDescent="0.3">
      <c r="A548" s="2"/>
      <c r="B548" s="2"/>
      <c r="C548" s="2"/>
      <c r="D548" s="2"/>
      <c r="E548" s="2"/>
      <c r="F548" s="2"/>
    </row>
    <row r="549" spans="1:6" x14ac:dyDescent="0.3">
      <c r="A549" s="2"/>
      <c r="B549" s="2"/>
      <c r="C549" s="2"/>
      <c r="D549" s="2"/>
      <c r="E549" s="2"/>
      <c r="F549" s="2"/>
    </row>
    <row r="550" spans="1:6" x14ac:dyDescent="0.3">
      <c r="A550" s="2"/>
      <c r="B550" s="2"/>
      <c r="C550" s="2"/>
      <c r="D550" s="2"/>
      <c r="E550" s="2"/>
      <c r="F550" s="2"/>
    </row>
    <row r="551" spans="1:6" x14ac:dyDescent="0.3">
      <c r="A551" s="2"/>
      <c r="B551" s="2"/>
      <c r="C551" s="2"/>
      <c r="D551" s="2"/>
      <c r="E551" s="2"/>
      <c r="F551" s="2"/>
    </row>
    <row r="552" spans="1:6" x14ac:dyDescent="0.3">
      <c r="A552" s="2"/>
      <c r="B552" s="2"/>
      <c r="C552" s="2"/>
      <c r="D552" s="2"/>
      <c r="E552" s="2"/>
      <c r="F552" s="2"/>
    </row>
    <row r="553" spans="1:6" x14ac:dyDescent="0.3">
      <c r="A553" s="2"/>
      <c r="B553" s="2"/>
      <c r="C553" s="2"/>
      <c r="D553" s="2"/>
      <c r="E553" s="2"/>
      <c r="F553" s="2"/>
    </row>
    <row r="554" spans="1:6" x14ac:dyDescent="0.3">
      <c r="A554" s="2"/>
      <c r="B554" s="2"/>
      <c r="C554" s="2"/>
      <c r="D554" s="2"/>
      <c r="E554" s="2"/>
      <c r="F554" s="2"/>
    </row>
    <row r="555" spans="1:6" x14ac:dyDescent="0.3">
      <c r="A555" s="2"/>
      <c r="B555" s="2"/>
      <c r="C555" s="2"/>
      <c r="D555" s="2"/>
      <c r="E555" s="2"/>
      <c r="F555" s="2"/>
    </row>
    <row r="556" spans="1:6" x14ac:dyDescent="0.3">
      <c r="A556" s="2"/>
      <c r="B556" s="2"/>
      <c r="C556" s="2"/>
      <c r="D556" s="2"/>
      <c r="E556" s="2"/>
      <c r="F556" s="2"/>
    </row>
    <row r="557" spans="1:6" x14ac:dyDescent="0.3">
      <c r="A557" s="2"/>
      <c r="B557" s="2"/>
      <c r="C557" s="2"/>
      <c r="D557" s="2"/>
      <c r="E557" s="2"/>
      <c r="F557" s="2"/>
    </row>
    <row r="558" spans="1:6" x14ac:dyDescent="0.3">
      <c r="A558" s="2"/>
      <c r="B558" s="2"/>
      <c r="C558" s="2"/>
      <c r="D558" s="2"/>
      <c r="E558" s="2"/>
      <c r="F558" s="2"/>
    </row>
    <row r="559" spans="1:6" x14ac:dyDescent="0.3">
      <c r="A559" s="2"/>
      <c r="B559" s="2"/>
      <c r="C559" s="2"/>
      <c r="D559" s="2"/>
      <c r="E559" s="2"/>
      <c r="F559" s="2"/>
    </row>
    <row r="560" spans="1:6" x14ac:dyDescent="0.3">
      <c r="A560" s="2"/>
      <c r="B560" s="2"/>
      <c r="C560" s="2"/>
      <c r="D560" s="2"/>
      <c r="E560" s="2"/>
      <c r="F560" s="2"/>
    </row>
    <row r="561" spans="1:6" x14ac:dyDescent="0.3">
      <c r="A561" s="2"/>
      <c r="B561" s="2"/>
      <c r="C561" s="2"/>
      <c r="D561" s="2"/>
      <c r="E561" s="2"/>
      <c r="F561" s="2"/>
    </row>
    <row r="562" spans="1:6" x14ac:dyDescent="0.3">
      <c r="A562" s="2"/>
      <c r="B562" s="2"/>
      <c r="C562" s="2"/>
      <c r="D562" s="2"/>
      <c r="E562" s="2"/>
      <c r="F562" s="2"/>
    </row>
    <row r="563" spans="1:6" x14ac:dyDescent="0.3">
      <c r="A563" s="2"/>
      <c r="B563" s="2"/>
      <c r="C563" s="2"/>
      <c r="D563" s="2"/>
      <c r="E563" s="2"/>
      <c r="F563" s="2"/>
    </row>
    <row r="564" spans="1:6" x14ac:dyDescent="0.3">
      <c r="A564" s="2"/>
      <c r="B564" s="2"/>
      <c r="C564" s="2"/>
      <c r="D564" s="2"/>
      <c r="E564" s="2"/>
      <c r="F564" s="2"/>
    </row>
    <row r="565" spans="1:6" x14ac:dyDescent="0.3">
      <c r="A565" s="2"/>
      <c r="B565" s="2"/>
      <c r="C565" s="2"/>
      <c r="D565" s="2"/>
      <c r="E565" s="2"/>
      <c r="F565" s="2"/>
    </row>
    <row r="566" spans="1:6" x14ac:dyDescent="0.3">
      <c r="A566" s="2"/>
      <c r="B566" s="2"/>
      <c r="C566" s="2"/>
      <c r="D566" s="2"/>
      <c r="E566" s="2"/>
      <c r="F566" s="2"/>
    </row>
    <row r="567" spans="1:6" x14ac:dyDescent="0.3">
      <c r="A567" s="2"/>
      <c r="B567" s="2"/>
      <c r="C567" s="2"/>
      <c r="D567" s="2"/>
      <c r="E567" s="2"/>
      <c r="F567" s="2"/>
    </row>
    <row r="568" spans="1:6" x14ac:dyDescent="0.3">
      <c r="A568" s="2"/>
      <c r="B568" s="2"/>
      <c r="C568" s="2"/>
      <c r="D568" s="2"/>
      <c r="E568" s="2"/>
      <c r="F568" s="2"/>
    </row>
    <row r="569" spans="1:6" x14ac:dyDescent="0.3">
      <c r="A569" s="2"/>
      <c r="B569" s="2"/>
      <c r="C569" s="2"/>
      <c r="D569" s="2"/>
      <c r="E569" s="2"/>
      <c r="F569" s="2"/>
    </row>
    <row r="570" spans="1:6" x14ac:dyDescent="0.3">
      <c r="A570" s="2"/>
      <c r="B570" s="2"/>
      <c r="C570" s="2"/>
      <c r="D570" s="2"/>
      <c r="E570" s="2"/>
      <c r="F570" s="2"/>
    </row>
    <row r="571" spans="1:6" x14ac:dyDescent="0.3">
      <c r="A571" s="2"/>
      <c r="B571" s="2"/>
      <c r="C571" s="2"/>
      <c r="D571" s="2"/>
      <c r="E571" s="2"/>
      <c r="F571" s="2"/>
    </row>
    <row r="572" spans="1:6" x14ac:dyDescent="0.3">
      <c r="A572" s="2"/>
      <c r="B572" s="2"/>
      <c r="C572" s="2"/>
      <c r="D572" s="2"/>
      <c r="E572" s="2"/>
      <c r="F572" s="2"/>
    </row>
    <row r="573" spans="1:6" x14ac:dyDescent="0.3">
      <c r="A573" s="2"/>
      <c r="B573" s="2"/>
      <c r="C573" s="2"/>
      <c r="D573" s="2"/>
      <c r="E573" s="2"/>
      <c r="F573" s="2"/>
    </row>
    <row r="574" spans="1:6" x14ac:dyDescent="0.3">
      <c r="A574" s="2"/>
      <c r="B574" s="2"/>
      <c r="C574" s="2"/>
      <c r="D574" s="2"/>
      <c r="E574" s="2"/>
      <c r="F574" s="2"/>
    </row>
    <row r="575" spans="1:6" x14ac:dyDescent="0.3">
      <c r="A575" s="2"/>
      <c r="B575" s="2"/>
      <c r="C575" s="2"/>
      <c r="D575" s="2"/>
      <c r="E575" s="2"/>
      <c r="F575" s="2"/>
    </row>
    <row r="576" spans="1:6" x14ac:dyDescent="0.3">
      <c r="A576" s="2"/>
      <c r="B576" s="2"/>
      <c r="C576" s="2"/>
      <c r="D576" s="2"/>
      <c r="E576" s="2"/>
      <c r="F576" s="2"/>
    </row>
    <row r="577" spans="1:6" x14ac:dyDescent="0.3">
      <c r="A577" s="2"/>
      <c r="B577" s="2"/>
      <c r="C577" s="2"/>
      <c r="D577" s="2"/>
      <c r="E577" s="2"/>
      <c r="F577" s="2"/>
    </row>
    <row r="578" spans="1:6" x14ac:dyDescent="0.3">
      <c r="A578" s="2"/>
      <c r="B578" s="2"/>
      <c r="C578" s="2"/>
      <c r="D578" s="2"/>
      <c r="E578" s="2"/>
      <c r="F578" s="2"/>
    </row>
    <row r="579" spans="1:6" x14ac:dyDescent="0.3">
      <c r="A579" s="2"/>
      <c r="B579" s="2"/>
      <c r="C579" s="2"/>
      <c r="D579" s="2"/>
      <c r="E579" s="2"/>
      <c r="F579" s="2"/>
    </row>
    <row r="580" spans="1:6" x14ac:dyDescent="0.3">
      <c r="A580" s="2"/>
      <c r="B580" s="2"/>
      <c r="C580" s="2"/>
      <c r="D580" s="2"/>
      <c r="E580" s="2"/>
      <c r="F580" s="2"/>
    </row>
    <row r="581" spans="1:6" x14ac:dyDescent="0.3">
      <c r="A581" s="2"/>
      <c r="B581" s="2"/>
      <c r="C581" s="2"/>
      <c r="D581" s="2"/>
      <c r="E581" s="2"/>
      <c r="F581" s="2"/>
    </row>
    <row r="582" spans="1:6" x14ac:dyDescent="0.3">
      <c r="A582" s="2"/>
      <c r="B582" s="2"/>
      <c r="C582" s="2"/>
      <c r="D582" s="2"/>
      <c r="E582" s="2"/>
      <c r="F582" s="2"/>
    </row>
    <row r="583" spans="1:6" x14ac:dyDescent="0.3">
      <c r="A583" s="2"/>
      <c r="B583" s="2"/>
      <c r="C583" s="2"/>
      <c r="D583" s="2"/>
      <c r="E583" s="2"/>
      <c r="F583" s="2"/>
    </row>
    <row r="584" spans="1:6" x14ac:dyDescent="0.3">
      <c r="A584" s="2"/>
      <c r="B584" s="2"/>
      <c r="C584" s="2"/>
      <c r="D584" s="2"/>
      <c r="E584" s="2"/>
      <c r="F584" s="2"/>
    </row>
    <row r="585" spans="1:6" x14ac:dyDescent="0.3">
      <c r="A585" s="2"/>
      <c r="B585" s="2"/>
      <c r="C585" s="2"/>
      <c r="D585" s="2"/>
      <c r="E585" s="2"/>
      <c r="F585" s="2"/>
    </row>
    <row r="586" spans="1:6" x14ac:dyDescent="0.3">
      <c r="A586" s="2"/>
      <c r="B586" s="2"/>
      <c r="C586" s="2"/>
      <c r="D586" s="2"/>
      <c r="E586" s="2"/>
      <c r="F586" s="2"/>
    </row>
    <row r="587" spans="1:6" x14ac:dyDescent="0.3">
      <c r="A587" s="2"/>
      <c r="B587" s="2"/>
      <c r="C587" s="2"/>
      <c r="D587" s="2"/>
      <c r="E587" s="2"/>
      <c r="F587" s="2"/>
    </row>
    <row r="588" spans="1:6" x14ac:dyDescent="0.3">
      <c r="A588" s="2"/>
      <c r="B588" s="2"/>
      <c r="C588" s="2"/>
      <c r="D588" s="2"/>
      <c r="E588" s="2"/>
      <c r="F588" s="2"/>
    </row>
    <row r="589" spans="1:6" x14ac:dyDescent="0.3">
      <c r="A589" s="2"/>
      <c r="B589" s="2"/>
      <c r="C589" s="2"/>
      <c r="D589" s="2"/>
      <c r="E589" s="2"/>
      <c r="F589" s="2"/>
    </row>
    <row r="590" spans="1:6" x14ac:dyDescent="0.3">
      <c r="A590" s="2"/>
      <c r="B590" s="2"/>
      <c r="C590" s="2"/>
      <c r="D590" s="2"/>
      <c r="E590" s="2"/>
      <c r="F590" s="2"/>
    </row>
    <row r="591" spans="1:6" x14ac:dyDescent="0.3">
      <c r="A591" s="2"/>
      <c r="B591" s="2"/>
      <c r="C591" s="2"/>
      <c r="D591" s="2"/>
      <c r="E591" s="2"/>
      <c r="F591" s="2"/>
    </row>
    <row r="592" spans="1:6" x14ac:dyDescent="0.3">
      <c r="A592" s="2"/>
      <c r="B592" s="2"/>
      <c r="C592" s="2"/>
      <c r="D592" s="2"/>
      <c r="E592" s="2"/>
      <c r="F592" s="2"/>
    </row>
    <row r="593" spans="1:6" x14ac:dyDescent="0.3">
      <c r="A593" s="2"/>
      <c r="B593" s="2"/>
      <c r="C593" s="2"/>
      <c r="D593" s="2"/>
      <c r="E593" s="2"/>
      <c r="F593" s="2"/>
    </row>
    <row r="594" spans="1:6" x14ac:dyDescent="0.3">
      <c r="A594" s="2"/>
      <c r="B594" s="2"/>
      <c r="C594" s="2"/>
      <c r="D594" s="2"/>
      <c r="E594" s="2"/>
      <c r="F594" s="2"/>
    </row>
    <row r="595" spans="1:6" x14ac:dyDescent="0.3">
      <c r="A595" s="2"/>
      <c r="B595" s="2"/>
      <c r="C595" s="2"/>
      <c r="D595" s="2"/>
      <c r="E595" s="2"/>
      <c r="F595" s="2"/>
    </row>
    <row r="596" spans="1:6" x14ac:dyDescent="0.3">
      <c r="A596" s="2"/>
      <c r="B596" s="2"/>
      <c r="C596" s="2"/>
      <c r="D596" s="2"/>
      <c r="E596" s="2"/>
      <c r="F596" s="2"/>
    </row>
    <row r="597" spans="1:6" x14ac:dyDescent="0.3">
      <c r="A597" s="2"/>
      <c r="B597" s="2"/>
      <c r="C597" s="2"/>
      <c r="D597" s="2"/>
      <c r="E597" s="2"/>
      <c r="F597" s="2"/>
    </row>
    <row r="598" spans="1:6" x14ac:dyDescent="0.3">
      <c r="A598" s="2"/>
      <c r="B598" s="2"/>
      <c r="C598" s="2"/>
      <c r="D598" s="2"/>
      <c r="E598" s="2"/>
      <c r="F598" s="2"/>
    </row>
    <row r="599" spans="1:6" x14ac:dyDescent="0.3">
      <c r="A599" s="2"/>
      <c r="B599" s="2"/>
      <c r="C599" s="2"/>
      <c r="D599" s="2"/>
      <c r="E599" s="2"/>
      <c r="F599" s="2"/>
    </row>
    <row r="600" spans="1:6" x14ac:dyDescent="0.3">
      <c r="A600" s="2"/>
      <c r="B600" s="2"/>
      <c r="C600" s="2"/>
      <c r="D600" s="2"/>
      <c r="E600" s="2"/>
      <c r="F600" s="2"/>
    </row>
    <row r="601" spans="1:6" x14ac:dyDescent="0.3">
      <c r="A601" s="2"/>
      <c r="B601" s="2"/>
      <c r="C601" s="2"/>
      <c r="D601" s="2"/>
      <c r="E601" s="2"/>
      <c r="F601" s="2"/>
    </row>
    <row r="602" spans="1:6" x14ac:dyDescent="0.3">
      <c r="A602" s="2"/>
      <c r="B602" s="2"/>
      <c r="C602" s="2"/>
      <c r="D602" s="2"/>
      <c r="E602" s="2"/>
      <c r="F602" s="2"/>
    </row>
    <row r="603" spans="1:6" x14ac:dyDescent="0.3">
      <c r="A603" s="2"/>
      <c r="B603" s="2"/>
      <c r="C603" s="2"/>
      <c r="D603" s="2"/>
      <c r="E603" s="2"/>
      <c r="F603" s="2"/>
    </row>
    <row r="604" spans="1:6" x14ac:dyDescent="0.3">
      <c r="A604" s="2"/>
      <c r="B604" s="2"/>
      <c r="C604" s="2"/>
      <c r="D604" s="2"/>
      <c r="E604" s="2"/>
      <c r="F604" s="2"/>
    </row>
    <row r="605" spans="1:6" x14ac:dyDescent="0.3">
      <c r="A605" s="2"/>
      <c r="B605" s="2"/>
      <c r="C605" s="2"/>
      <c r="D605" s="2"/>
      <c r="E605" s="2"/>
      <c r="F605" s="2"/>
    </row>
    <row r="606" spans="1:6" x14ac:dyDescent="0.3">
      <c r="A606" s="2"/>
      <c r="B606" s="2"/>
      <c r="C606" s="2"/>
      <c r="D606" s="2"/>
      <c r="E606" s="2"/>
      <c r="F606" s="2"/>
    </row>
    <row r="607" spans="1:6" x14ac:dyDescent="0.3">
      <c r="A607" s="2"/>
      <c r="B607" s="2"/>
      <c r="C607" s="2"/>
      <c r="D607" s="2"/>
      <c r="E607" s="2"/>
      <c r="F607" s="2"/>
    </row>
    <row r="608" spans="1:6" x14ac:dyDescent="0.3">
      <c r="A608" s="2"/>
      <c r="B608" s="2"/>
      <c r="C608" s="2"/>
      <c r="D608" s="2"/>
      <c r="E608" s="2"/>
      <c r="F608" s="2"/>
    </row>
    <row r="609" spans="1:6" x14ac:dyDescent="0.3">
      <c r="A609" s="2"/>
      <c r="B609" s="2"/>
      <c r="C609" s="2"/>
      <c r="D609" s="2"/>
      <c r="E609" s="2"/>
      <c r="F609" s="2"/>
    </row>
    <row r="610" spans="1:6" x14ac:dyDescent="0.3">
      <c r="A610" s="2"/>
      <c r="B610" s="2"/>
      <c r="C610" s="2"/>
      <c r="D610" s="2"/>
      <c r="E610" s="2"/>
      <c r="F610" s="2"/>
    </row>
    <row r="611" spans="1:6" x14ac:dyDescent="0.3">
      <c r="A611" s="2"/>
      <c r="B611" s="2"/>
      <c r="C611" s="2"/>
      <c r="D611" s="2"/>
      <c r="E611" s="2"/>
      <c r="F611" s="2"/>
    </row>
    <row r="612" spans="1:6" x14ac:dyDescent="0.3">
      <c r="A612" s="2"/>
      <c r="B612" s="2"/>
      <c r="C612" s="2"/>
      <c r="D612" s="2"/>
      <c r="E612" s="2"/>
      <c r="F612" s="2"/>
    </row>
    <row r="613" spans="1:6" x14ac:dyDescent="0.3">
      <c r="A613" s="2"/>
      <c r="B613" s="2"/>
      <c r="C613" s="2"/>
      <c r="D613" s="2"/>
      <c r="E613" s="2"/>
      <c r="F613" s="2"/>
    </row>
    <row r="614" spans="1:6" x14ac:dyDescent="0.3">
      <c r="A614" s="2"/>
      <c r="B614" s="2"/>
      <c r="C614" s="2"/>
      <c r="D614" s="2"/>
      <c r="E614" s="2"/>
      <c r="F614" s="2"/>
    </row>
    <row r="615" spans="1:6" x14ac:dyDescent="0.3">
      <c r="A615" s="2"/>
      <c r="B615" s="2"/>
      <c r="C615" s="2"/>
      <c r="D615" s="2"/>
      <c r="E615" s="2"/>
      <c r="F615" s="2"/>
    </row>
    <row r="616" spans="1:6" x14ac:dyDescent="0.3">
      <c r="A616" s="2"/>
      <c r="B616" s="2"/>
      <c r="C616" s="2"/>
      <c r="D616" s="2"/>
      <c r="E616" s="2"/>
      <c r="F616" s="2"/>
    </row>
    <row r="617" spans="1:6" x14ac:dyDescent="0.3">
      <c r="A617" s="2"/>
      <c r="B617" s="2"/>
      <c r="C617" s="2"/>
      <c r="D617" s="2"/>
      <c r="E617" s="2"/>
      <c r="F617" s="2"/>
    </row>
    <row r="618" spans="1:6" x14ac:dyDescent="0.3">
      <c r="A618" s="2"/>
      <c r="B618" s="2"/>
      <c r="C618" s="2"/>
      <c r="D618" s="2"/>
      <c r="E618" s="2"/>
      <c r="F618" s="2"/>
    </row>
    <row r="619" spans="1:6" x14ac:dyDescent="0.3">
      <c r="A619" s="2"/>
      <c r="B619" s="2"/>
      <c r="C619" s="2"/>
      <c r="D619" s="2"/>
      <c r="E619" s="2"/>
      <c r="F619" s="2"/>
    </row>
    <row r="620" spans="1:6" x14ac:dyDescent="0.3">
      <c r="A620" s="2"/>
      <c r="B620" s="2"/>
      <c r="C620" s="2"/>
      <c r="D620" s="2"/>
      <c r="E620" s="2"/>
      <c r="F620" s="2"/>
    </row>
    <row r="621" spans="1:6" x14ac:dyDescent="0.3">
      <c r="A621" s="2"/>
      <c r="B621" s="2"/>
      <c r="C621" s="2"/>
      <c r="D621" s="2"/>
      <c r="E621" s="2"/>
      <c r="F621" s="2"/>
    </row>
    <row r="622" spans="1:6" x14ac:dyDescent="0.3">
      <c r="A622" s="2"/>
      <c r="B622" s="2"/>
      <c r="C622" s="2"/>
      <c r="D622" s="2"/>
      <c r="E622" s="2"/>
      <c r="F622" s="2"/>
    </row>
    <row r="623" spans="1:6" x14ac:dyDescent="0.3">
      <c r="A623" s="2"/>
      <c r="B623" s="2"/>
      <c r="C623" s="2"/>
      <c r="D623" s="2"/>
      <c r="E623" s="2"/>
      <c r="F623" s="2"/>
    </row>
    <row r="624" spans="1:6" x14ac:dyDescent="0.3">
      <c r="A624" s="2"/>
      <c r="B624" s="2"/>
      <c r="C624" s="2"/>
      <c r="D624" s="2"/>
      <c r="E624" s="2"/>
      <c r="F624" s="2"/>
    </row>
    <row r="625" spans="1:6" x14ac:dyDescent="0.3">
      <c r="A625" s="2"/>
      <c r="B625" s="2"/>
      <c r="C625" s="2"/>
      <c r="D625" s="2"/>
      <c r="E625" s="2"/>
      <c r="F625" s="2"/>
    </row>
    <row r="626" spans="1:6" x14ac:dyDescent="0.3">
      <c r="A626" s="2"/>
      <c r="B626" s="2"/>
      <c r="C626" s="2"/>
      <c r="D626" s="2"/>
      <c r="E626" s="2"/>
      <c r="F626" s="2"/>
    </row>
    <row r="627" spans="1:6" x14ac:dyDescent="0.3">
      <c r="A627" s="2"/>
      <c r="B627" s="2"/>
      <c r="C627" s="2"/>
      <c r="D627" s="2"/>
      <c r="E627" s="2"/>
      <c r="F627" s="2"/>
    </row>
    <row r="628" spans="1:6" x14ac:dyDescent="0.3">
      <c r="A628" s="2"/>
      <c r="B628" s="2"/>
      <c r="C628" s="2"/>
      <c r="D628" s="2"/>
      <c r="E628" s="2"/>
      <c r="F628" s="2"/>
    </row>
    <row r="629" spans="1:6" x14ac:dyDescent="0.3">
      <c r="A629" s="2"/>
      <c r="B629" s="2"/>
      <c r="C629" s="2"/>
      <c r="D629" s="2"/>
      <c r="E629" s="2"/>
      <c r="F629" s="2"/>
    </row>
    <row r="630" spans="1:6" x14ac:dyDescent="0.3">
      <c r="A630" s="2"/>
      <c r="B630" s="2"/>
      <c r="C630" s="2"/>
      <c r="D630" s="2"/>
      <c r="E630" s="2"/>
      <c r="F630" s="2"/>
    </row>
    <row r="631" spans="1:6" x14ac:dyDescent="0.3">
      <c r="A631" s="2"/>
      <c r="B631" s="2"/>
      <c r="C631" s="2"/>
      <c r="D631" s="2"/>
      <c r="E631" s="2"/>
      <c r="F631" s="2"/>
    </row>
    <row r="632" spans="1:6" x14ac:dyDescent="0.3">
      <c r="A632" s="2"/>
      <c r="B632" s="2"/>
      <c r="C632" s="2"/>
      <c r="D632" s="2"/>
      <c r="E632" s="2"/>
      <c r="F632" s="2"/>
    </row>
    <row r="633" spans="1:6" x14ac:dyDescent="0.3">
      <c r="A633" s="2"/>
      <c r="B633" s="2"/>
      <c r="C633" s="2"/>
      <c r="D633" s="2"/>
      <c r="E633" s="2"/>
      <c r="F633" s="2"/>
    </row>
    <row r="634" spans="1:6" x14ac:dyDescent="0.3">
      <c r="A634" s="2"/>
      <c r="B634" s="2"/>
      <c r="C634" s="2"/>
      <c r="D634" s="2"/>
      <c r="E634" s="2"/>
      <c r="F634" s="2"/>
    </row>
    <row r="635" spans="1:6" x14ac:dyDescent="0.3">
      <c r="A635" s="2"/>
      <c r="B635" s="2"/>
      <c r="C635" s="2"/>
      <c r="D635" s="2"/>
      <c r="E635" s="2"/>
      <c r="F635" s="2"/>
    </row>
    <row r="636" spans="1:6" x14ac:dyDescent="0.3">
      <c r="A636" s="2"/>
      <c r="B636" s="2"/>
      <c r="C636" s="2"/>
      <c r="D636" s="2"/>
      <c r="E636" s="2"/>
      <c r="F636" s="2"/>
    </row>
    <row r="637" spans="1:6" x14ac:dyDescent="0.3">
      <c r="A637" s="2"/>
      <c r="B637" s="2"/>
      <c r="C637" s="2"/>
      <c r="D637" s="2"/>
      <c r="E637" s="2"/>
      <c r="F637" s="2"/>
    </row>
    <row r="638" spans="1:6" x14ac:dyDescent="0.3">
      <c r="A638" s="2"/>
      <c r="B638" s="2"/>
      <c r="C638" s="2"/>
      <c r="D638" s="2"/>
      <c r="E638" s="2"/>
      <c r="F638" s="2"/>
    </row>
    <row r="639" spans="1:6" x14ac:dyDescent="0.3">
      <c r="A639" s="2"/>
      <c r="B639" s="2"/>
      <c r="C639" s="2"/>
      <c r="D639" s="2"/>
      <c r="E639" s="2"/>
      <c r="F639" s="2"/>
    </row>
    <row r="640" spans="1:6" x14ac:dyDescent="0.3">
      <c r="A640" s="2"/>
      <c r="B640" s="2"/>
      <c r="C640" s="2"/>
      <c r="D640" s="2"/>
      <c r="E640" s="2"/>
      <c r="F640" s="2"/>
    </row>
    <row r="641" spans="1:6" x14ac:dyDescent="0.3">
      <c r="A641" s="2"/>
      <c r="B641" s="2"/>
      <c r="C641" s="2"/>
      <c r="D641" s="2"/>
      <c r="E641" s="2"/>
      <c r="F641" s="2"/>
    </row>
    <row r="642" spans="1:6" x14ac:dyDescent="0.3">
      <c r="A642" s="2"/>
      <c r="B642" s="2"/>
      <c r="C642" s="2"/>
      <c r="D642" s="2"/>
      <c r="E642" s="2"/>
      <c r="F642" s="2"/>
    </row>
    <row r="643" spans="1:6" x14ac:dyDescent="0.3">
      <c r="A643" s="2"/>
      <c r="B643" s="2"/>
      <c r="C643" s="2"/>
      <c r="D643" s="2"/>
      <c r="E643" s="2"/>
      <c r="F643" s="2"/>
    </row>
    <row r="644" spans="1:6" x14ac:dyDescent="0.3">
      <c r="A644" s="2"/>
      <c r="B644" s="2"/>
      <c r="C644" s="2"/>
      <c r="D644" s="2"/>
      <c r="E644" s="2"/>
      <c r="F644" s="2"/>
    </row>
    <row r="645" spans="1:6" x14ac:dyDescent="0.3">
      <c r="A645" s="2"/>
      <c r="B645" s="2"/>
      <c r="C645" s="2"/>
      <c r="D645" s="2"/>
      <c r="E645" s="2"/>
      <c r="F645" s="2"/>
    </row>
    <row r="646" spans="1:6" x14ac:dyDescent="0.3">
      <c r="A646" s="2"/>
      <c r="B646" s="2"/>
      <c r="C646" s="2"/>
      <c r="D646" s="2"/>
      <c r="E646" s="2"/>
      <c r="F646" s="2"/>
    </row>
    <row r="647" spans="1:6" x14ac:dyDescent="0.3">
      <c r="A647" s="2"/>
      <c r="B647" s="2"/>
      <c r="C647" s="2"/>
      <c r="D647" s="2"/>
      <c r="E647" s="2"/>
      <c r="F647" s="2"/>
    </row>
    <row r="648" spans="1:6" x14ac:dyDescent="0.3">
      <c r="A648" s="2"/>
      <c r="B648" s="2"/>
      <c r="C648" s="2"/>
      <c r="D648" s="2"/>
      <c r="E648" s="2"/>
      <c r="F648" s="2"/>
    </row>
    <row r="649" spans="1:6" x14ac:dyDescent="0.3">
      <c r="A649" s="2"/>
      <c r="B649" s="2"/>
      <c r="C649" s="2"/>
      <c r="D649" s="2"/>
      <c r="E649" s="2"/>
      <c r="F649" s="2"/>
    </row>
    <row r="650" spans="1:6" x14ac:dyDescent="0.3">
      <c r="A650" s="2"/>
      <c r="B650" s="2"/>
      <c r="C650" s="2"/>
      <c r="D650" s="2"/>
      <c r="E650" s="2"/>
      <c r="F650" s="2"/>
    </row>
    <row r="651" spans="1:6" x14ac:dyDescent="0.3">
      <c r="A651" s="2"/>
      <c r="B651" s="2"/>
      <c r="C651" s="2"/>
      <c r="D651" s="2"/>
      <c r="E651" s="2"/>
      <c r="F651" s="2"/>
    </row>
    <row r="652" spans="1:6" x14ac:dyDescent="0.3">
      <c r="A652" s="2"/>
      <c r="B652" s="2"/>
      <c r="C652" s="2"/>
      <c r="D652" s="2"/>
      <c r="E652" s="2"/>
      <c r="F652" s="2"/>
    </row>
    <row r="653" spans="1:6" x14ac:dyDescent="0.3">
      <c r="A653" s="2"/>
      <c r="B653" s="2"/>
      <c r="C653" s="2"/>
      <c r="D653" s="2"/>
      <c r="E653" s="2"/>
      <c r="F653" s="2"/>
    </row>
    <row r="654" spans="1:6" x14ac:dyDescent="0.3">
      <c r="A654" s="2"/>
      <c r="B654" s="2"/>
      <c r="C654" s="2"/>
      <c r="D654" s="2"/>
      <c r="E654" s="2"/>
      <c r="F654" s="2"/>
    </row>
    <row r="655" spans="1:6" x14ac:dyDescent="0.3">
      <c r="A655" s="2"/>
      <c r="B655" s="2"/>
      <c r="C655" s="2"/>
      <c r="D655" s="2"/>
      <c r="E655" s="2"/>
      <c r="F655" s="2"/>
    </row>
    <row r="656" spans="1:6" x14ac:dyDescent="0.3">
      <c r="A656" s="2"/>
      <c r="B656" s="2"/>
      <c r="C656" s="2"/>
      <c r="D656" s="2"/>
      <c r="E656" s="2"/>
      <c r="F656" s="2"/>
    </row>
    <row r="657" spans="1:6" x14ac:dyDescent="0.3">
      <c r="A657" s="2"/>
      <c r="B657" s="2"/>
      <c r="C657" s="2"/>
      <c r="D657" s="2"/>
      <c r="E657" s="2"/>
      <c r="F657" s="2"/>
    </row>
    <row r="658" spans="1:6" x14ac:dyDescent="0.3">
      <c r="A658" s="2"/>
      <c r="B658" s="2"/>
      <c r="C658" s="2"/>
      <c r="D658" s="2"/>
      <c r="E658" s="2"/>
      <c r="F658" s="2"/>
    </row>
    <row r="659" spans="1:6" x14ac:dyDescent="0.3">
      <c r="A659" s="2"/>
      <c r="B659" s="2"/>
      <c r="C659" s="2"/>
      <c r="D659" s="2"/>
      <c r="E659" s="2"/>
      <c r="F659" s="2"/>
    </row>
    <row r="660" spans="1:6" x14ac:dyDescent="0.3">
      <c r="A660" s="2"/>
      <c r="B660" s="2"/>
      <c r="C660" s="2"/>
      <c r="D660" s="2"/>
      <c r="E660" s="2"/>
      <c r="F660" s="2"/>
    </row>
    <row r="661" spans="1:6" x14ac:dyDescent="0.3">
      <c r="A661" s="2"/>
      <c r="B661" s="2"/>
      <c r="C661" s="2"/>
      <c r="D661" s="2"/>
      <c r="E661" s="2"/>
      <c r="F661" s="2"/>
    </row>
    <row r="662" spans="1:6" x14ac:dyDescent="0.3">
      <c r="A662" s="2"/>
      <c r="B662" s="2"/>
      <c r="C662" s="2"/>
      <c r="D662" s="2"/>
      <c r="E662" s="2"/>
      <c r="F662" s="2"/>
    </row>
    <row r="663" spans="1:6" x14ac:dyDescent="0.3">
      <c r="A663" s="2"/>
      <c r="B663" s="2"/>
      <c r="C663" s="2"/>
      <c r="D663" s="2"/>
      <c r="E663" s="2"/>
      <c r="F663" s="2"/>
    </row>
    <row r="664" spans="1:6" x14ac:dyDescent="0.3">
      <c r="A664" s="2"/>
      <c r="B664" s="2"/>
      <c r="C664" s="2"/>
      <c r="D664" s="2"/>
      <c r="E664" s="2"/>
      <c r="F664" s="2"/>
    </row>
    <row r="665" spans="1:6" x14ac:dyDescent="0.3">
      <c r="A665" s="2"/>
      <c r="B665" s="2"/>
      <c r="C665" s="2"/>
      <c r="D665" s="2"/>
      <c r="E665" s="2"/>
      <c r="F665" s="2"/>
    </row>
    <row r="666" spans="1:6" x14ac:dyDescent="0.3">
      <c r="A666" s="2"/>
      <c r="B666" s="2"/>
      <c r="C666" s="2"/>
      <c r="D666" s="2"/>
      <c r="E666" s="2"/>
      <c r="F666" s="2"/>
    </row>
    <row r="667" spans="1:6" x14ac:dyDescent="0.3">
      <c r="A667" s="2"/>
      <c r="B667" s="2"/>
      <c r="C667" s="2"/>
      <c r="D667" s="2"/>
      <c r="E667" s="2"/>
      <c r="F667" s="2"/>
    </row>
    <row r="668" spans="1:6" x14ac:dyDescent="0.3">
      <c r="A668" s="2"/>
      <c r="B668" s="2"/>
      <c r="C668" s="2"/>
      <c r="D668" s="2"/>
      <c r="E668" s="2"/>
      <c r="F668" s="2"/>
    </row>
    <row r="669" spans="1:6" x14ac:dyDescent="0.3">
      <c r="A669" s="2"/>
      <c r="B669" s="2"/>
      <c r="C669" s="2"/>
      <c r="D669" s="2"/>
      <c r="E669" s="2"/>
      <c r="F669" s="2"/>
    </row>
    <row r="670" spans="1:6" x14ac:dyDescent="0.3">
      <c r="A670" s="2"/>
      <c r="B670" s="2"/>
      <c r="C670" s="2"/>
      <c r="D670" s="2"/>
      <c r="E670" s="2"/>
      <c r="F670" s="2"/>
    </row>
    <row r="671" spans="1:6" x14ac:dyDescent="0.3">
      <c r="A671" s="2"/>
      <c r="B671" s="2"/>
      <c r="C671" s="2"/>
      <c r="D671" s="2"/>
      <c r="E671" s="2"/>
      <c r="F671" s="2"/>
    </row>
    <row r="672" spans="1:6" x14ac:dyDescent="0.3">
      <c r="A672" s="2"/>
      <c r="B672" s="2"/>
      <c r="C672" s="2"/>
      <c r="D672" s="2"/>
      <c r="E672" s="2"/>
      <c r="F672" s="2"/>
    </row>
    <row r="673" spans="1:6" x14ac:dyDescent="0.3">
      <c r="A673" s="2"/>
      <c r="B673" s="2"/>
      <c r="C673" s="2"/>
      <c r="D673" s="2"/>
      <c r="E673" s="2"/>
      <c r="F673" s="2"/>
    </row>
    <row r="674" spans="1:6" x14ac:dyDescent="0.3">
      <c r="A674" s="2"/>
      <c r="B674" s="2"/>
      <c r="C674" s="2"/>
      <c r="D674" s="2"/>
      <c r="E674" s="2"/>
      <c r="F674" s="2"/>
    </row>
    <row r="675" spans="1:6" x14ac:dyDescent="0.3">
      <c r="A675" s="2"/>
      <c r="B675" s="2"/>
      <c r="C675" s="2"/>
      <c r="D675" s="2"/>
      <c r="E675" s="2"/>
      <c r="F675" s="2"/>
    </row>
    <row r="676" spans="1:6" x14ac:dyDescent="0.3">
      <c r="A676" s="2"/>
      <c r="B676" s="2"/>
      <c r="C676" s="2"/>
      <c r="D676" s="2"/>
      <c r="E676" s="2"/>
      <c r="F676" s="2"/>
    </row>
    <row r="677" spans="1:6" x14ac:dyDescent="0.3">
      <c r="A677" s="2"/>
      <c r="B677" s="2"/>
      <c r="C677" s="2"/>
      <c r="D677" s="2"/>
      <c r="E677" s="2"/>
      <c r="F677" s="2"/>
    </row>
    <row r="678" spans="1:6" x14ac:dyDescent="0.3">
      <c r="A678" s="2"/>
      <c r="B678" s="2"/>
      <c r="C678" s="2"/>
      <c r="D678" s="2"/>
      <c r="E678" s="2"/>
      <c r="F678" s="2"/>
    </row>
    <row r="679" spans="1:6" x14ac:dyDescent="0.3">
      <c r="A679" s="2"/>
      <c r="B679" s="2"/>
      <c r="C679" s="2"/>
      <c r="D679" s="2"/>
      <c r="E679" s="2"/>
      <c r="F679" s="2"/>
    </row>
    <row r="680" spans="1:6" x14ac:dyDescent="0.3">
      <c r="A680" s="2"/>
      <c r="B680" s="2"/>
      <c r="C680" s="2"/>
      <c r="D680" s="2"/>
      <c r="E680" s="2"/>
      <c r="F680" s="2"/>
    </row>
    <row r="681" spans="1:6" x14ac:dyDescent="0.3">
      <c r="A681" s="2"/>
      <c r="B681" s="2"/>
      <c r="C681" s="2"/>
      <c r="D681" s="2"/>
      <c r="E681" s="2"/>
      <c r="F681" s="2"/>
    </row>
    <row r="682" spans="1:6" x14ac:dyDescent="0.3">
      <c r="A682" s="2"/>
      <c r="B682" s="2"/>
      <c r="C682" s="2"/>
      <c r="D682" s="2"/>
      <c r="E682" s="2"/>
      <c r="F682" s="2"/>
    </row>
    <row r="683" spans="1:6" x14ac:dyDescent="0.3">
      <c r="A683" s="2"/>
      <c r="B683" s="2"/>
      <c r="C683" s="2"/>
      <c r="D683" s="2"/>
      <c r="E683" s="2"/>
      <c r="F683" s="2"/>
    </row>
    <row r="684" spans="1:6" x14ac:dyDescent="0.3">
      <c r="A684" s="2"/>
      <c r="B684" s="2"/>
      <c r="C684" s="2"/>
      <c r="D684" s="2"/>
      <c r="E684" s="2"/>
      <c r="F684" s="2"/>
    </row>
    <row r="685" spans="1:6" x14ac:dyDescent="0.3">
      <c r="A685" s="2"/>
      <c r="B685" s="2"/>
      <c r="C685" s="2"/>
      <c r="D685" s="2"/>
      <c r="E685" s="2"/>
      <c r="F685" s="2"/>
    </row>
    <row r="686" spans="1:6" x14ac:dyDescent="0.3">
      <c r="A686" s="2"/>
      <c r="B686" s="2"/>
      <c r="C686" s="2"/>
      <c r="D686" s="2"/>
      <c r="E686" s="2"/>
      <c r="F686" s="2"/>
    </row>
    <row r="687" spans="1:6" x14ac:dyDescent="0.3">
      <c r="A687" s="2"/>
      <c r="B687" s="2"/>
      <c r="C687" s="2"/>
      <c r="D687" s="2"/>
      <c r="E687" s="2"/>
      <c r="F687" s="2"/>
    </row>
    <row r="688" spans="1:6" x14ac:dyDescent="0.3">
      <c r="A688" s="2"/>
      <c r="B688" s="2"/>
      <c r="C688" s="2"/>
      <c r="D688" s="2"/>
      <c r="E688" s="2"/>
      <c r="F688" s="2"/>
    </row>
    <row r="689" spans="1:6" x14ac:dyDescent="0.3">
      <c r="A689" s="2"/>
      <c r="B689" s="2"/>
      <c r="C689" s="2"/>
      <c r="D689" s="2"/>
      <c r="E689" s="2"/>
      <c r="F689" s="2"/>
    </row>
    <row r="690" spans="1:6" x14ac:dyDescent="0.3">
      <c r="A690" s="2"/>
      <c r="B690" s="2"/>
      <c r="C690" s="2"/>
      <c r="D690" s="2"/>
      <c r="E690" s="2"/>
      <c r="F690" s="2"/>
    </row>
    <row r="691" spans="1:6" x14ac:dyDescent="0.3">
      <c r="A691" s="2"/>
      <c r="B691" s="2"/>
      <c r="C691" s="2"/>
      <c r="D691" s="2"/>
      <c r="E691" s="2"/>
      <c r="F691" s="2"/>
    </row>
    <row r="692" spans="1:6" x14ac:dyDescent="0.3">
      <c r="A692" s="2"/>
      <c r="B692" s="2"/>
      <c r="C692" s="2"/>
      <c r="D692" s="2"/>
      <c r="E692" s="2"/>
      <c r="F692" s="2"/>
    </row>
    <row r="693" spans="1:6" x14ac:dyDescent="0.3">
      <c r="A693" s="2"/>
      <c r="B693" s="2"/>
      <c r="C693" s="2"/>
      <c r="D693" s="2"/>
      <c r="E693" s="2"/>
      <c r="F693" s="2"/>
    </row>
    <row r="694" spans="1:6" x14ac:dyDescent="0.3">
      <c r="A694" s="2"/>
      <c r="B694" s="2"/>
      <c r="C694" s="2"/>
      <c r="D694" s="2"/>
      <c r="E694" s="2"/>
      <c r="F694" s="2"/>
    </row>
    <row r="695" spans="1:6" x14ac:dyDescent="0.3">
      <c r="A695" s="2"/>
      <c r="B695" s="2"/>
      <c r="C695" s="2"/>
      <c r="D695" s="2"/>
      <c r="E695" s="2"/>
      <c r="F695" s="2"/>
    </row>
    <row r="696" spans="1:6" x14ac:dyDescent="0.3">
      <c r="A696" s="2"/>
      <c r="B696" s="2"/>
      <c r="C696" s="2"/>
      <c r="D696" s="2"/>
      <c r="E696" s="2"/>
      <c r="F696" s="2"/>
    </row>
    <row r="697" spans="1:6" x14ac:dyDescent="0.3">
      <c r="A697" s="2"/>
      <c r="B697" s="2"/>
      <c r="C697" s="2"/>
      <c r="D697" s="2"/>
      <c r="E697" s="2"/>
      <c r="F697" s="2"/>
    </row>
    <row r="698" spans="1:6" x14ac:dyDescent="0.3">
      <c r="A698" s="2"/>
      <c r="B698" s="2"/>
      <c r="C698" s="2"/>
      <c r="D698" s="2"/>
      <c r="E698" s="2"/>
      <c r="F698" s="2"/>
    </row>
    <row r="699" spans="1:6" x14ac:dyDescent="0.3">
      <c r="A699" s="2"/>
      <c r="B699" s="2"/>
      <c r="C699" s="2"/>
      <c r="D699" s="2"/>
      <c r="E699" s="2"/>
      <c r="F699" s="2"/>
    </row>
    <row r="700" spans="1:6" x14ac:dyDescent="0.3">
      <c r="A700" s="2"/>
      <c r="B700" s="2"/>
      <c r="C700" s="2"/>
      <c r="D700" s="2"/>
      <c r="E700" s="2"/>
      <c r="F700" s="2"/>
    </row>
    <row r="701" spans="1:6" x14ac:dyDescent="0.3">
      <c r="A701" s="2"/>
      <c r="B701" s="2"/>
      <c r="C701" s="2"/>
      <c r="D701" s="2"/>
      <c r="E701" s="2"/>
      <c r="F701" s="2"/>
    </row>
    <row r="702" spans="1:6" x14ac:dyDescent="0.3">
      <c r="A702" s="2"/>
      <c r="B702" s="2"/>
      <c r="C702" s="2"/>
      <c r="D702" s="2"/>
      <c r="E702" s="2"/>
      <c r="F702" s="2"/>
    </row>
    <row r="703" spans="1:6" x14ac:dyDescent="0.3">
      <c r="A703" s="2"/>
      <c r="B703" s="2"/>
      <c r="C703" s="2"/>
      <c r="D703" s="2"/>
      <c r="E703" s="2"/>
      <c r="F703" s="2"/>
    </row>
    <row r="704" spans="1:6" x14ac:dyDescent="0.3">
      <c r="A704" s="2"/>
      <c r="B704" s="2"/>
      <c r="C704" s="2"/>
      <c r="D704" s="2"/>
      <c r="E704" s="2"/>
      <c r="F704" s="2"/>
    </row>
    <row r="705" spans="1:6" x14ac:dyDescent="0.3">
      <c r="A705" s="2"/>
      <c r="B705" s="2"/>
      <c r="C705" s="2"/>
      <c r="D705" s="2"/>
      <c r="E705" s="2"/>
      <c r="F705" s="2"/>
    </row>
    <row r="706" spans="1:6" x14ac:dyDescent="0.3">
      <c r="A706" s="2"/>
      <c r="B706" s="2"/>
      <c r="C706" s="2"/>
      <c r="D706" s="2"/>
      <c r="E706" s="2"/>
      <c r="F706" s="2"/>
    </row>
    <row r="707" spans="1:6" x14ac:dyDescent="0.3">
      <c r="A707" s="2"/>
      <c r="B707" s="2"/>
      <c r="C707" s="2"/>
      <c r="D707" s="2"/>
      <c r="E707" s="2"/>
      <c r="F707" s="2"/>
    </row>
    <row r="708" spans="1:6" x14ac:dyDescent="0.3">
      <c r="A708" s="2"/>
      <c r="B708" s="2"/>
      <c r="C708" s="2"/>
      <c r="D708" s="2"/>
      <c r="E708" s="2"/>
      <c r="F708" s="2"/>
    </row>
    <row r="709" spans="1:6" x14ac:dyDescent="0.3">
      <c r="A709" s="2"/>
      <c r="B709" s="2"/>
      <c r="C709" s="2"/>
      <c r="D709" s="2"/>
      <c r="E709" s="2"/>
      <c r="F709" s="2"/>
    </row>
    <row r="710" spans="1:6" x14ac:dyDescent="0.3">
      <c r="A710" s="2"/>
      <c r="B710" s="2"/>
      <c r="C710" s="2"/>
      <c r="D710" s="2"/>
      <c r="E710" s="2"/>
      <c r="F710" s="2"/>
    </row>
    <row r="711" spans="1:6" x14ac:dyDescent="0.3">
      <c r="A711" s="2"/>
      <c r="B711" s="2"/>
      <c r="C711" s="2"/>
      <c r="D711" s="2"/>
      <c r="E711" s="2"/>
      <c r="F711" s="2"/>
    </row>
    <row r="712" spans="1:6" x14ac:dyDescent="0.3">
      <c r="A712" s="2"/>
      <c r="B712" s="2"/>
      <c r="C712" s="2"/>
      <c r="D712" s="2"/>
      <c r="E712" s="2"/>
      <c r="F712" s="2"/>
    </row>
    <row r="713" spans="1:6" x14ac:dyDescent="0.3">
      <c r="A713" s="2"/>
      <c r="B713" s="2"/>
      <c r="C713" s="2"/>
      <c r="D713" s="2"/>
      <c r="E713" s="2"/>
      <c r="F713" s="2"/>
    </row>
    <row r="714" spans="1:6" x14ac:dyDescent="0.3">
      <c r="A714" s="2"/>
      <c r="B714" s="2"/>
      <c r="C714" s="2"/>
      <c r="D714" s="2"/>
      <c r="E714" s="2"/>
      <c r="F714" s="2"/>
    </row>
    <row r="715" spans="1:6" x14ac:dyDescent="0.3">
      <c r="A715" s="2"/>
      <c r="B715" s="2"/>
      <c r="C715" s="2"/>
      <c r="D715" s="2"/>
      <c r="E715" s="2"/>
      <c r="F715" s="2"/>
    </row>
    <row r="716" spans="1:6" x14ac:dyDescent="0.3">
      <c r="A716" s="2"/>
      <c r="B716" s="2"/>
      <c r="C716" s="2"/>
      <c r="D716" s="2"/>
      <c r="E716" s="2"/>
      <c r="F716" s="2"/>
    </row>
    <row r="717" spans="1:6" x14ac:dyDescent="0.3">
      <c r="A717" s="2"/>
      <c r="B717" s="2"/>
      <c r="C717" s="2"/>
      <c r="D717" s="2"/>
      <c r="E717" s="2"/>
      <c r="F717" s="2"/>
    </row>
    <row r="718" spans="1:6" x14ac:dyDescent="0.3">
      <c r="A718" s="2"/>
      <c r="B718" s="2"/>
      <c r="C718" s="2"/>
      <c r="D718" s="2"/>
      <c r="E718" s="2"/>
      <c r="F718" s="2"/>
    </row>
    <row r="719" spans="1:6" x14ac:dyDescent="0.3">
      <c r="A719" s="2"/>
      <c r="B719" s="2"/>
      <c r="C719" s="2"/>
      <c r="D719" s="2"/>
      <c r="E719" s="2"/>
      <c r="F719" s="2"/>
    </row>
    <row r="720" spans="1:6" x14ac:dyDescent="0.3">
      <c r="A720" s="2"/>
      <c r="B720" s="2"/>
      <c r="C720" s="2"/>
      <c r="D720" s="2"/>
      <c r="E720" s="2"/>
      <c r="F720" s="2"/>
    </row>
    <row r="721" spans="1:6" x14ac:dyDescent="0.3">
      <c r="A721" s="2"/>
      <c r="B721" s="2"/>
      <c r="C721" s="2"/>
      <c r="D721" s="2"/>
      <c r="E721" s="2"/>
      <c r="F721" s="2"/>
    </row>
    <row r="722" spans="1:6" x14ac:dyDescent="0.3">
      <c r="A722" s="2"/>
      <c r="B722" s="2"/>
      <c r="C722" s="2"/>
      <c r="D722" s="2"/>
      <c r="E722" s="2"/>
      <c r="F722" s="2"/>
    </row>
    <row r="723" spans="1:6" x14ac:dyDescent="0.3">
      <c r="A723" s="2"/>
      <c r="B723" s="2"/>
      <c r="C723" s="2"/>
      <c r="D723" s="2"/>
      <c r="E723" s="2"/>
      <c r="F723" s="2"/>
    </row>
    <row r="724" spans="1:6" x14ac:dyDescent="0.3">
      <c r="A724" s="2"/>
      <c r="B724" s="2"/>
      <c r="C724" s="2"/>
      <c r="D724" s="2"/>
      <c r="E724" s="2"/>
      <c r="F724" s="2"/>
    </row>
    <row r="725" spans="1:6" x14ac:dyDescent="0.3">
      <c r="A725" s="2"/>
      <c r="B725" s="2"/>
      <c r="C725" s="2"/>
      <c r="D725" s="2"/>
      <c r="E725" s="2"/>
      <c r="F725" s="2"/>
    </row>
    <row r="726" spans="1:6" x14ac:dyDescent="0.3">
      <c r="A726" s="2"/>
      <c r="B726" s="2"/>
      <c r="C726" s="2"/>
      <c r="D726" s="2"/>
      <c r="E726" s="2"/>
      <c r="F726" s="2"/>
    </row>
    <row r="727" spans="1:6" x14ac:dyDescent="0.3">
      <c r="A727" s="2"/>
      <c r="B727" s="2"/>
      <c r="C727" s="2"/>
      <c r="D727" s="2"/>
      <c r="E727" s="2"/>
      <c r="F727" s="2"/>
    </row>
    <row r="728" spans="1:6" x14ac:dyDescent="0.3">
      <c r="A728" s="2"/>
      <c r="B728" s="2"/>
      <c r="C728" s="2"/>
      <c r="D728" s="2"/>
      <c r="E728" s="2"/>
      <c r="F728" s="2"/>
    </row>
    <row r="729" spans="1:6" x14ac:dyDescent="0.3">
      <c r="A729" s="2"/>
      <c r="B729" s="2"/>
      <c r="C729" s="2"/>
      <c r="D729" s="2"/>
      <c r="E729" s="2"/>
      <c r="F729" s="2"/>
    </row>
    <row r="730" spans="1:6" x14ac:dyDescent="0.3">
      <c r="A730" s="2"/>
      <c r="B730" s="2"/>
      <c r="C730" s="2"/>
      <c r="D730" s="2"/>
      <c r="E730" s="2"/>
      <c r="F730" s="2"/>
    </row>
    <row r="731" spans="1:6" x14ac:dyDescent="0.3">
      <c r="A731" s="2"/>
      <c r="B731" s="2"/>
      <c r="C731" s="2"/>
      <c r="D731" s="2"/>
      <c r="E731" s="2"/>
      <c r="F731" s="2"/>
    </row>
    <row r="732" spans="1:6" x14ac:dyDescent="0.3">
      <c r="A732" s="2"/>
      <c r="B732" s="2"/>
      <c r="C732" s="2"/>
      <c r="D732" s="2"/>
      <c r="E732" s="2"/>
      <c r="F732" s="2"/>
    </row>
    <row r="733" spans="1:6" x14ac:dyDescent="0.3">
      <c r="A733" s="2"/>
      <c r="B733" s="2"/>
      <c r="C733" s="2"/>
      <c r="D733" s="2"/>
      <c r="E733" s="2"/>
      <c r="F733" s="2"/>
    </row>
    <row r="734" spans="1:6" x14ac:dyDescent="0.3">
      <c r="A734" s="2"/>
      <c r="B734" s="2"/>
      <c r="C734" s="2"/>
      <c r="D734" s="2"/>
      <c r="E734" s="2"/>
      <c r="F734" s="2"/>
    </row>
    <row r="735" spans="1:6" x14ac:dyDescent="0.3">
      <c r="A735" s="2"/>
      <c r="B735" s="2"/>
      <c r="C735" s="2"/>
      <c r="D735" s="2"/>
      <c r="E735" s="2"/>
      <c r="F735" s="2"/>
    </row>
    <row r="736" spans="1:6" x14ac:dyDescent="0.3">
      <c r="A736" s="2"/>
      <c r="B736" s="2"/>
      <c r="C736" s="2"/>
      <c r="D736" s="2"/>
      <c r="E736" s="2"/>
      <c r="F736" s="2"/>
    </row>
    <row r="737" spans="1:6" x14ac:dyDescent="0.3">
      <c r="A737" s="2"/>
      <c r="B737" s="2"/>
      <c r="C737" s="2"/>
      <c r="D737" s="2"/>
      <c r="E737" s="2"/>
      <c r="F737" s="2"/>
    </row>
    <row r="738" spans="1:6" x14ac:dyDescent="0.3">
      <c r="A738" s="2"/>
      <c r="B738" s="2"/>
      <c r="C738" s="2"/>
      <c r="D738" s="2"/>
      <c r="E738" s="2"/>
      <c r="F738" s="2"/>
    </row>
    <row r="739" spans="1:6" x14ac:dyDescent="0.3">
      <c r="A739" s="2"/>
      <c r="B739" s="2"/>
      <c r="C739" s="2"/>
      <c r="D739" s="2"/>
      <c r="E739" s="2"/>
      <c r="F739" s="2"/>
    </row>
    <row r="740" spans="1:6" x14ac:dyDescent="0.3">
      <c r="A740" s="2"/>
      <c r="B740" s="2"/>
      <c r="C740" s="2"/>
      <c r="D740" s="2"/>
      <c r="E740" s="2"/>
      <c r="F740" s="2"/>
    </row>
    <row r="741" spans="1:6" x14ac:dyDescent="0.3">
      <c r="A741" s="2"/>
      <c r="B741" s="2"/>
      <c r="C741" s="2"/>
      <c r="D741" s="2"/>
      <c r="E741" s="2"/>
      <c r="F741" s="2"/>
    </row>
    <row r="742" spans="1:6" x14ac:dyDescent="0.3">
      <c r="A742" s="2"/>
      <c r="B742" s="2"/>
      <c r="C742" s="2"/>
      <c r="D742" s="2"/>
      <c r="E742" s="2"/>
      <c r="F742" s="2"/>
    </row>
    <row r="743" spans="1:6" x14ac:dyDescent="0.3">
      <c r="A743" s="2"/>
      <c r="B743" s="2"/>
      <c r="C743" s="2"/>
      <c r="D743" s="2"/>
      <c r="E743" s="2"/>
      <c r="F743" s="2"/>
    </row>
    <row r="744" spans="1:6" x14ac:dyDescent="0.3">
      <c r="A744" s="2"/>
      <c r="B744" s="2"/>
      <c r="C744" s="2"/>
      <c r="D744" s="2"/>
      <c r="E744" s="2"/>
      <c r="F744" s="2"/>
    </row>
    <row r="745" spans="1:6" x14ac:dyDescent="0.3">
      <c r="A745" s="2"/>
      <c r="B745" s="2"/>
      <c r="C745" s="2"/>
      <c r="D745" s="2"/>
      <c r="E745" s="2"/>
      <c r="F745" s="2"/>
    </row>
    <row r="746" spans="1:6" x14ac:dyDescent="0.3">
      <c r="A746" s="2"/>
      <c r="B746" s="2"/>
      <c r="C746" s="2"/>
      <c r="D746" s="2"/>
      <c r="E746" s="2"/>
      <c r="F746" s="2"/>
    </row>
    <row r="747" spans="1:6" x14ac:dyDescent="0.3">
      <c r="A747" s="2"/>
      <c r="B747" s="2"/>
      <c r="C747" s="2"/>
      <c r="D747" s="2"/>
      <c r="E747" s="2"/>
      <c r="F747" s="2"/>
    </row>
    <row r="748" spans="1:6" x14ac:dyDescent="0.3">
      <c r="A748" s="2"/>
      <c r="B748" s="2"/>
      <c r="C748" s="2"/>
      <c r="D748" s="2"/>
      <c r="E748" s="2"/>
      <c r="F748" s="2"/>
    </row>
    <row r="749" spans="1:6" x14ac:dyDescent="0.3">
      <c r="A749" s="2"/>
      <c r="B749" s="2"/>
      <c r="C749" s="2"/>
      <c r="D749" s="2"/>
      <c r="E749" s="2"/>
      <c r="F749" s="2"/>
    </row>
    <row r="750" spans="1:6" x14ac:dyDescent="0.3">
      <c r="A750" s="2"/>
      <c r="B750" s="2"/>
      <c r="C750" s="2"/>
      <c r="D750" s="2"/>
      <c r="E750" s="2"/>
      <c r="F750" s="2"/>
    </row>
    <row r="751" spans="1:6" x14ac:dyDescent="0.3">
      <c r="A751" s="2"/>
      <c r="B751" s="2"/>
      <c r="C751" s="2"/>
      <c r="D751" s="2"/>
      <c r="E751" s="2"/>
      <c r="F751" s="2"/>
    </row>
    <row r="752" spans="1:6" x14ac:dyDescent="0.3">
      <c r="A752" s="2"/>
      <c r="B752" s="2"/>
      <c r="C752" s="2"/>
      <c r="D752" s="2"/>
      <c r="E752" s="2"/>
      <c r="F752" s="2"/>
    </row>
    <row r="753" spans="1:6" x14ac:dyDescent="0.3">
      <c r="A753" s="2"/>
      <c r="B753" s="2"/>
      <c r="C753" s="2"/>
      <c r="D753" s="2"/>
      <c r="E753" s="2"/>
      <c r="F753" s="2"/>
    </row>
    <row r="754" spans="1:6" x14ac:dyDescent="0.3">
      <c r="A754" s="2"/>
      <c r="B754" s="2"/>
      <c r="C754" s="2"/>
      <c r="D754" s="2"/>
      <c r="E754" s="2"/>
      <c r="F754" s="2"/>
    </row>
    <row r="755" spans="1:6" x14ac:dyDescent="0.3">
      <c r="A755" s="2"/>
      <c r="B755" s="2"/>
      <c r="C755" s="2"/>
      <c r="D755" s="2"/>
      <c r="E755" s="2"/>
      <c r="F755" s="2"/>
    </row>
    <row r="756" spans="1:6" x14ac:dyDescent="0.3">
      <c r="A756" s="2"/>
      <c r="B756" s="2"/>
      <c r="C756" s="2"/>
      <c r="D756" s="2"/>
      <c r="E756" s="2"/>
      <c r="F756" s="2"/>
    </row>
    <row r="757" spans="1:6" x14ac:dyDescent="0.3">
      <c r="A757" s="2"/>
      <c r="B757" s="2"/>
      <c r="C757" s="2"/>
      <c r="D757" s="2"/>
      <c r="E757" s="2"/>
      <c r="F757" s="2"/>
    </row>
    <row r="758" spans="1:6" x14ac:dyDescent="0.3">
      <c r="A758" s="2"/>
      <c r="B758" s="2"/>
      <c r="C758" s="2"/>
      <c r="D758" s="2"/>
      <c r="E758" s="2"/>
      <c r="F758" s="2"/>
    </row>
    <row r="759" spans="1:6" x14ac:dyDescent="0.3">
      <c r="A759" s="2"/>
      <c r="B759" s="2"/>
      <c r="C759" s="2"/>
      <c r="D759" s="2"/>
      <c r="E759" s="2"/>
      <c r="F759" s="2"/>
    </row>
    <row r="760" spans="1:6" x14ac:dyDescent="0.3">
      <c r="A760" s="2"/>
      <c r="B760" s="2"/>
      <c r="C760" s="2"/>
      <c r="D760" s="2"/>
      <c r="E760" s="2"/>
      <c r="F760" s="2"/>
    </row>
    <row r="761" spans="1:6" x14ac:dyDescent="0.3">
      <c r="A761" s="2"/>
      <c r="B761" s="2"/>
      <c r="C761" s="2"/>
      <c r="D761" s="2"/>
      <c r="E761" s="2"/>
      <c r="F761" s="2"/>
    </row>
    <row r="762" spans="1:6" x14ac:dyDescent="0.3">
      <c r="A762" s="2"/>
      <c r="B762" s="2"/>
      <c r="C762" s="2"/>
      <c r="D762" s="2"/>
      <c r="E762" s="2"/>
      <c r="F762" s="2"/>
    </row>
    <row r="763" spans="1:6" x14ac:dyDescent="0.3">
      <c r="A763" s="2"/>
      <c r="B763" s="2"/>
      <c r="C763" s="2"/>
      <c r="D763" s="2"/>
      <c r="E763" s="2"/>
      <c r="F763" s="2"/>
    </row>
    <row r="764" spans="1:6" x14ac:dyDescent="0.3">
      <c r="A764" s="2"/>
      <c r="B764" s="2"/>
      <c r="C764" s="2"/>
      <c r="D764" s="2"/>
      <c r="E764" s="2"/>
      <c r="F764" s="2"/>
    </row>
    <row r="765" spans="1:6" x14ac:dyDescent="0.3">
      <c r="A765" s="2"/>
      <c r="B765" s="2"/>
      <c r="C765" s="2"/>
      <c r="D765" s="2"/>
      <c r="E765" s="2"/>
      <c r="F765" s="2"/>
    </row>
    <row r="766" spans="1:6" x14ac:dyDescent="0.3">
      <c r="A766" s="2"/>
      <c r="B766" s="2"/>
      <c r="C766" s="2"/>
      <c r="D766" s="2"/>
      <c r="E766" s="2"/>
      <c r="F766" s="2"/>
    </row>
    <row r="767" spans="1:6" x14ac:dyDescent="0.3">
      <c r="A767" s="2"/>
      <c r="B767" s="2"/>
      <c r="C767" s="2"/>
      <c r="D767" s="2"/>
      <c r="E767" s="2"/>
      <c r="F767" s="2"/>
    </row>
    <row r="768" spans="1:6" x14ac:dyDescent="0.3">
      <c r="A768" s="2"/>
      <c r="B768" s="2"/>
      <c r="C768" s="2"/>
      <c r="D768" s="2"/>
      <c r="E768" s="2"/>
      <c r="F768" s="2"/>
    </row>
    <row r="769" spans="1:6" x14ac:dyDescent="0.3">
      <c r="A769" s="2"/>
      <c r="B769" s="2"/>
      <c r="C769" s="2"/>
      <c r="D769" s="2"/>
      <c r="E769" s="2"/>
      <c r="F769" s="2"/>
    </row>
    <row r="770" spans="1:6" x14ac:dyDescent="0.3">
      <c r="A770" s="2"/>
      <c r="B770" s="2"/>
      <c r="C770" s="2"/>
      <c r="D770" s="2"/>
      <c r="E770" s="2"/>
      <c r="F770" s="2"/>
    </row>
    <row r="771" spans="1:6" x14ac:dyDescent="0.3">
      <c r="A771" s="2"/>
      <c r="B771" s="2"/>
      <c r="C771" s="2"/>
      <c r="D771" s="2"/>
      <c r="E771" s="2"/>
      <c r="F771" s="2"/>
    </row>
    <row r="772" spans="1:6" x14ac:dyDescent="0.3">
      <c r="A772" s="2"/>
      <c r="B772" s="2"/>
      <c r="C772" s="2"/>
      <c r="D772" s="2"/>
      <c r="E772" s="2"/>
      <c r="F772" s="2"/>
    </row>
    <row r="773" spans="1:6" x14ac:dyDescent="0.3">
      <c r="A773" s="2"/>
      <c r="B773" s="2"/>
      <c r="C773" s="2"/>
      <c r="D773" s="2"/>
      <c r="E773" s="2"/>
      <c r="F773" s="2"/>
    </row>
    <row r="774" spans="1:6" x14ac:dyDescent="0.3">
      <c r="A774" s="2"/>
      <c r="B774" s="2"/>
      <c r="C774" s="2"/>
      <c r="D774" s="2"/>
      <c r="E774" s="2"/>
      <c r="F774" s="2"/>
    </row>
    <row r="775" spans="1:6" x14ac:dyDescent="0.3">
      <c r="A775" s="2"/>
      <c r="B775" s="2"/>
      <c r="C775" s="2"/>
      <c r="D775" s="2"/>
      <c r="E775" s="2"/>
      <c r="F775" s="2"/>
    </row>
    <row r="776" spans="1:6" x14ac:dyDescent="0.3">
      <c r="A776" s="2"/>
      <c r="B776" s="2"/>
      <c r="C776" s="2"/>
      <c r="D776" s="2"/>
      <c r="E776" s="2"/>
      <c r="F776" s="2"/>
    </row>
    <row r="777" spans="1:6" x14ac:dyDescent="0.3">
      <c r="A777" s="2"/>
      <c r="B777" s="2"/>
      <c r="C777" s="2"/>
      <c r="D777" s="2"/>
      <c r="E777" s="2"/>
      <c r="F777" s="2"/>
    </row>
    <row r="778" spans="1:6" x14ac:dyDescent="0.3">
      <c r="A778" s="2"/>
      <c r="B778" s="2"/>
      <c r="C778" s="2"/>
      <c r="D778" s="2"/>
      <c r="E778" s="2"/>
      <c r="F778" s="2"/>
    </row>
    <row r="779" spans="1:6" x14ac:dyDescent="0.3">
      <c r="A779" s="2"/>
      <c r="B779" s="2"/>
      <c r="C779" s="2"/>
      <c r="D779" s="2"/>
      <c r="E779" s="2"/>
      <c r="F779" s="2"/>
    </row>
    <row r="780" spans="1:6" x14ac:dyDescent="0.3">
      <c r="A780" s="2"/>
      <c r="B780" s="2"/>
      <c r="C780" s="2"/>
      <c r="D780" s="2"/>
      <c r="E780" s="2"/>
      <c r="F780" s="2"/>
    </row>
    <row r="781" spans="1:6" x14ac:dyDescent="0.3">
      <c r="A781" s="2"/>
      <c r="B781" s="2"/>
      <c r="C781" s="2"/>
      <c r="D781" s="2"/>
      <c r="E781" s="2"/>
      <c r="F781" s="2"/>
    </row>
    <row r="782" spans="1:6" x14ac:dyDescent="0.3">
      <c r="A782" s="2"/>
      <c r="B782" s="2"/>
      <c r="C782" s="2"/>
      <c r="D782" s="2"/>
      <c r="E782" s="2"/>
      <c r="F782" s="2"/>
    </row>
    <row r="783" spans="1:6" x14ac:dyDescent="0.3">
      <c r="A783" s="2"/>
      <c r="B783" s="2"/>
      <c r="C783" s="2"/>
      <c r="D783" s="2"/>
      <c r="E783" s="2"/>
      <c r="F783" s="2"/>
    </row>
    <row r="784" spans="1:6" x14ac:dyDescent="0.3">
      <c r="A784" s="2"/>
      <c r="B784" s="2"/>
      <c r="C784" s="2"/>
      <c r="D784" s="2"/>
      <c r="E784" s="2"/>
      <c r="F784" s="2"/>
    </row>
    <row r="785" spans="1:6" x14ac:dyDescent="0.3">
      <c r="A785" s="2"/>
      <c r="B785" s="2"/>
      <c r="C785" s="2"/>
      <c r="D785" s="2"/>
      <c r="E785" s="2"/>
      <c r="F785" s="2"/>
    </row>
    <row r="786" spans="1:6" x14ac:dyDescent="0.3">
      <c r="A786" s="2"/>
      <c r="B786" s="2"/>
      <c r="C786" s="2"/>
      <c r="D786" s="2"/>
      <c r="E786" s="2"/>
      <c r="F786" s="2"/>
    </row>
    <row r="787" spans="1:6" x14ac:dyDescent="0.3">
      <c r="A787" s="2"/>
      <c r="B787" s="2"/>
      <c r="C787" s="2"/>
      <c r="D787" s="2"/>
      <c r="E787" s="2"/>
      <c r="F787" s="2"/>
    </row>
    <row r="788" spans="1:6" x14ac:dyDescent="0.3">
      <c r="A788" s="2"/>
      <c r="B788" s="2"/>
      <c r="C788" s="2"/>
      <c r="D788" s="2"/>
      <c r="E788" s="2"/>
      <c r="F788" s="2"/>
    </row>
    <row r="789" spans="1:6" x14ac:dyDescent="0.3">
      <c r="A789" s="2"/>
      <c r="B789" s="2"/>
      <c r="C789" s="2"/>
      <c r="D789" s="2"/>
      <c r="E789" s="2"/>
      <c r="F789" s="2"/>
    </row>
    <row r="790" spans="1:6" x14ac:dyDescent="0.3">
      <c r="A790" s="2"/>
      <c r="B790" s="2"/>
      <c r="C790" s="2"/>
      <c r="D790" s="2"/>
      <c r="E790" s="2"/>
      <c r="F790" s="2"/>
    </row>
    <row r="791" spans="1:6" x14ac:dyDescent="0.3">
      <c r="A791" s="2"/>
      <c r="B791" s="2"/>
      <c r="C791" s="2"/>
      <c r="D791" s="2"/>
      <c r="E791" s="2"/>
      <c r="F791" s="2"/>
    </row>
    <row r="792" spans="1:6" x14ac:dyDescent="0.3">
      <c r="A792" s="2"/>
      <c r="B792" s="2"/>
      <c r="C792" s="2"/>
      <c r="D792" s="2"/>
      <c r="E792" s="2"/>
      <c r="F792" s="2"/>
    </row>
    <row r="793" spans="1:6" x14ac:dyDescent="0.3">
      <c r="A793" s="2"/>
      <c r="B793" s="2"/>
      <c r="C793" s="2"/>
      <c r="D793" s="2"/>
      <c r="E793" s="2"/>
      <c r="F793" s="2"/>
    </row>
    <row r="794" spans="1:6" x14ac:dyDescent="0.3">
      <c r="A794" s="2"/>
      <c r="B794" s="2"/>
      <c r="C794" s="2"/>
      <c r="D794" s="2"/>
      <c r="E794" s="2"/>
      <c r="F794" s="2"/>
    </row>
    <row r="795" spans="1:6" x14ac:dyDescent="0.3">
      <c r="A795" s="2"/>
      <c r="B795" s="2"/>
      <c r="C795" s="2"/>
      <c r="D795" s="2"/>
      <c r="E795" s="2"/>
      <c r="F795" s="2"/>
    </row>
    <row r="796" spans="1:6" x14ac:dyDescent="0.3">
      <c r="A796" s="2"/>
      <c r="B796" s="2"/>
      <c r="C796" s="2"/>
      <c r="D796" s="2"/>
      <c r="E796" s="2"/>
      <c r="F796" s="2"/>
    </row>
    <row r="797" spans="1:6" x14ac:dyDescent="0.3">
      <c r="A797" s="2"/>
      <c r="B797" s="2"/>
      <c r="C797" s="2"/>
      <c r="D797" s="2"/>
      <c r="E797" s="2"/>
      <c r="F797" s="2"/>
    </row>
    <row r="798" spans="1:6" x14ac:dyDescent="0.3">
      <c r="A798" s="2"/>
      <c r="B798" s="2"/>
      <c r="C798" s="2"/>
      <c r="D798" s="2"/>
      <c r="E798" s="2"/>
      <c r="F798" s="2"/>
    </row>
    <row r="799" spans="1:6" x14ac:dyDescent="0.3">
      <c r="A799" s="2"/>
      <c r="B799" s="2"/>
      <c r="C799" s="2"/>
      <c r="D799" s="2"/>
      <c r="E799" s="2"/>
      <c r="F799" s="2"/>
    </row>
    <row r="800" spans="1:6" x14ac:dyDescent="0.3">
      <c r="A800" s="2"/>
      <c r="B800" s="2"/>
      <c r="C800" s="2"/>
      <c r="D800" s="2"/>
      <c r="E800" s="2"/>
      <c r="F800" s="2"/>
    </row>
    <row r="801" spans="1:6" x14ac:dyDescent="0.3">
      <c r="A801" s="2"/>
      <c r="B801" s="2"/>
      <c r="C801" s="2"/>
      <c r="D801" s="2"/>
      <c r="E801" s="2"/>
      <c r="F801" s="2"/>
    </row>
    <row r="802" spans="1:6" x14ac:dyDescent="0.3">
      <c r="A802" s="2"/>
      <c r="B802" s="2"/>
      <c r="C802" s="2"/>
      <c r="D802" s="2"/>
      <c r="E802" s="2"/>
      <c r="F802" s="2"/>
    </row>
    <row r="803" spans="1:6" x14ac:dyDescent="0.3">
      <c r="A803" s="2"/>
      <c r="B803" s="2"/>
      <c r="C803" s="2"/>
      <c r="D803" s="2"/>
      <c r="E803" s="2"/>
      <c r="F803" s="2"/>
    </row>
    <row r="804" spans="1:6" x14ac:dyDescent="0.3">
      <c r="A804" s="2"/>
      <c r="B804" s="2"/>
      <c r="C804" s="2"/>
      <c r="D804" s="2"/>
      <c r="E804" s="2"/>
      <c r="F804" s="2"/>
    </row>
    <row r="805" spans="1:6" x14ac:dyDescent="0.3">
      <c r="A805" s="2"/>
      <c r="B805" s="2"/>
      <c r="C805" s="2"/>
      <c r="D805" s="2"/>
      <c r="E805" s="2"/>
      <c r="F805" s="2"/>
    </row>
    <row r="806" spans="1:6" x14ac:dyDescent="0.3">
      <c r="A806" s="2"/>
      <c r="B806" s="2"/>
      <c r="C806" s="2"/>
      <c r="D806" s="2"/>
      <c r="E806" s="2"/>
      <c r="F806" s="2"/>
    </row>
    <row r="807" spans="1:6" x14ac:dyDescent="0.3">
      <c r="A807" s="2"/>
      <c r="B807" s="2"/>
      <c r="C807" s="2"/>
      <c r="D807" s="2"/>
      <c r="E807" s="2"/>
      <c r="F807" s="2"/>
    </row>
    <row r="808" spans="1:6" x14ac:dyDescent="0.3">
      <c r="A808" s="2"/>
      <c r="B808" s="2"/>
      <c r="C808" s="2"/>
      <c r="D808" s="2"/>
      <c r="E808" s="2"/>
      <c r="F808" s="2"/>
    </row>
    <row r="809" spans="1:6" x14ac:dyDescent="0.3">
      <c r="A809" s="2"/>
      <c r="B809" s="2"/>
      <c r="C809" s="2"/>
      <c r="D809" s="2"/>
      <c r="E809" s="2"/>
      <c r="F809" s="2"/>
    </row>
    <row r="810" spans="1:6" x14ac:dyDescent="0.3">
      <c r="A810" s="2"/>
      <c r="B810" s="2"/>
      <c r="C810" s="2"/>
      <c r="D810" s="2"/>
      <c r="E810" s="2"/>
      <c r="F810" s="2"/>
    </row>
    <row r="811" spans="1:6" x14ac:dyDescent="0.3">
      <c r="A811" s="2"/>
      <c r="B811" s="2"/>
      <c r="C811" s="2"/>
      <c r="D811" s="2"/>
      <c r="E811" s="2"/>
      <c r="F811" s="2"/>
    </row>
    <row r="812" spans="1:6" x14ac:dyDescent="0.3">
      <c r="A812" s="2"/>
      <c r="B812" s="2"/>
      <c r="C812" s="2"/>
      <c r="D812" s="2"/>
      <c r="E812" s="2"/>
      <c r="F812" s="2"/>
    </row>
    <row r="813" spans="1:6" x14ac:dyDescent="0.3">
      <c r="A813" s="2"/>
      <c r="B813" s="2"/>
      <c r="C813" s="2"/>
      <c r="D813" s="2"/>
      <c r="E813" s="2"/>
      <c r="F813" s="2"/>
    </row>
    <row r="814" spans="1:6" x14ac:dyDescent="0.3">
      <c r="A814" s="2"/>
      <c r="B814" s="2"/>
      <c r="C814" s="2"/>
      <c r="D814" s="2"/>
      <c r="E814" s="2"/>
      <c r="F814" s="2"/>
    </row>
    <row r="815" spans="1:6" x14ac:dyDescent="0.3">
      <c r="A815" s="2"/>
      <c r="B815" s="2"/>
      <c r="C815" s="2"/>
      <c r="D815" s="2"/>
      <c r="E815" s="2"/>
      <c r="F815" s="2"/>
    </row>
    <row r="816" spans="1:6" x14ac:dyDescent="0.3">
      <c r="A816" s="2"/>
      <c r="B816" s="2"/>
      <c r="C816" s="2"/>
      <c r="D816" s="2"/>
      <c r="E816" s="2"/>
      <c r="F816" s="2"/>
    </row>
    <row r="817" spans="1:6" x14ac:dyDescent="0.3">
      <c r="A817" s="2"/>
      <c r="B817" s="2"/>
      <c r="C817" s="2"/>
      <c r="D817" s="2"/>
      <c r="E817" s="2"/>
      <c r="F817" s="2"/>
    </row>
    <row r="818" spans="1:6" x14ac:dyDescent="0.3">
      <c r="A818" s="2"/>
      <c r="B818" s="2"/>
      <c r="C818" s="2"/>
      <c r="D818" s="2"/>
      <c r="E818" s="2"/>
      <c r="F818" s="2"/>
    </row>
    <row r="819" spans="1:6" x14ac:dyDescent="0.3">
      <c r="A819" s="2"/>
      <c r="B819" s="2"/>
      <c r="C819" s="2"/>
      <c r="D819" s="2"/>
      <c r="E819" s="2"/>
      <c r="F819" s="2"/>
    </row>
    <row r="820" spans="1:6" x14ac:dyDescent="0.3">
      <c r="A820" s="2"/>
      <c r="B820" s="2"/>
      <c r="C820" s="2"/>
      <c r="D820" s="2"/>
      <c r="E820" s="2"/>
      <c r="F820" s="2"/>
    </row>
    <row r="821" spans="1:6" x14ac:dyDescent="0.3">
      <c r="A821" s="2"/>
      <c r="B821" s="2"/>
      <c r="C821" s="2"/>
      <c r="D821" s="2"/>
      <c r="E821" s="2"/>
      <c r="F821" s="2"/>
    </row>
    <row r="822" spans="1:6" x14ac:dyDescent="0.3">
      <c r="A822" s="2"/>
      <c r="B822" s="2"/>
      <c r="C822" s="2"/>
      <c r="D822" s="2"/>
      <c r="E822" s="2"/>
      <c r="F822" s="2"/>
    </row>
    <row r="823" spans="1:6" x14ac:dyDescent="0.3">
      <c r="A823" s="2"/>
      <c r="B823" s="2"/>
      <c r="C823" s="2"/>
      <c r="D823" s="2"/>
      <c r="E823" s="2"/>
      <c r="F823" s="2"/>
    </row>
    <row r="824" spans="1:6" x14ac:dyDescent="0.3">
      <c r="A824" s="2"/>
      <c r="B824" s="2"/>
      <c r="C824" s="2"/>
      <c r="D824" s="2"/>
      <c r="E824" s="2"/>
      <c r="F824" s="2"/>
    </row>
    <row r="825" spans="1:6" x14ac:dyDescent="0.3">
      <c r="A825" s="2"/>
      <c r="B825" s="2"/>
      <c r="C825" s="2"/>
      <c r="D825" s="2"/>
      <c r="E825" s="2"/>
      <c r="F825" s="2"/>
    </row>
    <row r="826" spans="1:6" x14ac:dyDescent="0.3">
      <c r="A826" s="2"/>
      <c r="B826" s="2"/>
      <c r="C826" s="2"/>
      <c r="D826" s="2"/>
      <c r="E826" s="2"/>
      <c r="F826" s="2"/>
    </row>
    <row r="827" spans="1:6" x14ac:dyDescent="0.3">
      <c r="A827" s="2"/>
      <c r="B827" s="2"/>
      <c r="C827" s="2"/>
      <c r="D827" s="2"/>
      <c r="E827" s="2"/>
      <c r="F827" s="2"/>
    </row>
    <row r="828" spans="1:6" x14ac:dyDescent="0.3">
      <c r="A828" s="2"/>
      <c r="B828" s="2"/>
      <c r="C828" s="2"/>
      <c r="D828" s="2"/>
      <c r="E828" s="2"/>
      <c r="F828" s="2"/>
    </row>
    <row r="829" spans="1:6" x14ac:dyDescent="0.3">
      <c r="A829" s="2"/>
      <c r="B829" s="2"/>
      <c r="C829" s="2"/>
      <c r="D829" s="2"/>
      <c r="E829" s="2"/>
      <c r="F829" s="2"/>
    </row>
    <row r="830" spans="1:6" x14ac:dyDescent="0.3">
      <c r="A830" s="2"/>
      <c r="B830" s="2"/>
      <c r="C830" s="2"/>
      <c r="D830" s="2"/>
      <c r="E830" s="2"/>
      <c r="F830" s="2"/>
    </row>
    <row r="831" spans="1:6" x14ac:dyDescent="0.3">
      <c r="A831" s="2"/>
      <c r="B831" s="2"/>
      <c r="C831" s="2"/>
      <c r="D831" s="2"/>
      <c r="E831" s="2"/>
      <c r="F831" s="2"/>
    </row>
    <row r="832" spans="1:6" x14ac:dyDescent="0.3">
      <c r="A832" s="2"/>
      <c r="B832" s="2"/>
      <c r="C832" s="2"/>
      <c r="D832" s="2"/>
      <c r="E832" s="2"/>
      <c r="F832" s="2"/>
    </row>
    <row r="833" spans="1:6" x14ac:dyDescent="0.3">
      <c r="A833" s="2"/>
      <c r="B833" s="2"/>
      <c r="C833" s="2"/>
      <c r="D833" s="2"/>
      <c r="E833" s="2"/>
      <c r="F833" s="2"/>
    </row>
    <row r="834" spans="1:6" x14ac:dyDescent="0.3">
      <c r="A834" s="2"/>
      <c r="B834" s="2"/>
      <c r="C834" s="2"/>
      <c r="D834" s="2"/>
      <c r="E834" s="2"/>
      <c r="F834" s="2"/>
    </row>
    <row r="835" spans="1:6" x14ac:dyDescent="0.3">
      <c r="A835" s="2"/>
      <c r="B835" s="2"/>
      <c r="C835" s="2"/>
      <c r="D835" s="2"/>
      <c r="E835" s="2"/>
      <c r="F835" s="2"/>
    </row>
    <row r="836" spans="1:6" x14ac:dyDescent="0.3">
      <c r="A836" s="2"/>
      <c r="B836" s="2"/>
      <c r="C836" s="2"/>
      <c r="D836" s="2"/>
      <c r="E836" s="2"/>
      <c r="F836" s="2"/>
    </row>
    <row r="837" spans="1:6" x14ac:dyDescent="0.3">
      <c r="A837" s="2"/>
      <c r="B837" s="2"/>
      <c r="C837" s="2"/>
      <c r="D837" s="2"/>
      <c r="E837" s="2"/>
      <c r="F837" s="2"/>
    </row>
    <row r="838" spans="1:6" x14ac:dyDescent="0.3">
      <c r="A838" s="2"/>
      <c r="B838" s="2"/>
      <c r="C838" s="2"/>
      <c r="D838" s="2"/>
      <c r="E838" s="2"/>
      <c r="F838" s="2"/>
    </row>
    <row r="839" spans="1:6" x14ac:dyDescent="0.3">
      <c r="A839" s="2"/>
      <c r="B839" s="2"/>
      <c r="C839" s="2"/>
      <c r="D839" s="2"/>
      <c r="E839" s="2"/>
      <c r="F839" s="2"/>
    </row>
    <row r="840" spans="1:6" x14ac:dyDescent="0.3">
      <c r="A840" s="2"/>
      <c r="B840" s="2"/>
      <c r="C840" s="2"/>
      <c r="D840" s="2"/>
      <c r="E840" s="2"/>
      <c r="F840" s="2"/>
    </row>
    <row r="841" spans="1:6" x14ac:dyDescent="0.3">
      <c r="A841" s="2"/>
      <c r="B841" s="2"/>
      <c r="C841" s="2"/>
      <c r="D841" s="2"/>
      <c r="E841" s="2"/>
      <c r="F841" s="2"/>
    </row>
    <row r="842" spans="1:6" x14ac:dyDescent="0.3">
      <c r="A842" s="2"/>
      <c r="B842" s="2"/>
      <c r="C842" s="2"/>
      <c r="D842" s="2"/>
      <c r="E842" s="2"/>
      <c r="F842" s="2"/>
    </row>
    <row r="843" spans="1:6" x14ac:dyDescent="0.3">
      <c r="A843" s="2"/>
      <c r="B843" s="2"/>
      <c r="C843" s="2"/>
      <c r="D843" s="2"/>
      <c r="E843" s="2"/>
      <c r="F843" s="2"/>
    </row>
    <row r="844" spans="1:6" x14ac:dyDescent="0.3">
      <c r="A844" s="2"/>
      <c r="B844" s="2"/>
      <c r="C844" s="2"/>
      <c r="D844" s="2"/>
      <c r="E844" s="2"/>
      <c r="F844" s="2"/>
    </row>
    <row r="845" spans="1:6" x14ac:dyDescent="0.3">
      <c r="A845" s="2"/>
      <c r="B845" s="2"/>
      <c r="C845" s="2"/>
      <c r="D845" s="2"/>
      <c r="E845" s="2"/>
      <c r="F845" s="2"/>
    </row>
    <row r="846" spans="1:6" x14ac:dyDescent="0.3">
      <c r="A846" s="2"/>
      <c r="B846" s="2"/>
      <c r="C846" s="2"/>
      <c r="D846" s="2"/>
      <c r="E846" s="2"/>
      <c r="F846" s="2"/>
    </row>
    <row r="847" spans="1:6" x14ac:dyDescent="0.3">
      <c r="A847" s="2"/>
      <c r="B847" s="2"/>
      <c r="C847" s="2"/>
      <c r="D847" s="2"/>
      <c r="E847" s="2"/>
      <c r="F847" s="2"/>
    </row>
    <row r="848" spans="1:6" x14ac:dyDescent="0.3">
      <c r="A848" s="2"/>
      <c r="B848" s="2"/>
      <c r="C848" s="2"/>
      <c r="D848" s="2"/>
      <c r="E848" s="2"/>
      <c r="F848" s="2"/>
    </row>
    <row r="849" spans="1:6" x14ac:dyDescent="0.3">
      <c r="A849" s="2"/>
      <c r="B849" s="2"/>
      <c r="C849" s="2"/>
      <c r="D849" s="2"/>
      <c r="E849" s="2"/>
      <c r="F849" s="2"/>
    </row>
    <row r="850" spans="1:6" x14ac:dyDescent="0.3">
      <c r="A850" s="2"/>
      <c r="B850" s="2"/>
      <c r="C850" s="2"/>
      <c r="D850" s="2"/>
      <c r="E850" s="2"/>
      <c r="F850" s="2"/>
    </row>
    <row r="851" spans="1:6" x14ac:dyDescent="0.3">
      <c r="A851" s="2"/>
      <c r="B851" s="2"/>
      <c r="C851" s="2"/>
      <c r="D851" s="2"/>
      <c r="E851" s="2"/>
      <c r="F851" s="2"/>
    </row>
    <row r="852" spans="1:6" x14ac:dyDescent="0.3">
      <c r="A852" s="2"/>
      <c r="B852" s="2"/>
      <c r="C852" s="2"/>
      <c r="D852" s="2"/>
      <c r="E852" s="2"/>
      <c r="F852" s="2"/>
    </row>
    <row r="853" spans="1:6" x14ac:dyDescent="0.3">
      <c r="A853" s="2"/>
      <c r="B853" s="2"/>
      <c r="C853" s="2"/>
      <c r="D853" s="2"/>
      <c r="E853" s="2"/>
      <c r="F853" s="2"/>
    </row>
    <row r="854" spans="1:6" x14ac:dyDescent="0.3">
      <c r="A854" s="2"/>
      <c r="B854" s="2"/>
      <c r="C854" s="2"/>
      <c r="D854" s="2"/>
      <c r="E854" s="2"/>
      <c r="F854" s="2"/>
    </row>
    <row r="855" spans="1:6" x14ac:dyDescent="0.3">
      <c r="A855" s="2"/>
      <c r="B855" s="2"/>
      <c r="C855" s="2"/>
      <c r="D855" s="2"/>
      <c r="E855" s="2"/>
      <c r="F855" s="2"/>
    </row>
    <row r="856" spans="1:6" x14ac:dyDescent="0.3">
      <c r="A856" s="2"/>
      <c r="B856" s="2"/>
      <c r="C856" s="2"/>
      <c r="D856" s="2"/>
      <c r="E856" s="2"/>
      <c r="F856" s="2"/>
    </row>
    <row r="857" spans="1:6" x14ac:dyDescent="0.3">
      <c r="A857" s="2"/>
      <c r="B857" s="2"/>
      <c r="C857" s="2"/>
      <c r="D857" s="2"/>
      <c r="E857" s="2"/>
      <c r="F857" s="2"/>
    </row>
    <row r="858" spans="1:6" x14ac:dyDescent="0.3">
      <c r="A858" s="2"/>
      <c r="B858" s="2"/>
      <c r="C858" s="2"/>
      <c r="D858" s="2"/>
      <c r="E858" s="2"/>
      <c r="F858" s="2"/>
    </row>
    <row r="859" spans="1:6" x14ac:dyDescent="0.3">
      <c r="A859" s="2"/>
      <c r="B859" s="2"/>
      <c r="C859" s="2"/>
      <c r="D859" s="2"/>
      <c r="E859" s="2"/>
      <c r="F859" s="2"/>
    </row>
    <row r="860" spans="1:6" x14ac:dyDescent="0.3">
      <c r="A860" s="2"/>
      <c r="B860" s="2"/>
      <c r="C860" s="2"/>
      <c r="D860" s="2"/>
      <c r="E860" s="2"/>
      <c r="F860" s="2"/>
    </row>
    <row r="861" spans="1:6" x14ac:dyDescent="0.3">
      <c r="A861" s="2"/>
      <c r="B861" s="2"/>
      <c r="C861" s="2"/>
      <c r="D861" s="2"/>
      <c r="E861" s="2"/>
      <c r="F861" s="2"/>
    </row>
    <row r="862" spans="1:6" x14ac:dyDescent="0.3">
      <c r="A862" s="2"/>
      <c r="B862" s="2"/>
      <c r="C862" s="2"/>
      <c r="D862" s="2"/>
      <c r="E862" s="2"/>
      <c r="F862" s="2"/>
    </row>
    <row r="863" spans="1:6" x14ac:dyDescent="0.3">
      <c r="A863" s="2"/>
      <c r="B863" s="2"/>
      <c r="C863" s="2"/>
      <c r="D863" s="2"/>
      <c r="E863" s="2"/>
      <c r="F863" s="2"/>
    </row>
    <row r="864" spans="1:6" x14ac:dyDescent="0.3">
      <c r="A864" s="2"/>
      <c r="B864" s="2"/>
      <c r="C864" s="2"/>
      <c r="D864" s="2"/>
      <c r="E864" s="2"/>
      <c r="F864" s="2"/>
    </row>
    <row r="865" spans="1:6" x14ac:dyDescent="0.3">
      <c r="A865" s="2"/>
      <c r="B865" s="2"/>
      <c r="C865" s="2"/>
      <c r="D865" s="2"/>
      <c r="E865" s="2"/>
      <c r="F865" s="2"/>
    </row>
    <row r="866" spans="1:6" x14ac:dyDescent="0.3">
      <c r="A866" s="2"/>
      <c r="B866" s="2"/>
      <c r="C866" s="2"/>
      <c r="D866" s="2"/>
      <c r="E866" s="2"/>
      <c r="F866" s="2"/>
    </row>
    <row r="867" spans="1:6" x14ac:dyDescent="0.3">
      <c r="A867" s="2"/>
      <c r="B867" s="2"/>
      <c r="C867" s="2"/>
      <c r="D867" s="2"/>
      <c r="E867" s="2"/>
      <c r="F867" s="2"/>
    </row>
    <row r="868" spans="1:6" x14ac:dyDescent="0.3">
      <c r="A868" s="2"/>
      <c r="B868" s="2"/>
      <c r="C868" s="2"/>
      <c r="D868" s="2"/>
      <c r="E868" s="2"/>
      <c r="F868" s="2"/>
    </row>
    <row r="869" spans="1:6" x14ac:dyDescent="0.3">
      <c r="A869" s="2"/>
      <c r="B869" s="2"/>
      <c r="C869" s="2"/>
      <c r="D869" s="2"/>
      <c r="E869" s="2"/>
      <c r="F869" s="2"/>
    </row>
    <row r="870" spans="1:6" x14ac:dyDescent="0.3">
      <c r="A870" s="2"/>
      <c r="B870" s="2"/>
      <c r="C870" s="2"/>
      <c r="D870" s="2"/>
      <c r="E870" s="2"/>
      <c r="F870" s="2"/>
    </row>
    <row r="871" spans="1:6" x14ac:dyDescent="0.3">
      <c r="A871" s="2"/>
      <c r="B871" s="2"/>
      <c r="C871" s="2"/>
      <c r="D871" s="2"/>
      <c r="E871" s="2"/>
      <c r="F871" s="2"/>
    </row>
    <row r="872" spans="1:6" x14ac:dyDescent="0.3">
      <c r="A872" s="2"/>
      <c r="B872" s="2"/>
      <c r="C872" s="2"/>
      <c r="D872" s="2"/>
      <c r="E872" s="2"/>
      <c r="F872" s="2"/>
    </row>
    <row r="873" spans="1:6" x14ac:dyDescent="0.3">
      <c r="A873" s="2"/>
      <c r="B873" s="2"/>
      <c r="C873" s="2"/>
      <c r="D873" s="2"/>
      <c r="E873" s="2"/>
      <c r="F873" s="2"/>
    </row>
    <row r="874" spans="1:6" x14ac:dyDescent="0.3">
      <c r="A874" s="2"/>
      <c r="B874" s="2"/>
      <c r="C874" s="2"/>
      <c r="D874" s="2"/>
      <c r="E874" s="2"/>
      <c r="F874" s="2"/>
    </row>
    <row r="875" spans="1:6" x14ac:dyDescent="0.3">
      <c r="A875" s="2"/>
      <c r="B875" s="2"/>
      <c r="C875" s="2"/>
      <c r="D875" s="2"/>
      <c r="E875" s="2"/>
      <c r="F875" s="2"/>
    </row>
    <row r="876" spans="1:6" x14ac:dyDescent="0.3">
      <c r="A876" s="2"/>
      <c r="B876" s="2"/>
      <c r="C876" s="2"/>
      <c r="D876" s="2"/>
      <c r="E876" s="2"/>
      <c r="F876" s="2"/>
    </row>
    <row r="877" spans="1:6" x14ac:dyDescent="0.3">
      <c r="A877" s="2"/>
      <c r="B877" s="2"/>
      <c r="C877" s="2"/>
      <c r="D877" s="2"/>
      <c r="E877" s="2"/>
      <c r="F877" s="2"/>
    </row>
    <row r="878" spans="1:6" x14ac:dyDescent="0.3">
      <c r="A878" s="2"/>
      <c r="B878" s="2"/>
      <c r="C878" s="2"/>
      <c r="D878" s="2"/>
      <c r="E878" s="2"/>
      <c r="F878" s="2"/>
    </row>
    <row r="879" spans="1:6" x14ac:dyDescent="0.3">
      <c r="A879" s="2"/>
      <c r="B879" s="2"/>
      <c r="C879" s="2"/>
      <c r="D879" s="2"/>
      <c r="E879" s="2"/>
      <c r="F879" s="2"/>
    </row>
    <row r="880" spans="1:6" x14ac:dyDescent="0.3">
      <c r="A880" s="2"/>
      <c r="B880" s="2"/>
      <c r="C880" s="2"/>
      <c r="D880" s="2"/>
      <c r="E880" s="2"/>
      <c r="F880" s="2"/>
    </row>
    <row r="881" spans="1:6" x14ac:dyDescent="0.3">
      <c r="A881" s="2"/>
      <c r="B881" s="2"/>
      <c r="C881" s="2"/>
      <c r="D881" s="2"/>
      <c r="E881" s="2"/>
      <c r="F881" s="2"/>
    </row>
    <row r="882" spans="1:6" x14ac:dyDescent="0.3">
      <c r="A882" s="2"/>
      <c r="B882" s="2"/>
      <c r="C882" s="2"/>
      <c r="D882" s="2"/>
      <c r="E882" s="2"/>
      <c r="F882" s="2"/>
    </row>
    <row r="883" spans="1:6" x14ac:dyDescent="0.3">
      <c r="A883" s="2"/>
      <c r="B883" s="2"/>
      <c r="C883" s="2"/>
      <c r="D883" s="2"/>
      <c r="E883" s="2"/>
      <c r="F883" s="2"/>
    </row>
    <row r="884" spans="1:6" x14ac:dyDescent="0.3">
      <c r="A884" s="2"/>
      <c r="B884" s="2"/>
      <c r="C884" s="2"/>
      <c r="D884" s="2"/>
      <c r="E884" s="2"/>
      <c r="F884" s="2"/>
    </row>
    <row r="885" spans="1:6" x14ac:dyDescent="0.3">
      <c r="A885" s="2"/>
      <c r="B885" s="2"/>
      <c r="C885" s="2"/>
      <c r="D885" s="2"/>
      <c r="E885" s="2"/>
      <c r="F885" s="2"/>
    </row>
    <row r="886" spans="1:6" x14ac:dyDescent="0.3">
      <c r="A886" s="2"/>
      <c r="B886" s="2"/>
      <c r="C886" s="2"/>
      <c r="D886" s="2"/>
      <c r="E886" s="2"/>
      <c r="F886" s="2"/>
    </row>
    <row r="887" spans="1:6" x14ac:dyDescent="0.3">
      <c r="A887" s="2"/>
      <c r="B887" s="2"/>
      <c r="C887" s="2"/>
      <c r="D887" s="2"/>
      <c r="E887" s="2"/>
      <c r="F887" s="2"/>
    </row>
    <row r="888" spans="1:6" x14ac:dyDescent="0.3">
      <c r="A888" s="2"/>
      <c r="B888" s="2"/>
      <c r="C888" s="2"/>
      <c r="D888" s="2"/>
      <c r="E888" s="2"/>
      <c r="F888" s="2"/>
    </row>
    <row r="889" spans="1:6" x14ac:dyDescent="0.3">
      <c r="A889" s="2"/>
      <c r="B889" s="2"/>
      <c r="C889" s="2"/>
      <c r="D889" s="2"/>
      <c r="E889" s="2"/>
      <c r="F889" s="2"/>
    </row>
    <row r="890" spans="1:6" x14ac:dyDescent="0.3">
      <c r="A890" s="2"/>
      <c r="B890" s="2"/>
      <c r="C890" s="2"/>
      <c r="D890" s="2"/>
      <c r="E890" s="2"/>
      <c r="F890" s="2"/>
    </row>
    <row r="891" spans="1:6" x14ac:dyDescent="0.3">
      <c r="A891" s="2"/>
      <c r="B891" s="2"/>
      <c r="C891" s="2"/>
      <c r="D891" s="2"/>
      <c r="E891" s="2"/>
      <c r="F891" s="2"/>
    </row>
    <row r="892" spans="1:6" x14ac:dyDescent="0.3">
      <c r="A892" s="2"/>
      <c r="B892" s="2"/>
      <c r="C892" s="2"/>
      <c r="D892" s="2"/>
      <c r="E892" s="2"/>
      <c r="F892" s="2"/>
    </row>
    <row r="893" spans="1:6" x14ac:dyDescent="0.3">
      <c r="A893" s="2"/>
      <c r="B893" s="2"/>
      <c r="C893" s="2"/>
      <c r="D893" s="2"/>
      <c r="E893" s="2"/>
      <c r="F893" s="2"/>
    </row>
    <row r="894" spans="1:6" x14ac:dyDescent="0.3">
      <c r="A894" s="2"/>
      <c r="B894" s="2"/>
      <c r="C894" s="2"/>
      <c r="D894" s="2"/>
      <c r="E894" s="2"/>
      <c r="F894" s="2"/>
    </row>
    <row r="895" spans="1:6" x14ac:dyDescent="0.3">
      <c r="A895" s="2"/>
      <c r="B895" s="2"/>
      <c r="C895" s="2"/>
      <c r="D895" s="2"/>
      <c r="E895" s="2"/>
      <c r="F895" s="2"/>
    </row>
    <row r="896" spans="1:6" x14ac:dyDescent="0.3">
      <c r="A896" s="2"/>
      <c r="B896" s="2"/>
      <c r="C896" s="2"/>
      <c r="D896" s="2"/>
      <c r="E896" s="2"/>
      <c r="F896" s="2"/>
    </row>
    <row r="897" spans="1:6" x14ac:dyDescent="0.3">
      <c r="A897" s="2"/>
      <c r="B897" s="2"/>
      <c r="C897" s="2"/>
      <c r="D897" s="2"/>
      <c r="E897" s="2"/>
      <c r="F897" s="2"/>
    </row>
    <row r="898" spans="1:6" x14ac:dyDescent="0.3">
      <c r="A898" s="2"/>
      <c r="B898" s="2"/>
      <c r="C898" s="2"/>
      <c r="D898" s="2"/>
      <c r="E898" s="2"/>
      <c r="F898" s="2"/>
    </row>
    <row r="899" spans="1:6" x14ac:dyDescent="0.3">
      <c r="A899" s="2"/>
      <c r="B899" s="2"/>
      <c r="C899" s="2"/>
      <c r="D899" s="2"/>
      <c r="E899" s="2"/>
      <c r="F899" s="2"/>
    </row>
    <row r="900" spans="1:6" x14ac:dyDescent="0.3">
      <c r="A900" s="2"/>
      <c r="B900" s="2"/>
      <c r="C900" s="2"/>
      <c r="D900" s="2"/>
      <c r="E900" s="2"/>
      <c r="F900" s="2"/>
    </row>
    <row r="901" spans="1:6" x14ac:dyDescent="0.3">
      <c r="A901" s="2"/>
      <c r="B901" s="2"/>
      <c r="C901" s="2"/>
      <c r="D901" s="2"/>
      <c r="E901" s="2"/>
      <c r="F901" s="2"/>
    </row>
    <row r="902" spans="1:6" x14ac:dyDescent="0.3">
      <c r="A902" s="2"/>
      <c r="B902" s="2"/>
      <c r="C902" s="2"/>
      <c r="D902" s="2"/>
      <c r="E902" s="2"/>
      <c r="F902" s="2"/>
    </row>
    <row r="903" spans="1:6" x14ac:dyDescent="0.3">
      <c r="A903" s="2"/>
      <c r="B903" s="2"/>
      <c r="C903" s="2"/>
      <c r="D903" s="2"/>
      <c r="E903" s="2"/>
      <c r="F903" s="2"/>
    </row>
    <row r="904" spans="1:6" x14ac:dyDescent="0.3">
      <c r="A904" s="2"/>
      <c r="B904" s="2"/>
      <c r="C904" s="2"/>
      <c r="D904" s="2"/>
      <c r="E904" s="2"/>
      <c r="F904" s="2"/>
    </row>
    <row r="905" spans="1:6" x14ac:dyDescent="0.3">
      <c r="A905" s="2"/>
      <c r="B905" s="2"/>
      <c r="C905" s="2"/>
      <c r="D905" s="2"/>
      <c r="E905" s="2"/>
      <c r="F905" s="2"/>
    </row>
    <row r="906" spans="1:6" x14ac:dyDescent="0.3">
      <c r="A906" s="2"/>
      <c r="B906" s="2"/>
      <c r="C906" s="2"/>
      <c r="D906" s="2"/>
      <c r="E906" s="2"/>
      <c r="F906" s="2"/>
    </row>
    <row r="907" spans="1:6" x14ac:dyDescent="0.3">
      <c r="A907" s="2"/>
      <c r="B907" s="2"/>
      <c r="C907" s="2"/>
      <c r="D907" s="2"/>
      <c r="E907" s="2"/>
      <c r="F907" s="2"/>
    </row>
    <row r="908" spans="1:6" x14ac:dyDescent="0.3">
      <c r="A908" s="2"/>
      <c r="B908" s="2"/>
      <c r="C908" s="2"/>
      <c r="D908" s="2"/>
      <c r="E908" s="2"/>
      <c r="F908" s="2"/>
    </row>
    <row r="909" spans="1:6" x14ac:dyDescent="0.3">
      <c r="A909" s="2"/>
      <c r="B909" s="2"/>
      <c r="C909" s="2"/>
      <c r="D909" s="2"/>
      <c r="E909" s="2"/>
      <c r="F909" s="2"/>
    </row>
    <row r="910" spans="1:6" x14ac:dyDescent="0.3">
      <c r="A910" s="2"/>
      <c r="B910" s="2"/>
      <c r="C910" s="2"/>
      <c r="D910" s="2"/>
      <c r="E910" s="2"/>
      <c r="F910" s="2"/>
    </row>
    <row r="911" spans="1:6" x14ac:dyDescent="0.3">
      <c r="A911" s="2"/>
      <c r="B911" s="2"/>
      <c r="C911" s="2"/>
      <c r="D911" s="2"/>
      <c r="E911" s="2"/>
      <c r="F911" s="2"/>
    </row>
    <row r="912" spans="1:6" x14ac:dyDescent="0.3">
      <c r="A912" s="2"/>
      <c r="B912" s="2"/>
      <c r="C912" s="2"/>
      <c r="D912" s="2"/>
      <c r="E912" s="2"/>
      <c r="F912" s="2"/>
    </row>
    <row r="913" spans="1:6" x14ac:dyDescent="0.3">
      <c r="A913" s="2"/>
      <c r="B913" s="2"/>
      <c r="C913" s="2"/>
      <c r="D913" s="2"/>
      <c r="E913" s="2"/>
      <c r="F913" s="2"/>
    </row>
    <row r="914" spans="1:6" x14ac:dyDescent="0.3">
      <c r="A914" s="2"/>
      <c r="B914" s="2"/>
      <c r="C914" s="2"/>
      <c r="D914" s="2"/>
      <c r="E914" s="2"/>
      <c r="F914" s="2"/>
    </row>
    <row r="915" spans="1:6" x14ac:dyDescent="0.3">
      <c r="A915" s="2"/>
      <c r="B915" s="2"/>
      <c r="C915" s="2"/>
      <c r="D915" s="2"/>
      <c r="E915" s="2"/>
      <c r="F915" s="2"/>
    </row>
    <row r="916" spans="1:6" x14ac:dyDescent="0.3">
      <c r="A916" s="2"/>
      <c r="B916" s="2"/>
      <c r="C916" s="2"/>
      <c r="D916" s="2"/>
      <c r="E916" s="2"/>
      <c r="F916" s="2"/>
    </row>
    <row r="917" spans="1:6" x14ac:dyDescent="0.3">
      <c r="A917" s="2"/>
      <c r="B917" s="2"/>
      <c r="C917" s="2"/>
      <c r="D917" s="2"/>
      <c r="E917" s="2"/>
      <c r="F917" s="2"/>
    </row>
    <row r="918" spans="1:6" x14ac:dyDescent="0.3">
      <c r="A918" s="2"/>
      <c r="B918" s="2"/>
      <c r="C918" s="2"/>
      <c r="D918" s="2"/>
      <c r="E918" s="2"/>
      <c r="F918" s="2"/>
    </row>
    <row r="919" spans="1:6" x14ac:dyDescent="0.3">
      <c r="A919" s="2"/>
      <c r="B919" s="2"/>
      <c r="C919" s="2"/>
      <c r="D919" s="2"/>
      <c r="E919" s="2"/>
      <c r="F919" s="2"/>
    </row>
    <row r="920" spans="1:6" x14ac:dyDescent="0.3">
      <c r="A920" s="2"/>
      <c r="B920" s="2"/>
      <c r="C920" s="2"/>
      <c r="D920" s="2"/>
      <c r="E920" s="2"/>
      <c r="F920" s="2"/>
    </row>
    <row r="921" spans="1:6" x14ac:dyDescent="0.3">
      <c r="A921" s="2"/>
      <c r="B921" s="2"/>
      <c r="C921" s="2"/>
      <c r="D921" s="2"/>
      <c r="E921" s="2"/>
      <c r="F921" s="2"/>
    </row>
    <row r="922" spans="1:6" x14ac:dyDescent="0.3">
      <c r="A922" s="2"/>
      <c r="B922" s="2"/>
      <c r="C922" s="2"/>
      <c r="D922" s="2"/>
      <c r="E922" s="2"/>
      <c r="F922" s="2"/>
    </row>
    <row r="923" spans="1:6" x14ac:dyDescent="0.3">
      <c r="A923" s="2"/>
      <c r="B923" s="2"/>
      <c r="C923" s="2"/>
      <c r="D923" s="2"/>
      <c r="E923" s="2"/>
      <c r="F923" s="2"/>
    </row>
    <row r="924" spans="1:6" x14ac:dyDescent="0.3">
      <c r="A924" s="2"/>
      <c r="B924" s="2"/>
      <c r="C924" s="2"/>
      <c r="D924" s="2"/>
      <c r="E924" s="2"/>
      <c r="F924" s="2"/>
    </row>
    <row r="925" spans="1:6" x14ac:dyDescent="0.3">
      <c r="A925" s="2"/>
      <c r="B925" s="2"/>
      <c r="C925" s="2"/>
      <c r="D925" s="2"/>
      <c r="E925" s="2"/>
      <c r="F925" s="2"/>
    </row>
    <row r="926" spans="1:6" x14ac:dyDescent="0.3">
      <c r="A926" s="2"/>
      <c r="B926" s="2"/>
      <c r="C926" s="2"/>
      <c r="D926" s="2"/>
      <c r="E926" s="2"/>
      <c r="F926" s="2"/>
    </row>
    <row r="927" spans="1:6" x14ac:dyDescent="0.3">
      <c r="A927" s="2"/>
      <c r="B927" s="2"/>
      <c r="C927" s="2"/>
      <c r="D927" s="2"/>
      <c r="E927" s="2"/>
      <c r="F927" s="2"/>
    </row>
    <row r="928" spans="1:6" x14ac:dyDescent="0.3">
      <c r="A928" s="2"/>
      <c r="B928" s="2"/>
      <c r="C928" s="2"/>
      <c r="D928" s="2"/>
      <c r="E928" s="2"/>
      <c r="F928" s="2"/>
    </row>
    <row r="929" spans="1:6" x14ac:dyDescent="0.3">
      <c r="A929" s="2"/>
      <c r="B929" s="2"/>
      <c r="C929" s="2"/>
      <c r="D929" s="2"/>
      <c r="E929" s="2"/>
      <c r="F929" s="2"/>
    </row>
    <row r="930" spans="1:6" x14ac:dyDescent="0.3">
      <c r="A930" s="2"/>
      <c r="B930" s="2"/>
      <c r="C930" s="2"/>
      <c r="D930" s="2"/>
      <c r="E930" s="2"/>
      <c r="F930" s="2"/>
    </row>
    <row r="931" spans="1:6" x14ac:dyDescent="0.3">
      <c r="A931" s="2"/>
      <c r="B931" s="2"/>
      <c r="C931" s="2"/>
      <c r="D931" s="2"/>
      <c r="E931" s="2"/>
      <c r="F931" s="2"/>
    </row>
    <row r="932" spans="1:6" x14ac:dyDescent="0.3">
      <c r="A932" s="2"/>
      <c r="B932" s="2"/>
      <c r="C932" s="2"/>
      <c r="D932" s="2"/>
      <c r="E932" s="2"/>
      <c r="F932" s="2"/>
    </row>
    <row r="933" spans="1:6" x14ac:dyDescent="0.3">
      <c r="A933" s="2"/>
      <c r="B933" s="2"/>
      <c r="C933" s="2"/>
      <c r="D933" s="2"/>
      <c r="E933" s="2"/>
      <c r="F933" s="2"/>
    </row>
    <row r="934" spans="1:6" x14ac:dyDescent="0.3">
      <c r="A934" s="2"/>
      <c r="B934" s="2"/>
      <c r="C934" s="2"/>
      <c r="D934" s="2"/>
      <c r="E934" s="2"/>
      <c r="F934" s="2"/>
    </row>
    <row r="935" spans="1:6" x14ac:dyDescent="0.3">
      <c r="A935" s="2"/>
      <c r="B935" s="2"/>
      <c r="C935" s="2"/>
      <c r="D935" s="2"/>
      <c r="E935" s="2"/>
      <c r="F935" s="2"/>
    </row>
    <row r="936" spans="1:6" x14ac:dyDescent="0.3">
      <c r="A936" s="2"/>
      <c r="B936" s="2"/>
      <c r="C936" s="2"/>
      <c r="D936" s="2"/>
      <c r="E936" s="2"/>
      <c r="F936" s="2"/>
    </row>
    <row r="937" spans="1:6" x14ac:dyDescent="0.3">
      <c r="A937" s="2"/>
      <c r="B937" s="2"/>
      <c r="C937" s="2"/>
      <c r="D937" s="2"/>
      <c r="E937" s="2"/>
      <c r="F937" s="2"/>
    </row>
    <row r="938" spans="1:6" x14ac:dyDescent="0.3">
      <c r="A938" s="2"/>
      <c r="B938" s="2"/>
      <c r="C938" s="2"/>
      <c r="D938" s="2"/>
      <c r="E938" s="2"/>
      <c r="F938" s="2"/>
    </row>
    <row r="939" spans="1:6" x14ac:dyDescent="0.3">
      <c r="A939" s="2"/>
      <c r="B939" s="2"/>
      <c r="C939" s="2"/>
      <c r="D939" s="2"/>
      <c r="E939" s="2"/>
      <c r="F939" s="2"/>
    </row>
    <row r="940" spans="1:6" x14ac:dyDescent="0.3">
      <c r="A940" s="2"/>
      <c r="B940" s="2"/>
      <c r="C940" s="2"/>
      <c r="D940" s="2"/>
      <c r="E940" s="2"/>
      <c r="F940" s="2"/>
    </row>
    <row r="941" spans="1:6" x14ac:dyDescent="0.3">
      <c r="A941" s="2"/>
      <c r="B941" s="2"/>
      <c r="C941" s="2"/>
      <c r="D941" s="2"/>
      <c r="E941" s="2"/>
      <c r="F941" s="2"/>
    </row>
    <row r="942" spans="1:6" x14ac:dyDescent="0.3">
      <c r="A942" s="2"/>
      <c r="B942" s="2"/>
      <c r="C942" s="2"/>
      <c r="D942" s="2"/>
      <c r="E942" s="2"/>
      <c r="F942" s="2"/>
    </row>
    <row r="943" spans="1:6" x14ac:dyDescent="0.3">
      <c r="A943" s="2"/>
      <c r="B943" s="2"/>
      <c r="C943" s="2"/>
      <c r="D943" s="2"/>
      <c r="E943" s="2"/>
      <c r="F943" s="2"/>
    </row>
    <row r="944" spans="1:6" x14ac:dyDescent="0.3">
      <c r="A944" s="2"/>
      <c r="B944" s="2"/>
      <c r="C944" s="2"/>
      <c r="D944" s="2"/>
      <c r="E944" s="2"/>
      <c r="F944" s="2"/>
    </row>
    <row r="945" spans="1:6" x14ac:dyDescent="0.3">
      <c r="A945" s="2"/>
      <c r="B945" s="2"/>
      <c r="C945" s="2"/>
      <c r="D945" s="2"/>
      <c r="E945" s="2"/>
      <c r="F945" s="2"/>
    </row>
    <row r="946" spans="1:6" x14ac:dyDescent="0.3">
      <c r="A946" s="2"/>
      <c r="B946" s="2"/>
      <c r="C946" s="2"/>
      <c r="D946" s="2"/>
      <c r="E946" s="2"/>
      <c r="F946" s="2"/>
    </row>
    <row r="947" spans="1:6" x14ac:dyDescent="0.3">
      <c r="A947" s="2"/>
      <c r="B947" s="2"/>
      <c r="C947" s="2"/>
      <c r="D947" s="2"/>
      <c r="E947" s="2"/>
      <c r="F947" s="2"/>
    </row>
    <row r="948" spans="1:6" x14ac:dyDescent="0.3">
      <c r="A948" s="2"/>
      <c r="B948" s="2"/>
      <c r="C948" s="2"/>
      <c r="D948" s="2"/>
      <c r="E948" s="2"/>
      <c r="F948" s="2"/>
    </row>
    <row r="949" spans="1:6" x14ac:dyDescent="0.3">
      <c r="A949" s="2"/>
      <c r="B949" s="2"/>
      <c r="C949" s="2"/>
      <c r="D949" s="2"/>
      <c r="E949" s="2"/>
      <c r="F949" s="2"/>
    </row>
    <row r="950" spans="1:6" x14ac:dyDescent="0.3">
      <c r="A950" s="2"/>
      <c r="B950" s="2"/>
      <c r="C950" s="2"/>
      <c r="D950" s="2"/>
      <c r="E950" s="2"/>
      <c r="F950" s="2"/>
    </row>
    <row r="951" spans="1:6" x14ac:dyDescent="0.3">
      <c r="A951" s="2"/>
      <c r="B951" s="2"/>
      <c r="C951" s="2"/>
      <c r="D951" s="2"/>
      <c r="E951" s="2"/>
      <c r="F951" s="2"/>
    </row>
    <row r="952" spans="1:6" x14ac:dyDescent="0.3">
      <c r="A952" s="2"/>
      <c r="B952" s="2"/>
      <c r="C952" s="2"/>
      <c r="D952" s="2"/>
      <c r="E952" s="2"/>
      <c r="F952" s="2"/>
    </row>
    <row r="953" spans="1:6" x14ac:dyDescent="0.3">
      <c r="A953" s="2"/>
      <c r="B953" s="2"/>
      <c r="C953" s="2"/>
      <c r="D953" s="2"/>
      <c r="E953" s="2"/>
      <c r="F953" s="2"/>
    </row>
    <row r="954" spans="1:6" x14ac:dyDescent="0.3">
      <c r="A954" s="2"/>
      <c r="B954" s="2"/>
      <c r="C954" s="2"/>
      <c r="D954" s="2"/>
      <c r="E954" s="2"/>
      <c r="F954" s="2"/>
    </row>
    <row r="955" spans="1:6" x14ac:dyDescent="0.3">
      <c r="A955" s="2"/>
      <c r="B955" s="2"/>
      <c r="C955" s="2"/>
      <c r="D955" s="2"/>
      <c r="E955" s="2"/>
      <c r="F955" s="2"/>
    </row>
    <row r="956" spans="1:6" x14ac:dyDescent="0.3">
      <c r="A956" s="2"/>
      <c r="B956" s="2"/>
      <c r="C956" s="2"/>
      <c r="D956" s="2"/>
      <c r="E956" s="2"/>
      <c r="F956" s="2"/>
    </row>
    <row r="957" spans="1:6" x14ac:dyDescent="0.3">
      <c r="A957" s="2"/>
      <c r="B957" s="2"/>
      <c r="C957" s="2"/>
      <c r="D957" s="2"/>
      <c r="E957" s="2"/>
      <c r="F957" s="2"/>
    </row>
    <row r="958" spans="1:6" x14ac:dyDescent="0.3">
      <c r="A958" s="2"/>
      <c r="B958" s="2"/>
      <c r="C958" s="2"/>
      <c r="D958" s="2"/>
      <c r="E958" s="2"/>
      <c r="F958" s="2"/>
    </row>
    <row r="959" spans="1:6" x14ac:dyDescent="0.3">
      <c r="A959" s="2"/>
      <c r="B959" s="2"/>
      <c r="C959" s="2"/>
      <c r="D959" s="2"/>
      <c r="E959" s="2"/>
      <c r="F959" s="2"/>
    </row>
    <row r="960" spans="1:6" x14ac:dyDescent="0.3">
      <c r="A960" s="2"/>
      <c r="B960" s="2"/>
      <c r="C960" s="2"/>
      <c r="D960" s="2"/>
      <c r="E960" s="2"/>
      <c r="F960" s="2"/>
    </row>
    <row r="961" spans="1:6" x14ac:dyDescent="0.3">
      <c r="A961" s="2"/>
      <c r="B961" s="2"/>
      <c r="C961" s="2"/>
      <c r="D961" s="2"/>
      <c r="E961" s="2"/>
      <c r="F961" s="2"/>
    </row>
    <row r="962" spans="1:6" x14ac:dyDescent="0.3">
      <c r="A962" s="2"/>
      <c r="B962" s="2"/>
      <c r="C962" s="2"/>
      <c r="D962" s="2"/>
      <c r="E962" s="2"/>
      <c r="F962" s="2"/>
    </row>
    <row r="963" spans="1:6" x14ac:dyDescent="0.3">
      <c r="A963" s="2"/>
      <c r="B963" s="2"/>
      <c r="C963" s="2"/>
      <c r="D963" s="2"/>
      <c r="E963" s="2"/>
      <c r="F963" s="2"/>
    </row>
    <row r="964" spans="1:6" x14ac:dyDescent="0.3">
      <c r="A964" s="2"/>
      <c r="B964" s="2"/>
      <c r="C964" s="2"/>
      <c r="D964" s="2"/>
      <c r="E964" s="2"/>
      <c r="F964" s="2"/>
    </row>
    <row r="965" spans="1:6" x14ac:dyDescent="0.3">
      <c r="A965" s="2"/>
      <c r="B965" s="2"/>
      <c r="C965" s="2"/>
      <c r="D965" s="2"/>
      <c r="E965" s="2"/>
      <c r="F965" s="2"/>
    </row>
    <row r="966" spans="1:6" x14ac:dyDescent="0.3">
      <c r="A966" s="2"/>
      <c r="B966" s="2"/>
      <c r="C966" s="2"/>
      <c r="D966" s="2"/>
      <c r="E966" s="2"/>
      <c r="F966" s="2"/>
    </row>
    <row r="967" spans="1:6" x14ac:dyDescent="0.3">
      <c r="A967" s="2"/>
      <c r="B967" s="2"/>
      <c r="C967" s="2"/>
      <c r="D967" s="2"/>
      <c r="E967" s="2"/>
      <c r="F967" s="2"/>
    </row>
    <row r="968" spans="1:6" x14ac:dyDescent="0.3">
      <c r="A968" s="2"/>
      <c r="B968" s="2"/>
      <c r="C968" s="2"/>
      <c r="D968" s="2"/>
      <c r="E968" s="2"/>
      <c r="F968" s="2"/>
    </row>
    <row r="969" spans="1:6" x14ac:dyDescent="0.3">
      <c r="A969" s="2"/>
      <c r="B969" s="2"/>
      <c r="C969" s="2"/>
      <c r="D969" s="2"/>
      <c r="E969" s="2"/>
      <c r="F969" s="2"/>
    </row>
    <row r="970" spans="1:6" x14ac:dyDescent="0.3">
      <c r="A970" s="2"/>
      <c r="B970" s="2"/>
      <c r="C970" s="2"/>
      <c r="D970" s="2"/>
      <c r="E970" s="2"/>
      <c r="F970" s="2"/>
    </row>
    <row r="971" spans="1:6" x14ac:dyDescent="0.3">
      <c r="A971" s="2"/>
      <c r="B971" s="2"/>
      <c r="C971" s="2"/>
      <c r="D971" s="2"/>
      <c r="E971" s="2"/>
      <c r="F971" s="2"/>
    </row>
    <row r="972" spans="1:6" x14ac:dyDescent="0.3">
      <c r="A972" s="2"/>
      <c r="B972" s="2"/>
      <c r="C972" s="2"/>
      <c r="D972" s="2"/>
      <c r="E972" s="2"/>
      <c r="F972" s="2"/>
    </row>
    <row r="973" spans="1:6" x14ac:dyDescent="0.3">
      <c r="A973" s="2"/>
      <c r="B973" s="2"/>
      <c r="C973" s="2"/>
      <c r="D973" s="2"/>
      <c r="E973" s="2"/>
      <c r="F973" s="2"/>
    </row>
    <row r="974" spans="1:6" x14ac:dyDescent="0.3">
      <c r="A974" s="2"/>
      <c r="B974" s="2"/>
      <c r="C974" s="2"/>
      <c r="D974" s="2"/>
      <c r="E974" s="2"/>
      <c r="F974" s="2"/>
    </row>
    <row r="975" spans="1:6" x14ac:dyDescent="0.3">
      <c r="A975" s="2"/>
      <c r="B975" s="2"/>
      <c r="C975" s="2"/>
      <c r="D975" s="2"/>
      <c r="E975" s="2"/>
      <c r="F975" s="2"/>
    </row>
    <row r="976" spans="1:6" x14ac:dyDescent="0.3">
      <c r="A976" s="2"/>
      <c r="B976" s="2"/>
      <c r="C976" s="2"/>
      <c r="D976" s="2"/>
      <c r="E976" s="2"/>
      <c r="F976" s="2"/>
    </row>
    <row r="977" spans="1:6" x14ac:dyDescent="0.3">
      <c r="A977" s="2"/>
      <c r="B977" s="2"/>
      <c r="C977" s="2"/>
      <c r="D977" s="2"/>
      <c r="E977" s="2"/>
      <c r="F977" s="2"/>
    </row>
    <row r="978" spans="1:6" x14ac:dyDescent="0.3">
      <c r="A978" s="2"/>
      <c r="B978" s="2"/>
      <c r="C978" s="2"/>
      <c r="D978" s="2"/>
      <c r="E978" s="2"/>
      <c r="F978" s="2"/>
    </row>
    <row r="979" spans="1:6" x14ac:dyDescent="0.3">
      <c r="A979" s="2"/>
      <c r="B979" s="2"/>
      <c r="C979" s="2"/>
      <c r="D979" s="2"/>
      <c r="E979" s="2"/>
      <c r="F979" s="2"/>
    </row>
    <row r="980" spans="1:6" x14ac:dyDescent="0.3">
      <c r="A980" s="2"/>
      <c r="B980" s="2"/>
      <c r="C980" s="2"/>
      <c r="D980" s="2"/>
      <c r="E980" s="2"/>
      <c r="F980" s="2"/>
    </row>
    <row r="981" spans="1:6" x14ac:dyDescent="0.3">
      <c r="A981" s="2"/>
      <c r="B981" s="2"/>
      <c r="C981" s="2"/>
      <c r="D981" s="2"/>
      <c r="E981" s="2"/>
      <c r="F981" s="2"/>
    </row>
    <row r="982" spans="1:6" x14ac:dyDescent="0.3">
      <c r="A982" s="2"/>
      <c r="B982" s="2"/>
      <c r="C982" s="2"/>
      <c r="D982" s="2"/>
      <c r="E982" s="2"/>
      <c r="F982" s="2"/>
    </row>
    <row r="983" spans="1:6" x14ac:dyDescent="0.3">
      <c r="A983" s="2"/>
      <c r="B983" s="2"/>
      <c r="C983" s="2"/>
      <c r="D983" s="2"/>
      <c r="E983" s="2"/>
      <c r="F983" s="2"/>
    </row>
    <row r="984" spans="1:6" x14ac:dyDescent="0.3">
      <c r="A984" s="2"/>
      <c r="B984" s="2"/>
      <c r="C984" s="2"/>
      <c r="D984" s="2"/>
      <c r="E984" s="2"/>
      <c r="F984" s="2"/>
    </row>
    <row r="985" spans="1:6" x14ac:dyDescent="0.3">
      <c r="A985" s="2"/>
      <c r="B985" s="2"/>
      <c r="C985" s="2"/>
      <c r="D985" s="2"/>
      <c r="E985" s="2"/>
      <c r="F985" s="2"/>
    </row>
    <row r="986" spans="1:6" x14ac:dyDescent="0.3">
      <c r="A986" s="2"/>
      <c r="B986" s="2"/>
      <c r="C986" s="2"/>
      <c r="D986" s="2"/>
      <c r="E986" s="2"/>
      <c r="F986" s="2"/>
    </row>
    <row r="987" spans="1:6" x14ac:dyDescent="0.3">
      <c r="A987" s="2"/>
      <c r="B987" s="2"/>
      <c r="C987" s="2"/>
      <c r="D987" s="2"/>
      <c r="E987" s="2"/>
      <c r="F987" s="2"/>
    </row>
    <row r="988" spans="1:6" x14ac:dyDescent="0.3">
      <c r="A988" s="2"/>
      <c r="B988" s="2"/>
      <c r="C988" s="2"/>
      <c r="D988" s="2"/>
      <c r="E988" s="2"/>
      <c r="F988" s="2"/>
    </row>
    <row r="989" spans="1:6" x14ac:dyDescent="0.3">
      <c r="A989" s="2"/>
      <c r="B989" s="2"/>
      <c r="C989" s="2"/>
      <c r="D989" s="2"/>
      <c r="E989" s="2"/>
      <c r="F989" s="2"/>
    </row>
    <row r="990" spans="1:6" x14ac:dyDescent="0.3">
      <c r="A990" s="2"/>
      <c r="B990" s="2"/>
      <c r="C990" s="2"/>
      <c r="D990" s="2"/>
      <c r="E990" s="2"/>
      <c r="F990" s="2"/>
    </row>
    <row r="991" spans="1:6" x14ac:dyDescent="0.3">
      <c r="A991" s="2"/>
      <c r="B991" s="2"/>
      <c r="C991" s="2"/>
      <c r="D991" s="2"/>
      <c r="E991" s="2"/>
      <c r="F991" s="2"/>
    </row>
    <row r="992" spans="1:6" x14ac:dyDescent="0.3">
      <c r="A992" s="2"/>
      <c r="B992" s="2"/>
      <c r="C992" s="2"/>
      <c r="D992" s="2"/>
      <c r="E992" s="2"/>
      <c r="F992" s="2"/>
    </row>
    <row r="993" spans="1:6" x14ac:dyDescent="0.3">
      <c r="A993" s="2"/>
      <c r="B993" s="2"/>
      <c r="C993" s="2"/>
      <c r="D993" s="2"/>
      <c r="E993" s="2"/>
      <c r="F993" s="2"/>
    </row>
    <row r="994" spans="1:6" x14ac:dyDescent="0.3">
      <c r="A994" s="2"/>
      <c r="B994" s="2"/>
      <c r="C994" s="2"/>
      <c r="D994" s="2"/>
      <c r="E994" s="2"/>
      <c r="F994" s="2"/>
    </row>
    <row r="995" spans="1:6" x14ac:dyDescent="0.3">
      <c r="A995" s="2"/>
      <c r="B995" s="2"/>
      <c r="C995" s="2"/>
      <c r="D995" s="2"/>
      <c r="E995" s="2"/>
      <c r="F995" s="2"/>
    </row>
    <row r="996" spans="1:6" x14ac:dyDescent="0.3">
      <c r="A996" s="2"/>
      <c r="B996" s="2"/>
      <c r="C996" s="2"/>
      <c r="D996" s="2"/>
      <c r="E996" s="2"/>
      <c r="F996" s="2"/>
    </row>
    <row r="997" spans="1:6" x14ac:dyDescent="0.3">
      <c r="A997" s="2"/>
      <c r="B997" s="2"/>
      <c r="C997" s="2"/>
      <c r="D997" s="2"/>
      <c r="E997" s="2"/>
      <c r="F997" s="2"/>
    </row>
    <row r="998" spans="1:6" x14ac:dyDescent="0.3">
      <c r="A998" s="2"/>
      <c r="B998" s="2"/>
      <c r="C998" s="2"/>
      <c r="D998" s="2"/>
      <c r="E998" s="2"/>
      <c r="F998" s="2"/>
    </row>
    <row r="999" spans="1:6" x14ac:dyDescent="0.3">
      <c r="A999" s="2"/>
      <c r="B999" s="2"/>
      <c r="C999" s="2"/>
      <c r="D999" s="2"/>
      <c r="E999" s="2"/>
      <c r="F999" s="2"/>
    </row>
    <row r="1000" spans="1:6" x14ac:dyDescent="0.3">
      <c r="A1000" s="2"/>
      <c r="B1000" s="2"/>
      <c r="C1000" s="2"/>
      <c r="D1000" s="2"/>
      <c r="E1000" s="2"/>
      <c r="F1000" s="2"/>
    </row>
    <row r="1001" spans="1:6" x14ac:dyDescent="0.3">
      <c r="A1001" s="2"/>
      <c r="B1001" s="2"/>
      <c r="C1001" s="2"/>
      <c r="D1001" s="2"/>
      <c r="E1001" s="2"/>
      <c r="F1001" s="2"/>
    </row>
    <row r="1002" spans="1:6" x14ac:dyDescent="0.3">
      <c r="A1002" s="2"/>
      <c r="B1002" s="2"/>
      <c r="C1002" s="2"/>
      <c r="D1002" s="2"/>
      <c r="E1002" s="2"/>
      <c r="F1002" s="2"/>
    </row>
  </sheetData>
  <conditionalFormatting sqref="C3 C73:C519">
    <cfRule type="cellIs" dxfId="23" priority="8" operator="lessThan">
      <formula>0</formula>
    </cfRule>
  </conditionalFormatting>
  <conditionalFormatting sqref="D3 D73:D519">
    <cfRule type="cellIs" dxfId="22" priority="7" operator="lessThan">
      <formula>0</formula>
    </cfRule>
  </conditionalFormatting>
  <conditionalFormatting sqref="E3 E73:E519">
    <cfRule type="cellIs" dxfId="21" priority="6" operator="lessThan">
      <formula>0</formula>
    </cfRule>
  </conditionalFormatting>
  <conditionalFormatting sqref="F3 F73:F519">
    <cfRule type="cellIs" dxfId="20" priority="5" operator="lessThan">
      <formula>0</formula>
    </cfRule>
  </conditionalFormatting>
  <conditionalFormatting sqref="C4:C72">
    <cfRule type="cellIs" dxfId="19" priority="4" operator="lessThan">
      <formula>0</formula>
    </cfRule>
  </conditionalFormatting>
  <conditionalFormatting sqref="D4:D72">
    <cfRule type="cellIs" dxfId="18" priority="3" operator="lessThan">
      <formula>0</formula>
    </cfRule>
  </conditionalFormatting>
  <conditionalFormatting sqref="E4:E72">
    <cfRule type="cellIs" dxfId="17" priority="2" operator="lessThan">
      <formula>0</formula>
    </cfRule>
  </conditionalFormatting>
  <conditionalFormatting sqref="F4:F72">
    <cfRule type="cellIs" dxfId="16" priority="1" operator="lessThan">
      <formula>0</formula>
    </cfRule>
  </conditionalFormatting>
  <pageMargins left="0.7" right="0.7" top="0.75" bottom="0.75" header="0.3" footer="0.3"/>
  <pageSetup orientation="portrait" horizontalDpi="1200" verticalDpi="1200"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tint="0.59999389629810485"/>
  </sheetPr>
  <dimension ref="A1:P1002"/>
  <sheetViews>
    <sheetView workbookViewId="0">
      <selection activeCell="D13" sqref="D13"/>
    </sheetView>
  </sheetViews>
  <sheetFormatPr defaultColWidth="8.77734375" defaultRowHeight="14.4" x14ac:dyDescent="0.3"/>
  <cols>
    <col min="1" max="1" width="10" bestFit="1" customWidth="1"/>
    <col min="2" max="2" width="11.33203125" bestFit="1" customWidth="1"/>
    <col min="3" max="3" width="15.6640625" customWidth="1"/>
    <col min="4" max="4" width="15.5546875" bestFit="1" customWidth="1"/>
    <col min="5" max="5" width="14.6640625" bestFit="1" customWidth="1"/>
    <col min="6" max="6" width="16.5546875" bestFit="1" customWidth="1"/>
    <col min="7" max="9" width="17.77734375" bestFit="1" customWidth="1"/>
    <col min="10" max="10" width="21.77734375" bestFit="1" customWidth="1"/>
    <col min="11" max="11" width="20.77734375" bestFit="1" customWidth="1"/>
    <col min="12" max="12" width="17.77734375" bestFit="1" customWidth="1"/>
    <col min="13" max="13" width="18.44140625" bestFit="1" customWidth="1"/>
    <col min="14" max="14" width="16" bestFit="1" customWidth="1"/>
    <col min="15" max="15" width="18" bestFit="1" customWidth="1"/>
    <col min="16" max="16" width="26.109375" bestFit="1" customWidth="1"/>
  </cols>
  <sheetData>
    <row r="1" spans="1:16" x14ac:dyDescent="0.3">
      <c r="B1" s="3" t="s">
        <v>68</v>
      </c>
    </row>
    <row r="2" spans="1:16" x14ac:dyDescent="0.3">
      <c r="A2" s="1" t="s">
        <v>0</v>
      </c>
      <c r="B2" s="1" t="s">
        <v>18</v>
      </c>
      <c r="C2" s="4" t="str">
        <f>_xlfn.CONCAT("PLATRANGE_",inp_KillchainPhase!$A3)</f>
        <v>PLATRANGE_Find</v>
      </c>
      <c r="D2" s="4" t="str">
        <f>_xlfn.CONCAT("PLATRANGE_",inp_KillchainPhase!$A4)</f>
        <v>PLATRANGE_PED</v>
      </c>
      <c r="E2" s="4" t="str">
        <f>_xlfn.CONCAT("PLATRANGE_",inp_KillchainPhase!$A5)</f>
        <v>PLATRANGE_Fix</v>
      </c>
      <c r="F2" s="4" t="str">
        <f>_xlfn.CONCAT("PLATRANGE_",inp_KillchainPhase!$A6)</f>
        <v>PLATRANGE_PED2</v>
      </c>
      <c r="G2" s="4" t="str">
        <f>_xlfn.CONCAT("PLATRANGE_",inp_KillchainPhase!$A7)</f>
        <v>PLATRANGE_Track1</v>
      </c>
      <c r="H2" s="4" t="str">
        <f>_xlfn.CONCAT("PLATRANGE_",inp_KillchainPhase!$A8)</f>
        <v>PLATRANGE_Track2</v>
      </c>
      <c r="I2" s="4" t="str">
        <f>_xlfn.CONCAT("PLATRANGE_",inp_KillchainPhase!$A9)</f>
        <v>PLATRANGE_Track3</v>
      </c>
      <c r="J2" s="4" t="str">
        <f>_xlfn.CONCAT("PLATRANGE_",inp_KillchainPhase!$A10)</f>
        <v>PLATRANGE_Track Build</v>
      </c>
      <c r="K2" s="4" t="str">
        <f>_xlfn.CONCAT("PLATRANGE_",inp_KillchainPhase!$A11)</f>
        <v>PLATRANGE_Track Gen</v>
      </c>
      <c r="L2" s="10" t="str">
        <f>_xlfn.CONCAT("PLATRANGE_",inp_KillchainPhase!$A12)</f>
        <v>PLATRANGE_Target</v>
      </c>
      <c r="M2" s="10" t="str">
        <f>_xlfn.CONCAT("PLATRANGE_",inp_KillchainPhase!$A13)</f>
        <v>PLATRANGE_Engage</v>
      </c>
      <c r="N2" s="4" t="str">
        <f>_xlfn.CONCAT("PLATRANGE_",inp_KillchainPhase!$A14)</f>
        <v>PLATRANGE_IFTU</v>
      </c>
      <c r="O2" s="4" t="str">
        <f>_xlfn.CONCAT("PLATRANGE_",inp_KillchainPhase!$A15)</f>
        <v>PLATRANGE_Assess</v>
      </c>
      <c r="P2" s="4" t="str">
        <f>_xlfn.CONCAT("PLATRANGE_",inp_KillchainPhase!$A16)</f>
        <v>PLATRANGE_Assess Decision</v>
      </c>
    </row>
    <row r="3" spans="1:16" x14ac:dyDescent="0.3">
      <c r="A3" s="2" t="str">
        <f>inp_PlatType!A3</f>
        <v>fighter_4th</v>
      </c>
      <c r="B3" s="2" t="str">
        <f>inp_TargetType!$A$3</f>
        <v>land_moving</v>
      </c>
      <c r="C3" s="2">
        <v>999999</v>
      </c>
      <c r="D3" s="2">
        <v>999999</v>
      </c>
      <c r="E3" s="2">
        <v>999999</v>
      </c>
      <c r="F3" s="2">
        <v>999999</v>
      </c>
      <c r="G3" s="2">
        <v>999999</v>
      </c>
      <c r="H3" s="2">
        <v>999999</v>
      </c>
      <c r="I3" s="2">
        <v>999999</v>
      </c>
      <c r="J3" s="2">
        <v>999999</v>
      </c>
      <c r="K3" s="2">
        <v>999999</v>
      </c>
      <c r="L3" s="2">
        <v>999999</v>
      </c>
      <c r="M3" s="2">
        <v>999999</v>
      </c>
      <c r="N3" s="2">
        <v>999999</v>
      </c>
      <c r="O3" s="2">
        <v>999999</v>
      </c>
      <c r="P3" s="2">
        <v>999999</v>
      </c>
    </row>
    <row r="4" spans="1:16" x14ac:dyDescent="0.3">
      <c r="A4" s="2" t="str">
        <f>inp_PlatType!A4</f>
        <v>fighter_5th</v>
      </c>
      <c r="B4" s="2" t="str">
        <f>inp_TargetType!$A$3</f>
        <v>land_moving</v>
      </c>
      <c r="C4" s="2">
        <v>999999</v>
      </c>
      <c r="D4" s="2">
        <v>999999</v>
      </c>
      <c r="E4" s="2">
        <v>999999</v>
      </c>
      <c r="F4" s="2">
        <v>999999</v>
      </c>
      <c r="G4" s="2">
        <v>999999</v>
      </c>
      <c r="H4" s="2">
        <v>999999</v>
      </c>
      <c r="I4" s="2">
        <v>999999</v>
      </c>
      <c r="J4" s="2">
        <v>999999</v>
      </c>
      <c r="K4" s="2">
        <v>999999</v>
      </c>
      <c r="L4" s="2">
        <v>999999</v>
      </c>
      <c r="M4" s="2">
        <v>999999</v>
      </c>
      <c r="N4" s="2">
        <v>999999</v>
      </c>
      <c r="O4" s="2">
        <v>999999</v>
      </c>
      <c r="P4" s="2">
        <v>999999</v>
      </c>
    </row>
    <row r="5" spans="1:16" x14ac:dyDescent="0.3">
      <c r="A5" s="2" t="str">
        <f>inp_PlatType!A5</f>
        <v>CRUDES</v>
      </c>
      <c r="B5" s="2" t="str">
        <f>inp_TargetType!$A$3</f>
        <v>land_moving</v>
      </c>
      <c r="C5" s="2">
        <v>999999</v>
      </c>
      <c r="D5" s="2">
        <v>999999</v>
      </c>
      <c r="E5" s="2">
        <v>999999</v>
      </c>
      <c r="F5" s="2">
        <v>999999</v>
      </c>
      <c r="G5" s="2">
        <v>999999</v>
      </c>
      <c r="H5" s="2">
        <v>999999</v>
      </c>
      <c r="I5" s="2">
        <v>999999</v>
      </c>
      <c r="J5" s="2">
        <v>999999</v>
      </c>
      <c r="K5" s="2">
        <v>999999</v>
      </c>
      <c r="L5" s="2">
        <v>999999</v>
      </c>
      <c r="M5" s="2">
        <v>999999</v>
      </c>
      <c r="N5" s="2">
        <v>999999</v>
      </c>
      <c r="O5" s="2">
        <v>999999</v>
      </c>
      <c r="P5" s="2">
        <v>999999</v>
      </c>
    </row>
    <row r="6" spans="1:16" x14ac:dyDescent="0.3">
      <c r="A6" s="2" t="str">
        <f>inp_PlatType!A6</f>
        <v>FFG</v>
      </c>
      <c r="B6" s="2" t="str">
        <f>inp_TargetType!$A$3</f>
        <v>land_moving</v>
      </c>
      <c r="C6" s="2">
        <v>999999</v>
      </c>
      <c r="D6" s="2">
        <v>999999</v>
      </c>
      <c r="E6" s="2">
        <v>999999</v>
      </c>
      <c r="F6" s="2">
        <v>999999</v>
      </c>
      <c r="G6" s="2">
        <v>999999</v>
      </c>
      <c r="H6" s="2">
        <v>999999</v>
      </c>
      <c r="I6" s="2">
        <v>999999</v>
      </c>
      <c r="J6" s="2">
        <v>999999</v>
      </c>
      <c r="K6" s="2">
        <v>999999</v>
      </c>
      <c r="L6" s="2">
        <v>999999</v>
      </c>
      <c r="M6" s="2">
        <v>999999</v>
      </c>
      <c r="N6" s="2">
        <v>999999</v>
      </c>
      <c r="O6" s="2">
        <v>999999</v>
      </c>
      <c r="P6" s="2">
        <v>999999</v>
      </c>
    </row>
    <row r="7" spans="1:16" x14ac:dyDescent="0.3">
      <c r="A7" s="2" t="str">
        <f>inp_PlatType!A7</f>
        <v>CV</v>
      </c>
      <c r="B7" s="2" t="str">
        <f>inp_TargetType!$A$3</f>
        <v>land_moving</v>
      </c>
      <c r="C7" s="2">
        <v>999999</v>
      </c>
      <c r="D7" s="2">
        <v>999999</v>
      </c>
      <c r="E7" s="2">
        <v>999999</v>
      </c>
      <c r="F7" s="2">
        <v>999999</v>
      </c>
      <c r="G7" s="2">
        <v>999999</v>
      </c>
      <c r="H7" s="2">
        <v>999999</v>
      </c>
      <c r="I7" s="2">
        <v>999999</v>
      </c>
      <c r="J7" s="2">
        <v>999999</v>
      </c>
      <c r="K7" s="2">
        <v>999999</v>
      </c>
      <c r="L7" s="2">
        <v>999999</v>
      </c>
      <c r="M7" s="2">
        <v>999999</v>
      </c>
      <c r="N7" s="2">
        <v>999999</v>
      </c>
      <c r="O7" s="2">
        <v>999999</v>
      </c>
      <c r="P7" s="2">
        <v>999999</v>
      </c>
    </row>
    <row r="8" spans="1:16" x14ac:dyDescent="0.3">
      <c r="A8" s="2" t="str">
        <f>inp_PlatType!A8</f>
        <v>sat_1</v>
      </c>
      <c r="B8" s="2" t="str">
        <f>inp_TargetType!$A$3</f>
        <v>land_moving</v>
      </c>
      <c r="C8" s="2">
        <v>999999</v>
      </c>
      <c r="D8" s="2">
        <v>999999</v>
      </c>
      <c r="E8" s="2">
        <v>999999</v>
      </c>
      <c r="F8" s="2">
        <v>999999</v>
      </c>
      <c r="G8" s="2">
        <v>999999</v>
      </c>
      <c r="H8" s="2">
        <v>999999</v>
      </c>
      <c r="I8" s="2">
        <v>999999</v>
      </c>
      <c r="J8" s="2">
        <v>999999</v>
      </c>
      <c r="K8" s="2">
        <v>999999</v>
      </c>
      <c r="L8" s="2">
        <v>999999</v>
      </c>
      <c r="M8" s="2">
        <v>999999</v>
      </c>
      <c r="N8" s="2">
        <v>999999</v>
      </c>
      <c r="O8" s="2">
        <v>999999</v>
      </c>
      <c r="P8" s="2">
        <v>999999</v>
      </c>
    </row>
    <row r="9" spans="1:16" x14ac:dyDescent="0.3">
      <c r="A9" s="2" t="str">
        <f>inp_PlatType!A9</f>
        <v>sat_2</v>
      </c>
      <c r="B9" s="2" t="str">
        <f>inp_TargetType!$A$3</f>
        <v>land_moving</v>
      </c>
      <c r="C9" s="2">
        <v>999999</v>
      </c>
      <c r="D9" s="2">
        <v>999999</v>
      </c>
      <c r="E9" s="2">
        <v>999999</v>
      </c>
      <c r="F9" s="2">
        <v>999999</v>
      </c>
      <c r="G9" s="2">
        <v>999999</v>
      </c>
      <c r="H9" s="2">
        <v>999999</v>
      </c>
      <c r="I9" s="2">
        <v>999999</v>
      </c>
      <c r="J9" s="2">
        <v>999999</v>
      </c>
      <c r="K9" s="2">
        <v>999999</v>
      </c>
      <c r="L9" s="2">
        <v>999999</v>
      </c>
      <c r="M9" s="2">
        <v>999999</v>
      </c>
      <c r="N9" s="2">
        <v>999999</v>
      </c>
      <c r="O9" s="2">
        <v>999999</v>
      </c>
      <c r="P9" s="2">
        <v>999999</v>
      </c>
    </row>
    <row r="10" spans="1:16" x14ac:dyDescent="0.3">
      <c r="A10" s="2" t="str">
        <f>inp_PlatType!A10</f>
        <v>c2_1</v>
      </c>
      <c r="B10" s="2" t="str">
        <f>inp_TargetType!$A$3</f>
        <v>land_moving</v>
      </c>
      <c r="C10" s="2">
        <v>999999</v>
      </c>
      <c r="D10" s="2">
        <v>999999</v>
      </c>
      <c r="E10" s="2">
        <v>999999</v>
      </c>
      <c r="F10" s="2">
        <v>999999</v>
      </c>
      <c r="G10" s="2">
        <v>999999</v>
      </c>
      <c r="H10" s="2">
        <v>999999</v>
      </c>
      <c r="I10" s="2">
        <v>999999</v>
      </c>
      <c r="J10" s="2">
        <v>999999</v>
      </c>
      <c r="K10" s="2">
        <v>999999</v>
      </c>
      <c r="L10" s="2">
        <v>999999</v>
      </c>
      <c r="M10" s="2">
        <v>999999</v>
      </c>
      <c r="N10" s="2">
        <v>999999</v>
      </c>
      <c r="O10" s="2">
        <v>999999</v>
      </c>
      <c r="P10" s="2">
        <v>999999</v>
      </c>
    </row>
    <row r="11" spans="1:16" x14ac:dyDescent="0.3">
      <c r="A11" s="2" t="str">
        <f>inp_PlatType!A11</f>
        <v>c2_2</v>
      </c>
      <c r="B11" s="2" t="str">
        <f>inp_TargetType!$A$3</f>
        <v>land_moving</v>
      </c>
      <c r="C11" s="2">
        <v>999999</v>
      </c>
      <c r="D11" s="2">
        <v>999999</v>
      </c>
      <c r="E11" s="2">
        <v>999999</v>
      </c>
      <c r="F11" s="2">
        <v>999999</v>
      </c>
      <c r="G11" s="2">
        <v>999999</v>
      </c>
      <c r="H11" s="2">
        <v>999999</v>
      </c>
      <c r="I11" s="2">
        <v>999999</v>
      </c>
      <c r="J11" s="2">
        <v>999999</v>
      </c>
      <c r="K11" s="2">
        <v>999999</v>
      </c>
      <c r="L11" s="2">
        <v>999999</v>
      </c>
      <c r="M11" s="2">
        <v>999999</v>
      </c>
      <c r="N11" s="2">
        <v>999999</v>
      </c>
      <c r="O11" s="2">
        <v>999999</v>
      </c>
      <c r="P11" s="2">
        <v>999999</v>
      </c>
    </row>
    <row r="12" spans="1:16" x14ac:dyDescent="0.3">
      <c r="A12" s="2" t="str">
        <f>inp_PlatType!A12</f>
        <v>grnd_1</v>
      </c>
      <c r="B12" s="2" t="str">
        <f>inp_TargetType!$A$3</f>
        <v>land_moving</v>
      </c>
      <c r="C12" s="2">
        <v>999999</v>
      </c>
      <c r="D12" s="2">
        <v>999999</v>
      </c>
      <c r="E12" s="2">
        <v>999999</v>
      </c>
      <c r="F12" s="2">
        <v>999999</v>
      </c>
      <c r="G12" s="2">
        <v>999999</v>
      </c>
      <c r="H12" s="2">
        <v>999999</v>
      </c>
      <c r="I12" s="2">
        <v>999999</v>
      </c>
      <c r="J12" s="2">
        <v>999999</v>
      </c>
      <c r="K12" s="2">
        <v>999999</v>
      </c>
      <c r="L12" s="2">
        <v>999999</v>
      </c>
      <c r="M12" s="2">
        <v>999999</v>
      </c>
      <c r="N12" s="2">
        <v>999999</v>
      </c>
      <c r="O12" s="2">
        <v>999999</v>
      </c>
      <c r="P12" s="2">
        <v>999999</v>
      </c>
    </row>
    <row r="13" spans="1:16" x14ac:dyDescent="0.3">
      <c r="A13" s="2" t="str">
        <f t="shared" ref="A13:A44" si="0">A3</f>
        <v>fighter_4th</v>
      </c>
      <c r="B13" s="2" t="str">
        <f>inp_TargetType!$A$4</f>
        <v>land_reloc</v>
      </c>
      <c r="C13" s="2">
        <v>999999</v>
      </c>
      <c r="D13" s="2">
        <v>999999</v>
      </c>
      <c r="E13" s="2">
        <v>999999</v>
      </c>
      <c r="F13" s="2">
        <v>999999</v>
      </c>
      <c r="G13" s="2">
        <v>999999</v>
      </c>
      <c r="H13" s="2">
        <v>999999</v>
      </c>
      <c r="I13" s="2">
        <v>999999</v>
      </c>
      <c r="J13" s="2">
        <v>999999</v>
      </c>
      <c r="K13" s="2">
        <v>999999</v>
      </c>
      <c r="L13" s="2">
        <v>999999</v>
      </c>
      <c r="M13" s="2">
        <v>999999</v>
      </c>
      <c r="N13" s="2">
        <v>999999</v>
      </c>
      <c r="O13" s="2">
        <v>999999</v>
      </c>
      <c r="P13" s="2">
        <v>999999</v>
      </c>
    </row>
    <row r="14" spans="1:16" x14ac:dyDescent="0.3">
      <c r="A14" s="2" t="str">
        <f t="shared" si="0"/>
        <v>fighter_5th</v>
      </c>
      <c r="B14" s="2" t="str">
        <f>inp_TargetType!$A$4</f>
        <v>land_reloc</v>
      </c>
      <c r="C14" s="2">
        <v>999999</v>
      </c>
      <c r="D14" s="2">
        <v>999999</v>
      </c>
      <c r="E14" s="2">
        <v>999999</v>
      </c>
      <c r="F14" s="2">
        <v>999999</v>
      </c>
      <c r="G14" s="2">
        <v>999999</v>
      </c>
      <c r="H14" s="2">
        <v>999999</v>
      </c>
      <c r="I14" s="2">
        <v>999999</v>
      </c>
      <c r="J14" s="2">
        <v>999999</v>
      </c>
      <c r="K14" s="2">
        <v>999999</v>
      </c>
      <c r="L14" s="2">
        <v>999999</v>
      </c>
      <c r="M14" s="2">
        <v>999999</v>
      </c>
      <c r="N14" s="2">
        <v>999999</v>
      </c>
      <c r="O14" s="2">
        <v>999999</v>
      </c>
      <c r="P14" s="2">
        <v>999999</v>
      </c>
    </row>
    <row r="15" spans="1:16" x14ac:dyDescent="0.3">
      <c r="A15" s="2" t="str">
        <f t="shared" si="0"/>
        <v>CRUDES</v>
      </c>
      <c r="B15" s="2" t="str">
        <f>inp_TargetType!$A$4</f>
        <v>land_reloc</v>
      </c>
      <c r="C15" s="2">
        <v>999999</v>
      </c>
      <c r="D15" s="2">
        <v>999999</v>
      </c>
      <c r="E15" s="2">
        <v>999999</v>
      </c>
      <c r="F15" s="2">
        <v>999999</v>
      </c>
      <c r="G15" s="2">
        <v>999999</v>
      </c>
      <c r="H15" s="2">
        <v>999999</v>
      </c>
      <c r="I15" s="2">
        <v>999999</v>
      </c>
      <c r="J15" s="2">
        <v>999999</v>
      </c>
      <c r="K15" s="2">
        <v>999999</v>
      </c>
      <c r="L15" s="2">
        <v>999999</v>
      </c>
      <c r="M15" s="2">
        <v>999999</v>
      </c>
      <c r="N15" s="2">
        <v>999999</v>
      </c>
      <c r="O15" s="2">
        <v>999999</v>
      </c>
      <c r="P15" s="2">
        <v>999999</v>
      </c>
    </row>
    <row r="16" spans="1:16" x14ac:dyDescent="0.3">
      <c r="A16" s="2" t="str">
        <f t="shared" si="0"/>
        <v>FFG</v>
      </c>
      <c r="B16" s="2" t="str">
        <f>inp_TargetType!$A$4</f>
        <v>land_reloc</v>
      </c>
      <c r="C16" s="2">
        <v>999999</v>
      </c>
      <c r="D16" s="2">
        <v>999999</v>
      </c>
      <c r="E16" s="2">
        <v>999999</v>
      </c>
      <c r="F16" s="2">
        <v>999999</v>
      </c>
      <c r="G16" s="2">
        <v>999999</v>
      </c>
      <c r="H16" s="2">
        <v>999999</v>
      </c>
      <c r="I16" s="2">
        <v>999999</v>
      </c>
      <c r="J16" s="2">
        <v>999999</v>
      </c>
      <c r="K16" s="2">
        <v>999999</v>
      </c>
      <c r="L16" s="2">
        <v>999999</v>
      </c>
      <c r="M16" s="2">
        <v>999999</v>
      </c>
      <c r="N16" s="2">
        <v>999999</v>
      </c>
      <c r="O16" s="2">
        <v>999999</v>
      </c>
      <c r="P16" s="2">
        <v>999999</v>
      </c>
    </row>
    <row r="17" spans="1:16" x14ac:dyDescent="0.3">
      <c r="A17" s="2" t="str">
        <f t="shared" si="0"/>
        <v>CV</v>
      </c>
      <c r="B17" s="2" t="str">
        <f>inp_TargetType!$A$4</f>
        <v>land_reloc</v>
      </c>
      <c r="C17" s="2">
        <v>999999</v>
      </c>
      <c r="D17" s="2">
        <v>999999</v>
      </c>
      <c r="E17" s="2">
        <v>999999</v>
      </c>
      <c r="F17" s="2">
        <v>999999</v>
      </c>
      <c r="G17" s="2">
        <v>999999</v>
      </c>
      <c r="H17" s="2">
        <v>999999</v>
      </c>
      <c r="I17" s="2">
        <v>999999</v>
      </c>
      <c r="J17" s="2">
        <v>999999</v>
      </c>
      <c r="K17" s="2">
        <v>999999</v>
      </c>
      <c r="L17" s="2">
        <v>999999</v>
      </c>
      <c r="M17" s="2">
        <v>999999</v>
      </c>
      <c r="N17" s="2">
        <v>999999</v>
      </c>
      <c r="O17" s="2">
        <v>999999</v>
      </c>
      <c r="P17" s="2">
        <v>999999</v>
      </c>
    </row>
    <row r="18" spans="1:16" x14ac:dyDescent="0.3">
      <c r="A18" s="2" t="str">
        <f t="shared" si="0"/>
        <v>sat_1</v>
      </c>
      <c r="B18" s="2" t="str">
        <f>inp_TargetType!$A$4</f>
        <v>land_reloc</v>
      </c>
      <c r="C18" s="2">
        <v>999999</v>
      </c>
      <c r="D18" s="2">
        <v>999999</v>
      </c>
      <c r="E18" s="2">
        <v>999999</v>
      </c>
      <c r="F18" s="2">
        <v>999999</v>
      </c>
      <c r="G18" s="2">
        <v>999999</v>
      </c>
      <c r="H18" s="2">
        <v>999999</v>
      </c>
      <c r="I18" s="2">
        <v>999999</v>
      </c>
      <c r="J18" s="2">
        <v>999999</v>
      </c>
      <c r="K18" s="2">
        <v>999999</v>
      </c>
      <c r="L18" s="2">
        <v>999999</v>
      </c>
      <c r="M18" s="2">
        <v>999999</v>
      </c>
      <c r="N18" s="2">
        <v>999999</v>
      </c>
      <c r="O18" s="2">
        <v>999999</v>
      </c>
      <c r="P18" s="2">
        <v>999999</v>
      </c>
    </row>
    <row r="19" spans="1:16" x14ac:dyDescent="0.3">
      <c r="A19" s="2" t="str">
        <f t="shared" si="0"/>
        <v>sat_2</v>
      </c>
      <c r="B19" s="2" t="str">
        <f>inp_TargetType!$A$4</f>
        <v>land_reloc</v>
      </c>
      <c r="C19" s="2">
        <v>999999</v>
      </c>
      <c r="D19" s="2">
        <v>999999</v>
      </c>
      <c r="E19" s="2">
        <v>999999</v>
      </c>
      <c r="F19" s="2">
        <v>999999</v>
      </c>
      <c r="G19" s="2">
        <v>999999</v>
      </c>
      <c r="H19" s="2">
        <v>999999</v>
      </c>
      <c r="I19" s="2">
        <v>999999</v>
      </c>
      <c r="J19" s="2">
        <v>999999</v>
      </c>
      <c r="K19" s="2">
        <v>999999</v>
      </c>
      <c r="L19" s="2">
        <v>999999</v>
      </c>
      <c r="M19" s="2">
        <v>999999</v>
      </c>
      <c r="N19" s="2">
        <v>999999</v>
      </c>
      <c r="O19" s="2">
        <v>999999</v>
      </c>
      <c r="P19" s="2">
        <v>999999</v>
      </c>
    </row>
    <row r="20" spans="1:16" x14ac:dyDescent="0.3">
      <c r="A20" s="2" t="str">
        <f t="shared" si="0"/>
        <v>c2_1</v>
      </c>
      <c r="B20" s="2" t="str">
        <f>inp_TargetType!$A$4</f>
        <v>land_reloc</v>
      </c>
      <c r="C20" s="2">
        <v>999999</v>
      </c>
      <c r="D20" s="2">
        <v>999999</v>
      </c>
      <c r="E20" s="2">
        <v>999999</v>
      </c>
      <c r="F20" s="2">
        <v>999999</v>
      </c>
      <c r="G20" s="2">
        <v>999999</v>
      </c>
      <c r="H20" s="2">
        <v>999999</v>
      </c>
      <c r="I20" s="2">
        <v>999999</v>
      </c>
      <c r="J20" s="2">
        <v>999999</v>
      </c>
      <c r="K20" s="2">
        <v>999999</v>
      </c>
      <c r="L20" s="2">
        <v>999999</v>
      </c>
      <c r="M20" s="2">
        <v>999999</v>
      </c>
      <c r="N20" s="2">
        <v>999999</v>
      </c>
      <c r="O20" s="2">
        <v>999999</v>
      </c>
      <c r="P20" s="2">
        <v>999999</v>
      </c>
    </row>
    <row r="21" spans="1:16" x14ac:dyDescent="0.3">
      <c r="A21" s="2" t="str">
        <f t="shared" si="0"/>
        <v>c2_2</v>
      </c>
      <c r="B21" s="2" t="str">
        <f>inp_TargetType!$A$4</f>
        <v>land_reloc</v>
      </c>
      <c r="C21" s="2">
        <v>999999</v>
      </c>
      <c r="D21" s="2">
        <v>999999</v>
      </c>
      <c r="E21" s="2">
        <v>999999</v>
      </c>
      <c r="F21" s="2">
        <v>999999</v>
      </c>
      <c r="G21" s="2">
        <v>999999</v>
      </c>
      <c r="H21" s="2">
        <v>999999</v>
      </c>
      <c r="I21" s="2">
        <v>999999</v>
      </c>
      <c r="J21" s="2">
        <v>999999</v>
      </c>
      <c r="K21" s="2">
        <v>999999</v>
      </c>
      <c r="L21" s="2">
        <v>999999</v>
      </c>
      <c r="M21" s="2">
        <v>999999</v>
      </c>
      <c r="N21" s="2">
        <v>999999</v>
      </c>
      <c r="O21" s="2">
        <v>999999</v>
      </c>
      <c r="P21" s="2">
        <v>999999</v>
      </c>
    </row>
    <row r="22" spans="1:16" x14ac:dyDescent="0.3">
      <c r="A22" s="2" t="str">
        <f t="shared" si="0"/>
        <v>grnd_1</v>
      </c>
      <c r="B22" s="2" t="str">
        <f>inp_TargetType!$A$4</f>
        <v>land_reloc</v>
      </c>
      <c r="C22" s="2">
        <v>999999</v>
      </c>
      <c r="D22" s="2">
        <v>999999</v>
      </c>
      <c r="E22" s="2">
        <v>999999</v>
      </c>
      <c r="F22" s="2">
        <v>999999</v>
      </c>
      <c r="G22" s="2">
        <v>999999</v>
      </c>
      <c r="H22" s="2">
        <v>999999</v>
      </c>
      <c r="I22" s="2">
        <v>999999</v>
      </c>
      <c r="J22" s="2">
        <v>999999</v>
      </c>
      <c r="K22" s="2">
        <v>999999</v>
      </c>
      <c r="L22" s="2">
        <v>999999</v>
      </c>
      <c r="M22" s="2">
        <v>999999</v>
      </c>
      <c r="N22" s="2">
        <v>999999</v>
      </c>
      <c r="O22" s="2">
        <v>999999</v>
      </c>
      <c r="P22" s="2">
        <v>999999</v>
      </c>
    </row>
    <row r="23" spans="1:16" x14ac:dyDescent="0.3">
      <c r="A23" s="2" t="str">
        <f t="shared" si="0"/>
        <v>fighter_4th</v>
      </c>
      <c r="B23" s="2" t="str">
        <f>inp_TargetType!$A$5</f>
        <v>land_fixed</v>
      </c>
      <c r="C23" s="2">
        <v>999999</v>
      </c>
      <c r="D23" s="2">
        <v>999999</v>
      </c>
      <c r="E23" s="2">
        <v>999999</v>
      </c>
      <c r="F23" s="2">
        <v>999999</v>
      </c>
      <c r="G23" s="2">
        <v>999999</v>
      </c>
      <c r="H23" s="2">
        <v>999999</v>
      </c>
      <c r="I23" s="2">
        <v>999999</v>
      </c>
      <c r="J23" s="2">
        <v>999999</v>
      </c>
      <c r="K23" s="2">
        <v>999999</v>
      </c>
      <c r="L23" s="2">
        <v>999999</v>
      </c>
      <c r="M23" s="2">
        <v>999999</v>
      </c>
      <c r="N23" s="2">
        <v>999999</v>
      </c>
      <c r="O23" s="2">
        <v>999999</v>
      </c>
      <c r="P23" s="2">
        <v>999999</v>
      </c>
    </row>
    <row r="24" spans="1:16" x14ac:dyDescent="0.3">
      <c r="A24" s="2" t="str">
        <f t="shared" si="0"/>
        <v>fighter_5th</v>
      </c>
      <c r="B24" s="2" t="str">
        <f>inp_TargetType!$A$5</f>
        <v>land_fixed</v>
      </c>
      <c r="C24" s="2">
        <v>999999</v>
      </c>
      <c r="D24" s="2">
        <v>999999</v>
      </c>
      <c r="E24" s="2">
        <v>999999</v>
      </c>
      <c r="F24" s="2">
        <v>999999</v>
      </c>
      <c r="G24" s="2">
        <v>999999</v>
      </c>
      <c r="H24" s="2">
        <v>999999</v>
      </c>
      <c r="I24" s="2">
        <v>999999</v>
      </c>
      <c r="J24" s="2">
        <v>999999</v>
      </c>
      <c r="K24" s="2">
        <v>999999</v>
      </c>
      <c r="L24" s="2">
        <v>999999</v>
      </c>
      <c r="M24" s="2">
        <v>999999</v>
      </c>
      <c r="N24" s="2">
        <v>999999</v>
      </c>
      <c r="O24" s="2">
        <v>999999</v>
      </c>
      <c r="P24" s="2">
        <v>999999</v>
      </c>
    </row>
    <row r="25" spans="1:16" x14ac:dyDescent="0.3">
      <c r="A25" s="2" t="str">
        <f t="shared" si="0"/>
        <v>CRUDES</v>
      </c>
      <c r="B25" s="2" t="str">
        <f>inp_TargetType!$A$5</f>
        <v>land_fixed</v>
      </c>
      <c r="C25" s="2">
        <v>999999</v>
      </c>
      <c r="D25" s="2">
        <v>999999</v>
      </c>
      <c r="E25" s="2">
        <v>999999</v>
      </c>
      <c r="F25" s="2">
        <v>999999</v>
      </c>
      <c r="G25" s="2">
        <v>999999</v>
      </c>
      <c r="H25" s="2">
        <v>999999</v>
      </c>
      <c r="I25" s="2">
        <v>999999</v>
      </c>
      <c r="J25" s="2">
        <v>999999</v>
      </c>
      <c r="K25" s="2">
        <v>999999</v>
      </c>
      <c r="L25" s="2">
        <v>999999</v>
      </c>
      <c r="M25" s="2">
        <v>999999</v>
      </c>
      <c r="N25" s="2">
        <v>999999</v>
      </c>
      <c r="O25" s="2">
        <v>999999</v>
      </c>
      <c r="P25" s="2">
        <v>999999</v>
      </c>
    </row>
    <row r="26" spans="1:16" x14ac:dyDescent="0.3">
      <c r="A26" s="2" t="str">
        <f t="shared" si="0"/>
        <v>FFG</v>
      </c>
      <c r="B26" s="2" t="str">
        <f>inp_TargetType!$A$5</f>
        <v>land_fixed</v>
      </c>
      <c r="C26" s="2">
        <v>999999</v>
      </c>
      <c r="D26" s="2">
        <v>999999</v>
      </c>
      <c r="E26" s="2">
        <v>999999</v>
      </c>
      <c r="F26" s="2">
        <v>999999</v>
      </c>
      <c r="G26" s="2">
        <v>999999</v>
      </c>
      <c r="H26" s="2">
        <v>999999</v>
      </c>
      <c r="I26" s="2">
        <v>999999</v>
      </c>
      <c r="J26" s="2">
        <v>999999</v>
      </c>
      <c r="K26" s="2">
        <v>999999</v>
      </c>
      <c r="L26" s="2">
        <v>999999</v>
      </c>
      <c r="M26" s="2">
        <v>999999</v>
      </c>
      <c r="N26" s="2">
        <v>999999</v>
      </c>
      <c r="O26" s="2">
        <v>999999</v>
      </c>
      <c r="P26" s="2">
        <v>999999</v>
      </c>
    </row>
    <row r="27" spans="1:16" x14ac:dyDescent="0.3">
      <c r="A27" s="2" t="str">
        <f t="shared" si="0"/>
        <v>CV</v>
      </c>
      <c r="B27" s="2" t="str">
        <f>inp_TargetType!$A$5</f>
        <v>land_fixed</v>
      </c>
      <c r="C27" s="2">
        <v>999999</v>
      </c>
      <c r="D27" s="2">
        <v>999999</v>
      </c>
      <c r="E27" s="2">
        <v>999999</v>
      </c>
      <c r="F27" s="2">
        <v>999999</v>
      </c>
      <c r="G27" s="2">
        <v>999999</v>
      </c>
      <c r="H27" s="2">
        <v>999999</v>
      </c>
      <c r="I27" s="2">
        <v>999999</v>
      </c>
      <c r="J27" s="2">
        <v>999999</v>
      </c>
      <c r="K27" s="2">
        <v>999999</v>
      </c>
      <c r="L27" s="2">
        <v>999999</v>
      </c>
      <c r="M27" s="2">
        <v>999999</v>
      </c>
      <c r="N27" s="2">
        <v>999999</v>
      </c>
      <c r="O27" s="2">
        <v>999999</v>
      </c>
      <c r="P27" s="2">
        <v>999999</v>
      </c>
    </row>
    <row r="28" spans="1:16" x14ac:dyDescent="0.3">
      <c r="A28" s="2" t="str">
        <f t="shared" si="0"/>
        <v>sat_1</v>
      </c>
      <c r="B28" s="2" t="str">
        <f>inp_TargetType!$A$5</f>
        <v>land_fixed</v>
      </c>
      <c r="C28" s="2">
        <v>999999</v>
      </c>
      <c r="D28" s="2">
        <v>999999</v>
      </c>
      <c r="E28" s="2">
        <v>999999</v>
      </c>
      <c r="F28" s="2">
        <v>999999</v>
      </c>
      <c r="G28" s="2">
        <v>999999</v>
      </c>
      <c r="H28" s="2">
        <v>999999</v>
      </c>
      <c r="I28" s="2">
        <v>999999</v>
      </c>
      <c r="J28" s="2">
        <v>999999</v>
      </c>
      <c r="K28" s="2">
        <v>999999</v>
      </c>
      <c r="L28" s="2">
        <v>999999</v>
      </c>
      <c r="M28" s="2">
        <v>999999</v>
      </c>
      <c r="N28" s="2">
        <v>999999</v>
      </c>
      <c r="O28" s="2">
        <v>999999</v>
      </c>
      <c r="P28" s="2">
        <v>999999</v>
      </c>
    </row>
    <row r="29" spans="1:16" x14ac:dyDescent="0.3">
      <c r="A29" s="2" t="str">
        <f t="shared" si="0"/>
        <v>sat_2</v>
      </c>
      <c r="B29" s="2" t="str">
        <f>inp_TargetType!$A$5</f>
        <v>land_fixed</v>
      </c>
      <c r="C29" s="2">
        <v>999999</v>
      </c>
      <c r="D29" s="2">
        <v>999999</v>
      </c>
      <c r="E29" s="2">
        <v>999999</v>
      </c>
      <c r="F29" s="2">
        <v>999999</v>
      </c>
      <c r="G29" s="2">
        <v>999999</v>
      </c>
      <c r="H29" s="2">
        <v>999999</v>
      </c>
      <c r="I29" s="2">
        <v>999999</v>
      </c>
      <c r="J29" s="2">
        <v>999999</v>
      </c>
      <c r="K29" s="2">
        <v>999999</v>
      </c>
      <c r="L29" s="2">
        <v>999999</v>
      </c>
      <c r="M29" s="2">
        <v>999999</v>
      </c>
      <c r="N29" s="2">
        <v>999999</v>
      </c>
      <c r="O29" s="2">
        <v>999999</v>
      </c>
      <c r="P29" s="2">
        <v>999999</v>
      </c>
    </row>
    <row r="30" spans="1:16" x14ac:dyDescent="0.3">
      <c r="A30" s="2" t="str">
        <f t="shared" si="0"/>
        <v>c2_1</v>
      </c>
      <c r="B30" s="2" t="str">
        <f>inp_TargetType!$A$5</f>
        <v>land_fixed</v>
      </c>
      <c r="C30" s="2">
        <v>999999</v>
      </c>
      <c r="D30" s="2">
        <v>999999</v>
      </c>
      <c r="E30" s="2">
        <v>999999</v>
      </c>
      <c r="F30" s="2">
        <v>999999</v>
      </c>
      <c r="G30" s="2">
        <v>999999</v>
      </c>
      <c r="H30" s="2">
        <v>999999</v>
      </c>
      <c r="I30" s="2">
        <v>999999</v>
      </c>
      <c r="J30" s="2">
        <v>999999</v>
      </c>
      <c r="K30" s="2">
        <v>999999</v>
      </c>
      <c r="L30" s="2">
        <v>999999</v>
      </c>
      <c r="M30" s="2">
        <v>999999</v>
      </c>
      <c r="N30" s="2">
        <v>999999</v>
      </c>
      <c r="O30" s="2">
        <v>999999</v>
      </c>
      <c r="P30" s="2">
        <v>999999</v>
      </c>
    </row>
    <row r="31" spans="1:16" x14ac:dyDescent="0.3">
      <c r="A31" s="2" t="str">
        <f t="shared" si="0"/>
        <v>c2_2</v>
      </c>
      <c r="B31" s="2" t="str">
        <f>inp_TargetType!$A$5</f>
        <v>land_fixed</v>
      </c>
      <c r="C31" s="2">
        <v>999999</v>
      </c>
      <c r="D31" s="2">
        <v>999999</v>
      </c>
      <c r="E31" s="2">
        <v>999999</v>
      </c>
      <c r="F31" s="2">
        <v>999999</v>
      </c>
      <c r="G31" s="2">
        <v>999999</v>
      </c>
      <c r="H31" s="2">
        <v>999999</v>
      </c>
      <c r="I31" s="2">
        <v>999999</v>
      </c>
      <c r="J31" s="2">
        <v>999999</v>
      </c>
      <c r="K31" s="2">
        <v>999999</v>
      </c>
      <c r="L31" s="2">
        <v>999999</v>
      </c>
      <c r="M31" s="2">
        <v>999999</v>
      </c>
      <c r="N31" s="2">
        <v>999999</v>
      </c>
      <c r="O31" s="2">
        <v>999999</v>
      </c>
      <c r="P31" s="2">
        <v>999999</v>
      </c>
    </row>
    <row r="32" spans="1:16" x14ac:dyDescent="0.3">
      <c r="A32" s="2" t="str">
        <f t="shared" si="0"/>
        <v>grnd_1</v>
      </c>
      <c r="B32" s="2" t="str">
        <f>inp_TargetType!$A$5</f>
        <v>land_fixed</v>
      </c>
      <c r="C32" s="2">
        <v>999999</v>
      </c>
      <c r="D32" s="2">
        <v>999999</v>
      </c>
      <c r="E32" s="2">
        <v>999999</v>
      </c>
      <c r="F32" s="2">
        <v>999999</v>
      </c>
      <c r="G32" s="2">
        <v>999999</v>
      </c>
      <c r="H32" s="2">
        <v>999999</v>
      </c>
      <c r="I32" s="2">
        <v>999999</v>
      </c>
      <c r="J32" s="2">
        <v>999999</v>
      </c>
      <c r="K32" s="2">
        <v>999999</v>
      </c>
      <c r="L32" s="2">
        <v>999999</v>
      </c>
      <c r="M32" s="2">
        <v>999999</v>
      </c>
      <c r="N32" s="2">
        <v>999999</v>
      </c>
      <c r="O32" s="2">
        <v>999999</v>
      </c>
      <c r="P32" s="2">
        <v>999999</v>
      </c>
    </row>
    <row r="33" spans="1:16" x14ac:dyDescent="0.3">
      <c r="A33" s="2" t="str">
        <f t="shared" si="0"/>
        <v>fighter_4th</v>
      </c>
      <c r="B33" s="2" t="str">
        <f>inp_TargetType!$A$6</f>
        <v>sea_small</v>
      </c>
      <c r="C33" s="2">
        <v>999999</v>
      </c>
      <c r="D33" s="2">
        <v>999999</v>
      </c>
      <c r="E33" s="2">
        <v>999999</v>
      </c>
      <c r="F33" s="2">
        <v>999999</v>
      </c>
      <c r="G33" s="2">
        <v>999999</v>
      </c>
      <c r="H33" s="2">
        <v>999999</v>
      </c>
      <c r="I33" s="2">
        <v>999999</v>
      </c>
      <c r="J33" s="2">
        <v>999999</v>
      </c>
      <c r="K33" s="2">
        <v>999999</v>
      </c>
      <c r="L33" s="2">
        <v>999999</v>
      </c>
      <c r="M33" s="2">
        <v>999999</v>
      </c>
      <c r="N33" s="2">
        <v>999999</v>
      </c>
      <c r="O33" s="2">
        <v>999999</v>
      </c>
      <c r="P33" s="2">
        <v>999999</v>
      </c>
    </row>
    <row r="34" spans="1:16" x14ac:dyDescent="0.3">
      <c r="A34" s="2" t="str">
        <f t="shared" si="0"/>
        <v>fighter_5th</v>
      </c>
      <c r="B34" s="2" t="str">
        <f>inp_TargetType!$A$6</f>
        <v>sea_small</v>
      </c>
      <c r="C34" s="2">
        <v>999999</v>
      </c>
      <c r="D34" s="2">
        <v>999999</v>
      </c>
      <c r="E34" s="2">
        <v>999999</v>
      </c>
      <c r="F34" s="2">
        <v>999999</v>
      </c>
      <c r="G34" s="2">
        <v>999999</v>
      </c>
      <c r="H34" s="2">
        <v>999999</v>
      </c>
      <c r="I34" s="2">
        <v>999999</v>
      </c>
      <c r="J34" s="2">
        <v>999999</v>
      </c>
      <c r="K34" s="2">
        <v>999999</v>
      </c>
      <c r="L34" s="2">
        <v>999999</v>
      </c>
      <c r="M34" s="2">
        <v>999999</v>
      </c>
      <c r="N34" s="2">
        <v>999999</v>
      </c>
      <c r="O34" s="2">
        <v>999999</v>
      </c>
      <c r="P34" s="2">
        <v>999999</v>
      </c>
    </row>
    <row r="35" spans="1:16" x14ac:dyDescent="0.3">
      <c r="A35" s="2" t="str">
        <f t="shared" si="0"/>
        <v>CRUDES</v>
      </c>
      <c r="B35" s="2" t="str">
        <f>inp_TargetType!$A$6</f>
        <v>sea_small</v>
      </c>
      <c r="C35" s="2">
        <v>999999</v>
      </c>
      <c r="D35" s="2">
        <v>999999</v>
      </c>
      <c r="E35" s="2">
        <v>999999</v>
      </c>
      <c r="F35" s="2">
        <v>999999</v>
      </c>
      <c r="G35" s="2">
        <v>999999</v>
      </c>
      <c r="H35" s="2">
        <v>999999</v>
      </c>
      <c r="I35" s="2">
        <v>999999</v>
      </c>
      <c r="J35" s="2">
        <v>999999</v>
      </c>
      <c r="K35" s="2">
        <v>999999</v>
      </c>
      <c r="L35" s="2">
        <v>999999</v>
      </c>
      <c r="M35" s="2">
        <v>999999</v>
      </c>
      <c r="N35" s="2">
        <v>999999</v>
      </c>
      <c r="O35" s="2">
        <v>999999</v>
      </c>
      <c r="P35" s="2">
        <v>999999</v>
      </c>
    </row>
    <row r="36" spans="1:16" x14ac:dyDescent="0.3">
      <c r="A36" s="2" t="str">
        <f t="shared" si="0"/>
        <v>FFG</v>
      </c>
      <c r="B36" s="2" t="str">
        <f>inp_TargetType!$A$6</f>
        <v>sea_small</v>
      </c>
      <c r="C36" s="2">
        <v>999999</v>
      </c>
      <c r="D36" s="2">
        <v>999999</v>
      </c>
      <c r="E36" s="2">
        <v>999999</v>
      </c>
      <c r="F36" s="2">
        <v>999999</v>
      </c>
      <c r="G36" s="2">
        <v>999999</v>
      </c>
      <c r="H36" s="2">
        <v>999999</v>
      </c>
      <c r="I36" s="2">
        <v>999999</v>
      </c>
      <c r="J36" s="2">
        <v>999999</v>
      </c>
      <c r="K36" s="2">
        <v>999999</v>
      </c>
      <c r="L36" s="2">
        <v>999999</v>
      </c>
      <c r="M36" s="2">
        <v>999999</v>
      </c>
      <c r="N36" s="2">
        <v>999999</v>
      </c>
      <c r="O36" s="2">
        <v>999999</v>
      </c>
      <c r="P36" s="2">
        <v>999999</v>
      </c>
    </row>
    <row r="37" spans="1:16" x14ac:dyDescent="0.3">
      <c r="A37" s="2" t="str">
        <f t="shared" si="0"/>
        <v>CV</v>
      </c>
      <c r="B37" s="2" t="str">
        <f>inp_TargetType!$A$6</f>
        <v>sea_small</v>
      </c>
      <c r="C37" s="2">
        <v>999999</v>
      </c>
      <c r="D37" s="2">
        <v>999999</v>
      </c>
      <c r="E37" s="2">
        <v>999999</v>
      </c>
      <c r="F37" s="2">
        <v>999999</v>
      </c>
      <c r="G37" s="2">
        <v>999999</v>
      </c>
      <c r="H37" s="2">
        <v>999999</v>
      </c>
      <c r="I37" s="2">
        <v>999999</v>
      </c>
      <c r="J37" s="2">
        <v>999999</v>
      </c>
      <c r="K37" s="2">
        <v>999999</v>
      </c>
      <c r="L37" s="2">
        <v>999999</v>
      </c>
      <c r="M37" s="2">
        <v>999999</v>
      </c>
      <c r="N37" s="2">
        <v>999999</v>
      </c>
      <c r="O37" s="2">
        <v>999999</v>
      </c>
      <c r="P37" s="2">
        <v>999999</v>
      </c>
    </row>
    <row r="38" spans="1:16" x14ac:dyDescent="0.3">
      <c r="A38" s="2" t="str">
        <f t="shared" si="0"/>
        <v>sat_1</v>
      </c>
      <c r="B38" s="2" t="str">
        <f>inp_TargetType!$A$6</f>
        <v>sea_small</v>
      </c>
      <c r="C38" s="2">
        <v>999999</v>
      </c>
      <c r="D38" s="2">
        <v>999999</v>
      </c>
      <c r="E38" s="2">
        <v>999999</v>
      </c>
      <c r="F38" s="2">
        <v>999999</v>
      </c>
      <c r="G38" s="2">
        <v>999999</v>
      </c>
      <c r="H38" s="2">
        <v>999999</v>
      </c>
      <c r="I38" s="2">
        <v>999999</v>
      </c>
      <c r="J38" s="2">
        <v>999999</v>
      </c>
      <c r="K38" s="2">
        <v>999999</v>
      </c>
      <c r="L38" s="2">
        <v>999999</v>
      </c>
      <c r="M38" s="2">
        <v>999999</v>
      </c>
      <c r="N38" s="2">
        <v>999999</v>
      </c>
      <c r="O38" s="2">
        <v>999999</v>
      </c>
      <c r="P38" s="2">
        <v>999999</v>
      </c>
    </row>
    <row r="39" spans="1:16" x14ac:dyDescent="0.3">
      <c r="A39" s="2" t="str">
        <f t="shared" si="0"/>
        <v>sat_2</v>
      </c>
      <c r="B39" s="2" t="str">
        <f>inp_TargetType!$A$6</f>
        <v>sea_small</v>
      </c>
      <c r="C39" s="2">
        <v>999999</v>
      </c>
      <c r="D39" s="2">
        <v>999999</v>
      </c>
      <c r="E39" s="2">
        <v>999999</v>
      </c>
      <c r="F39" s="2">
        <v>999999</v>
      </c>
      <c r="G39" s="2">
        <v>999999</v>
      </c>
      <c r="H39" s="2">
        <v>999999</v>
      </c>
      <c r="I39" s="2">
        <v>999999</v>
      </c>
      <c r="J39" s="2">
        <v>999999</v>
      </c>
      <c r="K39" s="2">
        <v>999999</v>
      </c>
      <c r="L39" s="2">
        <v>999999</v>
      </c>
      <c r="M39" s="2">
        <v>999999</v>
      </c>
      <c r="N39" s="2">
        <v>999999</v>
      </c>
      <c r="O39" s="2">
        <v>999999</v>
      </c>
      <c r="P39" s="2">
        <v>999999</v>
      </c>
    </row>
    <row r="40" spans="1:16" x14ac:dyDescent="0.3">
      <c r="A40" s="2" t="str">
        <f t="shared" si="0"/>
        <v>c2_1</v>
      </c>
      <c r="B40" s="2" t="str">
        <f>inp_TargetType!$A$6</f>
        <v>sea_small</v>
      </c>
      <c r="C40" s="2">
        <v>999999</v>
      </c>
      <c r="D40" s="2">
        <v>999999</v>
      </c>
      <c r="E40" s="2">
        <v>999999</v>
      </c>
      <c r="F40" s="2">
        <v>999999</v>
      </c>
      <c r="G40" s="2">
        <v>999999</v>
      </c>
      <c r="H40" s="2">
        <v>999999</v>
      </c>
      <c r="I40" s="2">
        <v>999999</v>
      </c>
      <c r="J40" s="2">
        <v>999999</v>
      </c>
      <c r="K40" s="2">
        <v>999999</v>
      </c>
      <c r="L40" s="2">
        <v>999999</v>
      </c>
      <c r="M40" s="2">
        <v>999999</v>
      </c>
      <c r="N40" s="2">
        <v>999999</v>
      </c>
      <c r="O40" s="2">
        <v>999999</v>
      </c>
      <c r="P40" s="2">
        <v>999999</v>
      </c>
    </row>
    <row r="41" spans="1:16" x14ac:dyDescent="0.3">
      <c r="A41" s="2" t="str">
        <f t="shared" si="0"/>
        <v>c2_2</v>
      </c>
      <c r="B41" s="2" t="str">
        <f>inp_TargetType!$A$6</f>
        <v>sea_small</v>
      </c>
      <c r="C41" s="2">
        <v>999999</v>
      </c>
      <c r="D41" s="2">
        <v>999999</v>
      </c>
      <c r="E41" s="2">
        <v>999999</v>
      </c>
      <c r="F41" s="2">
        <v>999999</v>
      </c>
      <c r="G41" s="2">
        <v>999999</v>
      </c>
      <c r="H41" s="2">
        <v>999999</v>
      </c>
      <c r="I41" s="2">
        <v>999999</v>
      </c>
      <c r="J41" s="2">
        <v>999999</v>
      </c>
      <c r="K41" s="2">
        <v>999999</v>
      </c>
      <c r="L41" s="2">
        <v>999999</v>
      </c>
      <c r="M41" s="2">
        <v>999999</v>
      </c>
      <c r="N41" s="2">
        <v>999999</v>
      </c>
      <c r="O41" s="2">
        <v>999999</v>
      </c>
      <c r="P41" s="2">
        <v>999999</v>
      </c>
    </row>
    <row r="42" spans="1:16" x14ac:dyDescent="0.3">
      <c r="A42" s="2" t="str">
        <f t="shared" si="0"/>
        <v>grnd_1</v>
      </c>
      <c r="B42" s="2" t="str">
        <f>inp_TargetType!$A$6</f>
        <v>sea_small</v>
      </c>
      <c r="C42" s="2">
        <v>999999</v>
      </c>
      <c r="D42" s="2">
        <v>999999</v>
      </c>
      <c r="E42" s="2">
        <v>999999</v>
      </c>
      <c r="F42" s="2">
        <v>999999</v>
      </c>
      <c r="G42" s="2">
        <v>999999</v>
      </c>
      <c r="H42" s="2">
        <v>999999</v>
      </c>
      <c r="I42" s="2">
        <v>999999</v>
      </c>
      <c r="J42" s="2">
        <v>999999</v>
      </c>
      <c r="K42" s="2">
        <v>999999</v>
      </c>
      <c r="L42" s="2">
        <v>999999</v>
      </c>
      <c r="M42" s="2">
        <v>999999</v>
      </c>
      <c r="N42" s="2">
        <v>999999</v>
      </c>
      <c r="O42" s="2">
        <v>999999</v>
      </c>
      <c r="P42" s="2">
        <v>999999</v>
      </c>
    </row>
    <row r="43" spans="1:16" x14ac:dyDescent="0.3">
      <c r="A43" s="2" t="str">
        <f t="shared" si="0"/>
        <v>fighter_4th</v>
      </c>
      <c r="B43" s="2" t="str">
        <f>inp_TargetType!$A$7</f>
        <v>sea_large</v>
      </c>
      <c r="C43" s="2">
        <v>999999</v>
      </c>
      <c r="D43" s="2">
        <v>999999</v>
      </c>
      <c r="E43" s="2">
        <v>999999</v>
      </c>
      <c r="F43" s="2">
        <v>999999</v>
      </c>
      <c r="G43" s="2">
        <v>999999</v>
      </c>
      <c r="H43" s="2">
        <v>999999</v>
      </c>
      <c r="I43" s="2">
        <v>999999</v>
      </c>
      <c r="J43" s="2">
        <v>999999</v>
      </c>
      <c r="K43" s="2">
        <v>999999</v>
      </c>
      <c r="L43" s="2">
        <v>999999</v>
      </c>
      <c r="M43" s="2">
        <v>999999</v>
      </c>
      <c r="N43" s="2">
        <v>999999</v>
      </c>
      <c r="O43" s="2">
        <v>999999</v>
      </c>
      <c r="P43" s="2">
        <v>999999</v>
      </c>
    </row>
    <row r="44" spans="1:16" x14ac:dyDescent="0.3">
      <c r="A44" s="2" t="str">
        <f t="shared" si="0"/>
        <v>fighter_5th</v>
      </c>
      <c r="B44" s="2" t="str">
        <f>inp_TargetType!$A$7</f>
        <v>sea_large</v>
      </c>
      <c r="C44" s="2">
        <v>999999</v>
      </c>
      <c r="D44" s="2">
        <v>999999</v>
      </c>
      <c r="E44" s="2">
        <v>999999</v>
      </c>
      <c r="F44" s="2">
        <v>999999</v>
      </c>
      <c r="G44" s="2">
        <v>999999</v>
      </c>
      <c r="H44" s="2">
        <v>999999</v>
      </c>
      <c r="I44" s="2">
        <v>999999</v>
      </c>
      <c r="J44" s="2">
        <v>999999</v>
      </c>
      <c r="K44" s="2">
        <v>999999</v>
      </c>
      <c r="L44" s="2">
        <v>999999</v>
      </c>
      <c r="M44" s="2">
        <v>999999</v>
      </c>
      <c r="N44" s="2">
        <v>999999</v>
      </c>
      <c r="O44" s="2">
        <v>999999</v>
      </c>
      <c r="P44" s="2">
        <v>999999</v>
      </c>
    </row>
    <row r="45" spans="1:16" x14ac:dyDescent="0.3">
      <c r="A45" s="2" t="str">
        <f t="shared" ref="A45:A63" si="1">A35</f>
        <v>CRUDES</v>
      </c>
      <c r="B45" s="2" t="str">
        <f>inp_TargetType!$A$7</f>
        <v>sea_large</v>
      </c>
      <c r="C45" s="2">
        <v>999999</v>
      </c>
      <c r="D45" s="2">
        <v>999999</v>
      </c>
      <c r="E45" s="2">
        <v>999999</v>
      </c>
      <c r="F45" s="2">
        <v>999999</v>
      </c>
      <c r="G45" s="2">
        <v>999999</v>
      </c>
      <c r="H45" s="2">
        <v>999999</v>
      </c>
      <c r="I45" s="2">
        <v>999999</v>
      </c>
      <c r="J45" s="2">
        <v>999999</v>
      </c>
      <c r="K45" s="2">
        <v>999999</v>
      </c>
      <c r="L45" s="2">
        <v>999999</v>
      </c>
      <c r="M45" s="2">
        <v>999999</v>
      </c>
      <c r="N45" s="2">
        <v>999999</v>
      </c>
      <c r="O45" s="2">
        <v>999999</v>
      </c>
      <c r="P45" s="2">
        <v>999999</v>
      </c>
    </row>
    <row r="46" spans="1:16" x14ac:dyDescent="0.3">
      <c r="A46" s="2" t="str">
        <f t="shared" si="1"/>
        <v>FFG</v>
      </c>
      <c r="B46" s="2" t="str">
        <f>inp_TargetType!$A$7</f>
        <v>sea_large</v>
      </c>
      <c r="C46" s="2">
        <v>999999</v>
      </c>
      <c r="D46" s="2">
        <v>999999</v>
      </c>
      <c r="E46" s="2">
        <v>999999</v>
      </c>
      <c r="F46" s="2">
        <v>999999</v>
      </c>
      <c r="G46" s="2">
        <v>999999</v>
      </c>
      <c r="H46" s="2">
        <v>999999</v>
      </c>
      <c r="I46" s="2">
        <v>999999</v>
      </c>
      <c r="J46" s="2">
        <v>999999</v>
      </c>
      <c r="K46" s="2">
        <v>999999</v>
      </c>
      <c r="L46" s="2">
        <v>999999</v>
      </c>
      <c r="M46" s="2">
        <v>999999</v>
      </c>
      <c r="N46" s="2">
        <v>999999</v>
      </c>
      <c r="O46" s="2">
        <v>999999</v>
      </c>
      <c r="P46" s="2">
        <v>999999</v>
      </c>
    </row>
    <row r="47" spans="1:16" x14ac:dyDescent="0.3">
      <c r="A47" s="2" t="str">
        <f t="shared" si="1"/>
        <v>CV</v>
      </c>
      <c r="B47" s="2" t="str">
        <f>inp_TargetType!$A$7</f>
        <v>sea_large</v>
      </c>
      <c r="C47" s="2">
        <v>999999</v>
      </c>
      <c r="D47" s="2">
        <v>999999</v>
      </c>
      <c r="E47" s="2">
        <v>999999</v>
      </c>
      <c r="F47" s="2">
        <v>999999</v>
      </c>
      <c r="G47" s="2">
        <v>999999</v>
      </c>
      <c r="H47" s="2">
        <v>999999</v>
      </c>
      <c r="I47" s="2">
        <v>999999</v>
      </c>
      <c r="J47" s="2">
        <v>999999</v>
      </c>
      <c r="K47" s="2">
        <v>999999</v>
      </c>
      <c r="L47" s="2">
        <v>999999</v>
      </c>
      <c r="M47" s="2">
        <v>999999</v>
      </c>
      <c r="N47" s="2">
        <v>999999</v>
      </c>
      <c r="O47" s="2">
        <v>999999</v>
      </c>
      <c r="P47" s="2">
        <v>999999</v>
      </c>
    </row>
    <row r="48" spans="1:16" x14ac:dyDescent="0.3">
      <c r="A48" s="2" t="str">
        <f t="shared" si="1"/>
        <v>sat_1</v>
      </c>
      <c r="B48" s="2" t="str">
        <f>inp_TargetType!$A$7</f>
        <v>sea_large</v>
      </c>
      <c r="C48" s="2">
        <v>999999</v>
      </c>
      <c r="D48" s="2">
        <v>999999</v>
      </c>
      <c r="E48" s="2">
        <v>999999</v>
      </c>
      <c r="F48" s="2">
        <v>999999</v>
      </c>
      <c r="G48" s="2">
        <v>999999</v>
      </c>
      <c r="H48" s="2">
        <v>999999</v>
      </c>
      <c r="I48" s="2">
        <v>999999</v>
      </c>
      <c r="J48" s="2">
        <v>999999</v>
      </c>
      <c r="K48" s="2">
        <v>999999</v>
      </c>
      <c r="L48" s="2">
        <v>999999</v>
      </c>
      <c r="M48" s="2">
        <v>999999</v>
      </c>
      <c r="N48" s="2">
        <v>999999</v>
      </c>
      <c r="O48" s="2">
        <v>999999</v>
      </c>
      <c r="P48" s="2">
        <v>999999</v>
      </c>
    </row>
    <row r="49" spans="1:16" x14ac:dyDescent="0.3">
      <c r="A49" s="2" t="str">
        <f t="shared" si="1"/>
        <v>sat_2</v>
      </c>
      <c r="B49" s="2" t="str">
        <f>inp_TargetType!$A$7</f>
        <v>sea_large</v>
      </c>
      <c r="C49" s="2">
        <v>999999</v>
      </c>
      <c r="D49" s="2">
        <v>999999</v>
      </c>
      <c r="E49" s="2">
        <v>999999</v>
      </c>
      <c r="F49" s="2">
        <v>999999</v>
      </c>
      <c r="G49" s="2">
        <v>999999</v>
      </c>
      <c r="H49" s="2">
        <v>999999</v>
      </c>
      <c r="I49" s="2">
        <v>999999</v>
      </c>
      <c r="J49" s="2">
        <v>999999</v>
      </c>
      <c r="K49" s="2">
        <v>999999</v>
      </c>
      <c r="L49" s="2">
        <v>999999</v>
      </c>
      <c r="M49" s="2">
        <v>999999</v>
      </c>
      <c r="N49" s="2">
        <v>999999</v>
      </c>
      <c r="O49" s="2">
        <v>999999</v>
      </c>
      <c r="P49" s="2">
        <v>999999</v>
      </c>
    </row>
    <row r="50" spans="1:16" x14ac:dyDescent="0.3">
      <c r="A50" s="2" t="str">
        <f t="shared" si="1"/>
        <v>c2_1</v>
      </c>
      <c r="B50" s="2" t="str">
        <f>inp_TargetType!$A$7</f>
        <v>sea_large</v>
      </c>
      <c r="C50" s="2">
        <v>999999</v>
      </c>
      <c r="D50" s="2">
        <v>999999</v>
      </c>
      <c r="E50" s="2">
        <v>999999</v>
      </c>
      <c r="F50" s="2">
        <v>999999</v>
      </c>
      <c r="G50" s="2">
        <v>999999</v>
      </c>
      <c r="H50" s="2">
        <v>999999</v>
      </c>
      <c r="I50" s="2">
        <v>999999</v>
      </c>
      <c r="J50" s="2">
        <v>999999</v>
      </c>
      <c r="K50" s="2">
        <v>999999</v>
      </c>
      <c r="L50" s="2">
        <v>999999</v>
      </c>
      <c r="M50" s="2">
        <v>999999</v>
      </c>
      <c r="N50" s="2">
        <v>999999</v>
      </c>
      <c r="O50" s="2">
        <v>999999</v>
      </c>
      <c r="P50" s="2">
        <v>999999</v>
      </c>
    </row>
    <row r="51" spans="1:16" x14ac:dyDescent="0.3">
      <c r="A51" s="2" t="str">
        <f t="shared" si="1"/>
        <v>c2_2</v>
      </c>
      <c r="B51" s="2" t="str">
        <f>inp_TargetType!$A$7</f>
        <v>sea_large</v>
      </c>
      <c r="C51" s="2">
        <v>999999</v>
      </c>
      <c r="D51" s="2">
        <v>999999</v>
      </c>
      <c r="E51" s="2">
        <v>999999</v>
      </c>
      <c r="F51" s="2">
        <v>999999</v>
      </c>
      <c r="G51" s="2">
        <v>999999</v>
      </c>
      <c r="H51" s="2">
        <v>999999</v>
      </c>
      <c r="I51" s="2">
        <v>999999</v>
      </c>
      <c r="J51" s="2">
        <v>999999</v>
      </c>
      <c r="K51" s="2">
        <v>999999</v>
      </c>
      <c r="L51" s="2">
        <v>999999</v>
      </c>
      <c r="M51" s="2">
        <v>999999</v>
      </c>
      <c r="N51" s="2">
        <v>999999</v>
      </c>
      <c r="O51" s="2">
        <v>999999</v>
      </c>
      <c r="P51" s="2">
        <v>999999</v>
      </c>
    </row>
    <row r="52" spans="1:16" x14ac:dyDescent="0.3">
      <c r="A52" s="2" t="str">
        <f t="shared" si="1"/>
        <v>grnd_1</v>
      </c>
      <c r="B52" s="2" t="str">
        <f>inp_TargetType!$A$7</f>
        <v>sea_large</v>
      </c>
      <c r="C52" s="2">
        <v>999999</v>
      </c>
      <c r="D52" s="2">
        <v>999999</v>
      </c>
      <c r="E52" s="2">
        <v>999999</v>
      </c>
      <c r="F52" s="2">
        <v>999999</v>
      </c>
      <c r="G52" s="2">
        <v>999999</v>
      </c>
      <c r="H52" s="2">
        <v>999999</v>
      </c>
      <c r="I52" s="2">
        <v>999999</v>
      </c>
      <c r="J52" s="2">
        <v>999999</v>
      </c>
      <c r="K52" s="2">
        <v>999999</v>
      </c>
      <c r="L52" s="2">
        <v>999999</v>
      </c>
      <c r="M52" s="2">
        <v>999999</v>
      </c>
      <c r="N52" s="2">
        <v>999999</v>
      </c>
      <c r="O52" s="2">
        <v>999999</v>
      </c>
      <c r="P52" s="2">
        <v>999999</v>
      </c>
    </row>
    <row r="53" spans="1:16" x14ac:dyDescent="0.3">
      <c r="A53" s="2" t="str">
        <f t="shared" si="1"/>
        <v>fighter_4th</v>
      </c>
      <c r="B53" s="2" t="str">
        <f>inp_TargetType!$A$8</f>
        <v>air_small</v>
      </c>
      <c r="C53" s="2">
        <v>999999</v>
      </c>
      <c r="D53" s="2">
        <v>999999</v>
      </c>
      <c r="E53" s="2">
        <v>999999</v>
      </c>
      <c r="F53" s="2">
        <v>999999</v>
      </c>
      <c r="G53" s="2">
        <v>999999</v>
      </c>
      <c r="H53" s="2">
        <v>999999</v>
      </c>
      <c r="I53" s="2">
        <v>999999</v>
      </c>
      <c r="J53" s="2">
        <v>999999</v>
      </c>
      <c r="K53" s="2">
        <v>999999</v>
      </c>
      <c r="L53" s="2">
        <v>999999</v>
      </c>
      <c r="M53" s="2">
        <v>999999</v>
      </c>
      <c r="N53" s="2">
        <v>999999</v>
      </c>
      <c r="O53" s="2">
        <v>999999</v>
      </c>
      <c r="P53" s="2">
        <v>999999</v>
      </c>
    </row>
    <row r="54" spans="1:16" x14ac:dyDescent="0.3">
      <c r="A54" s="2" t="str">
        <f t="shared" si="1"/>
        <v>fighter_5th</v>
      </c>
      <c r="B54" s="2" t="str">
        <f>inp_TargetType!$A$8</f>
        <v>air_small</v>
      </c>
      <c r="C54" s="2">
        <v>999999</v>
      </c>
      <c r="D54" s="2">
        <v>999999</v>
      </c>
      <c r="E54" s="2">
        <v>999999</v>
      </c>
      <c r="F54" s="2">
        <v>999999</v>
      </c>
      <c r="G54" s="2">
        <v>999999</v>
      </c>
      <c r="H54" s="2">
        <v>999999</v>
      </c>
      <c r="I54" s="2">
        <v>999999</v>
      </c>
      <c r="J54" s="2">
        <v>999999</v>
      </c>
      <c r="K54" s="2">
        <v>999999</v>
      </c>
      <c r="L54" s="2">
        <v>999999</v>
      </c>
      <c r="M54" s="2">
        <v>999999</v>
      </c>
      <c r="N54" s="2">
        <v>999999</v>
      </c>
      <c r="O54" s="2">
        <v>999999</v>
      </c>
      <c r="P54" s="2">
        <v>999999</v>
      </c>
    </row>
    <row r="55" spans="1:16" x14ac:dyDescent="0.3">
      <c r="A55" s="2" t="str">
        <f t="shared" si="1"/>
        <v>CRUDES</v>
      </c>
      <c r="B55" s="2" t="str">
        <f>inp_TargetType!$A$8</f>
        <v>air_small</v>
      </c>
      <c r="C55" s="2">
        <v>999999</v>
      </c>
      <c r="D55" s="2">
        <v>999999</v>
      </c>
      <c r="E55" s="2">
        <v>999999</v>
      </c>
      <c r="F55" s="2">
        <v>999999</v>
      </c>
      <c r="G55" s="2">
        <v>999999</v>
      </c>
      <c r="H55" s="2">
        <v>999999</v>
      </c>
      <c r="I55" s="2">
        <v>999999</v>
      </c>
      <c r="J55" s="2">
        <v>999999</v>
      </c>
      <c r="K55" s="2">
        <v>999999</v>
      </c>
      <c r="L55" s="2">
        <v>999999</v>
      </c>
      <c r="M55" s="2">
        <v>999999</v>
      </c>
      <c r="N55" s="2">
        <v>999999</v>
      </c>
      <c r="O55" s="2">
        <v>999999</v>
      </c>
      <c r="P55" s="2">
        <v>999999</v>
      </c>
    </row>
    <row r="56" spans="1:16" x14ac:dyDescent="0.3">
      <c r="A56" s="2" t="str">
        <f t="shared" si="1"/>
        <v>FFG</v>
      </c>
      <c r="B56" s="2" t="str">
        <f>inp_TargetType!$A$8</f>
        <v>air_small</v>
      </c>
      <c r="C56" s="2">
        <v>999999</v>
      </c>
      <c r="D56" s="2">
        <v>999999</v>
      </c>
      <c r="E56" s="2">
        <v>999999</v>
      </c>
      <c r="F56" s="2">
        <v>999999</v>
      </c>
      <c r="G56" s="2">
        <v>999999</v>
      </c>
      <c r="H56" s="2">
        <v>999999</v>
      </c>
      <c r="I56" s="2">
        <v>999999</v>
      </c>
      <c r="J56" s="2">
        <v>999999</v>
      </c>
      <c r="K56" s="2">
        <v>999999</v>
      </c>
      <c r="L56" s="2">
        <v>999999</v>
      </c>
      <c r="M56" s="2">
        <v>999999</v>
      </c>
      <c r="N56" s="2">
        <v>999999</v>
      </c>
      <c r="O56" s="2">
        <v>999999</v>
      </c>
      <c r="P56" s="2">
        <v>999999</v>
      </c>
    </row>
    <row r="57" spans="1:16" x14ac:dyDescent="0.3">
      <c r="A57" s="2" t="str">
        <f t="shared" si="1"/>
        <v>CV</v>
      </c>
      <c r="B57" s="2" t="str">
        <f>inp_TargetType!$A$8</f>
        <v>air_small</v>
      </c>
      <c r="C57" s="2">
        <v>999999</v>
      </c>
      <c r="D57" s="2">
        <v>999999</v>
      </c>
      <c r="E57" s="2">
        <v>999999</v>
      </c>
      <c r="F57" s="2">
        <v>999999</v>
      </c>
      <c r="G57" s="2">
        <v>999999</v>
      </c>
      <c r="H57" s="2">
        <v>999999</v>
      </c>
      <c r="I57" s="2">
        <v>999999</v>
      </c>
      <c r="J57" s="2">
        <v>999999</v>
      </c>
      <c r="K57" s="2">
        <v>999999</v>
      </c>
      <c r="L57" s="2">
        <v>999999</v>
      </c>
      <c r="M57" s="2">
        <v>999999</v>
      </c>
      <c r="N57" s="2">
        <v>999999</v>
      </c>
      <c r="O57" s="2">
        <v>999999</v>
      </c>
      <c r="P57" s="2">
        <v>999999</v>
      </c>
    </row>
    <row r="58" spans="1:16" x14ac:dyDescent="0.3">
      <c r="A58" s="2" t="str">
        <f t="shared" si="1"/>
        <v>sat_1</v>
      </c>
      <c r="B58" s="2" t="str">
        <f>inp_TargetType!$A$8</f>
        <v>air_small</v>
      </c>
      <c r="C58" s="2">
        <v>999999</v>
      </c>
      <c r="D58" s="2">
        <v>999999</v>
      </c>
      <c r="E58" s="2">
        <v>999999</v>
      </c>
      <c r="F58" s="2">
        <v>999999</v>
      </c>
      <c r="G58" s="2">
        <v>999999</v>
      </c>
      <c r="H58" s="2">
        <v>999999</v>
      </c>
      <c r="I58" s="2">
        <v>999999</v>
      </c>
      <c r="J58" s="2">
        <v>999999</v>
      </c>
      <c r="K58" s="2">
        <v>999999</v>
      </c>
      <c r="L58" s="2">
        <v>999999</v>
      </c>
      <c r="M58" s="2">
        <v>999999</v>
      </c>
      <c r="N58" s="2">
        <v>999999</v>
      </c>
      <c r="O58" s="2">
        <v>999999</v>
      </c>
      <c r="P58" s="2">
        <v>999999</v>
      </c>
    </row>
    <row r="59" spans="1:16" x14ac:dyDescent="0.3">
      <c r="A59" s="2" t="str">
        <f t="shared" si="1"/>
        <v>sat_2</v>
      </c>
      <c r="B59" s="2" t="str">
        <f>inp_TargetType!$A$8</f>
        <v>air_small</v>
      </c>
      <c r="C59" s="2">
        <v>999999</v>
      </c>
      <c r="D59" s="2">
        <v>999999</v>
      </c>
      <c r="E59" s="2">
        <v>999999</v>
      </c>
      <c r="F59" s="2">
        <v>999999</v>
      </c>
      <c r="G59" s="2">
        <v>999999</v>
      </c>
      <c r="H59" s="2">
        <v>999999</v>
      </c>
      <c r="I59" s="2">
        <v>999999</v>
      </c>
      <c r="J59" s="2">
        <v>999999</v>
      </c>
      <c r="K59" s="2">
        <v>999999</v>
      </c>
      <c r="L59" s="2">
        <v>999999</v>
      </c>
      <c r="M59" s="2">
        <v>999999</v>
      </c>
      <c r="N59" s="2">
        <v>999999</v>
      </c>
      <c r="O59" s="2">
        <v>999999</v>
      </c>
      <c r="P59" s="2">
        <v>999999</v>
      </c>
    </row>
    <row r="60" spans="1:16" x14ac:dyDescent="0.3">
      <c r="A60" s="2" t="str">
        <f t="shared" si="1"/>
        <v>c2_1</v>
      </c>
      <c r="B60" s="2" t="str">
        <f>inp_TargetType!$A$8</f>
        <v>air_small</v>
      </c>
      <c r="C60" s="2">
        <v>999999</v>
      </c>
      <c r="D60" s="2">
        <v>999999</v>
      </c>
      <c r="E60" s="2">
        <v>999999</v>
      </c>
      <c r="F60" s="2">
        <v>999999</v>
      </c>
      <c r="G60" s="2">
        <v>999999</v>
      </c>
      <c r="H60" s="2">
        <v>999999</v>
      </c>
      <c r="I60" s="2">
        <v>999999</v>
      </c>
      <c r="J60" s="2">
        <v>999999</v>
      </c>
      <c r="K60" s="2">
        <v>999999</v>
      </c>
      <c r="L60" s="2">
        <v>999999</v>
      </c>
      <c r="M60" s="2">
        <v>999999</v>
      </c>
      <c r="N60" s="2">
        <v>999999</v>
      </c>
      <c r="O60" s="2">
        <v>999999</v>
      </c>
      <c r="P60" s="2">
        <v>999999</v>
      </c>
    </row>
    <row r="61" spans="1:16" x14ac:dyDescent="0.3">
      <c r="A61" s="2" t="str">
        <f t="shared" si="1"/>
        <v>c2_2</v>
      </c>
      <c r="B61" s="2" t="str">
        <f>inp_TargetType!$A$8</f>
        <v>air_small</v>
      </c>
      <c r="C61" s="2">
        <v>999999</v>
      </c>
      <c r="D61" s="2">
        <v>999999</v>
      </c>
      <c r="E61" s="2">
        <v>999999</v>
      </c>
      <c r="F61" s="2">
        <v>999999</v>
      </c>
      <c r="G61" s="2">
        <v>999999</v>
      </c>
      <c r="H61" s="2">
        <v>999999</v>
      </c>
      <c r="I61" s="2">
        <v>999999</v>
      </c>
      <c r="J61" s="2">
        <v>999999</v>
      </c>
      <c r="K61" s="2">
        <v>999999</v>
      </c>
      <c r="L61" s="2">
        <v>999999</v>
      </c>
      <c r="M61" s="2">
        <v>999999</v>
      </c>
      <c r="N61" s="2">
        <v>999999</v>
      </c>
      <c r="O61" s="2">
        <v>999999</v>
      </c>
      <c r="P61" s="2">
        <v>999999</v>
      </c>
    </row>
    <row r="62" spans="1:16" x14ac:dyDescent="0.3">
      <c r="A62" s="2" t="str">
        <f t="shared" si="1"/>
        <v>grnd_1</v>
      </c>
      <c r="B62" s="2" t="str">
        <f>inp_TargetType!$A$8</f>
        <v>air_small</v>
      </c>
      <c r="C62" s="2">
        <v>999999</v>
      </c>
      <c r="D62" s="2">
        <v>999999</v>
      </c>
      <c r="E62" s="2">
        <v>999999</v>
      </c>
      <c r="F62" s="2">
        <v>999999</v>
      </c>
      <c r="G62" s="2">
        <v>999999</v>
      </c>
      <c r="H62" s="2">
        <v>999999</v>
      </c>
      <c r="I62" s="2">
        <v>999999</v>
      </c>
      <c r="J62" s="2">
        <v>999999</v>
      </c>
      <c r="K62" s="2">
        <v>999999</v>
      </c>
      <c r="L62" s="2">
        <v>999999</v>
      </c>
      <c r="M62" s="2">
        <v>999999</v>
      </c>
      <c r="N62" s="2">
        <v>999999</v>
      </c>
      <c r="O62" s="2">
        <v>999999</v>
      </c>
      <c r="P62" s="2">
        <v>999999</v>
      </c>
    </row>
    <row r="63" spans="1:16" x14ac:dyDescent="0.3">
      <c r="A63" s="2" t="str">
        <f t="shared" si="1"/>
        <v>fighter_4th</v>
      </c>
      <c r="B63" s="2" t="str">
        <f>inp_TargetType!$A$9</f>
        <v>air_large</v>
      </c>
      <c r="C63" s="2">
        <v>999999</v>
      </c>
      <c r="D63" s="2">
        <v>999999</v>
      </c>
      <c r="E63" s="2">
        <v>999999</v>
      </c>
      <c r="F63" s="2">
        <v>999999</v>
      </c>
      <c r="G63" s="2">
        <v>999999</v>
      </c>
      <c r="H63" s="2">
        <v>999999</v>
      </c>
      <c r="I63" s="2">
        <v>999999</v>
      </c>
      <c r="J63" s="2">
        <v>999999</v>
      </c>
      <c r="K63" s="2">
        <v>999999</v>
      </c>
      <c r="L63" s="2">
        <v>999999</v>
      </c>
      <c r="M63" s="2">
        <v>999999</v>
      </c>
      <c r="N63" s="2">
        <v>999999</v>
      </c>
      <c r="O63" s="2">
        <v>999999</v>
      </c>
      <c r="P63" s="2">
        <v>999999</v>
      </c>
    </row>
    <row r="64" spans="1:16" x14ac:dyDescent="0.3">
      <c r="A64" s="2" t="str">
        <f t="shared" ref="A64:A72" si="2">A54</f>
        <v>fighter_5th</v>
      </c>
      <c r="B64" s="2" t="str">
        <f>inp_TargetType!$A$9</f>
        <v>air_large</v>
      </c>
      <c r="C64" s="2">
        <v>999999</v>
      </c>
      <c r="D64" s="2">
        <v>999999</v>
      </c>
      <c r="E64" s="2">
        <v>999999</v>
      </c>
      <c r="F64" s="2">
        <v>999999</v>
      </c>
      <c r="G64" s="2">
        <v>999999</v>
      </c>
      <c r="H64" s="2">
        <v>999999</v>
      </c>
      <c r="I64" s="2">
        <v>999999</v>
      </c>
      <c r="J64" s="2">
        <v>999999</v>
      </c>
      <c r="K64" s="2">
        <v>999999</v>
      </c>
      <c r="L64" s="2">
        <v>999999</v>
      </c>
      <c r="M64" s="2">
        <v>999999</v>
      </c>
      <c r="N64" s="2">
        <v>999999</v>
      </c>
      <c r="O64" s="2">
        <v>999999</v>
      </c>
      <c r="P64" s="2">
        <v>999999</v>
      </c>
    </row>
    <row r="65" spans="1:16" x14ac:dyDescent="0.3">
      <c r="A65" s="2" t="str">
        <f t="shared" si="2"/>
        <v>CRUDES</v>
      </c>
      <c r="B65" s="2" t="str">
        <f>inp_TargetType!$A$9</f>
        <v>air_large</v>
      </c>
      <c r="C65" s="2">
        <v>999999</v>
      </c>
      <c r="D65" s="2">
        <v>999999</v>
      </c>
      <c r="E65" s="2">
        <v>999999</v>
      </c>
      <c r="F65" s="2">
        <v>999999</v>
      </c>
      <c r="G65" s="2">
        <v>999999</v>
      </c>
      <c r="H65" s="2">
        <v>999999</v>
      </c>
      <c r="I65" s="2">
        <v>999999</v>
      </c>
      <c r="J65" s="2">
        <v>999999</v>
      </c>
      <c r="K65" s="2">
        <v>999999</v>
      </c>
      <c r="L65" s="2">
        <v>999999</v>
      </c>
      <c r="M65" s="2">
        <v>999999</v>
      </c>
      <c r="N65" s="2">
        <v>999999</v>
      </c>
      <c r="O65" s="2">
        <v>999999</v>
      </c>
      <c r="P65" s="2">
        <v>999999</v>
      </c>
    </row>
    <row r="66" spans="1:16" x14ac:dyDescent="0.3">
      <c r="A66" s="2" t="str">
        <f t="shared" si="2"/>
        <v>FFG</v>
      </c>
      <c r="B66" s="2" t="str">
        <f>inp_TargetType!$A$9</f>
        <v>air_large</v>
      </c>
      <c r="C66" s="2">
        <v>999999</v>
      </c>
      <c r="D66" s="2">
        <v>999999</v>
      </c>
      <c r="E66" s="2">
        <v>999999</v>
      </c>
      <c r="F66" s="2">
        <v>999999</v>
      </c>
      <c r="G66" s="2">
        <v>999999</v>
      </c>
      <c r="H66" s="2">
        <v>999999</v>
      </c>
      <c r="I66" s="2">
        <v>999999</v>
      </c>
      <c r="J66" s="2">
        <v>999999</v>
      </c>
      <c r="K66" s="2">
        <v>999999</v>
      </c>
      <c r="L66" s="2">
        <v>999999</v>
      </c>
      <c r="M66" s="2">
        <v>999999</v>
      </c>
      <c r="N66" s="2">
        <v>999999</v>
      </c>
      <c r="O66" s="2">
        <v>999999</v>
      </c>
      <c r="P66" s="2">
        <v>999999</v>
      </c>
    </row>
    <row r="67" spans="1:16" x14ac:dyDescent="0.3">
      <c r="A67" s="2" t="str">
        <f t="shared" si="2"/>
        <v>CV</v>
      </c>
      <c r="B67" s="2" t="str">
        <f>inp_TargetType!$A$9</f>
        <v>air_large</v>
      </c>
      <c r="C67" s="2">
        <v>999999</v>
      </c>
      <c r="D67" s="2">
        <v>999999</v>
      </c>
      <c r="E67" s="2">
        <v>999999</v>
      </c>
      <c r="F67" s="2">
        <v>999999</v>
      </c>
      <c r="G67" s="2">
        <v>999999</v>
      </c>
      <c r="H67" s="2">
        <v>999999</v>
      </c>
      <c r="I67" s="2">
        <v>999999</v>
      </c>
      <c r="J67" s="2">
        <v>999999</v>
      </c>
      <c r="K67" s="2">
        <v>999999</v>
      </c>
      <c r="L67" s="2">
        <v>999999</v>
      </c>
      <c r="M67" s="2">
        <v>999999</v>
      </c>
      <c r="N67" s="2">
        <v>999999</v>
      </c>
      <c r="O67" s="2">
        <v>999999</v>
      </c>
      <c r="P67" s="2">
        <v>999999</v>
      </c>
    </row>
    <row r="68" spans="1:16" x14ac:dyDescent="0.3">
      <c r="A68" s="2" t="str">
        <f t="shared" si="2"/>
        <v>sat_1</v>
      </c>
      <c r="B68" s="2" t="str">
        <f>inp_TargetType!$A$9</f>
        <v>air_large</v>
      </c>
      <c r="C68" s="2">
        <v>999999</v>
      </c>
      <c r="D68" s="2">
        <v>999999</v>
      </c>
      <c r="E68" s="2">
        <v>999999</v>
      </c>
      <c r="F68" s="2">
        <v>999999</v>
      </c>
      <c r="G68" s="2">
        <v>999999</v>
      </c>
      <c r="H68" s="2">
        <v>999999</v>
      </c>
      <c r="I68" s="2">
        <v>999999</v>
      </c>
      <c r="J68" s="2">
        <v>999999</v>
      </c>
      <c r="K68" s="2">
        <v>999999</v>
      </c>
      <c r="L68" s="2">
        <v>999999</v>
      </c>
      <c r="M68" s="2">
        <v>999999</v>
      </c>
      <c r="N68" s="2">
        <v>999999</v>
      </c>
      <c r="O68" s="2">
        <v>999999</v>
      </c>
      <c r="P68" s="2">
        <v>999999</v>
      </c>
    </row>
    <row r="69" spans="1:16" x14ac:dyDescent="0.3">
      <c r="A69" s="2" t="str">
        <f t="shared" si="2"/>
        <v>sat_2</v>
      </c>
      <c r="B69" s="2" t="str">
        <f>inp_TargetType!$A$9</f>
        <v>air_large</v>
      </c>
      <c r="C69" s="2">
        <v>999999</v>
      </c>
      <c r="D69" s="2">
        <v>999999</v>
      </c>
      <c r="E69" s="2">
        <v>999999</v>
      </c>
      <c r="F69" s="2">
        <v>999999</v>
      </c>
      <c r="G69" s="2">
        <v>999999</v>
      </c>
      <c r="H69" s="2">
        <v>999999</v>
      </c>
      <c r="I69" s="2">
        <v>999999</v>
      </c>
      <c r="J69" s="2">
        <v>999999</v>
      </c>
      <c r="K69" s="2">
        <v>999999</v>
      </c>
      <c r="L69" s="2">
        <v>999999</v>
      </c>
      <c r="M69" s="2">
        <v>999999</v>
      </c>
      <c r="N69" s="2">
        <v>999999</v>
      </c>
      <c r="O69" s="2">
        <v>999999</v>
      </c>
      <c r="P69" s="2">
        <v>999999</v>
      </c>
    </row>
    <row r="70" spans="1:16" x14ac:dyDescent="0.3">
      <c r="A70" s="2" t="str">
        <f t="shared" si="2"/>
        <v>c2_1</v>
      </c>
      <c r="B70" s="2" t="str">
        <f>inp_TargetType!$A$9</f>
        <v>air_large</v>
      </c>
      <c r="C70" s="2">
        <v>999999</v>
      </c>
      <c r="D70" s="2">
        <v>999999</v>
      </c>
      <c r="E70" s="2">
        <v>999999</v>
      </c>
      <c r="F70" s="2">
        <v>999999</v>
      </c>
      <c r="G70" s="2">
        <v>999999</v>
      </c>
      <c r="H70" s="2">
        <v>999999</v>
      </c>
      <c r="I70" s="2">
        <v>999999</v>
      </c>
      <c r="J70" s="2">
        <v>999999</v>
      </c>
      <c r="K70" s="2">
        <v>999999</v>
      </c>
      <c r="L70" s="2">
        <v>999999</v>
      </c>
      <c r="M70" s="2">
        <v>999999</v>
      </c>
      <c r="N70" s="2">
        <v>999999</v>
      </c>
      <c r="O70" s="2">
        <v>999999</v>
      </c>
      <c r="P70" s="2">
        <v>999999</v>
      </c>
    </row>
    <row r="71" spans="1:16" x14ac:dyDescent="0.3">
      <c r="A71" s="2" t="str">
        <f t="shared" si="2"/>
        <v>c2_2</v>
      </c>
      <c r="B71" s="2" t="str">
        <f>inp_TargetType!$A$9</f>
        <v>air_large</v>
      </c>
      <c r="C71" s="2">
        <v>999999</v>
      </c>
      <c r="D71" s="2">
        <v>999999</v>
      </c>
      <c r="E71" s="2">
        <v>999999</v>
      </c>
      <c r="F71" s="2">
        <v>999999</v>
      </c>
      <c r="G71" s="2">
        <v>999999</v>
      </c>
      <c r="H71" s="2">
        <v>999999</v>
      </c>
      <c r="I71" s="2">
        <v>999999</v>
      </c>
      <c r="J71" s="2">
        <v>999999</v>
      </c>
      <c r="K71" s="2">
        <v>999999</v>
      </c>
      <c r="L71" s="2">
        <v>999999</v>
      </c>
      <c r="M71" s="2">
        <v>999999</v>
      </c>
      <c r="N71" s="2">
        <v>999999</v>
      </c>
      <c r="O71" s="2">
        <v>999999</v>
      </c>
      <c r="P71" s="2">
        <v>999999</v>
      </c>
    </row>
    <row r="72" spans="1:16" x14ac:dyDescent="0.3">
      <c r="A72" s="2" t="str">
        <f t="shared" si="2"/>
        <v>grnd_1</v>
      </c>
      <c r="B72" s="2" t="str">
        <f>inp_TargetType!$A$9</f>
        <v>air_large</v>
      </c>
      <c r="C72" s="2">
        <v>999999</v>
      </c>
      <c r="D72" s="2">
        <v>999999</v>
      </c>
      <c r="E72" s="2">
        <v>999999</v>
      </c>
      <c r="F72" s="2">
        <v>999999</v>
      </c>
      <c r="G72" s="2">
        <v>999999</v>
      </c>
      <c r="H72" s="2">
        <v>999999</v>
      </c>
      <c r="I72" s="2">
        <v>999999</v>
      </c>
      <c r="J72" s="2">
        <v>999999</v>
      </c>
      <c r="K72" s="2">
        <v>999999</v>
      </c>
      <c r="L72" s="2">
        <v>999999</v>
      </c>
      <c r="M72" s="2">
        <v>999999</v>
      </c>
      <c r="N72" s="2">
        <v>999999</v>
      </c>
      <c r="O72" s="2">
        <v>999999</v>
      </c>
      <c r="P72" s="2">
        <v>999999</v>
      </c>
    </row>
    <row r="73" spans="1:16" x14ac:dyDescent="0.3">
      <c r="A73" s="2"/>
      <c r="B73" s="2"/>
      <c r="C73" s="2"/>
      <c r="D73" s="2"/>
      <c r="E73" s="2"/>
      <c r="F73" s="2"/>
      <c r="G73" s="2"/>
      <c r="H73" s="2"/>
      <c r="I73" s="2"/>
      <c r="J73" s="2"/>
      <c r="K73" s="2"/>
      <c r="L73" s="2"/>
      <c r="M73" s="2"/>
      <c r="N73" s="2"/>
      <c r="O73" s="2"/>
      <c r="P73" s="2"/>
    </row>
    <row r="74" spans="1:16" x14ac:dyDescent="0.3">
      <c r="A74" s="2"/>
      <c r="B74" s="2"/>
      <c r="C74" s="2"/>
      <c r="D74" s="2"/>
      <c r="E74" s="2"/>
      <c r="F74" s="2"/>
      <c r="G74" s="2"/>
      <c r="H74" s="2"/>
      <c r="I74" s="2"/>
      <c r="J74" s="2"/>
      <c r="K74" s="2"/>
      <c r="L74" s="2"/>
      <c r="M74" s="2"/>
      <c r="N74" s="2"/>
      <c r="O74" s="2"/>
      <c r="P74" s="2"/>
    </row>
    <row r="75" spans="1:16" x14ac:dyDescent="0.3">
      <c r="A75" s="2"/>
      <c r="B75" s="2"/>
      <c r="C75" s="2"/>
      <c r="D75" s="2"/>
      <c r="E75" s="2"/>
      <c r="F75" s="2"/>
      <c r="G75" s="2"/>
      <c r="H75" s="2"/>
      <c r="I75" s="2"/>
      <c r="J75" s="2"/>
      <c r="K75" s="2"/>
      <c r="L75" s="2"/>
      <c r="M75" s="2"/>
      <c r="N75" s="2"/>
      <c r="O75" s="2"/>
      <c r="P75" s="2"/>
    </row>
    <row r="76" spans="1:16" x14ac:dyDescent="0.3">
      <c r="A76" s="2"/>
      <c r="B76" s="2"/>
      <c r="C76" s="2"/>
      <c r="D76" s="2"/>
      <c r="E76" s="2"/>
      <c r="F76" s="2"/>
      <c r="G76" s="2"/>
      <c r="H76" s="2"/>
      <c r="I76" s="2"/>
      <c r="J76" s="2"/>
      <c r="K76" s="2"/>
      <c r="L76" s="2"/>
      <c r="M76" s="2"/>
      <c r="N76" s="2"/>
      <c r="O76" s="2"/>
      <c r="P76" s="2"/>
    </row>
    <row r="77" spans="1:16" x14ac:dyDescent="0.3">
      <c r="A77" s="2"/>
      <c r="B77" s="2"/>
      <c r="C77" s="2"/>
      <c r="D77" s="2"/>
      <c r="E77" s="2"/>
      <c r="F77" s="2"/>
      <c r="G77" s="2"/>
      <c r="H77" s="2"/>
      <c r="I77" s="2"/>
      <c r="J77" s="2"/>
      <c r="K77" s="2"/>
      <c r="L77" s="2"/>
      <c r="M77" s="2"/>
      <c r="N77" s="2"/>
      <c r="O77" s="2"/>
      <c r="P77" s="2"/>
    </row>
    <row r="78" spans="1:16" x14ac:dyDescent="0.3">
      <c r="A78" s="2"/>
      <c r="B78" s="2"/>
      <c r="C78" s="2"/>
      <c r="D78" s="2"/>
      <c r="E78" s="2"/>
      <c r="F78" s="2"/>
      <c r="G78" s="2"/>
      <c r="H78" s="2"/>
      <c r="I78" s="2"/>
      <c r="J78" s="2"/>
      <c r="K78" s="2"/>
      <c r="L78" s="2"/>
      <c r="M78" s="2"/>
      <c r="N78" s="2"/>
      <c r="O78" s="2"/>
      <c r="P78" s="2"/>
    </row>
    <row r="79" spans="1:16" x14ac:dyDescent="0.3">
      <c r="A79" s="2"/>
      <c r="B79" s="2"/>
      <c r="C79" s="2"/>
      <c r="D79" s="2"/>
      <c r="E79" s="2"/>
      <c r="F79" s="2"/>
      <c r="G79" s="2"/>
      <c r="H79" s="2"/>
      <c r="I79" s="2"/>
      <c r="J79" s="2"/>
      <c r="K79" s="2"/>
      <c r="L79" s="2"/>
      <c r="M79" s="2"/>
      <c r="N79" s="2"/>
      <c r="O79" s="2"/>
      <c r="P79" s="2"/>
    </row>
    <row r="80" spans="1:16" x14ac:dyDescent="0.3">
      <c r="A80" s="2"/>
      <c r="B80" s="2"/>
      <c r="C80" s="2"/>
      <c r="D80" s="2"/>
      <c r="E80" s="2"/>
      <c r="F80" s="2"/>
      <c r="G80" s="2"/>
      <c r="H80" s="2"/>
      <c r="I80" s="2"/>
      <c r="J80" s="2"/>
      <c r="K80" s="2"/>
      <c r="L80" s="2"/>
      <c r="M80" s="2"/>
      <c r="N80" s="2"/>
      <c r="O80" s="2"/>
      <c r="P80" s="2"/>
    </row>
    <row r="81" spans="1:16" x14ac:dyDescent="0.3">
      <c r="A81" s="2"/>
      <c r="B81" s="2"/>
      <c r="C81" s="2"/>
      <c r="D81" s="2"/>
      <c r="E81" s="2"/>
      <c r="F81" s="2"/>
      <c r="G81" s="2"/>
      <c r="H81" s="2"/>
      <c r="I81" s="2"/>
      <c r="J81" s="2"/>
      <c r="K81" s="2"/>
      <c r="L81" s="2"/>
      <c r="M81" s="2"/>
      <c r="N81" s="2"/>
      <c r="O81" s="2"/>
      <c r="P81" s="2"/>
    </row>
    <row r="82" spans="1:16" x14ac:dyDescent="0.3">
      <c r="A82" s="2"/>
      <c r="B82" s="2"/>
      <c r="C82" s="2"/>
      <c r="D82" s="2"/>
      <c r="E82" s="2"/>
      <c r="F82" s="2"/>
      <c r="G82" s="2"/>
      <c r="H82" s="2"/>
      <c r="I82" s="2"/>
      <c r="J82" s="2"/>
      <c r="K82" s="2"/>
      <c r="L82" s="2"/>
      <c r="M82" s="2"/>
      <c r="N82" s="2"/>
      <c r="O82" s="2"/>
      <c r="P82" s="2"/>
    </row>
    <row r="83" spans="1:16" x14ac:dyDescent="0.3">
      <c r="A83" s="2"/>
      <c r="B83" s="2"/>
      <c r="C83" s="2"/>
      <c r="D83" s="2"/>
      <c r="E83" s="2"/>
      <c r="F83" s="2"/>
      <c r="G83" s="2"/>
      <c r="H83" s="2"/>
      <c r="I83" s="2"/>
      <c r="J83" s="2"/>
      <c r="K83" s="2"/>
      <c r="L83" s="2"/>
      <c r="M83" s="2"/>
      <c r="N83" s="2"/>
      <c r="O83" s="2"/>
      <c r="P83" s="2"/>
    </row>
    <row r="84" spans="1:16" x14ac:dyDescent="0.3">
      <c r="A84" s="2"/>
      <c r="B84" s="2"/>
      <c r="C84" s="2"/>
      <c r="D84" s="2"/>
      <c r="E84" s="2"/>
      <c r="F84" s="2"/>
      <c r="G84" s="2"/>
      <c r="H84" s="2"/>
      <c r="I84" s="2"/>
      <c r="J84" s="2"/>
      <c r="K84" s="2"/>
      <c r="L84" s="2"/>
      <c r="M84" s="2"/>
      <c r="N84" s="2"/>
      <c r="O84" s="2"/>
      <c r="P84" s="2"/>
    </row>
    <row r="85" spans="1:16" x14ac:dyDescent="0.3">
      <c r="A85" s="2"/>
      <c r="B85" s="2"/>
      <c r="C85" s="2"/>
      <c r="D85" s="2"/>
      <c r="E85" s="2"/>
      <c r="F85" s="2"/>
      <c r="G85" s="2"/>
      <c r="H85" s="2"/>
      <c r="I85" s="2"/>
      <c r="J85" s="2"/>
      <c r="K85" s="2"/>
      <c r="L85" s="2"/>
      <c r="M85" s="2"/>
      <c r="N85" s="2"/>
      <c r="O85" s="2"/>
      <c r="P85" s="2"/>
    </row>
    <row r="86" spans="1:16" x14ac:dyDescent="0.3">
      <c r="A86" s="2"/>
      <c r="B86" s="2"/>
      <c r="C86" s="2"/>
      <c r="D86" s="2"/>
      <c r="E86" s="2"/>
      <c r="F86" s="2"/>
      <c r="G86" s="2"/>
      <c r="H86" s="2"/>
      <c r="I86" s="2"/>
      <c r="J86" s="2"/>
      <c r="K86" s="2"/>
      <c r="L86" s="2"/>
      <c r="M86" s="2"/>
      <c r="N86" s="2"/>
      <c r="O86" s="2"/>
      <c r="P86" s="2"/>
    </row>
    <row r="87" spans="1:16" x14ac:dyDescent="0.3">
      <c r="A87" s="2"/>
      <c r="B87" s="2"/>
      <c r="C87" s="2"/>
      <c r="D87" s="2"/>
      <c r="E87" s="2"/>
      <c r="F87" s="2"/>
      <c r="G87" s="2"/>
      <c r="H87" s="2"/>
      <c r="I87" s="2"/>
      <c r="J87" s="2"/>
      <c r="K87" s="2"/>
      <c r="L87" s="2"/>
      <c r="M87" s="2"/>
      <c r="N87" s="2"/>
      <c r="O87" s="2"/>
      <c r="P87" s="2"/>
    </row>
    <row r="88" spans="1:16" x14ac:dyDescent="0.3">
      <c r="A88" s="2"/>
      <c r="B88" s="2"/>
      <c r="C88" s="2"/>
      <c r="D88" s="2"/>
      <c r="E88" s="2"/>
      <c r="F88" s="2"/>
      <c r="G88" s="2"/>
      <c r="H88" s="2"/>
      <c r="I88" s="2"/>
      <c r="J88" s="2"/>
      <c r="K88" s="2"/>
      <c r="L88" s="2"/>
      <c r="M88" s="2"/>
      <c r="N88" s="2"/>
      <c r="O88" s="2"/>
      <c r="P88" s="2"/>
    </row>
    <row r="89" spans="1:16" x14ac:dyDescent="0.3">
      <c r="A89" s="2"/>
      <c r="B89" s="2"/>
      <c r="C89" s="2"/>
      <c r="D89" s="2"/>
      <c r="E89" s="2"/>
      <c r="F89" s="2"/>
      <c r="G89" s="2"/>
      <c r="H89" s="2"/>
      <c r="I89" s="2"/>
      <c r="J89" s="2"/>
      <c r="K89" s="2"/>
      <c r="L89" s="2"/>
      <c r="M89" s="2"/>
      <c r="N89" s="2"/>
      <c r="O89" s="2"/>
      <c r="P89" s="2"/>
    </row>
    <row r="90" spans="1:16" x14ac:dyDescent="0.3">
      <c r="A90" s="2"/>
      <c r="B90" s="2"/>
      <c r="C90" s="2"/>
      <c r="D90" s="2"/>
      <c r="E90" s="2"/>
      <c r="F90" s="2"/>
      <c r="G90" s="2"/>
      <c r="H90" s="2"/>
      <c r="I90" s="2"/>
      <c r="J90" s="2"/>
      <c r="K90" s="2"/>
      <c r="L90" s="2"/>
      <c r="M90" s="2"/>
      <c r="N90" s="2"/>
      <c r="O90" s="2"/>
      <c r="P90" s="2"/>
    </row>
    <row r="91" spans="1:16" x14ac:dyDescent="0.3">
      <c r="A91" s="2"/>
      <c r="B91" s="2"/>
      <c r="C91" s="2"/>
      <c r="D91" s="2"/>
      <c r="E91" s="2"/>
      <c r="F91" s="2"/>
      <c r="G91" s="2"/>
      <c r="H91" s="2"/>
      <c r="I91" s="2"/>
      <c r="J91" s="2"/>
      <c r="K91" s="2"/>
      <c r="L91" s="2"/>
      <c r="M91" s="2"/>
      <c r="N91" s="2"/>
      <c r="O91" s="2"/>
      <c r="P91" s="2"/>
    </row>
    <row r="92" spans="1:16" x14ac:dyDescent="0.3">
      <c r="A92" s="2"/>
      <c r="B92" s="2"/>
      <c r="C92" s="2"/>
      <c r="D92" s="2"/>
      <c r="E92" s="2"/>
      <c r="F92" s="2"/>
      <c r="G92" s="2"/>
      <c r="H92" s="2"/>
      <c r="I92" s="2"/>
      <c r="J92" s="2"/>
      <c r="K92" s="2"/>
      <c r="L92" s="2"/>
      <c r="M92" s="2"/>
      <c r="N92" s="2"/>
      <c r="O92" s="2"/>
      <c r="P92" s="2"/>
    </row>
    <row r="93" spans="1:16" x14ac:dyDescent="0.3">
      <c r="A93" s="2"/>
      <c r="B93" s="2"/>
      <c r="C93" s="2"/>
      <c r="D93" s="2"/>
      <c r="E93" s="2"/>
      <c r="F93" s="2"/>
      <c r="G93" s="2"/>
      <c r="H93" s="2"/>
      <c r="I93" s="2"/>
      <c r="J93" s="2"/>
      <c r="K93" s="2"/>
      <c r="L93" s="2"/>
      <c r="M93" s="2"/>
      <c r="N93" s="2"/>
      <c r="O93" s="2"/>
      <c r="P93" s="2"/>
    </row>
    <row r="94" spans="1:16" x14ac:dyDescent="0.3">
      <c r="A94" s="2"/>
      <c r="B94" s="2"/>
      <c r="C94" s="2"/>
      <c r="D94" s="2"/>
      <c r="E94" s="2"/>
      <c r="F94" s="2"/>
      <c r="G94" s="2"/>
      <c r="H94" s="2"/>
      <c r="I94" s="2"/>
      <c r="J94" s="2"/>
      <c r="K94" s="2"/>
      <c r="L94" s="2"/>
      <c r="M94" s="2"/>
      <c r="N94" s="2"/>
      <c r="O94" s="2"/>
      <c r="P94" s="2"/>
    </row>
    <row r="95" spans="1:16" x14ac:dyDescent="0.3">
      <c r="A95" s="2"/>
      <c r="B95" s="2"/>
      <c r="C95" s="2"/>
      <c r="D95" s="2"/>
      <c r="E95" s="2"/>
      <c r="F95" s="2"/>
      <c r="G95" s="2"/>
      <c r="H95" s="2"/>
      <c r="I95" s="2"/>
      <c r="J95" s="2"/>
      <c r="K95" s="2"/>
      <c r="L95" s="2"/>
      <c r="M95" s="2"/>
      <c r="N95" s="2"/>
      <c r="O95" s="2"/>
      <c r="P95" s="2"/>
    </row>
    <row r="96" spans="1:16" x14ac:dyDescent="0.3">
      <c r="A96" s="2"/>
      <c r="B96" s="2"/>
      <c r="C96" s="2"/>
      <c r="D96" s="2"/>
      <c r="E96" s="2"/>
      <c r="F96" s="2"/>
      <c r="G96" s="2"/>
      <c r="H96" s="2"/>
      <c r="I96" s="2"/>
      <c r="J96" s="2"/>
      <c r="K96" s="2"/>
      <c r="L96" s="2"/>
      <c r="M96" s="2"/>
      <c r="N96" s="2"/>
      <c r="O96" s="2"/>
      <c r="P96" s="2"/>
    </row>
    <row r="97" spans="1:16" x14ac:dyDescent="0.3">
      <c r="A97" s="2"/>
      <c r="B97" s="2"/>
      <c r="C97" s="2"/>
      <c r="D97" s="2"/>
      <c r="E97" s="2"/>
      <c r="F97" s="2"/>
      <c r="G97" s="2"/>
      <c r="H97" s="2"/>
      <c r="I97" s="2"/>
      <c r="J97" s="2"/>
      <c r="K97" s="2"/>
      <c r="L97" s="2"/>
      <c r="M97" s="2"/>
      <c r="N97" s="2"/>
      <c r="O97" s="2"/>
      <c r="P97" s="2"/>
    </row>
    <row r="98" spans="1:16" x14ac:dyDescent="0.3">
      <c r="A98" s="2"/>
      <c r="B98" s="2"/>
      <c r="C98" s="2"/>
      <c r="D98" s="2"/>
      <c r="E98" s="2"/>
      <c r="F98" s="2"/>
      <c r="G98" s="2"/>
      <c r="H98" s="2"/>
      <c r="I98" s="2"/>
      <c r="J98" s="2"/>
      <c r="K98" s="2"/>
      <c r="L98" s="2"/>
      <c r="M98" s="2"/>
      <c r="N98" s="2"/>
      <c r="O98" s="2"/>
      <c r="P98" s="2"/>
    </row>
    <row r="99" spans="1:16" x14ac:dyDescent="0.3">
      <c r="A99" s="2"/>
      <c r="B99" s="2"/>
      <c r="C99" s="2"/>
      <c r="D99" s="2"/>
      <c r="E99" s="2"/>
      <c r="F99" s="2"/>
      <c r="G99" s="2"/>
      <c r="H99" s="2"/>
      <c r="I99" s="2"/>
      <c r="J99" s="2"/>
      <c r="K99" s="2"/>
      <c r="L99" s="2"/>
      <c r="M99" s="2"/>
      <c r="N99" s="2"/>
      <c r="O99" s="2"/>
      <c r="P99" s="2"/>
    </row>
    <row r="100" spans="1:16" x14ac:dyDescent="0.3">
      <c r="A100" s="2"/>
      <c r="B100" s="2"/>
      <c r="C100" s="2"/>
      <c r="D100" s="2"/>
      <c r="E100" s="2"/>
      <c r="F100" s="2"/>
      <c r="G100" s="2"/>
      <c r="H100" s="2"/>
      <c r="I100" s="2"/>
      <c r="J100" s="2"/>
      <c r="K100" s="2"/>
      <c r="L100" s="2"/>
      <c r="M100" s="2"/>
      <c r="N100" s="2"/>
      <c r="O100" s="2"/>
      <c r="P100" s="2"/>
    </row>
    <row r="101" spans="1:16" x14ac:dyDescent="0.3">
      <c r="A101" s="2"/>
      <c r="B101" s="2"/>
      <c r="C101" s="2"/>
      <c r="D101" s="2"/>
      <c r="E101" s="2"/>
      <c r="F101" s="2"/>
      <c r="G101" s="2"/>
      <c r="H101" s="2"/>
      <c r="I101" s="2"/>
      <c r="J101" s="2"/>
      <c r="K101" s="2"/>
      <c r="L101" s="2"/>
      <c r="M101" s="2"/>
      <c r="N101" s="2"/>
      <c r="O101" s="2"/>
      <c r="P101" s="2"/>
    </row>
    <row r="102" spans="1:16" x14ac:dyDescent="0.3">
      <c r="A102" s="2"/>
      <c r="B102" s="2"/>
      <c r="C102" s="2"/>
      <c r="D102" s="2"/>
      <c r="E102" s="2"/>
      <c r="F102" s="2"/>
      <c r="G102" s="2"/>
      <c r="H102" s="2"/>
      <c r="I102" s="2"/>
      <c r="J102" s="2"/>
      <c r="K102" s="2"/>
      <c r="L102" s="2"/>
      <c r="M102" s="2"/>
      <c r="N102" s="2"/>
      <c r="O102" s="2"/>
      <c r="P102" s="2"/>
    </row>
    <row r="103" spans="1:16" x14ac:dyDescent="0.3">
      <c r="A103" s="2"/>
      <c r="B103" s="2"/>
      <c r="C103" s="2"/>
      <c r="D103" s="2"/>
      <c r="E103" s="2"/>
      <c r="F103" s="2"/>
      <c r="G103" s="2"/>
      <c r="H103" s="2"/>
      <c r="I103" s="2"/>
      <c r="J103" s="2"/>
      <c r="K103" s="2"/>
      <c r="L103" s="2"/>
      <c r="M103" s="2"/>
      <c r="N103" s="2"/>
      <c r="O103" s="2"/>
      <c r="P103" s="2"/>
    </row>
    <row r="104" spans="1:16" x14ac:dyDescent="0.3">
      <c r="A104" s="2"/>
      <c r="B104" s="2"/>
      <c r="C104" s="2"/>
      <c r="D104" s="2"/>
      <c r="E104" s="2"/>
      <c r="F104" s="2"/>
      <c r="G104" s="2"/>
      <c r="H104" s="2"/>
      <c r="I104" s="2"/>
      <c r="J104" s="2"/>
      <c r="K104" s="2"/>
      <c r="L104" s="2"/>
      <c r="M104" s="2"/>
      <c r="N104" s="2"/>
      <c r="O104" s="2"/>
      <c r="P104" s="2"/>
    </row>
    <row r="105" spans="1:16" x14ac:dyDescent="0.3">
      <c r="A105" s="2"/>
      <c r="B105" s="2"/>
      <c r="C105" s="2"/>
      <c r="D105" s="2"/>
      <c r="E105" s="2"/>
      <c r="F105" s="2"/>
      <c r="G105" s="2"/>
      <c r="H105" s="2"/>
      <c r="I105" s="2"/>
      <c r="J105" s="2"/>
      <c r="K105" s="2"/>
      <c r="L105" s="2"/>
      <c r="M105" s="2"/>
      <c r="N105" s="2"/>
      <c r="O105" s="2"/>
      <c r="P105" s="2"/>
    </row>
    <row r="106" spans="1:16" x14ac:dyDescent="0.3">
      <c r="A106" s="2"/>
      <c r="B106" s="2"/>
      <c r="C106" s="2"/>
      <c r="D106" s="2"/>
      <c r="E106" s="2"/>
      <c r="F106" s="2"/>
      <c r="G106" s="2"/>
      <c r="H106" s="2"/>
      <c r="I106" s="2"/>
      <c r="J106" s="2"/>
      <c r="K106" s="2"/>
      <c r="L106" s="2"/>
      <c r="M106" s="2"/>
      <c r="N106" s="2"/>
      <c r="O106" s="2"/>
      <c r="P106" s="2"/>
    </row>
    <row r="107" spans="1:16" x14ac:dyDescent="0.3">
      <c r="A107" s="2"/>
      <c r="B107" s="2"/>
      <c r="C107" s="2"/>
      <c r="D107" s="2"/>
      <c r="E107" s="2"/>
      <c r="F107" s="2"/>
      <c r="G107" s="2"/>
      <c r="H107" s="2"/>
      <c r="I107" s="2"/>
      <c r="J107" s="2"/>
      <c r="K107" s="2"/>
      <c r="L107" s="2"/>
      <c r="M107" s="2"/>
      <c r="N107" s="2"/>
      <c r="O107" s="2"/>
      <c r="P107" s="2"/>
    </row>
    <row r="108" spans="1:16" x14ac:dyDescent="0.3">
      <c r="A108" s="2"/>
      <c r="B108" s="2"/>
      <c r="C108" s="2"/>
      <c r="D108" s="2"/>
      <c r="E108" s="2"/>
      <c r="F108" s="2"/>
      <c r="G108" s="2"/>
      <c r="H108" s="2"/>
      <c r="I108" s="2"/>
      <c r="J108" s="2"/>
      <c r="K108" s="2"/>
      <c r="L108" s="2"/>
      <c r="M108" s="2"/>
      <c r="N108" s="2"/>
      <c r="O108" s="2"/>
      <c r="P108" s="2"/>
    </row>
    <row r="109" spans="1:16" x14ac:dyDescent="0.3">
      <c r="A109" s="2"/>
      <c r="B109" s="2"/>
      <c r="C109" s="2"/>
      <c r="D109" s="2"/>
      <c r="E109" s="2"/>
      <c r="F109" s="2"/>
      <c r="G109" s="2"/>
      <c r="H109" s="2"/>
      <c r="I109" s="2"/>
      <c r="J109" s="2"/>
      <c r="K109" s="2"/>
      <c r="L109" s="2"/>
      <c r="M109" s="2"/>
      <c r="N109" s="2"/>
      <c r="O109" s="2"/>
      <c r="P109" s="2"/>
    </row>
    <row r="110" spans="1:16" x14ac:dyDescent="0.3">
      <c r="A110" s="2"/>
      <c r="B110" s="2"/>
      <c r="C110" s="2"/>
      <c r="D110" s="2"/>
      <c r="E110" s="2"/>
      <c r="F110" s="2"/>
      <c r="G110" s="2"/>
      <c r="H110" s="2"/>
      <c r="I110" s="2"/>
      <c r="J110" s="2"/>
      <c r="K110" s="2"/>
      <c r="L110" s="2"/>
      <c r="M110" s="2"/>
      <c r="N110" s="2"/>
      <c r="O110" s="2"/>
      <c r="P110" s="2"/>
    </row>
    <row r="111" spans="1:16" x14ac:dyDescent="0.3">
      <c r="A111" s="2"/>
      <c r="B111" s="2"/>
      <c r="C111" s="2"/>
      <c r="D111" s="2"/>
      <c r="E111" s="2"/>
      <c r="F111" s="2"/>
      <c r="G111" s="2"/>
      <c r="H111" s="2"/>
      <c r="I111" s="2"/>
      <c r="J111" s="2"/>
      <c r="K111" s="2"/>
      <c r="L111" s="2"/>
      <c r="M111" s="2"/>
      <c r="N111" s="2"/>
      <c r="O111" s="2"/>
      <c r="P111" s="2"/>
    </row>
    <row r="112" spans="1:16" x14ac:dyDescent="0.3">
      <c r="A112" s="2"/>
      <c r="B112" s="2"/>
      <c r="C112" s="2"/>
      <c r="D112" s="2"/>
      <c r="E112" s="2"/>
      <c r="F112" s="2"/>
      <c r="G112" s="2"/>
      <c r="H112" s="2"/>
      <c r="I112" s="2"/>
      <c r="J112" s="2"/>
      <c r="K112" s="2"/>
      <c r="L112" s="2"/>
      <c r="M112" s="2"/>
      <c r="N112" s="2"/>
      <c r="O112" s="2"/>
      <c r="P112" s="2"/>
    </row>
    <row r="113" spans="1:16" x14ac:dyDescent="0.3">
      <c r="A113" s="2"/>
      <c r="B113" s="2"/>
      <c r="C113" s="2"/>
      <c r="D113" s="2"/>
      <c r="E113" s="2"/>
      <c r="F113" s="2"/>
      <c r="G113" s="2"/>
      <c r="H113" s="2"/>
      <c r="I113" s="2"/>
      <c r="J113" s="2"/>
      <c r="K113" s="2"/>
      <c r="L113" s="2"/>
      <c r="M113" s="2"/>
      <c r="N113" s="2"/>
      <c r="O113" s="2"/>
      <c r="P113" s="2"/>
    </row>
    <row r="114" spans="1:16" x14ac:dyDescent="0.3">
      <c r="A114" s="2"/>
      <c r="B114" s="2"/>
      <c r="C114" s="2"/>
      <c r="D114" s="2"/>
      <c r="E114" s="2"/>
      <c r="F114" s="2"/>
      <c r="G114" s="2"/>
      <c r="H114" s="2"/>
      <c r="I114" s="2"/>
      <c r="J114" s="2"/>
      <c r="K114" s="2"/>
      <c r="L114" s="2"/>
      <c r="M114" s="2"/>
      <c r="N114" s="2"/>
      <c r="O114" s="2"/>
      <c r="P114" s="2"/>
    </row>
    <row r="115" spans="1:16" x14ac:dyDescent="0.3">
      <c r="A115" s="2"/>
      <c r="B115" s="2"/>
      <c r="C115" s="2"/>
      <c r="D115" s="2"/>
      <c r="E115" s="2"/>
      <c r="F115" s="2"/>
      <c r="G115" s="2"/>
      <c r="H115" s="2"/>
      <c r="I115" s="2"/>
      <c r="J115" s="2"/>
      <c r="K115" s="2"/>
      <c r="L115" s="2"/>
      <c r="M115" s="2"/>
      <c r="N115" s="2"/>
      <c r="O115" s="2"/>
      <c r="P115" s="2"/>
    </row>
    <row r="116" spans="1:16" x14ac:dyDescent="0.3">
      <c r="A116" s="2"/>
      <c r="B116" s="2"/>
      <c r="C116" s="2"/>
      <c r="D116" s="2"/>
      <c r="E116" s="2"/>
      <c r="F116" s="2"/>
      <c r="G116" s="2"/>
      <c r="H116" s="2"/>
      <c r="I116" s="2"/>
      <c r="J116" s="2"/>
      <c r="K116" s="2"/>
      <c r="L116" s="2"/>
      <c r="M116" s="2"/>
      <c r="N116" s="2"/>
      <c r="O116" s="2"/>
      <c r="P116" s="2"/>
    </row>
    <row r="117" spans="1:16" x14ac:dyDescent="0.3">
      <c r="A117" s="2"/>
      <c r="B117" s="2"/>
      <c r="C117" s="2"/>
      <c r="D117" s="2"/>
      <c r="E117" s="2"/>
      <c r="F117" s="2"/>
      <c r="G117" s="2"/>
      <c r="H117" s="2"/>
      <c r="I117" s="2"/>
      <c r="J117" s="2"/>
      <c r="K117" s="2"/>
      <c r="L117" s="2"/>
      <c r="M117" s="2"/>
      <c r="N117" s="2"/>
      <c r="O117" s="2"/>
      <c r="P117" s="2"/>
    </row>
    <row r="118" spans="1:16" x14ac:dyDescent="0.3">
      <c r="A118" s="2"/>
      <c r="B118" s="2"/>
      <c r="C118" s="2"/>
      <c r="D118" s="2"/>
      <c r="E118" s="2"/>
      <c r="F118" s="2"/>
      <c r="G118" s="2"/>
      <c r="H118" s="2"/>
      <c r="I118" s="2"/>
      <c r="J118" s="2"/>
      <c r="K118" s="2"/>
      <c r="L118" s="2"/>
      <c r="M118" s="2"/>
      <c r="N118" s="2"/>
      <c r="O118" s="2"/>
      <c r="P118" s="2"/>
    </row>
    <row r="119" spans="1:16" x14ac:dyDescent="0.3">
      <c r="A119" s="2"/>
      <c r="B119" s="2"/>
      <c r="C119" s="2"/>
      <c r="D119" s="2"/>
      <c r="E119" s="2"/>
      <c r="F119" s="2"/>
      <c r="G119" s="2"/>
      <c r="H119" s="2"/>
      <c r="I119" s="2"/>
      <c r="J119" s="2"/>
      <c r="K119" s="2"/>
      <c r="L119" s="2"/>
      <c r="M119" s="2"/>
      <c r="N119" s="2"/>
      <c r="O119" s="2"/>
      <c r="P119" s="2"/>
    </row>
    <row r="120" spans="1:16" x14ac:dyDescent="0.3">
      <c r="A120" s="2"/>
      <c r="B120" s="2"/>
      <c r="C120" s="2"/>
      <c r="D120" s="2"/>
      <c r="E120" s="2"/>
      <c r="F120" s="2"/>
      <c r="G120" s="2"/>
      <c r="H120" s="2"/>
      <c r="I120" s="2"/>
      <c r="J120" s="2"/>
      <c r="K120" s="2"/>
      <c r="L120" s="2"/>
      <c r="M120" s="2"/>
      <c r="N120" s="2"/>
      <c r="O120" s="2"/>
      <c r="P120" s="2"/>
    </row>
    <row r="121" spans="1:16" x14ac:dyDescent="0.3">
      <c r="A121" s="2"/>
      <c r="B121" s="2"/>
      <c r="C121" s="2"/>
      <c r="D121" s="2"/>
      <c r="E121" s="2"/>
      <c r="F121" s="2"/>
      <c r="G121" s="2"/>
      <c r="H121" s="2"/>
      <c r="I121" s="2"/>
      <c r="J121" s="2"/>
      <c r="K121" s="2"/>
      <c r="L121" s="2"/>
      <c r="M121" s="2"/>
      <c r="N121" s="2"/>
      <c r="O121" s="2"/>
      <c r="P121" s="2"/>
    </row>
    <row r="122" spans="1:16" x14ac:dyDescent="0.3">
      <c r="A122" s="2"/>
      <c r="B122" s="2"/>
      <c r="C122" s="2"/>
      <c r="D122" s="2"/>
      <c r="E122" s="2"/>
      <c r="F122" s="2"/>
      <c r="G122" s="2"/>
      <c r="H122" s="2"/>
      <c r="I122" s="2"/>
      <c r="J122" s="2"/>
      <c r="K122" s="2"/>
      <c r="L122" s="2"/>
      <c r="M122" s="2"/>
      <c r="N122" s="2"/>
      <c r="O122" s="2"/>
      <c r="P122" s="2"/>
    </row>
    <row r="123" spans="1:16" x14ac:dyDescent="0.3">
      <c r="A123" s="2"/>
      <c r="B123" s="2"/>
      <c r="C123" s="2"/>
      <c r="D123" s="2"/>
      <c r="E123" s="2"/>
      <c r="F123" s="2"/>
      <c r="G123" s="2"/>
      <c r="H123" s="2"/>
      <c r="I123" s="2"/>
      <c r="J123" s="2"/>
      <c r="K123" s="2"/>
      <c r="L123" s="2"/>
      <c r="M123" s="2"/>
      <c r="N123" s="2"/>
      <c r="O123" s="2"/>
      <c r="P123" s="2"/>
    </row>
    <row r="124" spans="1:16" x14ac:dyDescent="0.3">
      <c r="A124" s="2"/>
      <c r="B124" s="2"/>
      <c r="C124" s="2"/>
      <c r="D124" s="2"/>
      <c r="E124" s="2"/>
      <c r="F124" s="2"/>
      <c r="G124" s="2"/>
      <c r="H124" s="2"/>
      <c r="I124" s="2"/>
      <c r="J124" s="2"/>
      <c r="K124" s="2"/>
      <c r="L124" s="2"/>
      <c r="M124" s="2"/>
      <c r="N124" s="2"/>
      <c r="O124" s="2"/>
      <c r="P124" s="2"/>
    </row>
    <row r="125" spans="1:16" x14ac:dyDescent="0.3">
      <c r="A125" s="2"/>
      <c r="B125" s="2"/>
      <c r="C125" s="2"/>
      <c r="D125" s="2"/>
      <c r="E125" s="2"/>
      <c r="F125" s="2"/>
      <c r="G125" s="2"/>
      <c r="H125" s="2"/>
      <c r="I125" s="2"/>
      <c r="J125" s="2"/>
      <c r="K125" s="2"/>
      <c r="L125" s="2"/>
      <c r="M125" s="2"/>
      <c r="N125" s="2"/>
      <c r="O125" s="2"/>
      <c r="P125" s="2"/>
    </row>
    <row r="126" spans="1:16" x14ac:dyDescent="0.3">
      <c r="A126" s="2"/>
      <c r="B126" s="2"/>
      <c r="C126" s="2"/>
      <c r="D126" s="2"/>
      <c r="E126" s="2"/>
      <c r="F126" s="2"/>
      <c r="G126" s="2"/>
      <c r="H126" s="2"/>
      <c r="I126" s="2"/>
      <c r="J126" s="2"/>
      <c r="K126" s="2"/>
      <c r="L126" s="2"/>
      <c r="M126" s="2"/>
      <c r="N126" s="2"/>
      <c r="O126" s="2"/>
      <c r="P126" s="2"/>
    </row>
    <row r="127" spans="1:16" x14ac:dyDescent="0.3">
      <c r="A127" s="2"/>
      <c r="B127" s="2"/>
      <c r="C127" s="2"/>
      <c r="D127" s="2"/>
      <c r="E127" s="2"/>
      <c r="F127" s="2"/>
      <c r="G127" s="2"/>
      <c r="H127" s="2"/>
      <c r="I127" s="2"/>
      <c r="J127" s="2"/>
      <c r="K127" s="2"/>
      <c r="L127" s="2"/>
      <c r="M127" s="2"/>
      <c r="N127" s="2"/>
      <c r="O127" s="2"/>
      <c r="P127" s="2"/>
    </row>
    <row r="128" spans="1:16" x14ac:dyDescent="0.3">
      <c r="A128" s="2"/>
      <c r="B128" s="2"/>
      <c r="C128" s="2"/>
      <c r="D128" s="2"/>
      <c r="E128" s="2"/>
      <c r="F128" s="2"/>
      <c r="G128" s="2"/>
      <c r="H128" s="2"/>
      <c r="I128" s="2"/>
      <c r="J128" s="2"/>
      <c r="K128" s="2"/>
      <c r="L128" s="2"/>
      <c r="M128" s="2"/>
      <c r="N128" s="2"/>
      <c r="O128" s="2"/>
      <c r="P128" s="2"/>
    </row>
    <row r="129" spans="1:16" x14ac:dyDescent="0.3">
      <c r="A129" s="2"/>
      <c r="B129" s="2"/>
      <c r="C129" s="2"/>
      <c r="D129" s="2"/>
      <c r="E129" s="2"/>
      <c r="F129" s="2"/>
      <c r="G129" s="2"/>
      <c r="H129" s="2"/>
      <c r="I129" s="2"/>
      <c r="J129" s="2"/>
      <c r="K129" s="2"/>
      <c r="L129" s="2"/>
      <c r="M129" s="2"/>
      <c r="N129" s="2"/>
      <c r="O129" s="2"/>
      <c r="P129" s="2"/>
    </row>
    <row r="130" spans="1:16" x14ac:dyDescent="0.3">
      <c r="A130" s="2"/>
      <c r="B130" s="2"/>
      <c r="C130" s="2"/>
      <c r="D130" s="2"/>
      <c r="E130" s="2"/>
      <c r="F130" s="2"/>
      <c r="G130" s="2"/>
      <c r="H130" s="2"/>
      <c r="I130" s="2"/>
      <c r="J130" s="2"/>
      <c r="K130" s="2"/>
      <c r="L130" s="2"/>
      <c r="M130" s="2"/>
      <c r="N130" s="2"/>
      <c r="O130" s="2"/>
      <c r="P130" s="2"/>
    </row>
    <row r="131" spans="1:16" x14ac:dyDescent="0.3">
      <c r="A131" s="2"/>
      <c r="B131" s="2"/>
      <c r="C131" s="2"/>
      <c r="D131" s="2"/>
      <c r="E131" s="2"/>
      <c r="F131" s="2"/>
      <c r="G131" s="2"/>
      <c r="H131" s="2"/>
      <c r="I131" s="2"/>
      <c r="J131" s="2"/>
      <c r="K131" s="2"/>
      <c r="L131" s="2"/>
      <c r="M131" s="2"/>
      <c r="N131" s="2"/>
      <c r="O131" s="2"/>
      <c r="P131" s="2"/>
    </row>
    <row r="132" spans="1:16" x14ac:dyDescent="0.3">
      <c r="A132" s="2"/>
      <c r="B132" s="2"/>
      <c r="C132" s="2"/>
      <c r="D132" s="2"/>
      <c r="E132" s="2"/>
      <c r="F132" s="2"/>
      <c r="G132" s="2"/>
      <c r="H132" s="2"/>
      <c r="I132" s="2"/>
      <c r="J132" s="2"/>
      <c r="K132" s="2"/>
      <c r="L132" s="2"/>
      <c r="M132" s="2"/>
      <c r="N132" s="2"/>
      <c r="O132" s="2"/>
      <c r="P132" s="2"/>
    </row>
    <row r="133" spans="1:16" x14ac:dyDescent="0.3">
      <c r="A133" s="2"/>
      <c r="B133" s="2"/>
      <c r="C133" s="2"/>
      <c r="D133" s="2"/>
      <c r="E133" s="2"/>
      <c r="F133" s="2"/>
      <c r="G133" s="2"/>
      <c r="H133" s="2"/>
      <c r="I133" s="2"/>
      <c r="J133" s="2"/>
      <c r="K133" s="2"/>
      <c r="L133" s="2"/>
      <c r="M133" s="2"/>
      <c r="N133" s="2"/>
      <c r="O133" s="2"/>
      <c r="P133" s="2"/>
    </row>
    <row r="134" spans="1:16" x14ac:dyDescent="0.3">
      <c r="A134" s="2"/>
      <c r="B134" s="2"/>
      <c r="C134" s="2"/>
      <c r="D134" s="2"/>
      <c r="E134" s="2"/>
      <c r="F134" s="2"/>
      <c r="G134" s="2"/>
      <c r="H134" s="2"/>
      <c r="I134" s="2"/>
      <c r="J134" s="2"/>
      <c r="K134" s="2"/>
      <c r="L134" s="2"/>
      <c r="M134" s="2"/>
      <c r="N134" s="2"/>
      <c r="O134" s="2"/>
      <c r="P134" s="2"/>
    </row>
    <row r="135" spans="1:16" x14ac:dyDescent="0.3">
      <c r="A135" s="2"/>
      <c r="B135" s="2"/>
      <c r="C135" s="2"/>
      <c r="D135" s="2"/>
      <c r="E135" s="2"/>
      <c r="F135" s="2"/>
      <c r="G135" s="2"/>
      <c r="H135" s="2"/>
      <c r="I135" s="2"/>
      <c r="J135" s="2"/>
      <c r="K135" s="2"/>
      <c r="L135" s="2"/>
      <c r="M135" s="2"/>
      <c r="N135" s="2"/>
      <c r="O135" s="2"/>
      <c r="P135" s="2"/>
    </row>
    <row r="136" spans="1:16" x14ac:dyDescent="0.3">
      <c r="A136" s="2"/>
      <c r="B136" s="2"/>
      <c r="C136" s="2"/>
      <c r="D136" s="2"/>
      <c r="E136" s="2"/>
      <c r="F136" s="2"/>
      <c r="G136" s="2"/>
      <c r="H136" s="2"/>
      <c r="I136" s="2"/>
      <c r="J136" s="2"/>
      <c r="K136" s="2"/>
      <c r="L136" s="2"/>
      <c r="M136" s="2"/>
      <c r="N136" s="2"/>
      <c r="O136" s="2"/>
      <c r="P136" s="2"/>
    </row>
    <row r="137" spans="1:16" x14ac:dyDescent="0.3">
      <c r="A137" s="2"/>
      <c r="B137" s="2"/>
      <c r="C137" s="2"/>
      <c r="D137" s="2"/>
      <c r="E137" s="2"/>
      <c r="F137" s="2"/>
      <c r="G137" s="2"/>
      <c r="H137" s="2"/>
      <c r="I137" s="2"/>
      <c r="J137" s="2"/>
      <c r="K137" s="2"/>
      <c r="L137" s="2"/>
      <c r="M137" s="2"/>
      <c r="N137" s="2"/>
      <c r="O137" s="2"/>
      <c r="P137" s="2"/>
    </row>
    <row r="138" spans="1:16" x14ac:dyDescent="0.3">
      <c r="A138" s="2"/>
      <c r="B138" s="2"/>
      <c r="C138" s="2"/>
      <c r="D138" s="2"/>
      <c r="E138" s="2"/>
      <c r="F138" s="2"/>
      <c r="G138" s="2"/>
      <c r="H138" s="2"/>
      <c r="I138" s="2"/>
      <c r="J138" s="2"/>
      <c r="K138" s="2"/>
      <c r="L138" s="2"/>
      <c r="M138" s="2"/>
      <c r="N138" s="2"/>
      <c r="O138" s="2"/>
      <c r="P138" s="2"/>
    </row>
    <row r="139" spans="1:16" x14ac:dyDescent="0.3">
      <c r="A139" s="2"/>
      <c r="B139" s="2"/>
      <c r="C139" s="2"/>
      <c r="D139" s="2"/>
      <c r="E139" s="2"/>
      <c r="F139" s="2"/>
      <c r="G139" s="2"/>
      <c r="H139" s="2"/>
      <c r="I139" s="2"/>
      <c r="J139" s="2"/>
      <c r="K139" s="2"/>
      <c r="L139" s="2"/>
      <c r="M139" s="2"/>
      <c r="N139" s="2"/>
      <c r="O139" s="2"/>
      <c r="P139" s="2"/>
    </row>
    <row r="140" spans="1:16" x14ac:dyDescent="0.3">
      <c r="A140" s="2"/>
      <c r="B140" s="2"/>
      <c r="C140" s="2"/>
      <c r="D140" s="2"/>
      <c r="E140" s="2"/>
      <c r="F140" s="2"/>
      <c r="G140" s="2"/>
      <c r="H140" s="2"/>
      <c r="I140" s="2"/>
      <c r="J140" s="2"/>
      <c r="K140" s="2"/>
      <c r="L140" s="2"/>
      <c r="M140" s="2"/>
      <c r="N140" s="2"/>
      <c r="O140" s="2"/>
      <c r="P140" s="2"/>
    </row>
    <row r="141" spans="1:16" x14ac:dyDescent="0.3">
      <c r="A141" s="2"/>
      <c r="B141" s="2"/>
      <c r="C141" s="2"/>
      <c r="D141" s="2"/>
      <c r="E141" s="2"/>
      <c r="F141" s="2"/>
      <c r="G141" s="2"/>
      <c r="H141" s="2"/>
      <c r="I141" s="2"/>
      <c r="J141" s="2"/>
      <c r="K141" s="2"/>
      <c r="L141" s="2"/>
      <c r="M141" s="2"/>
      <c r="N141" s="2"/>
      <c r="O141" s="2"/>
      <c r="P141" s="2"/>
    </row>
    <row r="142" spans="1:16" x14ac:dyDescent="0.3">
      <c r="A142" s="2"/>
      <c r="B142" s="2"/>
      <c r="C142" s="2"/>
      <c r="D142" s="2"/>
      <c r="E142" s="2"/>
      <c r="F142" s="2"/>
      <c r="G142" s="2"/>
      <c r="H142" s="2"/>
      <c r="I142" s="2"/>
      <c r="J142" s="2"/>
      <c r="K142" s="2"/>
      <c r="L142" s="2"/>
      <c r="M142" s="2"/>
      <c r="N142" s="2"/>
      <c r="O142" s="2"/>
      <c r="P142" s="2"/>
    </row>
    <row r="143" spans="1:16" x14ac:dyDescent="0.3">
      <c r="A143" s="2"/>
      <c r="B143" s="2"/>
      <c r="C143" s="2"/>
      <c r="D143" s="2"/>
      <c r="E143" s="2"/>
      <c r="F143" s="2"/>
      <c r="G143" s="2"/>
      <c r="H143" s="2"/>
      <c r="I143" s="2"/>
      <c r="J143" s="2"/>
      <c r="K143" s="2"/>
      <c r="L143" s="2"/>
      <c r="M143" s="2"/>
      <c r="N143" s="2"/>
      <c r="O143" s="2"/>
      <c r="P143" s="2"/>
    </row>
    <row r="144" spans="1:16" x14ac:dyDescent="0.3">
      <c r="A144" s="2"/>
      <c r="B144" s="2"/>
      <c r="C144" s="2"/>
      <c r="D144" s="2"/>
      <c r="E144" s="2"/>
      <c r="F144" s="2"/>
      <c r="G144" s="2"/>
      <c r="H144" s="2"/>
      <c r="I144" s="2"/>
      <c r="J144" s="2"/>
      <c r="K144" s="2"/>
      <c r="L144" s="2"/>
      <c r="M144" s="2"/>
      <c r="N144" s="2"/>
      <c r="O144" s="2"/>
      <c r="P144" s="2"/>
    </row>
    <row r="145" spans="1:16" x14ac:dyDescent="0.3">
      <c r="A145" s="2"/>
      <c r="B145" s="2"/>
      <c r="C145" s="2"/>
      <c r="D145" s="2"/>
      <c r="E145" s="2"/>
      <c r="F145" s="2"/>
      <c r="G145" s="2"/>
      <c r="H145" s="2"/>
      <c r="I145" s="2"/>
      <c r="J145" s="2"/>
      <c r="K145" s="2"/>
      <c r="L145" s="2"/>
      <c r="M145" s="2"/>
      <c r="N145" s="2"/>
      <c r="O145" s="2"/>
      <c r="P145" s="2"/>
    </row>
    <row r="146" spans="1:16" x14ac:dyDescent="0.3">
      <c r="A146" s="2"/>
      <c r="B146" s="2"/>
      <c r="C146" s="2"/>
      <c r="D146" s="2"/>
      <c r="E146" s="2"/>
      <c r="F146" s="2"/>
      <c r="G146" s="2"/>
      <c r="H146" s="2"/>
      <c r="I146" s="2"/>
      <c r="J146" s="2"/>
      <c r="K146" s="2"/>
      <c r="L146" s="2"/>
      <c r="M146" s="2"/>
      <c r="N146" s="2"/>
      <c r="O146" s="2"/>
      <c r="P146" s="2"/>
    </row>
    <row r="147" spans="1:16" x14ac:dyDescent="0.3">
      <c r="A147" s="2"/>
      <c r="B147" s="2"/>
      <c r="C147" s="2"/>
      <c r="D147" s="2"/>
      <c r="E147" s="2"/>
      <c r="F147" s="2"/>
      <c r="G147" s="2"/>
      <c r="H147" s="2"/>
      <c r="I147" s="2"/>
      <c r="J147" s="2"/>
      <c r="K147" s="2"/>
      <c r="L147" s="2"/>
      <c r="M147" s="2"/>
      <c r="N147" s="2"/>
      <c r="O147" s="2"/>
      <c r="P147" s="2"/>
    </row>
    <row r="148" spans="1:16" x14ac:dyDescent="0.3">
      <c r="A148" s="2"/>
      <c r="B148" s="2"/>
      <c r="C148" s="2"/>
      <c r="D148" s="2"/>
      <c r="E148" s="2"/>
      <c r="F148" s="2"/>
      <c r="G148" s="2"/>
      <c r="H148" s="2"/>
      <c r="I148" s="2"/>
      <c r="J148" s="2"/>
      <c r="K148" s="2"/>
      <c r="L148" s="2"/>
      <c r="M148" s="2"/>
      <c r="N148" s="2"/>
      <c r="O148" s="2"/>
      <c r="P148" s="2"/>
    </row>
    <row r="149" spans="1:16" x14ac:dyDescent="0.3">
      <c r="A149" s="2"/>
      <c r="B149" s="2"/>
      <c r="C149" s="2"/>
      <c r="D149" s="2"/>
      <c r="E149" s="2"/>
      <c r="F149" s="2"/>
      <c r="G149" s="2"/>
      <c r="H149" s="2"/>
      <c r="I149" s="2"/>
      <c r="J149" s="2"/>
      <c r="K149" s="2"/>
      <c r="L149" s="2"/>
      <c r="M149" s="2"/>
      <c r="N149" s="2"/>
      <c r="O149" s="2"/>
      <c r="P149" s="2"/>
    </row>
    <row r="150" spans="1:16" x14ac:dyDescent="0.3">
      <c r="A150" s="2"/>
      <c r="B150" s="2"/>
      <c r="C150" s="2"/>
      <c r="D150" s="2"/>
      <c r="E150" s="2"/>
      <c r="F150" s="2"/>
      <c r="G150" s="2"/>
      <c r="H150" s="2"/>
      <c r="I150" s="2"/>
      <c r="J150" s="2"/>
      <c r="K150" s="2"/>
      <c r="L150" s="2"/>
      <c r="M150" s="2"/>
      <c r="N150" s="2"/>
      <c r="O150" s="2"/>
      <c r="P150" s="2"/>
    </row>
    <row r="151" spans="1:16" x14ac:dyDescent="0.3">
      <c r="A151" s="2"/>
      <c r="B151" s="2"/>
      <c r="C151" s="2"/>
      <c r="D151" s="2"/>
      <c r="E151" s="2"/>
      <c r="F151" s="2"/>
      <c r="G151" s="2"/>
      <c r="H151" s="2"/>
      <c r="I151" s="2"/>
      <c r="J151" s="2"/>
      <c r="K151" s="2"/>
      <c r="L151" s="2"/>
      <c r="M151" s="2"/>
      <c r="N151" s="2"/>
      <c r="O151" s="2"/>
      <c r="P151" s="2"/>
    </row>
    <row r="152" spans="1:16" x14ac:dyDescent="0.3">
      <c r="A152" s="2"/>
      <c r="B152" s="2"/>
      <c r="C152" s="2"/>
      <c r="D152" s="2"/>
      <c r="E152" s="2"/>
      <c r="F152" s="2"/>
      <c r="G152" s="2"/>
      <c r="H152" s="2"/>
      <c r="I152" s="2"/>
      <c r="J152" s="2"/>
      <c r="K152" s="2"/>
      <c r="L152" s="2"/>
      <c r="M152" s="2"/>
      <c r="N152" s="2"/>
      <c r="O152" s="2"/>
      <c r="P152" s="2"/>
    </row>
    <row r="153" spans="1:16" x14ac:dyDescent="0.3">
      <c r="A153" s="2"/>
      <c r="B153" s="2"/>
      <c r="C153" s="2"/>
      <c r="D153" s="2"/>
      <c r="E153" s="2"/>
      <c r="F153" s="2"/>
      <c r="G153" s="2"/>
      <c r="H153" s="2"/>
      <c r="I153" s="2"/>
      <c r="J153" s="2"/>
      <c r="K153" s="2"/>
      <c r="L153" s="2"/>
      <c r="M153" s="2"/>
      <c r="N153" s="2"/>
      <c r="O153" s="2"/>
      <c r="P153" s="2"/>
    </row>
    <row r="154" spans="1:16" x14ac:dyDescent="0.3">
      <c r="A154" s="2"/>
      <c r="B154" s="2"/>
      <c r="C154" s="2"/>
      <c r="D154" s="2"/>
      <c r="E154" s="2"/>
      <c r="F154" s="2"/>
      <c r="G154" s="2"/>
      <c r="H154" s="2"/>
      <c r="I154" s="2"/>
      <c r="J154" s="2"/>
      <c r="K154" s="2"/>
      <c r="L154" s="2"/>
      <c r="M154" s="2"/>
      <c r="N154" s="2"/>
      <c r="O154" s="2"/>
      <c r="P154" s="2"/>
    </row>
    <row r="155" spans="1:16" x14ac:dyDescent="0.3">
      <c r="A155" s="2"/>
      <c r="B155" s="2"/>
      <c r="C155" s="2"/>
      <c r="D155" s="2"/>
      <c r="E155" s="2"/>
      <c r="F155" s="2"/>
      <c r="G155" s="2"/>
      <c r="H155" s="2"/>
      <c r="I155" s="2"/>
      <c r="J155" s="2"/>
      <c r="K155" s="2"/>
      <c r="L155" s="2"/>
      <c r="M155" s="2"/>
      <c r="N155" s="2"/>
      <c r="O155" s="2"/>
      <c r="P155" s="2"/>
    </row>
    <row r="156" spans="1:16" x14ac:dyDescent="0.3">
      <c r="A156" s="2"/>
      <c r="B156" s="2"/>
      <c r="C156" s="2"/>
      <c r="D156" s="2"/>
      <c r="E156" s="2"/>
      <c r="F156" s="2"/>
      <c r="G156" s="2"/>
      <c r="H156" s="2"/>
      <c r="I156" s="2"/>
      <c r="J156" s="2"/>
      <c r="K156" s="2"/>
      <c r="L156" s="2"/>
      <c r="M156" s="2"/>
      <c r="N156" s="2"/>
      <c r="O156" s="2"/>
      <c r="P156" s="2"/>
    </row>
    <row r="157" spans="1:16" x14ac:dyDescent="0.3">
      <c r="A157" s="2"/>
      <c r="B157" s="2"/>
      <c r="C157" s="2"/>
      <c r="D157" s="2"/>
      <c r="E157" s="2"/>
      <c r="F157" s="2"/>
      <c r="G157" s="2"/>
      <c r="H157" s="2"/>
      <c r="I157" s="2"/>
      <c r="J157" s="2"/>
      <c r="K157" s="2"/>
      <c r="L157" s="2"/>
      <c r="M157" s="2"/>
      <c r="N157" s="2"/>
      <c r="O157" s="2"/>
      <c r="P157" s="2"/>
    </row>
    <row r="158" spans="1:16" x14ac:dyDescent="0.3">
      <c r="A158" s="2"/>
      <c r="B158" s="2"/>
      <c r="C158" s="2"/>
      <c r="D158" s="2"/>
      <c r="E158" s="2"/>
      <c r="F158" s="2"/>
      <c r="G158" s="2"/>
      <c r="H158" s="2"/>
      <c r="I158" s="2"/>
      <c r="J158" s="2"/>
      <c r="K158" s="2"/>
      <c r="L158" s="2"/>
      <c r="M158" s="2"/>
      <c r="N158" s="2"/>
      <c r="O158" s="2"/>
      <c r="P158" s="2"/>
    </row>
    <row r="159" spans="1:16" x14ac:dyDescent="0.3">
      <c r="A159" s="2"/>
      <c r="B159" s="2"/>
      <c r="C159" s="2"/>
      <c r="D159" s="2"/>
      <c r="E159" s="2"/>
      <c r="F159" s="2"/>
      <c r="G159" s="2"/>
      <c r="H159" s="2"/>
      <c r="I159" s="2"/>
      <c r="J159" s="2"/>
      <c r="K159" s="2"/>
      <c r="L159" s="2"/>
      <c r="M159" s="2"/>
      <c r="N159" s="2"/>
      <c r="O159" s="2"/>
      <c r="P159" s="2"/>
    </row>
    <row r="160" spans="1:16" x14ac:dyDescent="0.3">
      <c r="A160" s="2"/>
      <c r="B160" s="2"/>
      <c r="C160" s="2"/>
      <c r="D160" s="2"/>
      <c r="E160" s="2"/>
      <c r="F160" s="2"/>
      <c r="G160" s="2"/>
      <c r="H160" s="2"/>
      <c r="I160" s="2"/>
      <c r="J160" s="2"/>
      <c r="K160" s="2"/>
      <c r="L160" s="2"/>
      <c r="M160" s="2"/>
      <c r="N160" s="2"/>
      <c r="O160" s="2"/>
      <c r="P160" s="2"/>
    </row>
    <row r="161" spans="1:16" x14ac:dyDescent="0.3">
      <c r="A161" s="2"/>
      <c r="B161" s="2"/>
      <c r="C161" s="2"/>
      <c r="D161" s="2"/>
      <c r="E161" s="2"/>
      <c r="F161" s="2"/>
      <c r="G161" s="2"/>
      <c r="H161" s="2"/>
      <c r="I161" s="2"/>
      <c r="J161" s="2"/>
      <c r="K161" s="2"/>
      <c r="L161" s="2"/>
      <c r="M161" s="2"/>
      <c r="N161" s="2"/>
      <c r="O161" s="2"/>
      <c r="P161" s="2"/>
    </row>
    <row r="162" spans="1:16" x14ac:dyDescent="0.3">
      <c r="A162" s="2"/>
      <c r="B162" s="2"/>
      <c r="C162" s="2"/>
      <c r="D162" s="2"/>
      <c r="E162" s="2"/>
      <c r="F162" s="2"/>
      <c r="G162" s="2"/>
      <c r="H162" s="2"/>
      <c r="I162" s="2"/>
      <c r="J162" s="2"/>
      <c r="K162" s="2"/>
      <c r="L162" s="2"/>
      <c r="M162" s="2"/>
      <c r="N162" s="2"/>
      <c r="O162" s="2"/>
      <c r="P162" s="2"/>
    </row>
    <row r="163" spans="1:16" x14ac:dyDescent="0.3">
      <c r="A163" s="2"/>
      <c r="B163" s="2"/>
      <c r="C163" s="2"/>
      <c r="D163" s="2"/>
      <c r="E163" s="2"/>
      <c r="F163" s="2"/>
      <c r="G163" s="2"/>
      <c r="H163" s="2"/>
      <c r="I163" s="2"/>
      <c r="J163" s="2"/>
      <c r="K163" s="2"/>
      <c r="L163" s="2"/>
      <c r="M163" s="2"/>
      <c r="N163" s="2"/>
      <c r="O163" s="2"/>
      <c r="P163" s="2"/>
    </row>
    <row r="164" spans="1:16" x14ac:dyDescent="0.3">
      <c r="A164" s="2"/>
      <c r="B164" s="2"/>
      <c r="C164" s="2"/>
      <c r="D164" s="2"/>
      <c r="E164" s="2"/>
      <c r="F164" s="2"/>
      <c r="G164" s="2"/>
      <c r="H164" s="2"/>
      <c r="I164" s="2"/>
      <c r="J164" s="2"/>
      <c r="K164" s="2"/>
      <c r="L164" s="2"/>
      <c r="M164" s="2"/>
      <c r="N164" s="2"/>
      <c r="O164" s="2"/>
      <c r="P164" s="2"/>
    </row>
    <row r="165" spans="1:16" x14ac:dyDescent="0.3">
      <c r="A165" s="2"/>
      <c r="B165" s="2"/>
      <c r="C165" s="2"/>
      <c r="D165" s="2"/>
      <c r="E165" s="2"/>
      <c r="F165" s="2"/>
      <c r="G165" s="2"/>
      <c r="H165" s="2"/>
      <c r="I165" s="2"/>
      <c r="J165" s="2"/>
      <c r="K165" s="2"/>
      <c r="L165" s="2"/>
      <c r="M165" s="2"/>
      <c r="N165" s="2"/>
      <c r="O165" s="2"/>
      <c r="P165" s="2"/>
    </row>
    <row r="166" spans="1:16" x14ac:dyDescent="0.3">
      <c r="A166" s="2"/>
      <c r="B166" s="2"/>
      <c r="C166" s="2"/>
      <c r="D166" s="2"/>
      <c r="E166" s="2"/>
      <c r="F166" s="2"/>
      <c r="G166" s="2"/>
      <c r="H166" s="2"/>
      <c r="I166" s="2"/>
      <c r="J166" s="2"/>
      <c r="K166" s="2"/>
      <c r="L166" s="2"/>
      <c r="M166" s="2"/>
      <c r="N166" s="2"/>
      <c r="O166" s="2"/>
      <c r="P166" s="2"/>
    </row>
    <row r="167" spans="1:16" x14ac:dyDescent="0.3">
      <c r="A167" s="2"/>
      <c r="B167" s="2"/>
      <c r="C167" s="2"/>
      <c r="D167" s="2"/>
      <c r="E167" s="2"/>
      <c r="F167" s="2"/>
      <c r="G167" s="2"/>
      <c r="H167" s="2"/>
      <c r="I167" s="2"/>
      <c r="J167" s="2"/>
      <c r="K167" s="2"/>
      <c r="L167" s="2"/>
      <c r="M167" s="2"/>
      <c r="N167" s="2"/>
      <c r="O167" s="2"/>
      <c r="P167" s="2"/>
    </row>
    <row r="168" spans="1:16" x14ac:dyDescent="0.3">
      <c r="A168" s="2"/>
      <c r="B168" s="2"/>
      <c r="C168" s="2"/>
      <c r="D168" s="2"/>
      <c r="E168" s="2"/>
      <c r="F168" s="2"/>
      <c r="G168" s="2"/>
      <c r="H168" s="2"/>
      <c r="I168" s="2"/>
      <c r="J168" s="2"/>
      <c r="K168" s="2"/>
      <c r="L168" s="2"/>
      <c r="M168" s="2"/>
      <c r="N168" s="2"/>
      <c r="O168" s="2"/>
      <c r="P168" s="2"/>
    </row>
    <row r="169" spans="1:16" x14ac:dyDescent="0.3">
      <c r="A169" s="2"/>
      <c r="B169" s="2"/>
      <c r="C169" s="2"/>
      <c r="D169" s="2"/>
      <c r="E169" s="2"/>
      <c r="F169" s="2"/>
      <c r="G169" s="2"/>
      <c r="H169" s="2"/>
      <c r="I169" s="2"/>
      <c r="J169" s="2"/>
      <c r="K169" s="2"/>
      <c r="L169" s="2"/>
      <c r="M169" s="2"/>
      <c r="N169" s="2"/>
      <c r="O169" s="2"/>
      <c r="P169" s="2"/>
    </row>
    <row r="170" spans="1:16" x14ac:dyDescent="0.3">
      <c r="A170" s="2"/>
      <c r="B170" s="2"/>
      <c r="C170" s="2"/>
      <c r="D170" s="2"/>
      <c r="E170" s="2"/>
      <c r="F170" s="2"/>
      <c r="G170" s="2"/>
      <c r="H170" s="2"/>
      <c r="I170" s="2"/>
      <c r="J170" s="2"/>
      <c r="K170" s="2"/>
      <c r="L170" s="2"/>
      <c r="M170" s="2"/>
      <c r="N170" s="2"/>
      <c r="O170" s="2"/>
      <c r="P170" s="2"/>
    </row>
    <row r="171" spans="1:16" x14ac:dyDescent="0.3">
      <c r="A171" s="2"/>
      <c r="B171" s="2"/>
      <c r="C171" s="2"/>
      <c r="D171" s="2"/>
      <c r="E171" s="2"/>
      <c r="F171" s="2"/>
      <c r="G171" s="2"/>
      <c r="H171" s="2"/>
      <c r="I171" s="2"/>
      <c r="J171" s="2"/>
      <c r="K171" s="2"/>
      <c r="L171" s="2"/>
      <c r="M171" s="2"/>
      <c r="N171" s="2"/>
      <c r="O171" s="2"/>
      <c r="P171" s="2"/>
    </row>
    <row r="172" spans="1:16" x14ac:dyDescent="0.3">
      <c r="A172" s="2"/>
      <c r="B172" s="2"/>
      <c r="C172" s="2"/>
      <c r="D172" s="2"/>
      <c r="E172" s="2"/>
      <c r="F172" s="2"/>
      <c r="G172" s="2"/>
      <c r="H172" s="2"/>
      <c r="I172" s="2"/>
      <c r="J172" s="2"/>
      <c r="K172" s="2"/>
      <c r="L172" s="2"/>
      <c r="M172" s="2"/>
      <c r="N172" s="2"/>
      <c r="O172" s="2"/>
      <c r="P172" s="2"/>
    </row>
    <row r="173" spans="1:16" x14ac:dyDescent="0.3">
      <c r="A173" s="2"/>
      <c r="B173" s="2"/>
      <c r="C173" s="2"/>
      <c r="D173" s="2"/>
      <c r="E173" s="2"/>
      <c r="F173" s="2"/>
      <c r="G173" s="2"/>
      <c r="H173" s="2"/>
      <c r="I173" s="2"/>
      <c r="J173" s="2"/>
      <c r="K173" s="2"/>
      <c r="L173" s="2"/>
      <c r="M173" s="2"/>
      <c r="N173" s="2"/>
      <c r="O173" s="2"/>
      <c r="P173" s="2"/>
    </row>
    <row r="174" spans="1:16" x14ac:dyDescent="0.3">
      <c r="A174" s="2"/>
      <c r="B174" s="2"/>
      <c r="C174" s="2"/>
      <c r="D174" s="2"/>
      <c r="E174" s="2"/>
      <c r="F174" s="2"/>
      <c r="G174" s="2"/>
      <c r="H174" s="2"/>
      <c r="I174" s="2"/>
      <c r="J174" s="2"/>
      <c r="K174" s="2"/>
      <c r="L174" s="2"/>
      <c r="M174" s="2"/>
      <c r="N174" s="2"/>
      <c r="O174" s="2"/>
      <c r="P174" s="2"/>
    </row>
    <row r="175" spans="1:16" x14ac:dyDescent="0.3">
      <c r="A175" s="2"/>
      <c r="B175" s="2"/>
      <c r="C175" s="2"/>
      <c r="D175" s="2"/>
      <c r="E175" s="2"/>
      <c r="F175" s="2"/>
      <c r="G175" s="2"/>
      <c r="H175" s="2"/>
      <c r="I175" s="2"/>
      <c r="J175" s="2"/>
      <c r="K175" s="2"/>
      <c r="L175" s="2"/>
      <c r="M175" s="2"/>
      <c r="N175" s="2"/>
      <c r="O175" s="2"/>
      <c r="P175" s="2"/>
    </row>
    <row r="176" spans="1:16" x14ac:dyDescent="0.3">
      <c r="A176" s="2"/>
      <c r="B176" s="2"/>
      <c r="C176" s="2"/>
      <c r="D176" s="2"/>
      <c r="E176" s="2"/>
      <c r="F176" s="2"/>
      <c r="G176" s="2"/>
      <c r="H176" s="2"/>
      <c r="I176" s="2"/>
      <c r="J176" s="2"/>
      <c r="K176" s="2"/>
      <c r="L176" s="2"/>
      <c r="M176" s="2"/>
      <c r="N176" s="2"/>
      <c r="O176" s="2"/>
      <c r="P176" s="2"/>
    </row>
    <row r="177" spans="1:16" x14ac:dyDescent="0.3">
      <c r="A177" s="2"/>
      <c r="B177" s="2"/>
      <c r="C177" s="2"/>
      <c r="D177" s="2"/>
      <c r="E177" s="2"/>
      <c r="F177" s="2"/>
      <c r="G177" s="2"/>
      <c r="H177" s="2"/>
      <c r="I177" s="2"/>
      <c r="J177" s="2"/>
      <c r="K177" s="2"/>
      <c r="L177" s="2"/>
      <c r="M177" s="2"/>
      <c r="N177" s="2"/>
      <c r="O177" s="2"/>
      <c r="P177" s="2"/>
    </row>
    <row r="178" spans="1:16" x14ac:dyDescent="0.3">
      <c r="A178" s="2"/>
      <c r="B178" s="2"/>
      <c r="C178" s="2"/>
      <c r="D178" s="2"/>
      <c r="E178" s="2"/>
      <c r="F178" s="2"/>
      <c r="G178" s="2"/>
      <c r="H178" s="2"/>
      <c r="I178" s="2"/>
      <c r="J178" s="2"/>
      <c r="K178" s="2"/>
      <c r="L178" s="2"/>
      <c r="M178" s="2"/>
      <c r="N178" s="2"/>
      <c r="O178" s="2"/>
      <c r="P178" s="2"/>
    </row>
    <row r="179" spans="1:16" x14ac:dyDescent="0.3">
      <c r="A179" s="2"/>
      <c r="B179" s="2"/>
      <c r="C179" s="2"/>
      <c r="D179" s="2"/>
      <c r="E179" s="2"/>
      <c r="F179" s="2"/>
      <c r="G179" s="2"/>
      <c r="H179" s="2"/>
      <c r="I179" s="2"/>
      <c r="J179" s="2"/>
      <c r="K179" s="2"/>
      <c r="L179" s="2"/>
      <c r="M179" s="2"/>
      <c r="N179" s="2"/>
      <c r="O179" s="2"/>
      <c r="P179" s="2"/>
    </row>
    <row r="180" spans="1:16" x14ac:dyDescent="0.3">
      <c r="A180" s="2"/>
      <c r="B180" s="2"/>
      <c r="C180" s="2"/>
      <c r="D180" s="2"/>
      <c r="E180" s="2"/>
      <c r="F180" s="2"/>
      <c r="G180" s="2"/>
      <c r="H180" s="2"/>
      <c r="I180" s="2"/>
      <c r="J180" s="2"/>
      <c r="K180" s="2"/>
      <c r="L180" s="2"/>
      <c r="M180" s="2"/>
      <c r="N180" s="2"/>
      <c r="O180" s="2"/>
      <c r="P180" s="2"/>
    </row>
    <row r="181" spans="1:16" x14ac:dyDescent="0.3">
      <c r="A181" s="2"/>
      <c r="B181" s="2"/>
      <c r="C181" s="2"/>
      <c r="D181" s="2"/>
      <c r="E181" s="2"/>
      <c r="F181" s="2"/>
      <c r="G181" s="2"/>
      <c r="H181" s="2"/>
      <c r="I181" s="2"/>
      <c r="J181" s="2"/>
      <c r="K181" s="2"/>
      <c r="L181" s="2"/>
      <c r="M181" s="2"/>
      <c r="N181" s="2"/>
      <c r="O181" s="2"/>
      <c r="P181" s="2"/>
    </row>
    <row r="182" spans="1:16" x14ac:dyDescent="0.3">
      <c r="A182" s="2"/>
      <c r="B182" s="2"/>
      <c r="C182" s="2"/>
      <c r="D182" s="2"/>
      <c r="E182" s="2"/>
      <c r="F182" s="2"/>
      <c r="G182" s="2"/>
      <c r="H182" s="2"/>
      <c r="I182" s="2"/>
      <c r="J182" s="2"/>
      <c r="K182" s="2"/>
      <c r="L182" s="2"/>
      <c r="M182" s="2"/>
      <c r="N182" s="2"/>
      <c r="O182" s="2"/>
      <c r="P182" s="2"/>
    </row>
    <row r="183" spans="1:16" x14ac:dyDescent="0.3">
      <c r="A183" s="2"/>
      <c r="B183" s="2"/>
      <c r="C183" s="2"/>
      <c r="D183" s="2"/>
      <c r="E183" s="2"/>
      <c r="F183" s="2"/>
      <c r="G183" s="2"/>
      <c r="H183" s="2"/>
      <c r="I183" s="2"/>
      <c r="J183" s="2"/>
      <c r="K183" s="2"/>
      <c r="L183" s="2"/>
      <c r="M183" s="2"/>
      <c r="N183" s="2"/>
      <c r="O183" s="2"/>
      <c r="P183" s="2"/>
    </row>
    <row r="184" spans="1:16" x14ac:dyDescent="0.3">
      <c r="A184" s="2"/>
      <c r="B184" s="2"/>
      <c r="C184" s="2"/>
      <c r="D184" s="2"/>
      <c r="E184" s="2"/>
      <c r="F184" s="2"/>
      <c r="G184" s="2"/>
      <c r="H184" s="2"/>
      <c r="I184" s="2"/>
      <c r="J184" s="2"/>
      <c r="K184" s="2"/>
      <c r="L184" s="2"/>
      <c r="M184" s="2"/>
      <c r="N184" s="2"/>
      <c r="O184" s="2"/>
      <c r="P184" s="2"/>
    </row>
    <row r="185" spans="1:16" x14ac:dyDescent="0.3">
      <c r="A185" s="2"/>
      <c r="B185" s="2"/>
      <c r="C185" s="2"/>
      <c r="D185" s="2"/>
      <c r="E185" s="2"/>
      <c r="F185" s="2"/>
      <c r="G185" s="2"/>
      <c r="H185" s="2"/>
      <c r="I185" s="2"/>
      <c r="J185" s="2"/>
      <c r="K185" s="2"/>
      <c r="L185" s="2"/>
      <c r="M185" s="2"/>
      <c r="N185" s="2"/>
      <c r="O185" s="2"/>
      <c r="P185" s="2"/>
    </row>
    <row r="186" spans="1:16" x14ac:dyDescent="0.3">
      <c r="A186" s="2"/>
      <c r="B186" s="2"/>
      <c r="C186" s="2"/>
      <c r="D186" s="2"/>
      <c r="E186" s="2"/>
      <c r="F186" s="2"/>
      <c r="G186" s="2"/>
      <c r="H186" s="2"/>
      <c r="I186" s="2"/>
      <c r="J186" s="2"/>
      <c r="K186" s="2"/>
      <c r="L186" s="2"/>
      <c r="M186" s="2"/>
      <c r="N186" s="2"/>
      <c r="O186" s="2"/>
      <c r="P186" s="2"/>
    </row>
    <row r="187" spans="1:16" x14ac:dyDescent="0.3">
      <c r="A187" s="2"/>
      <c r="B187" s="2"/>
      <c r="C187" s="2"/>
      <c r="D187" s="2"/>
      <c r="E187" s="2"/>
      <c r="F187" s="2"/>
      <c r="G187" s="2"/>
      <c r="H187" s="2"/>
      <c r="I187" s="2"/>
      <c r="J187" s="2"/>
      <c r="K187" s="2"/>
      <c r="L187" s="2"/>
      <c r="M187" s="2"/>
      <c r="N187" s="2"/>
      <c r="O187" s="2"/>
      <c r="P187" s="2"/>
    </row>
    <row r="188" spans="1:16" x14ac:dyDescent="0.3">
      <c r="A188" s="2"/>
      <c r="B188" s="2"/>
      <c r="C188" s="2"/>
      <c r="D188" s="2"/>
      <c r="E188" s="2"/>
      <c r="F188" s="2"/>
      <c r="G188" s="2"/>
      <c r="H188" s="2"/>
      <c r="I188" s="2"/>
      <c r="J188" s="2"/>
      <c r="K188" s="2"/>
      <c r="L188" s="2"/>
      <c r="M188" s="2"/>
      <c r="N188" s="2"/>
      <c r="O188" s="2"/>
      <c r="P188" s="2"/>
    </row>
    <row r="189" spans="1:16" x14ac:dyDescent="0.3">
      <c r="A189" s="2"/>
      <c r="B189" s="2"/>
      <c r="C189" s="2"/>
      <c r="D189" s="2"/>
      <c r="E189" s="2"/>
      <c r="F189" s="2"/>
      <c r="G189" s="2"/>
      <c r="H189" s="2"/>
      <c r="I189" s="2"/>
      <c r="J189" s="2"/>
      <c r="K189" s="2"/>
      <c r="L189" s="2"/>
      <c r="M189" s="2"/>
      <c r="N189" s="2"/>
      <c r="O189" s="2"/>
      <c r="P189" s="2"/>
    </row>
    <row r="190" spans="1:16" x14ac:dyDescent="0.3">
      <c r="A190" s="2"/>
      <c r="B190" s="2"/>
      <c r="C190" s="2"/>
      <c r="D190" s="2"/>
      <c r="E190" s="2"/>
      <c r="F190" s="2"/>
      <c r="G190" s="2"/>
      <c r="H190" s="2"/>
      <c r="I190" s="2"/>
      <c r="J190" s="2"/>
      <c r="K190" s="2"/>
      <c r="L190" s="2"/>
      <c r="M190" s="2"/>
      <c r="N190" s="2"/>
      <c r="O190" s="2"/>
      <c r="P190" s="2"/>
    </row>
    <row r="191" spans="1:16" x14ac:dyDescent="0.3">
      <c r="A191" s="2"/>
      <c r="B191" s="2"/>
      <c r="C191" s="2"/>
      <c r="D191" s="2"/>
      <c r="E191" s="2"/>
      <c r="F191" s="2"/>
      <c r="G191" s="2"/>
      <c r="H191" s="2"/>
      <c r="I191" s="2"/>
      <c r="J191" s="2"/>
      <c r="K191" s="2"/>
      <c r="L191" s="2"/>
      <c r="M191" s="2"/>
      <c r="N191" s="2"/>
      <c r="O191" s="2"/>
      <c r="P191" s="2"/>
    </row>
    <row r="192" spans="1:16" x14ac:dyDescent="0.3">
      <c r="A192" s="2"/>
      <c r="B192" s="2"/>
      <c r="C192" s="2"/>
      <c r="D192" s="2"/>
      <c r="E192" s="2"/>
      <c r="F192" s="2"/>
      <c r="G192" s="2"/>
      <c r="H192" s="2"/>
      <c r="I192" s="2"/>
      <c r="J192" s="2"/>
      <c r="K192" s="2"/>
      <c r="L192" s="2"/>
      <c r="M192" s="2"/>
      <c r="N192" s="2"/>
      <c r="O192" s="2"/>
      <c r="P192" s="2"/>
    </row>
    <row r="193" spans="1:16" x14ac:dyDescent="0.3">
      <c r="A193" s="2"/>
      <c r="B193" s="2"/>
      <c r="C193" s="2"/>
      <c r="D193" s="2"/>
      <c r="E193" s="2"/>
      <c r="F193" s="2"/>
      <c r="G193" s="2"/>
      <c r="H193" s="2"/>
      <c r="I193" s="2"/>
      <c r="J193" s="2"/>
      <c r="K193" s="2"/>
      <c r="L193" s="2"/>
      <c r="M193" s="2"/>
      <c r="N193" s="2"/>
      <c r="O193" s="2"/>
      <c r="P193" s="2"/>
    </row>
    <row r="194" spans="1:16" x14ac:dyDescent="0.3">
      <c r="A194" s="2"/>
      <c r="B194" s="2"/>
      <c r="C194" s="2"/>
      <c r="D194" s="2"/>
      <c r="E194" s="2"/>
      <c r="F194" s="2"/>
      <c r="G194" s="2"/>
      <c r="H194" s="2"/>
      <c r="I194" s="2"/>
      <c r="J194" s="2"/>
      <c r="K194" s="2"/>
      <c r="L194" s="2"/>
      <c r="M194" s="2"/>
      <c r="N194" s="2"/>
      <c r="O194" s="2"/>
      <c r="P194" s="2"/>
    </row>
    <row r="195" spans="1:16" x14ac:dyDescent="0.3">
      <c r="A195" s="2"/>
      <c r="B195" s="2"/>
      <c r="C195" s="2"/>
      <c r="D195" s="2"/>
      <c r="E195" s="2"/>
      <c r="F195" s="2"/>
      <c r="G195" s="2"/>
      <c r="H195" s="2"/>
      <c r="I195" s="2"/>
      <c r="J195" s="2"/>
      <c r="K195" s="2"/>
      <c r="L195" s="2"/>
      <c r="M195" s="2"/>
      <c r="N195" s="2"/>
      <c r="O195" s="2"/>
      <c r="P195" s="2"/>
    </row>
    <row r="196" spans="1:16" x14ac:dyDescent="0.3">
      <c r="A196" s="2"/>
      <c r="B196" s="2"/>
      <c r="C196" s="2"/>
      <c r="D196" s="2"/>
      <c r="E196" s="2"/>
      <c r="F196" s="2"/>
      <c r="G196" s="2"/>
      <c r="H196" s="2"/>
      <c r="I196" s="2"/>
      <c r="J196" s="2"/>
      <c r="K196" s="2"/>
      <c r="L196" s="2"/>
      <c r="M196" s="2"/>
      <c r="N196" s="2"/>
      <c r="O196" s="2"/>
      <c r="P196" s="2"/>
    </row>
    <row r="197" spans="1:16" x14ac:dyDescent="0.3">
      <c r="A197" s="2"/>
      <c r="B197" s="2"/>
      <c r="C197" s="2"/>
      <c r="D197" s="2"/>
      <c r="E197" s="2"/>
      <c r="F197" s="2"/>
      <c r="G197" s="2"/>
      <c r="H197" s="2"/>
      <c r="I197" s="2"/>
      <c r="J197" s="2"/>
      <c r="K197" s="2"/>
      <c r="L197" s="2"/>
      <c r="M197" s="2"/>
      <c r="N197" s="2"/>
      <c r="O197" s="2"/>
      <c r="P197" s="2"/>
    </row>
    <row r="198" spans="1:16" x14ac:dyDescent="0.3">
      <c r="A198" s="2"/>
      <c r="B198" s="2"/>
      <c r="C198" s="2"/>
      <c r="D198" s="2"/>
      <c r="E198" s="2"/>
      <c r="F198" s="2"/>
      <c r="G198" s="2"/>
      <c r="H198" s="2"/>
      <c r="I198" s="2"/>
      <c r="J198" s="2"/>
      <c r="K198" s="2"/>
      <c r="L198" s="2"/>
      <c r="M198" s="2"/>
      <c r="N198" s="2"/>
      <c r="O198" s="2"/>
      <c r="P198" s="2"/>
    </row>
    <row r="199" spans="1:16" x14ac:dyDescent="0.3">
      <c r="A199" s="2"/>
      <c r="B199" s="2"/>
      <c r="C199" s="2"/>
      <c r="D199" s="2"/>
      <c r="E199" s="2"/>
      <c r="F199" s="2"/>
      <c r="G199" s="2"/>
      <c r="H199" s="2"/>
      <c r="I199" s="2"/>
      <c r="J199" s="2"/>
      <c r="K199" s="2"/>
      <c r="L199" s="2"/>
      <c r="M199" s="2"/>
      <c r="N199" s="2"/>
      <c r="O199" s="2"/>
      <c r="P199" s="2"/>
    </row>
    <row r="200" spans="1:16" x14ac:dyDescent="0.3">
      <c r="A200" s="2"/>
      <c r="B200" s="2"/>
      <c r="C200" s="2"/>
      <c r="D200" s="2"/>
      <c r="E200" s="2"/>
      <c r="F200" s="2"/>
      <c r="G200" s="2"/>
      <c r="H200" s="2"/>
      <c r="I200" s="2"/>
      <c r="J200" s="2"/>
      <c r="K200" s="2"/>
      <c r="L200" s="2"/>
      <c r="M200" s="2"/>
      <c r="N200" s="2"/>
      <c r="O200" s="2"/>
      <c r="P200" s="2"/>
    </row>
    <row r="201" spans="1:16" x14ac:dyDescent="0.3">
      <c r="A201" s="2"/>
      <c r="B201" s="2"/>
      <c r="C201" s="2"/>
      <c r="D201" s="2"/>
      <c r="E201" s="2"/>
      <c r="F201" s="2"/>
      <c r="G201" s="2"/>
      <c r="H201" s="2"/>
      <c r="I201" s="2"/>
      <c r="J201" s="2"/>
      <c r="K201" s="2"/>
      <c r="L201" s="2"/>
      <c r="M201" s="2"/>
      <c r="N201" s="2"/>
      <c r="O201" s="2"/>
      <c r="P201" s="2"/>
    </row>
    <row r="202" spans="1:16" x14ac:dyDescent="0.3">
      <c r="A202" s="2"/>
      <c r="B202" s="2"/>
      <c r="C202" s="2"/>
      <c r="D202" s="2"/>
      <c r="E202" s="2"/>
      <c r="F202" s="2"/>
      <c r="G202" s="2"/>
      <c r="H202" s="2"/>
      <c r="I202" s="2"/>
      <c r="J202" s="2"/>
      <c r="K202" s="2"/>
      <c r="L202" s="2"/>
      <c r="M202" s="2"/>
      <c r="N202" s="2"/>
      <c r="O202" s="2"/>
      <c r="P202" s="2"/>
    </row>
    <row r="203" spans="1:16" x14ac:dyDescent="0.3">
      <c r="A203" s="2"/>
      <c r="B203" s="2"/>
      <c r="C203" s="2"/>
      <c r="D203" s="2"/>
      <c r="E203" s="2"/>
      <c r="F203" s="2"/>
      <c r="G203" s="2"/>
      <c r="H203" s="2"/>
      <c r="I203" s="2"/>
      <c r="J203" s="2"/>
      <c r="K203" s="2"/>
      <c r="L203" s="2"/>
      <c r="M203" s="2"/>
      <c r="N203" s="2"/>
      <c r="O203" s="2"/>
      <c r="P203" s="2"/>
    </row>
    <row r="204" spans="1:16" x14ac:dyDescent="0.3">
      <c r="A204" s="2"/>
      <c r="B204" s="2"/>
      <c r="C204" s="2"/>
      <c r="D204" s="2"/>
      <c r="E204" s="2"/>
      <c r="F204" s="2"/>
      <c r="G204" s="2"/>
      <c r="H204" s="2"/>
      <c r="I204" s="2"/>
      <c r="J204" s="2"/>
      <c r="K204" s="2"/>
      <c r="L204" s="2"/>
      <c r="M204" s="2"/>
      <c r="N204" s="2"/>
      <c r="O204" s="2"/>
      <c r="P204" s="2"/>
    </row>
    <row r="205" spans="1:16" x14ac:dyDescent="0.3">
      <c r="A205" s="2"/>
      <c r="B205" s="2"/>
      <c r="C205" s="2"/>
      <c r="D205" s="2"/>
      <c r="E205" s="2"/>
      <c r="F205" s="2"/>
      <c r="G205" s="2"/>
      <c r="H205" s="2"/>
      <c r="I205" s="2"/>
      <c r="J205" s="2"/>
      <c r="K205" s="2"/>
      <c r="L205" s="2"/>
      <c r="M205" s="2"/>
      <c r="N205" s="2"/>
      <c r="O205" s="2"/>
      <c r="P205" s="2"/>
    </row>
    <row r="206" spans="1:16" x14ac:dyDescent="0.3">
      <c r="A206" s="2"/>
      <c r="B206" s="2"/>
      <c r="C206" s="2"/>
      <c r="D206" s="2"/>
      <c r="E206" s="2"/>
      <c r="F206" s="2"/>
      <c r="G206" s="2"/>
      <c r="H206" s="2"/>
      <c r="I206" s="2"/>
      <c r="J206" s="2"/>
      <c r="K206" s="2"/>
      <c r="L206" s="2"/>
      <c r="M206" s="2"/>
      <c r="N206" s="2"/>
      <c r="O206" s="2"/>
      <c r="P206" s="2"/>
    </row>
    <row r="207" spans="1:16" x14ac:dyDescent="0.3">
      <c r="A207" s="2"/>
      <c r="B207" s="2"/>
      <c r="C207" s="2"/>
      <c r="D207" s="2"/>
      <c r="E207" s="2"/>
      <c r="F207" s="2"/>
      <c r="G207" s="2"/>
      <c r="H207" s="2"/>
      <c r="I207" s="2"/>
      <c r="J207" s="2"/>
      <c r="K207" s="2"/>
      <c r="L207" s="2"/>
      <c r="M207" s="2"/>
      <c r="N207" s="2"/>
      <c r="O207" s="2"/>
      <c r="P207" s="2"/>
    </row>
    <row r="208" spans="1:16" x14ac:dyDescent="0.3">
      <c r="A208" s="2"/>
      <c r="B208" s="2"/>
      <c r="C208" s="2"/>
      <c r="D208" s="2"/>
      <c r="E208" s="2"/>
      <c r="F208" s="2"/>
      <c r="G208" s="2"/>
      <c r="H208" s="2"/>
      <c r="I208" s="2"/>
      <c r="J208" s="2"/>
      <c r="K208" s="2"/>
      <c r="L208" s="2"/>
      <c r="M208" s="2"/>
      <c r="N208" s="2"/>
      <c r="O208" s="2"/>
      <c r="P208" s="2"/>
    </row>
    <row r="209" spans="1:16" x14ac:dyDescent="0.3">
      <c r="A209" s="2"/>
      <c r="B209" s="2"/>
      <c r="C209" s="2"/>
      <c r="D209" s="2"/>
      <c r="E209" s="2"/>
      <c r="F209" s="2"/>
      <c r="G209" s="2"/>
      <c r="H209" s="2"/>
      <c r="I209" s="2"/>
      <c r="J209" s="2"/>
      <c r="K209" s="2"/>
      <c r="L209" s="2"/>
      <c r="M209" s="2"/>
      <c r="N209" s="2"/>
      <c r="O209" s="2"/>
      <c r="P209" s="2"/>
    </row>
    <row r="210" spans="1:16" x14ac:dyDescent="0.3">
      <c r="A210" s="2"/>
      <c r="B210" s="2"/>
      <c r="C210" s="2"/>
      <c r="D210" s="2"/>
      <c r="E210" s="2"/>
      <c r="F210" s="2"/>
      <c r="G210" s="2"/>
      <c r="H210" s="2"/>
      <c r="I210" s="2"/>
      <c r="J210" s="2"/>
      <c r="K210" s="2"/>
      <c r="L210" s="2"/>
      <c r="M210" s="2"/>
      <c r="N210" s="2"/>
      <c r="O210" s="2"/>
      <c r="P210" s="2"/>
    </row>
    <row r="211" spans="1:16" x14ac:dyDescent="0.3">
      <c r="A211" s="2"/>
      <c r="B211" s="2"/>
      <c r="C211" s="2"/>
      <c r="D211" s="2"/>
      <c r="E211" s="2"/>
      <c r="F211" s="2"/>
      <c r="G211" s="2"/>
      <c r="H211" s="2"/>
      <c r="I211" s="2"/>
      <c r="J211" s="2"/>
      <c r="K211" s="2"/>
      <c r="L211" s="2"/>
      <c r="M211" s="2"/>
      <c r="N211" s="2"/>
      <c r="O211" s="2"/>
      <c r="P211" s="2"/>
    </row>
    <row r="212" spans="1:16" x14ac:dyDescent="0.3">
      <c r="A212" s="2"/>
      <c r="B212" s="2"/>
      <c r="C212" s="2"/>
      <c r="D212" s="2"/>
      <c r="E212" s="2"/>
      <c r="F212" s="2"/>
      <c r="G212" s="2"/>
      <c r="H212" s="2"/>
      <c r="I212" s="2"/>
      <c r="J212" s="2"/>
      <c r="K212" s="2"/>
      <c r="L212" s="2"/>
      <c r="M212" s="2"/>
      <c r="N212" s="2"/>
      <c r="O212" s="2"/>
      <c r="P212" s="2"/>
    </row>
    <row r="213" spans="1:16" x14ac:dyDescent="0.3">
      <c r="A213" s="2"/>
      <c r="B213" s="2"/>
      <c r="C213" s="2"/>
      <c r="D213" s="2"/>
      <c r="E213" s="2"/>
      <c r="F213" s="2"/>
      <c r="G213" s="2"/>
      <c r="H213" s="2"/>
      <c r="I213" s="2"/>
      <c r="J213" s="2"/>
      <c r="K213" s="2"/>
      <c r="L213" s="2"/>
      <c r="M213" s="2"/>
      <c r="N213" s="2"/>
      <c r="O213" s="2"/>
      <c r="P213" s="2"/>
    </row>
    <row r="214" spans="1:16" x14ac:dyDescent="0.3">
      <c r="A214" s="2"/>
      <c r="B214" s="2"/>
      <c r="C214" s="2"/>
      <c r="D214" s="2"/>
      <c r="E214" s="2"/>
      <c r="F214" s="2"/>
      <c r="G214" s="2"/>
      <c r="H214" s="2"/>
      <c r="I214" s="2"/>
      <c r="J214" s="2"/>
      <c r="K214" s="2"/>
      <c r="L214" s="2"/>
      <c r="M214" s="2"/>
      <c r="N214" s="2"/>
      <c r="O214" s="2"/>
      <c r="P214" s="2"/>
    </row>
    <row r="215" spans="1:16" x14ac:dyDescent="0.3">
      <c r="A215" s="2"/>
      <c r="B215" s="2"/>
      <c r="C215" s="2"/>
      <c r="D215" s="2"/>
      <c r="E215" s="2"/>
      <c r="F215" s="2"/>
      <c r="G215" s="2"/>
      <c r="H215" s="2"/>
      <c r="I215" s="2"/>
      <c r="J215" s="2"/>
      <c r="K215" s="2"/>
      <c r="L215" s="2"/>
      <c r="M215" s="2"/>
      <c r="N215" s="2"/>
      <c r="O215" s="2"/>
      <c r="P215" s="2"/>
    </row>
    <row r="216" spans="1:16" x14ac:dyDescent="0.3">
      <c r="A216" s="2"/>
      <c r="B216" s="2"/>
      <c r="C216" s="2"/>
      <c r="D216" s="2"/>
      <c r="E216" s="2"/>
      <c r="F216" s="2"/>
      <c r="G216" s="2"/>
      <c r="H216" s="2"/>
      <c r="I216" s="2"/>
      <c r="J216" s="2"/>
      <c r="K216" s="2"/>
      <c r="L216" s="2"/>
      <c r="M216" s="2"/>
      <c r="N216" s="2"/>
      <c r="O216" s="2"/>
      <c r="P216" s="2"/>
    </row>
    <row r="217" spans="1:16" x14ac:dyDescent="0.3">
      <c r="A217" s="2"/>
      <c r="B217" s="2"/>
      <c r="C217" s="2"/>
      <c r="D217" s="2"/>
      <c r="E217" s="2"/>
      <c r="F217" s="2"/>
      <c r="G217" s="2"/>
      <c r="H217" s="2"/>
      <c r="I217" s="2"/>
      <c r="J217" s="2"/>
      <c r="K217" s="2"/>
      <c r="L217" s="2"/>
      <c r="M217" s="2"/>
      <c r="N217" s="2"/>
      <c r="O217" s="2"/>
      <c r="P217" s="2"/>
    </row>
    <row r="218" spans="1:16" x14ac:dyDescent="0.3">
      <c r="A218" s="2"/>
      <c r="B218" s="2"/>
      <c r="C218" s="2"/>
      <c r="D218" s="2"/>
      <c r="E218" s="2"/>
      <c r="F218" s="2"/>
      <c r="G218" s="2"/>
      <c r="H218" s="2"/>
      <c r="I218" s="2"/>
      <c r="J218" s="2"/>
      <c r="K218" s="2"/>
      <c r="L218" s="2"/>
      <c r="M218" s="2"/>
      <c r="N218" s="2"/>
      <c r="O218" s="2"/>
      <c r="P218" s="2"/>
    </row>
    <row r="219" spans="1:16" x14ac:dyDescent="0.3">
      <c r="A219" s="2"/>
      <c r="B219" s="2"/>
      <c r="C219" s="2"/>
      <c r="D219" s="2"/>
      <c r="E219" s="2"/>
      <c r="F219" s="2"/>
      <c r="G219" s="2"/>
      <c r="H219" s="2"/>
      <c r="I219" s="2"/>
      <c r="J219" s="2"/>
      <c r="K219" s="2"/>
      <c r="L219" s="2"/>
      <c r="M219" s="2"/>
      <c r="N219" s="2"/>
      <c r="O219" s="2"/>
      <c r="P219" s="2"/>
    </row>
    <row r="220" spans="1:16" x14ac:dyDescent="0.3">
      <c r="A220" s="2"/>
      <c r="B220" s="2"/>
      <c r="C220" s="2"/>
      <c r="D220" s="2"/>
      <c r="E220" s="2"/>
      <c r="F220" s="2"/>
      <c r="G220" s="2"/>
      <c r="H220" s="2"/>
      <c r="I220" s="2"/>
      <c r="J220" s="2"/>
      <c r="K220" s="2"/>
      <c r="L220" s="2"/>
      <c r="M220" s="2"/>
      <c r="N220" s="2"/>
      <c r="O220" s="2"/>
      <c r="P220" s="2"/>
    </row>
    <row r="221" spans="1:16" x14ac:dyDescent="0.3">
      <c r="A221" s="2"/>
      <c r="B221" s="2"/>
      <c r="C221" s="2"/>
      <c r="D221" s="2"/>
      <c r="E221" s="2"/>
      <c r="F221" s="2"/>
      <c r="G221" s="2"/>
      <c r="H221" s="2"/>
      <c r="I221" s="2"/>
      <c r="J221" s="2"/>
      <c r="K221" s="2"/>
      <c r="L221" s="2"/>
      <c r="M221" s="2"/>
      <c r="N221" s="2"/>
      <c r="O221" s="2"/>
      <c r="P221" s="2"/>
    </row>
    <row r="222" spans="1:16" x14ac:dyDescent="0.3">
      <c r="A222" s="2"/>
      <c r="B222" s="2"/>
      <c r="C222" s="2"/>
      <c r="D222" s="2"/>
      <c r="E222" s="2"/>
      <c r="F222" s="2"/>
      <c r="G222" s="2"/>
      <c r="H222" s="2"/>
      <c r="I222" s="2"/>
      <c r="J222" s="2"/>
      <c r="K222" s="2"/>
      <c r="L222" s="2"/>
      <c r="M222" s="2"/>
      <c r="N222" s="2"/>
      <c r="O222" s="2"/>
      <c r="P222" s="2"/>
    </row>
    <row r="223" spans="1:16" x14ac:dyDescent="0.3">
      <c r="A223" s="2"/>
      <c r="B223" s="2"/>
      <c r="C223" s="2"/>
      <c r="D223" s="2"/>
      <c r="E223" s="2"/>
      <c r="F223" s="2"/>
      <c r="G223" s="2"/>
      <c r="H223" s="2"/>
      <c r="I223" s="2"/>
      <c r="J223" s="2"/>
      <c r="K223" s="2"/>
      <c r="L223" s="2"/>
      <c r="M223" s="2"/>
      <c r="N223" s="2"/>
      <c r="O223" s="2"/>
      <c r="P223" s="2"/>
    </row>
    <row r="224" spans="1:16" x14ac:dyDescent="0.3">
      <c r="A224" s="2"/>
      <c r="B224" s="2"/>
      <c r="C224" s="2"/>
      <c r="D224" s="2"/>
      <c r="E224" s="2"/>
      <c r="F224" s="2"/>
      <c r="G224" s="2"/>
      <c r="H224" s="2"/>
      <c r="I224" s="2"/>
      <c r="J224" s="2"/>
      <c r="K224" s="2"/>
      <c r="L224" s="2"/>
      <c r="M224" s="2"/>
      <c r="N224" s="2"/>
      <c r="O224" s="2"/>
      <c r="P224" s="2"/>
    </row>
    <row r="225" spans="1:16" x14ac:dyDescent="0.3">
      <c r="A225" s="2"/>
      <c r="B225" s="2"/>
      <c r="C225" s="2"/>
      <c r="D225" s="2"/>
      <c r="E225" s="2"/>
      <c r="F225" s="2"/>
      <c r="G225" s="2"/>
      <c r="H225" s="2"/>
      <c r="I225" s="2"/>
      <c r="J225" s="2"/>
      <c r="K225" s="2"/>
      <c r="L225" s="2"/>
      <c r="M225" s="2"/>
      <c r="N225" s="2"/>
      <c r="O225" s="2"/>
      <c r="P225" s="2"/>
    </row>
    <row r="226" spans="1:16" x14ac:dyDescent="0.3">
      <c r="A226" s="2"/>
      <c r="B226" s="2"/>
      <c r="C226" s="2"/>
      <c r="D226" s="2"/>
      <c r="E226" s="2"/>
      <c r="F226" s="2"/>
      <c r="G226" s="2"/>
      <c r="H226" s="2"/>
      <c r="I226" s="2"/>
      <c r="J226" s="2"/>
      <c r="K226" s="2"/>
      <c r="L226" s="2"/>
      <c r="M226" s="2"/>
      <c r="N226" s="2"/>
      <c r="O226" s="2"/>
      <c r="P226" s="2"/>
    </row>
    <row r="227" spans="1:16" x14ac:dyDescent="0.3">
      <c r="A227" s="2"/>
      <c r="B227" s="2"/>
      <c r="C227" s="2"/>
      <c r="D227" s="2"/>
      <c r="E227" s="2"/>
      <c r="F227" s="2"/>
      <c r="G227" s="2"/>
      <c r="H227" s="2"/>
      <c r="I227" s="2"/>
      <c r="J227" s="2"/>
      <c r="K227" s="2"/>
      <c r="L227" s="2"/>
      <c r="M227" s="2"/>
      <c r="N227" s="2"/>
      <c r="O227" s="2"/>
      <c r="P227" s="2"/>
    </row>
    <row r="228" spans="1:16" x14ac:dyDescent="0.3">
      <c r="A228" s="2"/>
      <c r="B228" s="2"/>
      <c r="C228" s="2"/>
      <c r="D228" s="2"/>
      <c r="E228" s="2"/>
      <c r="F228" s="2"/>
      <c r="G228" s="2"/>
      <c r="H228" s="2"/>
      <c r="I228" s="2"/>
      <c r="J228" s="2"/>
      <c r="K228" s="2"/>
      <c r="L228" s="2"/>
      <c r="M228" s="2"/>
      <c r="N228" s="2"/>
      <c r="O228" s="2"/>
      <c r="P228" s="2"/>
    </row>
    <row r="229" spans="1:16" x14ac:dyDescent="0.3">
      <c r="A229" s="2"/>
      <c r="B229" s="2"/>
      <c r="C229" s="2"/>
      <c r="D229" s="2"/>
      <c r="E229" s="2"/>
      <c r="F229" s="2"/>
      <c r="G229" s="2"/>
      <c r="H229" s="2"/>
      <c r="I229" s="2"/>
      <c r="J229" s="2"/>
      <c r="K229" s="2"/>
      <c r="L229" s="2"/>
      <c r="M229" s="2"/>
      <c r="N229" s="2"/>
      <c r="O229" s="2"/>
      <c r="P229" s="2"/>
    </row>
    <row r="230" spans="1:16" x14ac:dyDescent="0.3">
      <c r="A230" s="2"/>
      <c r="B230" s="2"/>
      <c r="C230" s="2"/>
      <c r="D230" s="2"/>
      <c r="E230" s="2"/>
      <c r="F230" s="2"/>
      <c r="G230" s="2"/>
      <c r="H230" s="2"/>
      <c r="I230" s="2"/>
      <c r="J230" s="2"/>
      <c r="K230" s="2"/>
      <c r="L230" s="2"/>
      <c r="M230" s="2"/>
      <c r="N230" s="2"/>
      <c r="O230" s="2"/>
      <c r="P230" s="2"/>
    </row>
    <row r="231" spans="1:16" x14ac:dyDescent="0.3">
      <c r="A231" s="2"/>
      <c r="B231" s="2"/>
      <c r="C231" s="2"/>
      <c r="D231" s="2"/>
      <c r="E231" s="2"/>
      <c r="F231" s="2"/>
      <c r="G231" s="2"/>
      <c r="H231" s="2"/>
      <c r="I231" s="2"/>
      <c r="J231" s="2"/>
      <c r="K231" s="2"/>
      <c r="L231" s="2"/>
      <c r="M231" s="2"/>
      <c r="N231" s="2"/>
      <c r="O231" s="2"/>
      <c r="P231" s="2"/>
    </row>
    <row r="232" spans="1:16" x14ac:dyDescent="0.3">
      <c r="A232" s="2"/>
      <c r="B232" s="2"/>
      <c r="C232" s="2"/>
      <c r="D232" s="2"/>
      <c r="E232" s="2"/>
      <c r="F232" s="2"/>
      <c r="G232" s="2"/>
      <c r="H232" s="2"/>
      <c r="I232" s="2"/>
      <c r="J232" s="2"/>
      <c r="K232" s="2"/>
      <c r="L232" s="2"/>
      <c r="M232" s="2"/>
      <c r="N232" s="2"/>
      <c r="O232" s="2"/>
      <c r="P232" s="2"/>
    </row>
    <row r="233" spans="1:16" x14ac:dyDescent="0.3">
      <c r="A233" s="2"/>
      <c r="B233" s="2"/>
      <c r="C233" s="2"/>
      <c r="D233" s="2"/>
      <c r="E233" s="2"/>
      <c r="F233" s="2"/>
      <c r="G233" s="2"/>
      <c r="H233" s="2"/>
      <c r="I233" s="2"/>
      <c r="J233" s="2"/>
      <c r="K233" s="2"/>
      <c r="L233" s="2"/>
      <c r="M233" s="2"/>
      <c r="N233" s="2"/>
      <c r="O233" s="2"/>
      <c r="P233" s="2"/>
    </row>
    <row r="234" spans="1:16" x14ac:dyDescent="0.3">
      <c r="A234" s="2"/>
      <c r="B234" s="2"/>
      <c r="C234" s="2"/>
      <c r="D234" s="2"/>
      <c r="E234" s="2"/>
      <c r="F234" s="2"/>
      <c r="G234" s="2"/>
      <c r="H234" s="2"/>
      <c r="I234" s="2"/>
      <c r="J234" s="2"/>
      <c r="K234" s="2"/>
      <c r="L234" s="2"/>
      <c r="M234" s="2"/>
      <c r="N234" s="2"/>
      <c r="O234" s="2"/>
      <c r="P234" s="2"/>
    </row>
    <row r="235" spans="1:16" x14ac:dyDescent="0.3">
      <c r="A235" s="2"/>
      <c r="B235" s="2"/>
      <c r="C235" s="2"/>
      <c r="D235" s="2"/>
      <c r="E235" s="2"/>
      <c r="F235" s="2"/>
      <c r="G235" s="2"/>
      <c r="H235" s="2"/>
      <c r="I235" s="2"/>
      <c r="J235" s="2"/>
      <c r="K235" s="2"/>
      <c r="L235" s="2"/>
      <c r="M235" s="2"/>
      <c r="N235" s="2"/>
      <c r="O235" s="2"/>
      <c r="P235" s="2"/>
    </row>
    <row r="236" spans="1:16" x14ac:dyDescent="0.3">
      <c r="A236" s="2"/>
      <c r="B236" s="2"/>
      <c r="C236" s="2"/>
      <c r="D236" s="2"/>
      <c r="E236" s="2"/>
      <c r="F236" s="2"/>
      <c r="G236" s="2"/>
      <c r="H236" s="2"/>
      <c r="I236" s="2"/>
      <c r="J236" s="2"/>
      <c r="K236" s="2"/>
      <c r="L236" s="2"/>
      <c r="M236" s="2"/>
      <c r="N236" s="2"/>
      <c r="O236" s="2"/>
      <c r="P236" s="2"/>
    </row>
    <row r="237" spans="1:16" x14ac:dyDescent="0.3">
      <c r="A237" s="2"/>
      <c r="B237" s="2"/>
      <c r="C237" s="2"/>
      <c r="D237" s="2"/>
      <c r="E237" s="2"/>
      <c r="F237" s="2"/>
      <c r="G237" s="2"/>
      <c r="H237" s="2"/>
      <c r="I237" s="2"/>
      <c r="J237" s="2"/>
      <c r="K237" s="2"/>
      <c r="L237" s="2"/>
      <c r="M237" s="2"/>
      <c r="N237" s="2"/>
      <c r="O237" s="2"/>
      <c r="P237" s="2"/>
    </row>
    <row r="238" spans="1:16" x14ac:dyDescent="0.3">
      <c r="A238" s="2"/>
      <c r="B238" s="2"/>
      <c r="C238" s="2"/>
      <c r="D238" s="2"/>
      <c r="E238" s="2"/>
      <c r="F238" s="2"/>
      <c r="G238" s="2"/>
      <c r="H238" s="2"/>
      <c r="I238" s="2"/>
      <c r="J238" s="2"/>
      <c r="K238" s="2"/>
      <c r="L238" s="2"/>
      <c r="M238" s="2"/>
      <c r="N238" s="2"/>
      <c r="O238" s="2"/>
      <c r="P238" s="2"/>
    </row>
    <row r="239" spans="1:16" x14ac:dyDescent="0.3">
      <c r="A239" s="2"/>
      <c r="B239" s="2"/>
      <c r="C239" s="2"/>
      <c r="D239" s="2"/>
      <c r="E239" s="2"/>
      <c r="F239" s="2"/>
      <c r="G239" s="2"/>
      <c r="H239" s="2"/>
      <c r="I239" s="2"/>
      <c r="J239" s="2"/>
      <c r="K239" s="2"/>
      <c r="L239" s="2"/>
      <c r="M239" s="2"/>
      <c r="N239" s="2"/>
      <c r="O239" s="2"/>
      <c r="P239" s="2"/>
    </row>
    <row r="240" spans="1:16" x14ac:dyDescent="0.3">
      <c r="A240" s="2"/>
      <c r="B240" s="2"/>
      <c r="C240" s="2"/>
      <c r="D240" s="2"/>
      <c r="E240" s="2"/>
      <c r="F240" s="2"/>
      <c r="G240" s="2"/>
      <c r="H240" s="2"/>
      <c r="I240" s="2"/>
      <c r="J240" s="2"/>
      <c r="K240" s="2"/>
      <c r="L240" s="2"/>
      <c r="M240" s="2"/>
      <c r="N240" s="2"/>
      <c r="O240" s="2"/>
      <c r="P240" s="2"/>
    </row>
    <row r="241" spans="1:16" x14ac:dyDescent="0.3">
      <c r="A241" s="2"/>
      <c r="B241" s="2"/>
      <c r="C241" s="2"/>
      <c r="D241" s="2"/>
      <c r="E241" s="2"/>
      <c r="F241" s="2"/>
      <c r="G241" s="2"/>
      <c r="H241" s="2"/>
      <c r="I241" s="2"/>
      <c r="J241" s="2"/>
      <c r="K241" s="2"/>
      <c r="L241" s="2"/>
      <c r="M241" s="2"/>
      <c r="N241" s="2"/>
      <c r="O241" s="2"/>
      <c r="P241" s="2"/>
    </row>
    <row r="242" spans="1:16" x14ac:dyDescent="0.3">
      <c r="A242" s="2"/>
      <c r="B242" s="2"/>
      <c r="C242" s="2"/>
      <c r="D242" s="2"/>
      <c r="E242" s="2"/>
      <c r="F242" s="2"/>
      <c r="G242" s="2"/>
      <c r="H242" s="2"/>
      <c r="I242" s="2"/>
      <c r="J242" s="2"/>
      <c r="K242" s="2"/>
      <c r="L242" s="2"/>
      <c r="M242" s="2"/>
      <c r="N242" s="2"/>
      <c r="O242" s="2"/>
      <c r="P242" s="2"/>
    </row>
    <row r="243" spans="1:16" x14ac:dyDescent="0.3">
      <c r="A243" s="2"/>
      <c r="B243" s="2"/>
      <c r="C243" s="2"/>
      <c r="D243" s="2"/>
      <c r="E243" s="2"/>
      <c r="F243" s="2"/>
      <c r="G243" s="2"/>
      <c r="H243" s="2"/>
      <c r="I243" s="2"/>
      <c r="J243" s="2"/>
      <c r="K243" s="2"/>
      <c r="L243" s="2"/>
      <c r="M243" s="2"/>
      <c r="N243" s="2"/>
      <c r="O243" s="2"/>
      <c r="P243" s="2"/>
    </row>
    <row r="244" spans="1:16" x14ac:dyDescent="0.3">
      <c r="A244" s="2"/>
      <c r="B244" s="2"/>
      <c r="C244" s="2"/>
      <c r="D244" s="2"/>
      <c r="E244" s="2"/>
      <c r="F244" s="2"/>
      <c r="G244" s="2"/>
      <c r="H244" s="2"/>
      <c r="I244" s="2"/>
      <c r="J244" s="2"/>
      <c r="K244" s="2"/>
      <c r="L244" s="2"/>
      <c r="M244" s="2"/>
      <c r="N244" s="2"/>
      <c r="O244" s="2"/>
      <c r="P244" s="2"/>
    </row>
    <row r="245" spans="1:16" x14ac:dyDescent="0.3">
      <c r="A245" s="2"/>
      <c r="B245" s="2"/>
      <c r="C245" s="2"/>
      <c r="D245" s="2"/>
      <c r="E245" s="2"/>
      <c r="F245" s="2"/>
      <c r="G245" s="2"/>
      <c r="H245" s="2"/>
      <c r="I245" s="2"/>
      <c r="J245" s="2"/>
      <c r="K245" s="2"/>
      <c r="L245" s="2"/>
      <c r="M245" s="2"/>
      <c r="N245" s="2"/>
      <c r="O245" s="2"/>
      <c r="P245" s="2"/>
    </row>
    <row r="246" spans="1:16" x14ac:dyDescent="0.3">
      <c r="A246" s="2"/>
      <c r="B246" s="2"/>
      <c r="C246" s="2"/>
      <c r="D246" s="2"/>
      <c r="E246" s="2"/>
      <c r="F246" s="2"/>
      <c r="G246" s="2"/>
      <c r="H246" s="2"/>
      <c r="I246" s="2"/>
      <c r="J246" s="2"/>
      <c r="K246" s="2"/>
      <c r="L246" s="2"/>
      <c r="M246" s="2"/>
      <c r="N246" s="2"/>
      <c r="O246" s="2"/>
      <c r="P246" s="2"/>
    </row>
    <row r="247" spans="1:16" x14ac:dyDescent="0.3">
      <c r="A247" s="2"/>
      <c r="B247" s="2"/>
      <c r="C247" s="2"/>
      <c r="D247" s="2"/>
      <c r="E247" s="2"/>
      <c r="F247" s="2"/>
      <c r="G247" s="2"/>
      <c r="H247" s="2"/>
      <c r="I247" s="2"/>
      <c r="J247" s="2"/>
      <c r="K247" s="2"/>
      <c r="L247" s="2"/>
      <c r="M247" s="2"/>
      <c r="N247" s="2"/>
      <c r="O247" s="2"/>
      <c r="P247" s="2"/>
    </row>
    <row r="248" spans="1:16" x14ac:dyDescent="0.3">
      <c r="A248" s="2"/>
      <c r="B248" s="2"/>
      <c r="C248" s="2"/>
      <c r="D248" s="2"/>
      <c r="E248" s="2"/>
      <c r="F248" s="2"/>
      <c r="G248" s="2"/>
      <c r="H248" s="2"/>
      <c r="I248" s="2"/>
      <c r="J248" s="2"/>
      <c r="K248" s="2"/>
      <c r="L248" s="2"/>
      <c r="M248" s="2"/>
      <c r="N248" s="2"/>
      <c r="O248" s="2"/>
      <c r="P248" s="2"/>
    </row>
    <row r="249" spans="1:16" x14ac:dyDescent="0.3">
      <c r="A249" s="2"/>
      <c r="B249" s="2"/>
      <c r="C249" s="2"/>
      <c r="D249" s="2"/>
      <c r="E249" s="2"/>
      <c r="F249" s="2"/>
      <c r="G249" s="2"/>
      <c r="H249" s="2"/>
      <c r="I249" s="2"/>
      <c r="J249" s="2"/>
      <c r="K249" s="2"/>
      <c r="L249" s="2"/>
      <c r="M249" s="2"/>
      <c r="N249" s="2"/>
      <c r="O249" s="2"/>
      <c r="P249" s="2"/>
    </row>
    <row r="250" spans="1:16" x14ac:dyDescent="0.3">
      <c r="A250" s="2"/>
      <c r="B250" s="2"/>
      <c r="C250" s="2"/>
      <c r="D250" s="2"/>
      <c r="E250" s="2"/>
      <c r="F250" s="2"/>
      <c r="G250" s="2"/>
      <c r="H250" s="2"/>
      <c r="I250" s="2"/>
      <c r="J250" s="2"/>
      <c r="K250" s="2"/>
      <c r="L250" s="2"/>
      <c r="M250" s="2"/>
      <c r="N250" s="2"/>
      <c r="O250" s="2"/>
      <c r="P250" s="2"/>
    </row>
    <row r="251" spans="1:16" x14ac:dyDescent="0.3">
      <c r="A251" s="2"/>
      <c r="B251" s="2"/>
      <c r="C251" s="2"/>
      <c r="D251" s="2"/>
      <c r="E251" s="2"/>
      <c r="F251" s="2"/>
      <c r="G251" s="2"/>
      <c r="H251" s="2"/>
      <c r="I251" s="2"/>
      <c r="J251" s="2"/>
      <c r="K251" s="2"/>
      <c r="L251" s="2"/>
      <c r="M251" s="2"/>
      <c r="N251" s="2"/>
      <c r="O251" s="2"/>
      <c r="P251" s="2"/>
    </row>
    <row r="252" spans="1:16" x14ac:dyDescent="0.3">
      <c r="A252" s="2"/>
      <c r="B252" s="2"/>
      <c r="C252" s="2"/>
      <c r="D252" s="2"/>
      <c r="E252" s="2"/>
      <c r="F252" s="2"/>
      <c r="G252" s="2"/>
      <c r="H252" s="2"/>
      <c r="I252" s="2"/>
      <c r="J252" s="2"/>
      <c r="K252" s="2"/>
      <c r="L252" s="2"/>
      <c r="M252" s="2"/>
      <c r="N252" s="2"/>
      <c r="O252" s="2"/>
      <c r="P252" s="2"/>
    </row>
    <row r="253" spans="1:16" x14ac:dyDescent="0.3">
      <c r="A253" s="2"/>
      <c r="B253" s="2"/>
      <c r="C253" s="2"/>
      <c r="D253" s="2"/>
      <c r="E253" s="2"/>
      <c r="F253" s="2"/>
      <c r="G253" s="2"/>
      <c r="H253" s="2"/>
      <c r="I253" s="2"/>
      <c r="J253" s="2"/>
      <c r="K253" s="2"/>
      <c r="L253" s="2"/>
      <c r="M253" s="2"/>
      <c r="N253" s="2"/>
      <c r="O253" s="2"/>
      <c r="P253" s="2"/>
    </row>
    <row r="254" spans="1:16" x14ac:dyDescent="0.3">
      <c r="A254" s="2"/>
      <c r="B254" s="2"/>
      <c r="C254" s="2"/>
      <c r="D254" s="2"/>
      <c r="E254" s="2"/>
      <c r="F254" s="2"/>
      <c r="G254" s="2"/>
      <c r="H254" s="2"/>
      <c r="I254" s="2"/>
      <c r="J254" s="2"/>
      <c r="K254" s="2"/>
      <c r="L254" s="2"/>
      <c r="M254" s="2"/>
      <c r="N254" s="2"/>
      <c r="O254" s="2"/>
      <c r="P254" s="2"/>
    </row>
    <row r="255" spans="1:16" x14ac:dyDescent="0.3">
      <c r="A255" s="2"/>
      <c r="B255" s="2"/>
      <c r="C255" s="2"/>
      <c r="D255" s="2"/>
      <c r="E255" s="2"/>
      <c r="F255" s="2"/>
      <c r="G255" s="2"/>
      <c r="H255" s="2"/>
      <c r="I255" s="2"/>
      <c r="J255" s="2"/>
      <c r="K255" s="2"/>
      <c r="L255" s="2"/>
      <c r="M255" s="2"/>
      <c r="N255" s="2"/>
      <c r="O255" s="2"/>
      <c r="P255" s="2"/>
    </row>
    <row r="256" spans="1:16" x14ac:dyDescent="0.3">
      <c r="A256" s="2"/>
      <c r="B256" s="2"/>
      <c r="C256" s="2"/>
      <c r="D256" s="2"/>
      <c r="E256" s="2"/>
      <c r="F256" s="2"/>
      <c r="G256" s="2"/>
      <c r="H256" s="2"/>
      <c r="I256" s="2"/>
      <c r="J256" s="2"/>
      <c r="K256" s="2"/>
      <c r="L256" s="2"/>
      <c r="M256" s="2"/>
      <c r="N256" s="2"/>
      <c r="O256" s="2"/>
      <c r="P256" s="2"/>
    </row>
    <row r="257" spans="1:16" x14ac:dyDescent="0.3">
      <c r="A257" s="2"/>
      <c r="B257" s="2"/>
      <c r="C257" s="2"/>
      <c r="D257" s="2"/>
      <c r="E257" s="2"/>
      <c r="F257" s="2"/>
      <c r="G257" s="2"/>
      <c r="H257" s="2"/>
      <c r="I257" s="2"/>
      <c r="J257" s="2"/>
      <c r="K257" s="2"/>
      <c r="L257" s="2"/>
      <c r="M257" s="2"/>
      <c r="N257" s="2"/>
      <c r="O257" s="2"/>
      <c r="P257" s="2"/>
    </row>
    <row r="258" spans="1:16" x14ac:dyDescent="0.3">
      <c r="A258" s="2"/>
      <c r="B258" s="2"/>
      <c r="C258" s="2"/>
      <c r="D258" s="2"/>
      <c r="E258" s="2"/>
      <c r="F258" s="2"/>
      <c r="G258" s="2"/>
      <c r="H258" s="2"/>
      <c r="I258" s="2"/>
      <c r="J258" s="2"/>
      <c r="K258" s="2"/>
      <c r="L258" s="2"/>
      <c r="M258" s="2"/>
      <c r="N258" s="2"/>
      <c r="O258" s="2"/>
      <c r="P258" s="2"/>
    </row>
    <row r="259" spans="1:16" x14ac:dyDescent="0.3">
      <c r="A259" s="2"/>
      <c r="B259" s="2"/>
      <c r="C259" s="2"/>
      <c r="D259" s="2"/>
      <c r="E259" s="2"/>
      <c r="F259" s="2"/>
      <c r="G259" s="2"/>
      <c r="H259" s="2"/>
      <c r="I259" s="2"/>
      <c r="J259" s="2"/>
      <c r="K259" s="2"/>
      <c r="L259" s="2"/>
      <c r="M259" s="2"/>
      <c r="N259" s="2"/>
      <c r="O259" s="2"/>
      <c r="P259" s="2"/>
    </row>
    <row r="260" spans="1:16" x14ac:dyDescent="0.3">
      <c r="A260" s="2"/>
      <c r="B260" s="2"/>
      <c r="C260" s="2"/>
      <c r="D260" s="2"/>
      <c r="E260" s="2"/>
      <c r="F260" s="2"/>
      <c r="G260" s="2"/>
      <c r="H260" s="2"/>
      <c r="I260" s="2"/>
      <c r="J260" s="2"/>
      <c r="K260" s="2"/>
      <c r="L260" s="2"/>
      <c r="M260" s="2"/>
      <c r="N260" s="2"/>
      <c r="O260" s="2"/>
      <c r="P260" s="2"/>
    </row>
    <row r="261" spans="1:16" x14ac:dyDescent="0.3">
      <c r="A261" s="2"/>
      <c r="B261" s="2"/>
      <c r="C261" s="2"/>
      <c r="D261" s="2"/>
      <c r="E261" s="2"/>
      <c r="F261" s="2"/>
      <c r="G261" s="2"/>
      <c r="H261" s="2"/>
      <c r="I261" s="2"/>
      <c r="J261" s="2"/>
      <c r="K261" s="2"/>
      <c r="L261" s="2"/>
      <c r="M261" s="2"/>
      <c r="N261" s="2"/>
      <c r="O261" s="2"/>
      <c r="P261" s="2"/>
    </row>
    <row r="262" spans="1:16" x14ac:dyDescent="0.3">
      <c r="A262" s="2"/>
      <c r="B262" s="2"/>
      <c r="C262" s="2"/>
      <c r="D262" s="2"/>
      <c r="E262" s="2"/>
      <c r="F262" s="2"/>
      <c r="G262" s="2"/>
      <c r="H262" s="2"/>
      <c r="I262" s="2"/>
      <c r="J262" s="2"/>
      <c r="K262" s="2"/>
      <c r="L262" s="2"/>
      <c r="M262" s="2"/>
      <c r="N262" s="2"/>
      <c r="O262" s="2"/>
      <c r="P262" s="2"/>
    </row>
    <row r="263" spans="1:16" x14ac:dyDescent="0.3">
      <c r="A263" s="2"/>
      <c r="B263" s="2"/>
      <c r="C263" s="2"/>
      <c r="D263" s="2"/>
      <c r="E263" s="2"/>
      <c r="F263" s="2"/>
      <c r="G263" s="2"/>
      <c r="H263" s="2"/>
      <c r="I263" s="2"/>
      <c r="J263" s="2"/>
      <c r="K263" s="2"/>
      <c r="L263" s="2"/>
      <c r="M263" s="2"/>
      <c r="N263" s="2"/>
      <c r="O263" s="2"/>
      <c r="P263" s="2"/>
    </row>
    <row r="264" spans="1:16" x14ac:dyDescent="0.3">
      <c r="A264" s="2"/>
      <c r="B264" s="2"/>
      <c r="C264" s="2"/>
      <c r="D264" s="2"/>
      <c r="E264" s="2"/>
      <c r="F264" s="2"/>
      <c r="G264" s="2"/>
      <c r="H264" s="2"/>
      <c r="I264" s="2"/>
      <c r="J264" s="2"/>
      <c r="K264" s="2"/>
      <c r="L264" s="2"/>
      <c r="M264" s="2"/>
      <c r="N264" s="2"/>
      <c r="O264" s="2"/>
      <c r="P264" s="2"/>
    </row>
    <row r="265" spans="1:16" x14ac:dyDescent="0.3">
      <c r="A265" s="2"/>
      <c r="B265" s="2"/>
      <c r="C265" s="2"/>
      <c r="D265" s="2"/>
      <c r="E265" s="2"/>
      <c r="F265" s="2"/>
      <c r="G265" s="2"/>
      <c r="H265" s="2"/>
      <c r="I265" s="2"/>
      <c r="J265" s="2"/>
      <c r="K265" s="2"/>
      <c r="L265" s="2"/>
      <c r="M265" s="2"/>
      <c r="N265" s="2"/>
      <c r="O265" s="2"/>
      <c r="P265" s="2"/>
    </row>
    <row r="266" spans="1:16" x14ac:dyDescent="0.3">
      <c r="A266" s="2"/>
      <c r="B266" s="2"/>
      <c r="C266" s="2"/>
      <c r="D266" s="2"/>
      <c r="E266" s="2"/>
      <c r="F266" s="2"/>
      <c r="G266" s="2"/>
      <c r="H266" s="2"/>
      <c r="I266" s="2"/>
      <c r="J266" s="2"/>
      <c r="K266" s="2"/>
      <c r="L266" s="2"/>
      <c r="M266" s="2"/>
      <c r="N266" s="2"/>
      <c r="O266" s="2"/>
      <c r="P266" s="2"/>
    </row>
    <row r="267" spans="1:16" x14ac:dyDescent="0.3">
      <c r="A267" s="2"/>
      <c r="B267" s="2"/>
      <c r="C267" s="2"/>
      <c r="D267" s="2"/>
      <c r="E267" s="2"/>
      <c r="F267" s="2"/>
      <c r="G267" s="2"/>
      <c r="H267" s="2"/>
      <c r="I267" s="2"/>
      <c r="J267" s="2"/>
      <c r="K267" s="2"/>
      <c r="L267" s="2"/>
      <c r="M267" s="2"/>
      <c r="N267" s="2"/>
      <c r="O267" s="2"/>
      <c r="P267" s="2"/>
    </row>
    <row r="268" spans="1:16" x14ac:dyDescent="0.3">
      <c r="A268" s="2"/>
      <c r="B268" s="2"/>
      <c r="C268" s="2"/>
      <c r="D268" s="2"/>
      <c r="E268" s="2"/>
      <c r="F268" s="2"/>
      <c r="G268" s="2"/>
      <c r="H268" s="2"/>
      <c r="I268" s="2"/>
      <c r="J268" s="2"/>
      <c r="K268" s="2"/>
      <c r="L268" s="2"/>
      <c r="M268" s="2"/>
      <c r="N268" s="2"/>
      <c r="O268" s="2"/>
      <c r="P268" s="2"/>
    </row>
    <row r="269" spans="1:16" x14ac:dyDescent="0.3">
      <c r="A269" s="2"/>
      <c r="B269" s="2"/>
      <c r="C269" s="2"/>
      <c r="D269" s="2"/>
      <c r="E269" s="2"/>
      <c r="F269" s="2"/>
      <c r="G269" s="2"/>
      <c r="H269" s="2"/>
      <c r="I269" s="2"/>
      <c r="J269" s="2"/>
      <c r="K269" s="2"/>
      <c r="L269" s="2"/>
      <c r="M269" s="2"/>
      <c r="N269" s="2"/>
      <c r="O269" s="2"/>
      <c r="P269" s="2"/>
    </row>
    <row r="270" spans="1:16" x14ac:dyDescent="0.3">
      <c r="A270" s="2"/>
      <c r="B270" s="2"/>
      <c r="C270" s="2"/>
      <c r="D270" s="2"/>
      <c r="E270" s="2"/>
      <c r="F270" s="2"/>
      <c r="G270" s="2"/>
      <c r="H270" s="2"/>
      <c r="I270" s="2"/>
      <c r="J270" s="2"/>
      <c r="K270" s="2"/>
      <c r="L270" s="2"/>
      <c r="M270" s="2"/>
      <c r="N270" s="2"/>
      <c r="O270" s="2"/>
      <c r="P270" s="2"/>
    </row>
    <row r="271" spans="1:16" x14ac:dyDescent="0.3">
      <c r="A271" s="2"/>
      <c r="B271" s="2"/>
      <c r="C271" s="2"/>
      <c r="D271" s="2"/>
      <c r="E271" s="2"/>
      <c r="F271" s="2"/>
      <c r="G271" s="2"/>
      <c r="H271" s="2"/>
      <c r="I271" s="2"/>
      <c r="J271" s="2"/>
      <c r="K271" s="2"/>
      <c r="L271" s="2"/>
      <c r="M271" s="2"/>
      <c r="N271" s="2"/>
      <c r="O271" s="2"/>
      <c r="P271" s="2"/>
    </row>
    <row r="272" spans="1:16" x14ac:dyDescent="0.3">
      <c r="A272" s="2"/>
      <c r="B272" s="2"/>
      <c r="C272" s="2"/>
      <c r="D272" s="2"/>
      <c r="E272" s="2"/>
      <c r="F272" s="2"/>
      <c r="G272" s="2"/>
      <c r="H272" s="2"/>
      <c r="I272" s="2"/>
      <c r="J272" s="2"/>
      <c r="K272" s="2"/>
      <c r="L272" s="2"/>
      <c r="M272" s="2"/>
      <c r="N272" s="2"/>
      <c r="O272" s="2"/>
      <c r="P272" s="2"/>
    </row>
    <row r="273" spans="1:16" x14ac:dyDescent="0.3">
      <c r="A273" s="2"/>
      <c r="B273" s="2"/>
      <c r="C273" s="2"/>
      <c r="D273" s="2"/>
      <c r="E273" s="2"/>
      <c r="F273" s="2"/>
      <c r="G273" s="2"/>
      <c r="H273" s="2"/>
      <c r="I273" s="2"/>
      <c r="J273" s="2"/>
      <c r="K273" s="2"/>
      <c r="L273" s="2"/>
      <c r="M273" s="2"/>
      <c r="N273" s="2"/>
      <c r="O273" s="2"/>
      <c r="P273" s="2"/>
    </row>
    <row r="274" spans="1:16" x14ac:dyDescent="0.3">
      <c r="A274" s="2"/>
      <c r="B274" s="2"/>
      <c r="C274" s="2"/>
      <c r="D274" s="2"/>
      <c r="E274" s="2"/>
      <c r="F274" s="2"/>
      <c r="G274" s="2"/>
      <c r="H274" s="2"/>
      <c r="I274" s="2"/>
      <c r="J274" s="2"/>
      <c r="K274" s="2"/>
      <c r="L274" s="2"/>
      <c r="M274" s="2"/>
      <c r="N274" s="2"/>
      <c r="O274" s="2"/>
      <c r="P274" s="2"/>
    </row>
    <row r="275" spans="1:16" x14ac:dyDescent="0.3">
      <c r="A275" s="2"/>
      <c r="B275" s="2"/>
      <c r="C275" s="2"/>
      <c r="D275" s="2"/>
      <c r="E275" s="2"/>
      <c r="F275" s="2"/>
      <c r="G275" s="2"/>
      <c r="H275" s="2"/>
      <c r="I275" s="2"/>
      <c r="J275" s="2"/>
      <c r="K275" s="2"/>
      <c r="L275" s="2"/>
      <c r="M275" s="2"/>
      <c r="N275" s="2"/>
      <c r="O275" s="2"/>
      <c r="P275" s="2"/>
    </row>
    <row r="276" spans="1:16" x14ac:dyDescent="0.3">
      <c r="A276" s="2"/>
      <c r="B276" s="2"/>
      <c r="C276" s="2"/>
      <c r="D276" s="2"/>
      <c r="E276" s="2"/>
      <c r="F276" s="2"/>
      <c r="G276" s="2"/>
      <c r="H276" s="2"/>
      <c r="I276" s="2"/>
      <c r="J276" s="2"/>
      <c r="K276" s="2"/>
      <c r="L276" s="2"/>
      <c r="M276" s="2"/>
      <c r="N276" s="2"/>
      <c r="O276" s="2"/>
      <c r="P276" s="2"/>
    </row>
    <row r="277" spans="1:16" x14ac:dyDescent="0.3">
      <c r="A277" s="2"/>
      <c r="B277" s="2"/>
      <c r="C277" s="2"/>
      <c r="D277" s="2"/>
      <c r="E277" s="2"/>
      <c r="F277" s="2"/>
      <c r="G277" s="2"/>
      <c r="H277" s="2"/>
      <c r="I277" s="2"/>
      <c r="J277" s="2"/>
      <c r="K277" s="2"/>
      <c r="L277" s="2"/>
      <c r="M277" s="2"/>
      <c r="N277" s="2"/>
      <c r="O277" s="2"/>
      <c r="P277" s="2"/>
    </row>
    <row r="278" spans="1:16" x14ac:dyDescent="0.3">
      <c r="A278" s="2"/>
      <c r="B278" s="2"/>
      <c r="C278" s="2"/>
      <c r="D278" s="2"/>
      <c r="E278" s="2"/>
      <c r="F278" s="2"/>
      <c r="G278" s="2"/>
      <c r="H278" s="2"/>
      <c r="I278" s="2"/>
      <c r="J278" s="2"/>
      <c r="K278" s="2"/>
      <c r="L278" s="2"/>
      <c r="M278" s="2"/>
      <c r="N278" s="2"/>
      <c r="O278" s="2"/>
      <c r="P278" s="2"/>
    </row>
    <row r="279" spans="1:16" x14ac:dyDescent="0.3">
      <c r="A279" s="2"/>
      <c r="B279" s="2"/>
      <c r="C279" s="2"/>
      <c r="D279" s="2"/>
      <c r="E279" s="2"/>
      <c r="F279" s="2"/>
      <c r="G279" s="2"/>
      <c r="H279" s="2"/>
      <c r="I279" s="2"/>
      <c r="J279" s="2"/>
      <c r="K279" s="2"/>
      <c r="L279" s="2"/>
      <c r="M279" s="2"/>
      <c r="N279" s="2"/>
      <c r="O279" s="2"/>
      <c r="P279" s="2"/>
    </row>
    <row r="280" spans="1:16" x14ac:dyDescent="0.3">
      <c r="A280" s="2"/>
      <c r="B280" s="2"/>
      <c r="C280" s="2"/>
      <c r="D280" s="2"/>
      <c r="E280" s="2"/>
      <c r="F280" s="2"/>
      <c r="G280" s="2"/>
      <c r="H280" s="2"/>
      <c r="I280" s="2"/>
      <c r="J280" s="2"/>
      <c r="K280" s="2"/>
      <c r="L280" s="2"/>
      <c r="M280" s="2"/>
      <c r="N280" s="2"/>
      <c r="O280" s="2"/>
      <c r="P280" s="2"/>
    </row>
    <row r="281" spans="1:16" x14ac:dyDescent="0.3">
      <c r="A281" s="2"/>
      <c r="B281" s="2"/>
      <c r="C281" s="2"/>
      <c r="D281" s="2"/>
      <c r="E281" s="2"/>
      <c r="F281" s="2"/>
      <c r="G281" s="2"/>
      <c r="H281" s="2"/>
      <c r="I281" s="2"/>
      <c r="J281" s="2"/>
      <c r="K281" s="2"/>
      <c r="L281" s="2"/>
      <c r="M281" s="2"/>
      <c r="N281" s="2"/>
      <c r="O281" s="2"/>
      <c r="P281" s="2"/>
    </row>
    <row r="282" spans="1:16" x14ac:dyDescent="0.3">
      <c r="A282" s="2"/>
      <c r="B282" s="2"/>
      <c r="C282" s="2"/>
      <c r="D282" s="2"/>
      <c r="E282" s="2"/>
      <c r="F282" s="2"/>
      <c r="G282" s="2"/>
      <c r="H282" s="2"/>
      <c r="I282" s="2"/>
      <c r="J282" s="2"/>
      <c r="K282" s="2"/>
      <c r="L282" s="2"/>
      <c r="M282" s="2"/>
      <c r="N282" s="2"/>
      <c r="O282" s="2"/>
      <c r="P282" s="2"/>
    </row>
    <row r="283" spans="1:16" x14ac:dyDescent="0.3">
      <c r="A283" s="2"/>
      <c r="B283" s="2"/>
      <c r="C283" s="2"/>
      <c r="D283" s="2"/>
      <c r="E283" s="2"/>
      <c r="F283" s="2"/>
      <c r="G283" s="2"/>
      <c r="H283" s="2"/>
      <c r="I283" s="2"/>
      <c r="J283" s="2"/>
      <c r="K283" s="2"/>
      <c r="L283" s="2"/>
      <c r="M283" s="2"/>
      <c r="N283" s="2"/>
      <c r="O283" s="2"/>
      <c r="P283" s="2"/>
    </row>
    <row r="284" spans="1:16" x14ac:dyDescent="0.3">
      <c r="A284" s="2"/>
      <c r="B284" s="2"/>
      <c r="C284" s="2"/>
      <c r="D284" s="2"/>
      <c r="E284" s="2"/>
      <c r="F284" s="2"/>
      <c r="G284" s="2"/>
      <c r="H284" s="2"/>
      <c r="I284" s="2"/>
      <c r="J284" s="2"/>
      <c r="K284" s="2"/>
      <c r="L284" s="2"/>
      <c r="M284" s="2"/>
      <c r="N284" s="2"/>
      <c r="O284" s="2"/>
      <c r="P284" s="2"/>
    </row>
    <row r="285" spans="1:16" x14ac:dyDescent="0.3">
      <c r="A285" s="2"/>
      <c r="B285" s="2"/>
      <c r="C285" s="2"/>
      <c r="D285" s="2"/>
      <c r="E285" s="2"/>
      <c r="F285" s="2"/>
      <c r="G285" s="2"/>
      <c r="H285" s="2"/>
      <c r="I285" s="2"/>
      <c r="J285" s="2"/>
      <c r="K285" s="2"/>
      <c r="L285" s="2"/>
      <c r="M285" s="2"/>
      <c r="N285" s="2"/>
      <c r="O285" s="2"/>
      <c r="P285" s="2"/>
    </row>
    <row r="286" spans="1:16" x14ac:dyDescent="0.3">
      <c r="A286" s="2"/>
      <c r="B286" s="2"/>
      <c r="C286" s="2"/>
      <c r="D286" s="2"/>
      <c r="E286" s="2"/>
      <c r="F286" s="2"/>
      <c r="G286" s="2"/>
      <c r="H286" s="2"/>
      <c r="I286" s="2"/>
      <c r="J286" s="2"/>
      <c r="K286" s="2"/>
      <c r="L286" s="2"/>
      <c r="M286" s="2"/>
      <c r="N286" s="2"/>
      <c r="O286" s="2"/>
      <c r="P286" s="2"/>
    </row>
    <row r="287" spans="1:16" x14ac:dyDescent="0.3">
      <c r="A287" s="2"/>
      <c r="B287" s="2"/>
      <c r="C287" s="2"/>
      <c r="D287" s="2"/>
      <c r="E287" s="2"/>
      <c r="F287" s="2"/>
      <c r="G287" s="2"/>
      <c r="H287" s="2"/>
      <c r="I287" s="2"/>
      <c r="J287" s="2"/>
      <c r="K287" s="2"/>
      <c r="L287" s="2"/>
      <c r="M287" s="2"/>
      <c r="N287" s="2"/>
      <c r="O287" s="2"/>
      <c r="P287" s="2"/>
    </row>
    <row r="288" spans="1:16" x14ac:dyDescent="0.3">
      <c r="A288" s="2"/>
      <c r="B288" s="2"/>
      <c r="C288" s="2"/>
      <c r="D288" s="2"/>
      <c r="E288" s="2"/>
      <c r="F288" s="2"/>
      <c r="G288" s="2"/>
      <c r="H288" s="2"/>
      <c r="I288" s="2"/>
      <c r="J288" s="2"/>
      <c r="K288" s="2"/>
      <c r="L288" s="2"/>
      <c r="M288" s="2"/>
      <c r="N288" s="2"/>
      <c r="O288" s="2"/>
      <c r="P288" s="2"/>
    </row>
    <row r="289" spans="1:16" x14ac:dyDescent="0.3">
      <c r="A289" s="2"/>
      <c r="B289" s="2"/>
      <c r="C289" s="2"/>
      <c r="D289" s="2"/>
      <c r="E289" s="2"/>
      <c r="F289" s="2"/>
      <c r="G289" s="2"/>
      <c r="H289" s="2"/>
      <c r="I289" s="2"/>
      <c r="J289" s="2"/>
      <c r="K289" s="2"/>
      <c r="L289" s="2"/>
      <c r="M289" s="2"/>
      <c r="N289" s="2"/>
      <c r="O289" s="2"/>
      <c r="P289" s="2"/>
    </row>
    <row r="290" spans="1:16" x14ac:dyDescent="0.3">
      <c r="A290" s="2"/>
      <c r="B290" s="2"/>
      <c r="C290" s="2"/>
      <c r="D290" s="2"/>
      <c r="E290" s="2"/>
      <c r="F290" s="2"/>
      <c r="G290" s="2"/>
      <c r="H290" s="2"/>
      <c r="I290" s="2"/>
      <c r="J290" s="2"/>
      <c r="K290" s="2"/>
      <c r="L290" s="2"/>
      <c r="M290" s="2"/>
      <c r="N290" s="2"/>
      <c r="O290" s="2"/>
      <c r="P290" s="2"/>
    </row>
    <row r="291" spans="1:16" x14ac:dyDescent="0.3">
      <c r="A291" s="2"/>
      <c r="B291" s="2"/>
      <c r="C291" s="2"/>
      <c r="D291" s="2"/>
      <c r="E291" s="2"/>
      <c r="F291" s="2"/>
      <c r="G291" s="2"/>
      <c r="H291" s="2"/>
      <c r="I291" s="2"/>
      <c r="J291" s="2"/>
      <c r="K291" s="2"/>
      <c r="L291" s="2"/>
      <c r="M291" s="2"/>
      <c r="N291" s="2"/>
      <c r="O291" s="2"/>
      <c r="P291" s="2"/>
    </row>
    <row r="292" spans="1:16" x14ac:dyDescent="0.3">
      <c r="A292" s="2"/>
      <c r="B292" s="2"/>
      <c r="C292" s="2"/>
      <c r="D292" s="2"/>
      <c r="E292" s="2"/>
      <c r="F292" s="2"/>
      <c r="G292" s="2"/>
      <c r="H292" s="2"/>
      <c r="I292" s="2"/>
      <c r="J292" s="2"/>
      <c r="K292" s="2"/>
      <c r="L292" s="2"/>
      <c r="M292" s="2"/>
      <c r="N292" s="2"/>
      <c r="O292" s="2"/>
      <c r="P292" s="2"/>
    </row>
    <row r="293" spans="1:16" x14ac:dyDescent="0.3">
      <c r="A293" s="2"/>
      <c r="B293" s="2"/>
      <c r="C293" s="2"/>
      <c r="D293" s="2"/>
      <c r="E293" s="2"/>
      <c r="F293" s="2"/>
      <c r="G293" s="2"/>
      <c r="H293" s="2"/>
      <c r="I293" s="2"/>
      <c r="J293" s="2"/>
      <c r="K293" s="2"/>
      <c r="L293" s="2"/>
      <c r="M293" s="2"/>
      <c r="N293" s="2"/>
      <c r="O293" s="2"/>
      <c r="P293" s="2"/>
    </row>
    <row r="294" spans="1:16" x14ac:dyDescent="0.3">
      <c r="A294" s="2"/>
      <c r="B294" s="2"/>
      <c r="C294" s="2"/>
      <c r="D294" s="2"/>
      <c r="E294" s="2"/>
      <c r="F294" s="2"/>
      <c r="G294" s="2"/>
      <c r="H294" s="2"/>
      <c r="I294" s="2"/>
      <c r="J294" s="2"/>
      <c r="K294" s="2"/>
      <c r="L294" s="2"/>
      <c r="M294" s="2"/>
      <c r="N294" s="2"/>
      <c r="O294" s="2"/>
      <c r="P294" s="2"/>
    </row>
    <row r="295" spans="1:16" x14ac:dyDescent="0.3">
      <c r="A295" s="2"/>
      <c r="B295" s="2"/>
      <c r="C295" s="2"/>
      <c r="D295" s="2"/>
      <c r="E295" s="2"/>
      <c r="F295" s="2"/>
      <c r="G295" s="2"/>
      <c r="H295" s="2"/>
      <c r="I295" s="2"/>
      <c r="J295" s="2"/>
      <c r="K295" s="2"/>
      <c r="L295" s="2"/>
      <c r="M295" s="2"/>
      <c r="N295" s="2"/>
      <c r="O295" s="2"/>
      <c r="P295" s="2"/>
    </row>
    <row r="296" spans="1:16" x14ac:dyDescent="0.3">
      <c r="A296" s="2"/>
      <c r="B296" s="2"/>
      <c r="C296" s="2"/>
      <c r="D296" s="2"/>
      <c r="E296" s="2"/>
      <c r="F296" s="2"/>
      <c r="G296" s="2"/>
      <c r="H296" s="2"/>
      <c r="I296" s="2"/>
      <c r="J296" s="2"/>
      <c r="K296" s="2"/>
      <c r="L296" s="2"/>
      <c r="M296" s="2"/>
      <c r="N296" s="2"/>
      <c r="O296" s="2"/>
      <c r="P296" s="2"/>
    </row>
    <row r="297" spans="1:16" x14ac:dyDescent="0.3">
      <c r="A297" s="2"/>
      <c r="B297" s="2"/>
      <c r="C297" s="2"/>
      <c r="D297" s="2"/>
      <c r="E297" s="2"/>
      <c r="F297" s="2"/>
      <c r="G297" s="2"/>
      <c r="H297" s="2"/>
      <c r="I297" s="2"/>
      <c r="J297" s="2"/>
      <c r="K297" s="2"/>
      <c r="L297" s="2"/>
      <c r="M297" s="2"/>
      <c r="N297" s="2"/>
      <c r="O297" s="2"/>
      <c r="P297" s="2"/>
    </row>
    <row r="298" spans="1:16" x14ac:dyDescent="0.3">
      <c r="A298" s="2"/>
      <c r="B298" s="2"/>
      <c r="C298" s="2"/>
      <c r="D298" s="2"/>
      <c r="E298" s="2"/>
      <c r="F298" s="2"/>
      <c r="G298" s="2"/>
      <c r="H298" s="2"/>
      <c r="I298" s="2"/>
      <c r="J298" s="2"/>
      <c r="K298" s="2"/>
      <c r="L298" s="2"/>
      <c r="M298" s="2"/>
      <c r="N298" s="2"/>
      <c r="O298" s="2"/>
      <c r="P298" s="2"/>
    </row>
    <row r="299" spans="1:16" x14ac:dyDescent="0.3">
      <c r="A299" s="2"/>
      <c r="B299" s="2"/>
      <c r="C299" s="2"/>
      <c r="D299" s="2"/>
      <c r="E299" s="2"/>
      <c r="F299" s="2"/>
      <c r="G299" s="2"/>
      <c r="H299" s="2"/>
      <c r="I299" s="2"/>
      <c r="J299" s="2"/>
      <c r="K299" s="2"/>
      <c r="L299" s="2"/>
      <c r="M299" s="2"/>
      <c r="N299" s="2"/>
      <c r="O299" s="2"/>
      <c r="P299" s="2"/>
    </row>
    <row r="300" spans="1:16" x14ac:dyDescent="0.3">
      <c r="A300" s="2"/>
      <c r="B300" s="2"/>
      <c r="C300" s="2"/>
      <c r="D300" s="2"/>
      <c r="E300" s="2"/>
      <c r="F300" s="2"/>
      <c r="G300" s="2"/>
      <c r="H300" s="2"/>
      <c r="I300" s="2"/>
      <c r="J300" s="2"/>
      <c r="K300" s="2"/>
      <c r="L300" s="2"/>
      <c r="M300" s="2"/>
      <c r="N300" s="2"/>
      <c r="O300" s="2"/>
      <c r="P300" s="2"/>
    </row>
    <row r="301" spans="1:16" x14ac:dyDescent="0.3">
      <c r="A301" s="2"/>
      <c r="B301" s="2"/>
      <c r="C301" s="2"/>
      <c r="D301" s="2"/>
      <c r="E301" s="2"/>
      <c r="F301" s="2"/>
      <c r="G301" s="2"/>
      <c r="H301" s="2"/>
      <c r="I301" s="2"/>
      <c r="J301" s="2"/>
      <c r="K301" s="2"/>
      <c r="L301" s="2"/>
      <c r="M301" s="2"/>
      <c r="N301" s="2"/>
      <c r="O301" s="2"/>
      <c r="P301" s="2"/>
    </row>
    <row r="302" spans="1:16" x14ac:dyDescent="0.3">
      <c r="A302" s="2"/>
      <c r="B302" s="2"/>
      <c r="C302" s="2"/>
      <c r="D302" s="2"/>
      <c r="E302" s="2"/>
      <c r="F302" s="2"/>
      <c r="G302" s="2"/>
      <c r="H302" s="2"/>
      <c r="I302" s="2"/>
      <c r="J302" s="2"/>
      <c r="K302" s="2"/>
      <c r="L302" s="2"/>
      <c r="M302" s="2"/>
      <c r="N302" s="2"/>
      <c r="O302" s="2"/>
      <c r="P302" s="2"/>
    </row>
    <row r="303" spans="1:16" x14ac:dyDescent="0.3">
      <c r="A303" s="2"/>
      <c r="B303" s="2"/>
      <c r="C303" s="2"/>
      <c r="D303" s="2"/>
      <c r="E303" s="2"/>
      <c r="F303" s="2"/>
      <c r="G303" s="2"/>
      <c r="H303" s="2"/>
      <c r="I303" s="2"/>
      <c r="J303" s="2"/>
      <c r="K303" s="2"/>
      <c r="L303" s="2"/>
      <c r="M303" s="2"/>
      <c r="N303" s="2"/>
      <c r="O303" s="2"/>
      <c r="P303" s="2"/>
    </row>
    <row r="304" spans="1:16" x14ac:dyDescent="0.3">
      <c r="A304" s="2"/>
      <c r="B304" s="2"/>
      <c r="C304" s="2"/>
      <c r="D304" s="2"/>
      <c r="E304" s="2"/>
      <c r="F304" s="2"/>
      <c r="G304" s="2"/>
      <c r="H304" s="2"/>
      <c r="I304" s="2"/>
      <c r="J304" s="2"/>
      <c r="K304" s="2"/>
      <c r="L304" s="2"/>
      <c r="M304" s="2"/>
      <c r="N304" s="2"/>
      <c r="O304" s="2"/>
      <c r="P304" s="2"/>
    </row>
    <row r="305" spans="1:16" x14ac:dyDescent="0.3">
      <c r="A305" s="2"/>
      <c r="B305" s="2"/>
      <c r="C305" s="2"/>
      <c r="D305" s="2"/>
      <c r="E305" s="2"/>
      <c r="F305" s="2"/>
      <c r="G305" s="2"/>
      <c r="H305" s="2"/>
      <c r="I305" s="2"/>
      <c r="J305" s="2"/>
      <c r="K305" s="2"/>
      <c r="L305" s="2"/>
      <c r="M305" s="2"/>
      <c r="N305" s="2"/>
      <c r="O305" s="2"/>
      <c r="P305" s="2"/>
    </row>
    <row r="306" spans="1:16" x14ac:dyDescent="0.3">
      <c r="A306" s="2"/>
      <c r="B306" s="2"/>
      <c r="C306" s="2"/>
      <c r="D306" s="2"/>
      <c r="E306" s="2"/>
      <c r="F306" s="2"/>
      <c r="G306" s="2"/>
      <c r="H306" s="2"/>
      <c r="I306" s="2"/>
      <c r="J306" s="2"/>
      <c r="K306" s="2"/>
      <c r="L306" s="2"/>
      <c r="M306" s="2"/>
      <c r="N306" s="2"/>
      <c r="O306" s="2"/>
      <c r="P306" s="2"/>
    </row>
    <row r="307" spans="1:16" x14ac:dyDescent="0.3">
      <c r="A307" s="2"/>
      <c r="B307" s="2"/>
      <c r="C307" s="2"/>
      <c r="D307" s="2"/>
      <c r="E307" s="2"/>
      <c r="F307" s="2"/>
      <c r="G307" s="2"/>
      <c r="H307" s="2"/>
      <c r="I307" s="2"/>
      <c r="J307" s="2"/>
      <c r="K307" s="2"/>
      <c r="L307" s="2"/>
      <c r="M307" s="2"/>
      <c r="N307" s="2"/>
      <c r="O307" s="2"/>
      <c r="P307" s="2"/>
    </row>
    <row r="308" spans="1:16" x14ac:dyDescent="0.3">
      <c r="A308" s="2"/>
      <c r="B308" s="2"/>
      <c r="C308" s="2"/>
      <c r="D308" s="2"/>
      <c r="E308" s="2"/>
      <c r="F308" s="2"/>
      <c r="G308" s="2"/>
      <c r="H308" s="2"/>
      <c r="I308" s="2"/>
      <c r="J308" s="2"/>
      <c r="K308" s="2"/>
      <c r="L308" s="2"/>
      <c r="M308" s="2"/>
      <c r="N308" s="2"/>
      <c r="O308" s="2"/>
      <c r="P308" s="2"/>
    </row>
    <row r="309" spans="1:16" x14ac:dyDescent="0.3">
      <c r="A309" s="2"/>
      <c r="B309" s="2"/>
      <c r="C309" s="2"/>
      <c r="D309" s="2"/>
      <c r="E309" s="2"/>
      <c r="F309" s="2"/>
      <c r="G309" s="2"/>
      <c r="H309" s="2"/>
      <c r="I309" s="2"/>
      <c r="J309" s="2"/>
      <c r="K309" s="2"/>
      <c r="L309" s="2"/>
      <c r="M309" s="2"/>
      <c r="N309" s="2"/>
      <c r="O309" s="2"/>
      <c r="P309" s="2"/>
    </row>
    <row r="310" spans="1:16" x14ac:dyDescent="0.3">
      <c r="A310" s="2"/>
      <c r="B310" s="2"/>
      <c r="C310" s="2"/>
      <c r="D310" s="2"/>
      <c r="E310" s="2"/>
      <c r="F310" s="2"/>
      <c r="G310" s="2"/>
      <c r="H310" s="2"/>
      <c r="I310" s="2"/>
      <c r="J310" s="2"/>
      <c r="K310" s="2"/>
      <c r="L310" s="2"/>
      <c r="M310" s="2"/>
      <c r="N310" s="2"/>
      <c r="O310" s="2"/>
      <c r="P310" s="2"/>
    </row>
    <row r="311" spans="1:16" x14ac:dyDescent="0.3">
      <c r="A311" s="2"/>
      <c r="B311" s="2"/>
      <c r="C311" s="2"/>
      <c r="D311" s="2"/>
      <c r="E311" s="2"/>
      <c r="F311" s="2"/>
      <c r="G311" s="2"/>
      <c r="H311" s="2"/>
      <c r="I311" s="2"/>
      <c r="J311" s="2"/>
      <c r="K311" s="2"/>
      <c r="L311" s="2"/>
      <c r="M311" s="2"/>
      <c r="N311" s="2"/>
      <c r="O311" s="2"/>
      <c r="P311" s="2"/>
    </row>
    <row r="312" spans="1:16" x14ac:dyDescent="0.3">
      <c r="A312" s="2"/>
      <c r="B312" s="2"/>
      <c r="C312" s="2"/>
      <c r="D312" s="2"/>
      <c r="E312" s="2"/>
      <c r="F312" s="2"/>
      <c r="G312" s="2"/>
      <c r="H312" s="2"/>
      <c r="I312" s="2"/>
      <c r="J312" s="2"/>
      <c r="K312" s="2"/>
      <c r="L312" s="2"/>
      <c r="M312" s="2"/>
      <c r="N312" s="2"/>
      <c r="O312" s="2"/>
      <c r="P312" s="2"/>
    </row>
    <row r="313" spans="1:16" x14ac:dyDescent="0.3">
      <c r="A313" s="2"/>
      <c r="B313" s="2"/>
      <c r="C313" s="2"/>
      <c r="D313" s="2"/>
      <c r="E313" s="2"/>
      <c r="F313" s="2"/>
      <c r="G313" s="2"/>
      <c r="H313" s="2"/>
      <c r="I313" s="2"/>
      <c r="J313" s="2"/>
      <c r="K313" s="2"/>
      <c r="L313" s="2"/>
      <c r="M313" s="2"/>
      <c r="N313" s="2"/>
      <c r="O313" s="2"/>
      <c r="P313" s="2"/>
    </row>
    <row r="314" spans="1:16" x14ac:dyDescent="0.3">
      <c r="A314" s="2"/>
      <c r="B314" s="2"/>
      <c r="C314" s="2"/>
      <c r="D314" s="2"/>
      <c r="E314" s="2"/>
      <c r="F314" s="2"/>
      <c r="G314" s="2"/>
      <c r="H314" s="2"/>
      <c r="I314" s="2"/>
      <c r="J314" s="2"/>
      <c r="K314" s="2"/>
      <c r="L314" s="2"/>
      <c r="M314" s="2"/>
      <c r="N314" s="2"/>
      <c r="O314" s="2"/>
      <c r="P314" s="2"/>
    </row>
    <row r="315" spans="1:16" x14ac:dyDescent="0.3">
      <c r="A315" s="2"/>
      <c r="B315" s="2"/>
      <c r="C315" s="2"/>
      <c r="D315" s="2"/>
      <c r="E315" s="2"/>
      <c r="F315" s="2"/>
      <c r="G315" s="2"/>
      <c r="H315" s="2"/>
      <c r="I315" s="2"/>
      <c r="J315" s="2"/>
      <c r="K315" s="2"/>
      <c r="L315" s="2"/>
      <c r="M315" s="2"/>
      <c r="N315" s="2"/>
      <c r="O315" s="2"/>
      <c r="P315" s="2"/>
    </row>
    <row r="316" spans="1:16" x14ac:dyDescent="0.3">
      <c r="A316" s="2"/>
      <c r="B316" s="2"/>
      <c r="C316" s="2"/>
      <c r="D316" s="2"/>
      <c r="E316" s="2"/>
      <c r="F316" s="2"/>
      <c r="G316" s="2"/>
      <c r="H316" s="2"/>
      <c r="I316" s="2"/>
      <c r="J316" s="2"/>
      <c r="K316" s="2"/>
      <c r="L316" s="2"/>
      <c r="M316" s="2"/>
      <c r="N316" s="2"/>
      <c r="O316" s="2"/>
      <c r="P316" s="2"/>
    </row>
    <row r="317" spans="1:16" x14ac:dyDescent="0.3">
      <c r="A317" s="2"/>
      <c r="B317" s="2"/>
      <c r="C317" s="2"/>
      <c r="D317" s="2"/>
      <c r="E317" s="2"/>
      <c r="F317" s="2"/>
      <c r="G317" s="2"/>
      <c r="H317" s="2"/>
      <c r="I317" s="2"/>
      <c r="J317" s="2"/>
      <c r="K317" s="2"/>
      <c r="L317" s="2"/>
      <c r="M317" s="2"/>
      <c r="N317" s="2"/>
      <c r="O317" s="2"/>
      <c r="P317" s="2"/>
    </row>
    <row r="318" spans="1:16" x14ac:dyDescent="0.3">
      <c r="A318" s="2"/>
      <c r="B318" s="2"/>
      <c r="C318" s="2"/>
      <c r="D318" s="2"/>
      <c r="E318" s="2"/>
      <c r="F318" s="2"/>
      <c r="G318" s="2"/>
      <c r="H318" s="2"/>
      <c r="I318" s="2"/>
      <c r="J318" s="2"/>
      <c r="K318" s="2"/>
      <c r="L318" s="2"/>
      <c r="M318" s="2"/>
      <c r="N318" s="2"/>
      <c r="O318" s="2"/>
      <c r="P318" s="2"/>
    </row>
    <row r="319" spans="1:16" x14ac:dyDescent="0.3">
      <c r="A319" s="2"/>
      <c r="B319" s="2"/>
      <c r="C319" s="2"/>
      <c r="D319" s="2"/>
      <c r="E319" s="2"/>
      <c r="F319" s="2"/>
      <c r="G319" s="2"/>
      <c r="H319" s="2"/>
      <c r="I319" s="2"/>
      <c r="J319" s="2"/>
      <c r="K319" s="2"/>
      <c r="L319" s="2"/>
      <c r="M319" s="2"/>
      <c r="N319" s="2"/>
      <c r="O319" s="2"/>
      <c r="P319" s="2"/>
    </row>
    <row r="320" spans="1:16" x14ac:dyDescent="0.3">
      <c r="A320" s="2"/>
      <c r="B320" s="2"/>
      <c r="C320" s="2"/>
      <c r="D320" s="2"/>
      <c r="E320" s="2"/>
      <c r="F320" s="2"/>
      <c r="G320" s="2"/>
      <c r="H320" s="2"/>
      <c r="I320" s="2"/>
      <c r="J320" s="2"/>
      <c r="K320" s="2"/>
      <c r="L320" s="2"/>
      <c r="M320" s="2"/>
      <c r="N320" s="2"/>
      <c r="O320" s="2"/>
      <c r="P320" s="2"/>
    </row>
    <row r="321" spans="1:16" x14ac:dyDescent="0.3">
      <c r="A321" s="2"/>
      <c r="B321" s="2"/>
      <c r="C321" s="2"/>
      <c r="D321" s="2"/>
      <c r="E321" s="2"/>
      <c r="F321" s="2"/>
      <c r="G321" s="2"/>
      <c r="H321" s="2"/>
      <c r="I321" s="2"/>
      <c r="J321" s="2"/>
      <c r="K321" s="2"/>
      <c r="L321" s="2"/>
      <c r="M321" s="2"/>
      <c r="N321" s="2"/>
      <c r="O321" s="2"/>
      <c r="P321" s="2"/>
    </row>
    <row r="322" spans="1:16" x14ac:dyDescent="0.3">
      <c r="A322" s="2"/>
      <c r="B322" s="2"/>
      <c r="C322" s="2"/>
      <c r="D322" s="2"/>
      <c r="E322" s="2"/>
      <c r="F322" s="2"/>
      <c r="G322" s="2"/>
      <c r="H322" s="2"/>
      <c r="I322" s="2"/>
      <c r="J322" s="2"/>
      <c r="K322" s="2"/>
      <c r="L322" s="2"/>
      <c r="M322" s="2"/>
      <c r="N322" s="2"/>
      <c r="O322" s="2"/>
      <c r="P322" s="2"/>
    </row>
    <row r="323" spans="1:16" x14ac:dyDescent="0.3">
      <c r="A323" s="2"/>
      <c r="B323" s="2"/>
      <c r="C323" s="2"/>
      <c r="D323" s="2"/>
      <c r="E323" s="2"/>
      <c r="F323" s="2"/>
      <c r="G323" s="2"/>
      <c r="H323" s="2"/>
      <c r="I323" s="2"/>
      <c r="J323" s="2"/>
      <c r="K323" s="2"/>
      <c r="L323" s="2"/>
      <c r="M323" s="2"/>
      <c r="N323" s="2"/>
      <c r="O323" s="2"/>
      <c r="P323" s="2"/>
    </row>
    <row r="324" spans="1:16" x14ac:dyDescent="0.3">
      <c r="A324" s="2"/>
      <c r="B324" s="2"/>
      <c r="C324" s="2"/>
      <c r="D324" s="2"/>
      <c r="E324" s="2"/>
      <c r="F324" s="2"/>
      <c r="G324" s="2"/>
      <c r="H324" s="2"/>
      <c r="I324" s="2"/>
      <c r="J324" s="2"/>
      <c r="K324" s="2"/>
      <c r="L324" s="2"/>
      <c r="M324" s="2"/>
      <c r="N324" s="2"/>
      <c r="O324" s="2"/>
      <c r="P324" s="2"/>
    </row>
    <row r="325" spans="1:16" x14ac:dyDescent="0.3">
      <c r="A325" s="2"/>
      <c r="B325" s="2"/>
      <c r="C325" s="2"/>
      <c r="D325" s="2"/>
      <c r="E325" s="2"/>
      <c r="F325" s="2"/>
      <c r="G325" s="2"/>
      <c r="H325" s="2"/>
      <c r="I325" s="2"/>
      <c r="J325" s="2"/>
      <c r="K325" s="2"/>
      <c r="L325" s="2"/>
      <c r="M325" s="2"/>
      <c r="N325" s="2"/>
      <c r="O325" s="2"/>
      <c r="P325" s="2"/>
    </row>
    <row r="326" spans="1:16" x14ac:dyDescent="0.3">
      <c r="A326" s="2"/>
      <c r="B326" s="2"/>
      <c r="C326" s="2"/>
      <c r="D326" s="2"/>
      <c r="E326" s="2"/>
      <c r="F326" s="2"/>
      <c r="G326" s="2"/>
      <c r="H326" s="2"/>
      <c r="I326" s="2"/>
      <c r="J326" s="2"/>
      <c r="K326" s="2"/>
      <c r="L326" s="2"/>
      <c r="M326" s="2"/>
      <c r="N326" s="2"/>
      <c r="O326" s="2"/>
      <c r="P326" s="2"/>
    </row>
    <row r="327" spans="1:16" x14ac:dyDescent="0.3">
      <c r="A327" s="2"/>
      <c r="B327" s="2"/>
      <c r="C327" s="2"/>
      <c r="D327" s="2"/>
      <c r="E327" s="2"/>
      <c r="F327" s="2"/>
      <c r="G327" s="2"/>
      <c r="H327" s="2"/>
      <c r="I327" s="2"/>
      <c r="J327" s="2"/>
      <c r="K327" s="2"/>
      <c r="L327" s="2"/>
      <c r="M327" s="2"/>
      <c r="N327" s="2"/>
      <c r="O327" s="2"/>
      <c r="P327" s="2"/>
    </row>
    <row r="328" spans="1:16" x14ac:dyDescent="0.3">
      <c r="A328" s="2"/>
      <c r="B328" s="2"/>
      <c r="C328" s="2"/>
      <c r="D328" s="2"/>
      <c r="E328" s="2"/>
      <c r="F328" s="2"/>
      <c r="G328" s="2"/>
      <c r="H328" s="2"/>
      <c r="I328" s="2"/>
      <c r="J328" s="2"/>
      <c r="K328" s="2"/>
      <c r="L328" s="2"/>
      <c r="M328" s="2"/>
      <c r="N328" s="2"/>
      <c r="O328" s="2"/>
      <c r="P328" s="2"/>
    </row>
    <row r="329" spans="1:16" x14ac:dyDescent="0.3">
      <c r="A329" s="2"/>
      <c r="B329" s="2"/>
      <c r="C329" s="2"/>
      <c r="D329" s="2"/>
      <c r="E329" s="2"/>
      <c r="F329" s="2"/>
      <c r="G329" s="2"/>
      <c r="H329" s="2"/>
      <c r="I329" s="2"/>
      <c r="J329" s="2"/>
      <c r="K329" s="2"/>
      <c r="L329" s="2"/>
      <c r="M329" s="2"/>
      <c r="N329" s="2"/>
      <c r="O329" s="2"/>
      <c r="P329" s="2"/>
    </row>
    <row r="330" spans="1:16" x14ac:dyDescent="0.3">
      <c r="A330" s="2"/>
      <c r="B330" s="2"/>
      <c r="C330" s="2"/>
      <c r="D330" s="2"/>
      <c r="E330" s="2"/>
      <c r="F330" s="2"/>
      <c r="G330" s="2"/>
      <c r="H330" s="2"/>
      <c r="I330" s="2"/>
      <c r="J330" s="2"/>
      <c r="K330" s="2"/>
      <c r="L330" s="2"/>
      <c r="M330" s="2"/>
      <c r="N330" s="2"/>
      <c r="O330" s="2"/>
      <c r="P330" s="2"/>
    </row>
    <row r="331" spans="1:16" x14ac:dyDescent="0.3">
      <c r="A331" s="2"/>
      <c r="B331" s="2"/>
      <c r="C331" s="2"/>
      <c r="D331" s="2"/>
      <c r="E331" s="2"/>
      <c r="F331" s="2"/>
      <c r="G331" s="2"/>
      <c r="H331" s="2"/>
      <c r="I331" s="2"/>
      <c r="J331" s="2"/>
      <c r="K331" s="2"/>
      <c r="L331" s="2"/>
      <c r="M331" s="2"/>
      <c r="N331" s="2"/>
      <c r="O331" s="2"/>
      <c r="P331" s="2"/>
    </row>
    <row r="332" spans="1:16" x14ac:dyDescent="0.3">
      <c r="A332" s="2"/>
      <c r="B332" s="2"/>
      <c r="C332" s="2"/>
      <c r="D332" s="2"/>
      <c r="E332" s="2"/>
      <c r="F332" s="2"/>
      <c r="G332" s="2"/>
      <c r="H332" s="2"/>
      <c r="I332" s="2"/>
      <c r="J332" s="2"/>
      <c r="K332" s="2"/>
      <c r="L332" s="2"/>
      <c r="M332" s="2"/>
      <c r="N332" s="2"/>
      <c r="O332" s="2"/>
      <c r="P332" s="2"/>
    </row>
    <row r="333" spans="1:16" x14ac:dyDescent="0.3">
      <c r="A333" s="2"/>
      <c r="B333" s="2"/>
      <c r="C333" s="2"/>
      <c r="D333" s="2"/>
      <c r="E333" s="2"/>
      <c r="F333" s="2"/>
      <c r="G333" s="2"/>
      <c r="H333" s="2"/>
      <c r="I333" s="2"/>
      <c r="J333" s="2"/>
      <c r="K333" s="2"/>
      <c r="L333" s="2"/>
      <c r="M333" s="2"/>
      <c r="N333" s="2"/>
      <c r="O333" s="2"/>
      <c r="P333" s="2"/>
    </row>
    <row r="334" spans="1:16" x14ac:dyDescent="0.3">
      <c r="A334" s="2"/>
      <c r="B334" s="2"/>
      <c r="C334" s="2"/>
      <c r="D334" s="2"/>
      <c r="E334" s="2"/>
      <c r="F334" s="2"/>
      <c r="G334" s="2"/>
      <c r="H334" s="2"/>
      <c r="I334" s="2"/>
      <c r="J334" s="2"/>
      <c r="K334" s="2"/>
      <c r="L334" s="2"/>
      <c r="M334" s="2"/>
      <c r="N334" s="2"/>
      <c r="O334" s="2"/>
      <c r="P334" s="2"/>
    </row>
    <row r="335" spans="1:16" x14ac:dyDescent="0.3">
      <c r="A335" s="2"/>
      <c r="B335" s="2"/>
      <c r="C335" s="2"/>
      <c r="D335" s="2"/>
      <c r="E335" s="2"/>
      <c r="F335" s="2"/>
      <c r="G335" s="2"/>
      <c r="H335" s="2"/>
      <c r="I335" s="2"/>
      <c r="J335" s="2"/>
      <c r="K335" s="2"/>
      <c r="L335" s="2"/>
      <c r="M335" s="2"/>
      <c r="N335" s="2"/>
      <c r="O335" s="2"/>
      <c r="P335" s="2"/>
    </row>
    <row r="336" spans="1:16" x14ac:dyDescent="0.3">
      <c r="A336" s="2"/>
      <c r="B336" s="2"/>
      <c r="C336" s="2"/>
      <c r="D336" s="2"/>
      <c r="E336" s="2"/>
      <c r="F336" s="2"/>
      <c r="G336" s="2"/>
      <c r="H336" s="2"/>
      <c r="I336" s="2"/>
      <c r="J336" s="2"/>
      <c r="K336" s="2"/>
      <c r="L336" s="2"/>
      <c r="M336" s="2"/>
      <c r="N336" s="2"/>
      <c r="O336" s="2"/>
      <c r="P336" s="2"/>
    </row>
    <row r="337" spans="1:16" x14ac:dyDescent="0.3">
      <c r="A337" s="2"/>
      <c r="B337" s="2"/>
      <c r="C337" s="2"/>
      <c r="D337" s="2"/>
      <c r="E337" s="2"/>
      <c r="F337" s="2"/>
      <c r="G337" s="2"/>
      <c r="H337" s="2"/>
      <c r="I337" s="2"/>
      <c r="J337" s="2"/>
      <c r="K337" s="2"/>
      <c r="L337" s="2"/>
      <c r="M337" s="2"/>
      <c r="N337" s="2"/>
      <c r="O337" s="2"/>
      <c r="P337" s="2"/>
    </row>
    <row r="338" spans="1:16" x14ac:dyDescent="0.3">
      <c r="A338" s="2"/>
      <c r="B338" s="2"/>
      <c r="C338" s="2"/>
      <c r="D338" s="2"/>
      <c r="E338" s="2"/>
      <c r="F338" s="2"/>
      <c r="G338" s="2"/>
      <c r="H338" s="2"/>
      <c r="I338" s="2"/>
      <c r="J338" s="2"/>
      <c r="K338" s="2"/>
      <c r="L338" s="2"/>
      <c r="M338" s="2"/>
      <c r="N338" s="2"/>
      <c r="O338" s="2"/>
      <c r="P338" s="2"/>
    </row>
    <row r="339" spans="1:16" x14ac:dyDescent="0.3">
      <c r="A339" s="2"/>
      <c r="B339" s="2"/>
      <c r="C339" s="2"/>
      <c r="D339" s="2"/>
      <c r="E339" s="2"/>
      <c r="F339" s="2"/>
      <c r="G339" s="2"/>
      <c r="H339" s="2"/>
      <c r="I339" s="2"/>
      <c r="J339" s="2"/>
      <c r="K339" s="2"/>
      <c r="L339" s="2"/>
      <c r="M339" s="2"/>
      <c r="N339" s="2"/>
      <c r="O339" s="2"/>
      <c r="P339" s="2"/>
    </row>
    <row r="340" spans="1:16" x14ac:dyDescent="0.3">
      <c r="A340" s="2"/>
      <c r="B340" s="2"/>
      <c r="C340" s="2"/>
      <c r="D340" s="2"/>
      <c r="E340" s="2"/>
      <c r="F340" s="2"/>
      <c r="G340" s="2"/>
      <c r="H340" s="2"/>
      <c r="I340" s="2"/>
      <c r="J340" s="2"/>
      <c r="K340" s="2"/>
      <c r="L340" s="2"/>
      <c r="M340" s="2"/>
      <c r="N340" s="2"/>
      <c r="O340" s="2"/>
      <c r="P340" s="2"/>
    </row>
    <row r="341" spans="1:16" x14ac:dyDescent="0.3">
      <c r="A341" s="2"/>
      <c r="B341" s="2"/>
      <c r="C341" s="2"/>
      <c r="D341" s="2"/>
      <c r="E341" s="2"/>
      <c r="F341" s="2"/>
      <c r="G341" s="2"/>
      <c r="H341" s="2"/>
      <c r="I341" s="2"/>
      <c r="J341" s="2"/>
      <c r="K341" s="2"/>
      <c r="L341" s="2"/>
      <c r="M341" s="2"/>
      <c r="N341" s="2"/>
      <c r="O341" s="2"/>
      <c r="P341" s="2"/>
    </row>
    <row r="342" spans="1:16" x14ac:dyDescent="0.3">
      <c r="A342" s="2"/>
      <c r="B342" s="2"/>
      <c r="C342" s="2"/>
      <c r="D342" s="2"/>
      <c r="E342" s="2"/>
      <c r="F342" s="2"/>
      <c r="G342" s="2"/>
      <c r="H342" s="2"/>
      <c r="I342" s="2"/>
      <c r="J342" s="2"/>
      <c r="K342" s="2"/>
      <c r="L342" s="2"/>
      <c r="M342" s="2"/>
      <c r="N342" s="2"/>
      <c r="O342" s="2"/>
      <c r="P342" s="2"/>
    </row>
    <row r="343" spans="1:16" x14ac:dyDescent="0.3">
      <c r="A343" s="2"/>
      <c r="B343" s="2"/>
      <c r="C343" s="2"/>
      <c r="D343" s="2"/>
      <c r="E343" s="2"/>
      <c r="F343" s="2"/>
      <c r="G343" s="2"/>
      <c r="H343" s="2"/>
      <c r="I343" s="2"/>
      <c r="J343" s="2"/>
      <c r="K343" s="2"/>
      <c r="L343" s="2"/>
      <c r="M343" s="2"/>
      <c r="N343" s="2"/>
      <c r="O343" s="2"/>
      <c r="P343" s="2"/>
    </row>
    <row r="344" spans="1:16" x14ac:dyDescent="0.3">
      <c r="A344" s="2"/>
      <c r="B344" s="2"/>
      <c r="C344" s="2"/>
      <c r="D344" s="2"/>
      <c r="E344" s="2"/>
      <c r="F344" s="2"/>
      <c r="G344" s="2"/>
      <c r="H344" s="2"/>
      <c r="I344" s="2"/>
      <c r="J344" s="2"/>
      <c r="K344" s="2"/>
      <c r="L344" s="2"/>
      <c r="M344" s="2"/>
      <c r="N344" s="2"/>
      <c r="O344" s="2"/>
      <c r="P344" s="2"/>
    </row>
    <row r="345" spans="1:16" x14ac:dyDescent="0.3">
      <c r="A345" s="2"/>
      <c r="B345" s="2"/>
      <c r="C345" s="2"/>
      <c r="D345" s="2"/>
      <c r="E345" s="2"/>
      <c r="F345" s="2"/>
      <c r="G345" s="2"/>
      <c r="H345" s="2"/>
      <c r="I345" s="2"/>
      <c r="J345" s="2"/>
      <c r="K345" s="2"/>
      <c r="L345" s="2"/>
      <c r="M345" s="2"/>
      <c r="N345" s="2"/>
      <c r="O345" s="2"/>
      <c r="P345" s="2"/>
    </row>
    <row r="346" spans="1:16" x14ac:dyDescent="0.3">
      <c r="A346" s="2"/>
      <c r="B346" s="2"/>
      <c r="C346" s="2"/>
      <c r="D346" s="2"/>
      <c r="E346" s="2"/>
      <c r="F346" s="2"/>
      <c r="G346" s="2"/>
      <c r="H346" s="2"/>
      <c r="I346" s="2"/>
      <c r="J346" s="2"/>
      <c r="K346" s="2"/>
      <c r="L346" s="2"/>
      <c r="M346" s="2"/>
      <c r="N346" s="2"/>
      <c r="O346" s="2"/>
      <c r="P346" s="2"/>
    </row>
    <row r="347" spans="1:16" x14ac:dyDescent="0.3">
      <c r="A347" s="2"/>
      <c r="B347" s="2"/>
      <c r="C347" s="2"/>
      <c r="D347" s="2"/>
      <c r="E347" s="2"/>
      <c r="F347" s="2"/>
      <c r="G347" s="2"/>
      <c r="H347" s="2"/>
      <c r="I347" s="2"/>
      <c r="J347" s="2"/>
      <c r="K347" s="2"/>
      <c r="L347" s="2"/>
      <c r="M347" s="2"/>
      <c r="N347" s="2"/>
      <c r="O347" s="2"/>
      <c r="P347" s="2"/>
    </row>
    <row r="348" spans="1:16" x14ac:dyDescent="0.3">
      <c r="A348" s="2"/>
      <c r="B348" s="2"/>
      <c r="C348" s="2"/>
      <c r="D348" s="2"/>
      <c r="E348" s="2"/>
      <c r="F348" s="2"/>
      <c r="G348" s="2"/>
      <c r="H348" s="2"/>
      <c r="I348" s="2"/>
      <c r="J348" s="2"/>
      <c r="K348" s="2"/>
      <c r="L348" s="2"/>
      <c r="M348" s="2"/>
      <c r="N348" s="2"/>
      <c r="O348" s="2"/>
      <c r="P348" s="2"/>
    </row>
    <row r="349" spans="1:16" x14ac:dyDescent="0.3">
      <c r="A349" s="2"/>
      <c r="B349" s="2"/>
      <c r="C349" s="2"/>
      <c r="D349" s="2"/>
      <c r="E349" s="2"/>
      <c r="F349" s="2"/>
      <c r="G349" s="2"/>
      <c r="H349" s="2"/>
      <c r="I349" s="2"/>
      <c r="J349" s="2"/>
      <c r="K349" s="2"/>
      <c r="L349" s="2"/>
      <c r="M349" s="2"/>
      <c r="N349" s="2"/>
      <c r="O349" s="2"/>
      <c r="P349" s="2"/>
    </row>
    <row r="350" spans="1:16" x14ac:dyDescent="0.3">
      <c r="A350" s="2"/>
      <c r="B350" s="2"/>
      <c r="C350" s="2"/>
      <c r="D350" s="2"/>
      <c r="E350" s="2"/>
      <c r="F350" s="2"/>
      <c r="G350" s="2"/>
      <c r="H350" s="2"/>
      <c r="I350" s="2"/>
      <c r="J350" s="2"/>
      <c r="K350" s="2"/>
      <c r="L350" s="2"/>
      <c r="M350" s="2"/>
      <c r="N350" s="2"/>
      <c r="O350" s="2"/>
      <c r="P350" s="2"/>
    </row>
    <row r="351" spans="1:16" x14ac:dyDescent="0.3">
      <c r="A351" s="2"/>
      <c r="B351" s="2"/>
      <c r="C351" s="2"/>
      <c r="D351" s="2"/>
      <c r="E351" s="2"/>
      <c r="F351" s="2"/>
      <c r="G351" s="2"/>
      <c r="H351" s="2"/>
      <c r="I351" s="2"/>
      <c r="J351" s="2"/>
      <c r="K351" s="2"/>
      <c r="L351" s="2"/>
      <c r="M351" s="2"/>
      <c r="N351" s="2"/>
      <c r="O351" s="2"/>
      <c r="P351" s="2"/>
    </row>
    <row r="352" spans="1:16" x14ac:dyDescent="0.3">
      <c r="A352" s="2"/>
      <c r="B352" s="2"/>
      <c r="C352" s="2"/>
      <c r="D352" s="2"/>
      <c r="E352" s="2"/>
      <c r="F352" s="2"/>
      <c r="G352" s="2"/>
      <c r="H352" s="2"/>
      <c r="I352" s="2"/>
      <c r="J352" s="2"/>
      <c r="K352" s="2"/>
      <c r="L352" s="2"/>
      <c r="M352" s="2"/>
      <c r="N352" s="2"/>
      <c r="O352" s="2"/>
      <c r="P352" s="2"/>
    </row>
    <row r="353" spans="1:16" x14ac:dyDescent="0.3">
      <c r="A353" s="2"/>
      <c r="B353" s="2"/>
      <c r="C353" s="2"/>
      <c r="D353" s="2"/>
      <c r="E353" s="2"/>
      <c r="F353" s="2"/>
      <c r="G353" s="2"/>
      <c r="H353" s="2"/>
      <c r="I353" s="2"/>
      <c r="J353" s="2"/>
      <c r="K353" s="2"/>
      <c r="L353" s="2"/>
      <c r="M353" s="2"/>
      <c r="N353" s="2"/>
      <c r="O353" s="2"/>
      <c r="P353" s="2"/>
    </row>
    <row r="354" spans="1:16" x14ac:dyDescent="0.3">
      <c r="A354" s="2"/>
      <c r="B354" s="2"/>
      <c r="C354" s="2"/>
      <c r="D354" s="2"/>
      <c r="E354" s="2"/>
      <c r="F354" s="2"/>
      <c r="G354" s="2"/>
      <c r="H354" s="2"/>
      <c r="I354" s="2"/>
      <c r="J354" s="2"/>
      <c r="K354" s="2"/>
      <c r="L354" s="2"/>
      <c r="M354" s="2"/>
      <c r="N354" s="2"/>
      <c r="O354" s="2"/>
      <c r="P354" s="2"/>
    </row>
    <row r="355" spans="1:16" x14ac:dyDescent="0.3">
      <c r="A355" s="2"/>
      <c r="B355" s="2"/>
      <c r="C355" s="2"/>
      <c r="D355" s="2"/>
      <c r="E355" s="2"/>
      <c r="F355" s="2"/>
      <c r="G355" s="2"/>
      <c r="H355" s="2"/>
      <c r="I355" s="2"/>
      <c r="J355" s="2"/>
      <c r="K355" s="2"/>
      <c r="L355" s="2"/>
      <c r="M355" s="2"/>
      <c r="N355" s="2"/>
      <c r="O355" s="2"/>
      <c r="P355" s="2"/>
    </row>
    <row r="356" spans="1:16" x14ac:dyDescent="0.3">
      <c r="A356" s="2"/>
      <c r="B356" s="2"/>
      <c r="C356" s="2"/>
      <c r="D356" s="2"/>
      <c r="E356" s="2"/>
      <c r="F356" s="2"/>
      <c r="G356" s="2"/>
      <c r="H356" s="2"/>
      <c r="I356" s="2"/>
      <c r="J356" s="2"/>
      <c r="K356" s="2"/>
      <c r="L356" s="2"/>
      <c r="M356" s="2"/>
      <c r="N356" s="2"/>
      <c r="O356" s="2"/>
      <c r="P356" s="2"/>
    </row>
    <row r="357" spans="1:16" x14ac:dyDescent="0.3">
      <c r="A357" s="2"/>
      <c r="B357" s="2"/>
      <c r="C357" s="2"/>
      <c r="D357" s="2"/>
      <c r="E357" s="2"/>
      <c r="F357" s="2"/>
      <c r="G357" s="2"/>
      <c r="H357" s="2"/>
      <c r="I357" s="2"/>
      <c r="J357" s="2"/>
      <c r="K357" s="2"/>
      <c r="L357" s="2"/>
      <c r="M357" s="2"/>
      <c r="N357" s="2"/>
      <c r="O357" s="2"/>
      <c r="P357" s="2"/>
    </row>
    <row r="358" spans="1:16" x14ac:dyDescent="0.3">
      <c r="A358" s="2"/>
      <c r="B358" s="2"/>
      <c r="C358" s="2"/>
      <c r="D358" s="2"/>
      <c r="E358" s="2"/>
      <c r="F358" s="2"/>
      <c r="G358" s="2"/>
      <c r="H358" s="2"/>
      <c r="I358" s="2"/>
      <c r="J358" s="2"/>
      <c r="K358" s="2"/>
      <c r="L358" s="2"/>
      <c r="M358" s="2"/>
      <c r="N358" s="2"/>
      <c r="O358" s="2"/>
      <c r="P358" s="2"/>
    </row>
    <row r="359" spans="1:16" x14ac:dyDescent="0.3">
      <c r="A359" s="2"/>
      <c r="B359" s="2"/>
      <c r="C359" s="2"/>
      <c r="D359" s="2"/>
      <c r="E359" s="2"/>
      <c r="F359" s="2"/>
      <c r="G359" s="2"/>
      <c r="H359" s="2"/>
      <c r="I359" s="2"/>
      <c r="J359" s="2"/>
      <c r="K359" s="2"/>
      <c r="L359" s="2"/>
      <c r="M359" s="2"/>
      <c r="N359" s="2"/>
      <c r="O359" s="2"/>
      <c r="P359" s="2"/>
    </row>
    <row r="360" spans="1:16" x14ac:dyDescent="0.3">
      <c r="A360" s="2"/>
      <c r="B360" s="2"/>
      <c r="C360" s="2"/>
      <c r="D360" s="2"/>
      <c r="E360" s="2"/>
      <c r="F360" s="2"/>
      <c r="G360" s="2"/>
      <c r="H360" s="2"/>
      <c r="I360" s="2"/>
      <c r="J360" s="2"/>
      <c r="K360" s="2"/>
      <c r="L360" s="2"/>
      <c r="M360" s="2"/>
      <c r="N360" s="2"/>
      <c r="O360" s="2"/>
      <c r="P360" s="2"/>
    </row>
    <row r="361" spans="1:16" x14ac:dyDescent="0.3">
      <c r="A361" s="2"/>
      <c r="B361" s="2"/>
      <c r="C361" s="2"/>
      <c r="D361" s="2"/>
      <c r="E361" s="2"/>
      <c r="F361" s="2"/>
      <c r="G361" s="2"/>
      <c r="H361" s="2"/>
      <c r="I361" s="2"/>
      <c r="J361" s="2"/>
      <c r="K361" s="2"/>
      <c r="L361" s="2"/>
      <c r="M361" s="2"/>
      <c r="N361" s="2"/>
      <c r="O361" s="2"/>
      <c r="P361" s="2"/>
    </row>
    <row r="362" spans="1:16" x14ac:dyDescent="0.3">
      <c r="A362" s="2"/>
      <c r="B362" s="2"/>
      <c r="C362" s="2"/>
      <c r="D362" s="2"/>
      <c r="E362" s="2"/>
      <c r="F362" s="2"/>
      <c r="G362" s="2"/>
      <c r="H362" s="2"/>
      <c r="I362" s="2"/>
      <c r="J362" s="2"/>
      <c r="K362" s="2"/>
      <c r="L362" s="2"/>
      <c r="M362" s="2"/>
      <c r="N362" s="2"/>
      <c r="O362" s="2"/>
      <c r="P362" s="2"/>
    </row>
    <row r="363" spans="1:16" x14ac:dyDescent="0.3">
      <c r="A363" s="2"/>
      <c r="B363" s="2"/>
      <c r="C363" s="2"/>
      <c r="D363" s="2"/>
      <c r="E363" s="2"/>
      <c r="F363" s="2"/>
      <c r="G363" s="2"/>
      <c r="H363" s="2"/>
      <c r="I363" s="2"/>
      <c r="J363" s="2"/>
      <c r="K363" s="2"/>
      <c r="L363" s="2"/>
      <c r="M363" s="2"/>
      <c r="N363" s="2"/>
      <c r="O363" s="2"/>
      <c r="P363" s="2"/>
    </row>
    <row r="364" spans="1:16" x14ac:dyDescent="0.3">
      <c r="A364" s="2"/>
      <c r="B364" s="2"/>
      <c r="C364" s="2"/>
      <c r="D364" s="2"/>
      <c r="E364" s="2"/>
      <c r="F364" s="2"/>
      <c r="G364" s="2"/>
      <c r="H364" s="2"/>
      <c r="I364" s="2"/>
      <c r="J364" s="2"/>
      <c r="K364" s="2"/>
      <c r="L364" s="2"/>
      <c r="M364" s="2"/>
      <c r="N364" s="2"/>
      <c r="O364" s="2"/>
      <c r="P364" s="2"/>
    </row>
    <row r="365" spans="1:16" x14ac:dyDescent="0.3">
      <c r="A365" s="2"/>
      <c r="B365" s="2"/>
      <c r="C365" s="2"/>
      <c r="D365" s="2"/>
      <c r="E365" s="2"/>
      <c r="F365" s="2"/>
      <c r="G365" s="2"/>
      <c r="H365" s="2"/>
      <c r="I365" s="2"/>
      <c r="J365" s="2"/>
      <c r="K365" s="2"/>
      <c r="L365" s="2"/>
      <c r="M365" s="2"/>
      <c r="N365" s="2"/>
      <c r="O365" s="2"/>
      <c r="P365" s="2"/>
    </row>
    <row r="366" spans="1:16" x14ac:dyDescent="0.3">
      <c r="A366" s="2"/>
      <c r="B366" s="2"/>
      <c r="C366" s="2"/>
      <c r="D366" s="2"/>
      <c r="E366" s="2"/>
      <c r="F366" s="2"/>
      <c r="G366" s="2"/>
      <c r="H366" s="2"/>
      <c r="I366" s="2"/>
      <c r="J366" s="2"/>
      <c r="K366" s="2"/>
      <c r="L366" s="2"/>
      <c r="M366" s="2"/>
      <c r="N366" s="2"/>
      <c r="O366" s="2"/>
      <c r="P366" s="2"/>
    </row>
    <row r="367" spans="1:16" x14ac:dyDescent="0.3">
      <c r="A367" s="2"/>
      <c r="B367" s="2"/>
      <c r="C367" s="2"/>
      <c r="D367" s="2"/>
      <c r="E367" s="2"/>
      <c r="F367" s="2"/>
      <c r="G367" s="2"/>
      <c r="H367" s="2"/>
      <c r="I367" s="2"/>
      <c r="J367" s="2"/>
      <c r="K367" s="2"/>
      <c r="L367" s="2"/>
      <c r="M367" s="2"/>
      <c r="N367" s="2"/>
      <c r="O367" s="2"/>
      <c r="P367" s="2"/>
    </row>
    <row r="368" spans="1:16" x14ac:dyDescent="0.3">
      <c r="A368" s="2"/>
      <c r="B368" s="2"/>
      <c r="C368" s="2"/>
      <c r="D368" s="2"/>
      <c r="E368" s="2"/>
      <c r="F368" s="2"/>
      <c r="G368" s="2"/>
      <c r="H368" s="2"/>
      <c r="I368" s="2"/>
      <c r="J368" s="2"/>
      <c r="K368" s="2"/>
      <c r="L368" s="2"/>
      <c r="M368" s="2"/>
      <c r="N368" s="2"/>
      <c r="O368" s="2"/>
      <c r="P368" s="2"/>
    </row>
    <row r="369" spans="1:16" x14ac:dyDescent="0.3">
      <c r="A369" s="2"/>
      <c r="B369" s="2"/>
      <c r="C369" s="2"/>
      <c r="D369" s="2"/>
      <c r="E369" s="2"/>
      <c r="F369" s="2"/>
      <c r="G369" s="2"/>
      <c r="H369" s="2"/>
      <c r="I369" s="2"/>
      <c r="J369" s="2"/>
      <c r="K369" s="2"/>
      <c r="L369" s="2"/>
      <c r="M369" s="2"/>
      <c r="N369" s="2"/>
      <c r="O369" s="2"/>
      <c r="P369" s="2"/>
    </row>
    <row r="370" spans="1:16" x14ac:dyDescent="0.3">
      <c r="A370" s="2"/>
      <c r="B370" s="2"/>
      <c r="C370" s="2"/>
      <c r="D370" s="2"/>
      <c r="E370" s="2"/>
      <c r="F370" s="2"/>
      <c r="G370" s="2"/>
      <c r="H370" s="2"/>
      <c r="I370" s="2"/>
      <c r="J370" s="2"/>
      <c r="K370" s="2"/>
      <c r="L370" s="2"/>
      <c r="M370" s="2"/>
      <c r="N370" s="2"/>
      <c r="O370" s="2"/>
      <c r="P370" s="2"/>
    </row>
    <row r="371" spans="1:16" x14ac:dyDescent="0.3">
      <c r="A371" s="2"/>
      <c r="B371" s="2"/>
      <c r="C371" s="2"/>
      <c r="D371" s="2"/>
      <c r="E371" s="2"/>
      <c r="F371" s="2"/>
      <c r="G371" s="2"/>
      <c r="H371" s="2"/>
      <c r="I371" s="2"/>
      <c r="J371" s="2"/>
      <c r="K371" s="2"/>
      <c r="L371" s="2"/>
      <c r="M371" s="2"/>
      <c r="N371" s="2"/>
      <c r="O371" s="2"/>
      <c r="P371" s="2"/>
    </row>
    <row r="372" spans="1:16" x14ac:dyDescent="0.3">
      <c r="A372" s="2"/>
      <c r="B372" s="2"/>
      <c r="C372" s="2"/>
      <c r="D372" s="2"/>
      <c r="E372" s="2"/>
      <c r="F372" s="2"/>
      <c r="G372" s="2"/>
      <c r="H372" s="2"/>
      <c r="I372" s="2"/>
      <c r="J372" s="2"/>
      <c r="K372" s="2"/>
      <c r="L372" s="2"/>
      <c r="M372" s="2"/>
      <c r="N372" s="2"/>
      <c r="O372" s="2"/>
      <c r="P372" s="2"/>
    </row>
    <row r="373" spans="1:16" x14ac:dyDescent="0.3">
      <c r="A373" s="2"/>
      <c r="B373" s="2"/>
      <c r="C373" s="2"/>
      <c r="D373" s="2"/>
      <c r="E373" s="2"/>
      <c r="F373" s="2"/>
      <c r="G373" s="2"/>
      <c r="H373" s="2"/>
      <c r="I373" s="2"/>
      <c r="J373" s="2"/>
      <c r="K373" s="2"/>
      <c r="L373" s="2"/>
      <c r="M373" s="2"/>
      <c r="N373" s="2"/>
      <c r="O373" s="2"/>
      <c r="P373" s="2"/>
    </row>
    <row r="374" spans="1:16" x14ac:dyDescent="0.3">
      <c r="A374" s="2"/>
      <c r="B374" s="2"/>
      <c r="C374" s="2"/>
      <c r="D374" s="2"/>
      <c r="E374" s="2"/>
      <c r="F374" s="2"/>
      <c r="G374" s="2"/>
      <c r="H374" s="2"/>
      <c r="I374" s="2"/>
      <c r="J374" s="2"/>
      <c r="K374" s="2"/>
      <c r="L374" s="2"/>
      <c r="M374" s="2"/>
      <c r="N374" s="2"/>
      <c r="O374" s="2"/>
      <c r="P374" s="2"/>
    </row>
    <row r="375" spans="1:16" x14ac:dyDescent="0.3">
      <c r="A375" s="2"/>
      <c r="B375" s="2"/>
      <c r="C375" s="2"/>
      <c r="D375" s="2"/>
      <c r="E375" s="2"/>
      <c r="F375" s="2"/>
      <c r="G375" s="2"/>
      <c r="H375" s="2"/>
      <c r="I375" s="2"/>
      <c r="J375" s="2"/>
      <c r="K375" s="2"/>
      <c r="L375" s="2"/>
      <c r="M375" s="2"/>
      <c r="N375" s="2"/>
      <c r="O375" s="2"/>
      <c r="P375" s="2"/>
    </row>
    <row r="376" spans="1:16" x14ac:dyDescent="0.3">
      <c r="A376" s="2"/>
      <c r="B376" s="2"/>
      <c r="C376" s="2"/>
      <c r="D376" s="2"/>
      <c r="E376" s="2"/>
      <c r="F376" s="2"/>
      <c r="G376" s="2"/>
      <c r="H376" s="2"/>
      <c r="I376" s="2"/>
      <c r="J376" s="2"/>
      <c r="K376" s="2"/>
      <c r="L376" s="2"/>
      <c r="M376" s="2"/>
      <c r="N376" s="2"/>
      <c r="O376" s="2"/>
      <c r="P376" s="2"/>
    </row>
    <row r="377" spans="1:16" x14ac:dyDescent="0.3">
      <c r="A377" s="2"/>
      <c r="B377" s="2"/>
      <c r="C377" s="2"/>
      <c r="D377" s="2"/>
      <c r="E377" s="2"/>
      <c r="F377" s="2"/>
      <c r="G377" s="2"/>
      <c r="H377" s="2"/>
      <c r="I377" s="2"/>
      <c r="J377" s="2"/>
      <c r="K377" s="2"/>
      <c r="L377" s="2"/>
      <c r="M377" s="2"/>
      <c r="N377" s="2"/>
      <c r="O377" s="2"/>
      <c r="P377" s="2"/>
    </row>
    <row r="378" spans="1:16" x14ac:dyDescent="0.3">
      <c r="A378" s="2"/>
      <c r="B378" s="2"/>
      <c r="C378" s="2"/>
      <c r="D378" s="2"/>
      <c r="E378" s="2"/>
      <c r="F378" s="2"/>
      <c r="G378" s="2"/>
      <c r="H378" s="2"/>
      <c r="I378" s="2"/>
      <c r="J378" s="2"/>
      <c r="K378" s="2"/>
      <c r="L378" s="2"/>
      <c r="M378" s="2"/>
      <c r="N378" s="2"/>
      <c r="O378" s="2"/>
      <c r="P378" s="2"/>
    </row>
    <row r="379" spans="1:16" x14ac:dyDescent="0.3">
      <c r="A379" s="2"/>
      <c r="B379" s="2"/>
      <c r="C379" s="2"/>
      <c r="D379" s="2"/>
      <c r="E379" s="2"/>
      <c r="F379" s="2"/>
      <c r="G379" s="2"/>
      <c r="H379" s="2"/>
      <c r="I379" s="2"/>
      <c r="J379" s="2"/>
      <c r="K379" s="2"/>
      <c r="L379" s="2"/>
      <c r="M379" s="2"/>
      <c r="N379" s="2"/>
      <c r="O379" s="2"/>
      <c r="P379" s="2"/>
    </row>
    <row r="380" spans="1:16" x14ac:dyDescent="0.3">
      <c r="A380" s="2"/>
      <c r="B380" s="2"/>
      <c r="C380" s="2"/>
      <c r="D380" s="2"/>
      <c r="E380" s="2"/>
      <c r="F380" s="2"/>
      <c r="G380" s="2"/>
      <c r="H380" s="2"/>
      <c r="I380" s="2"/>
      <c r="J380" s="2"/>
      <c r="K380" s="2"/>
      <c r="L380" s="2"/>
      <c r="M380" s="2"/>
      <c r="N380" s="2"/>
      <c r="O380" s="2"/>
      <c r="P380" s="2"/>
    </row>
    <row r="381" spans="1:16" x14ac:dyDescent="0.3">
      <c r="A381" s="2"/>
      <c r="B381" s="2"/>
      <c r="C381" s="2"/>
      <c r="D381" s="2"/>
      <c r="E381" s="2"/>
      <c r="F381" s="2"/>
      <c r="G381" s="2"/>
      <c r="H381" s="2"/>
      <c r="I381" s="2"/>
      <c r="J381" s="2"/>
      <c r="K381" s="2"/>
      <c r="L381" s="2"/>
      <c r="M381" s="2"/>
      <c r="N381" s="2"/>
      <c r="O381" s="2"/>
      <c r="P381" s="2"/>
    </row>
    <row r="382" spans="1:16" x14ac:dyDescent="0.3">
      <c r="A382" s="2"/>
      <c r="B382" s="2"/>
      <c r="C382" s="2"/>
      <c r="D382" s="2"/>
      <c r="E382" s="2"/>
      <c r="F382" s="2"/>
      <c r="G382" s="2"/>
      <c r="H382" s="2"/>
      <c r="I382" s="2"/>
      <c r="J382" s="2"/>
      <c r="K382" s="2"/>
      <c r="L382" s="2"/>
      <c r="M382" s="2"/>
      <c r="N382" s="2"/>
      <c r="O382" s="2"/>
      <c r="P382" s="2"/>
    </row>
    <row r="383" spans="1:16" x14ac:dyDescent="0.3">
      <c r="A383" s="2"/>
      <c r="B383" s="2"/>
      <c r="C383" s="2"/>
      <c r="D383" s="2"/>
      <c r="E383" s="2"/>
      <c r="F383" s="2"/>
      <c r="G383" s="2"/>
      <c r="H383" s="2"/>
      <c r="I383" s="2"/>
      <c r="J383" s="2"/>
      <c r="K383" s="2"/>
      <c r="L383" s="2"/>
      <c r="M383" s="2"/>
      <c r="N383" s="2"/>
      <c r="O383" s="2"/>
      <c r="P383" s="2"/>
    </row>
    <row r="384" spans="1:16" x14ac:dyDescent="0.3">
      <c r="A384" s="2"/>
      <c r="B384" s="2"/>
      <c r="C384" s="2"/>
      <c r="D384" s="2"/>
      <c r="E384" s="2"/>
      <c r="F384" s="2"/>
      <c r="G384" s="2"/>
      <c r="H384" s="2"/>
      <c r="I384" s="2"/>
      <c r="J384" s="2"/>
      <c r="K384" s="2"/>
      <c r="L384" s="2"/>
      <c r="M384" s="2"/>
      <c r="N384" s="2"/>
      <c r="O384" s="2"/>
      <c r="P384" s="2"/>
    </row>
    <row r="385" spans="1:16" x14ac:dyDescent="0.3">
      <c r="A385" s="2"/>
      <c r="B385" s="2"/>
      <c r="C385" s="2"/>
      <c r="D385" s="2"/>
      <c r="E385" s="2"/>
      <c r="F385" s="2"/>
      <c r="G385" s="2"/>
      <c r="H385" s="2"/>
      <c r="I385" s="2"/>
      <c r="J385" s="2"/>
      <c r="K385" s="2"/>
      <c r="L385" s="2"/>
      <c r="M385" s="2"/>
      <c r="N385" s="2"/>
      <c r="O385" s="2"/>
      <c r="P385" s="2"/>
    </row>
    <row r="386" spans="1:16" x14ac:dyDescent="0.3">
      <c r="A386" s="2"/>
      <c r="B386" s="2"/>
      <c r="C386" s="2"/>
      <c r="D386" s="2"/>
      <c r="E386" s="2"/>
      <c r="F386" s="2"/>
      <c r="G386" s="2"/>
      <c r="H386" s="2"/>
      <c r="I386" s="2"/>
      <c r="J386" s="2"/>
      <c r="K386" s="2"/>
      <c r="L386" s="2"/>
      <c r="M386" s="2"/>
      <c r="N386" s="2"/>
      <c r="O386" s="2"/>
      <c r="P386" s="2"/>
    </row>
    <row r="387" spans="1:16" x14ac:dyDescent="0.3">
      <c r="A387" s="2"/>
      <c r="B387" s="2"/>
      <c r="C387" s="2"/>
      <c r="D387" s="2"/>
      <c r="E387" s="2"/>
      <c r="F387" s="2"/>
      <c r="G387" s="2"/>
      <c r="H387" s="2"/>
      <c r="I387" s="2"/>
      <c r="J387" s="2"/>
      <c r="K387" s="2"/>
      <c r="L387" s="2"/>
      <c r="M387" s="2"/>
      <c r="N387" s="2"/>
      <c r="O387" s="2"/>
      <c r="P387" s="2"/>
    </row>
    <row r="388" spans="1:16" x14ac:dyDescent="0.3">
      <c r="A388" s="2"/>
      <c r="B388" s="2"/>
      <c r="C388" s="2"/>
      <c r="D388" s="2"/>
      <c r="E388" s="2"/>
      <c r="F388" s="2"/>
      <c r="G388" s="2"/>
      <c r="H388" s="2"/>
      <c r="I388" s="2"/>
      <c r="J388" s="2"/>
      <c r="K388" s="2"/>
      <c r="L388" s="2"/>
      <c r="M388" s="2"/>
      <c r="N388" s="2"/>
      <c r="O388" s="2"/>
      <c r="P388" s="2"/>
    </row>
    <row r="389" spans="1:16" x14ac:dyDescent="0.3">
      <c r="A389" s="2"/>
      <c r="B389" s="2"/>
      <c r="C389" s="2"/>
      <c r="D389" s="2"/>
      <c r="E389" s="2"/>
      <c r="F389" s="2"/>
      <c r="G389" s="2"/>
      <c r="H389" s="2"/>
      <c r="I389" s="2"/>
      <c r="J389" s="2"/>
      <c r="K389" s="2"/>
      <c r="L389" s="2"/>
      <c r="M389" s="2"/>
      <c r="N389" s="2"/>
      <c r="O389" s="2"/>
      <c r="P389" s="2"/>
    </row>
    <row r="390" spans="1:16" x14ac:dyDescent="0.3">
      <c r="A390" s="2"/>
      <c r="B390" s="2"/>
      <c r="C390" s="2"/>
      <c r="D390" s="2"/>
      <c r="E390" s="2"/>
      <c r="F390" s="2"/>
      <c r="G390" s="2"/>
      <c r="H390" s="2"/>
      <c r="I390" s="2"/>
      <c r="J390" s="2"/>
      <c r="K390" s="2"/>
      <c r="L390" s="2"/>
      <c r="M390" s="2"/>
      <c r="N390" s="2"/>
      <c r="O390" s="2"/>
      <c r="P390" s="2"/>
    </row>
    <row r="391" spans="1:16" x14ac:dyDescent="0.3">
      <c r="A391" s="2"/>
      <c r="B391" s="2"/>
      <c r="C391" s="2"/>
      <c r="D391" s="2"/>
      <c r="E391" s="2"/>
      <c r="F391" s="2"/>
      <c r="G391" s="2"/>
      <c r="H391" s="2"/>
      <c r="I391" s="2"/>
      <c r="J391" s="2"/>
      <c r="K391" s="2"/>
      <c r="L391" s="2"/>
      <c r="M391" s="2"/>
      <c r="N391" s="2"/>
      <c r="O391" s="2"/>
      <c r="P391" s="2"/>
    </row>
    <row r="392" spans="1:16" x14ac:dyDescent="0.3">
      <c r="A392" s="2"/>
      <c r="B392" s="2"/>
      <c r="C392" s="2"/>
      <c r="D392" s="2"/>
      <c r="E392" s="2"/>
      <c r="F392" s="2"/>
      <c r="G392" s="2"/>
      <c r="H392" s="2"/>
      <c r="I392" s="2"/>
      <c r="J392" s="2"/>
      <c r="K392" s="2"/>
      <c r="L392" s="2"/>
      <c r="M392" s="2"/>
      <c r="N392" s="2"/>
      <c r="O392" s="2"/>
      <c r="P392" s="2"/>
    </row>
    <row r="393" spans="1:16" x14ac:dyDescent="0.3">
      <c r="A393" s="2"/>
      <c r="B393" s="2"/>
      <c r="C393" s="2"/>
      <c r="D393" s="2"/>
      <c r="E393" s="2"/>
      <c r="F393" s="2"/>
      <c r="G393" s="2"/>
      <c r="H393" s="2"/>
      <c r="I393" s="2"/>
      <c r="J393" s="2"/>
      <c r="K393" s="2"/>
      <c r="L393" s="2"/>
      <c r="M393" s="2"/>
      <c r="N393" s="2"/>
      <c r="O393" s="2"/>
      <c r="P393" s="2"/>
    </row>
    <row r="394" spans="1:16" x14ac:dyDescent="0.3">
      <c r="A394" s="2"/>
      <c r="B394" s="2"/>
      <c r="C394" s="2"/>
      <c r="D394" s="2"/>
      <c r="E394" s="2"/>
      <c r="F394" s="2"/>
      <c r="G394" s="2"/>
      <c r="H394" s="2"/>
      <c r="I394" s="2"/>
      <c r="J394" s="2"/>
      <c r="K394" s="2"/>
      <c r="L394" s="2"/>
      <c r="M394" s="2"/>
      <c r="N394" s="2"/>
      <c r="O394" s="2"/>
      <c r="P394" s="2"/>
    </row>
    <row r="395" spans="1:16" x14ac:dyDescent="0.3">
      <c r="A395" s="2"/>
      <c r="B395" s="2"/>
      <c r="C395" s="2"/>
      <c r="D395" s="2"/>
      <c r="E395" s="2"/>
      <c r="F395" s="2"/>
      <c r="G395" s="2"/>
      <c r="H395" s="2"/>
      <c r="I395" s="2"/>
      <c r="J395" s="2"/>
      <c r="K395" s="2"/>
      <c r="L395" s="2"/>
      <c r="M395" s="2"/>
      <c r="N395" s="2"/>
      <c r="O395" s="2"/>
      <c r="P395" s="2"/>
    </row>
    <row r="396" spans="1:16" x14ac:dyDescent="0.3">
      <c r="A396" s="2"/>
      <c r="B396" s="2"/>
      <c r="C396" s="2"/>
      <c r="D396" s="2"/>
      <c r="E396" s="2"/>
      <c r="F396" s="2"/>
      <c r="G396" s="2"/>
      <c r="H396" s="2"/>
      <c r="I396" s="2"/>
      <c r="J396" s="2"/>
      <c r="K396" s="2"/>
      <c r="L396" s="2"/>
      <c r="M396" s="2"/>
      <c r="N396" s="2"/>
      <c r="O396" s="2"/>
      <c r="P396" s="2"/>
    </row>
    <row r="397" spans="1:16" x14ac:dyDescent="0.3">
      <c r="A397" s="2"/>
      <c r="B397" s="2"/>
      <c r="C397" s="2"/>
      <c r="D397" s="2"/>
      <c r="E397" s="2"/>
      <c r="F397" s="2"/>
      <c r="G397" s="2"/>
      <c r="H397" s="2"/>
      <c r="I397" s="2"/>
      <c r="J397" s="2"/>
      <c r="K397" s="2"/>
      <c r="L397" s="2"/>
      <c r="M397" s="2"/>
      <c r="N397" s="2"/>
      <c r="O397" s="2"/>
      <c r="P397" s="2"/>
    </row>
    <row r="398" spans="1:16" x14ac:dyDescent="0.3">
      <c r="A398" s="2"/>
      <c r="B398" s="2"/>
      <c r="C398" s="2"/>
      <c r="D398" s="2"/>
      <c r="E398" s="2"/>
      <c r="F398" s="2"/>
      <c r="G398" s="2"/>
      <c r="H398" s="2"/>
      <c r="I398" s="2"/>
      <c r="J398" s="2"/>
      <c r="K398" s="2"/>
      <c r="L398" s="2"/>
      <c r="M398" s="2"/>
      <c r="N398" s="2"/>
      <c r="O398" s="2"/>
      <c r="P398" s="2"/>
    </row>
    <row r="399" spans="1:16" x14ac:dyDescent="0.3">
      <c r="A399" s="2"/>
      <c r="B399" s="2"/>
      <c r="C399" s="2"/>
      <c r="D399" s="2"/>
      <c r="E399" s="2"/>
      <c r="F399" s="2"/>
      <c r="G399" s="2"/>
      <c r="H399" s="2"/>
      <c r="I399" s="2"/>
      <c r="J399" s="2"/>
      <c r="K399" s="2"/>
      <c r="L399" s="2"/>
      <c r="M399" s="2"/>
      <c r="N399" s="2"/>
      <c r="O399" s="2"/>
      <c r="P399" s="2"/>
    </row>
    <row r="400" spans="1:16" x14ac:dyDescent="0.3">
      <c r="A400" s="2"/>
      <c r="B400" s="2"/>
      <c r="C400" s="2"/>
      <c r="D400" s="2"/>
      <c r="E400" s="2"/>
      <c r="F400" s="2"/>
      <c r="G400" s="2"/>
      <c r="H400" s="2"/>
      <c r="I400" s="2"/>
      <c r="J400" s="2"/>
      <c r="K400" s="2"/>
      <c r="L400" s="2"/>
      <c r="M400" s="2"/>
      <c r="N400" s="2"/>
      <c r="O400" s="2"/>
      <c r="P400" s="2"/>
    </row>
    <row r="401" spans="1:16" x14ac:dyDescent="0.3">
      <c r="A401" s="2"/>
      <c r="B401" s="2"/>
      <c r="C401" s="2"/>
      <c r="D401" s="2"/>
      <c r="E401" s="2"/>
      <c r="F401" s="2"/>
      <c r="G401" s="2"/>
      <c r="H401" s="2"/>
      <c r="I401" s="2"/>
      <c r="J401" s="2"/>
      <c r="K401" s="2"/>
      <c r="L401" s="2"/>
      <c r="M401" s="2"/>
      <c r="N401" s="2"/>
      <c r="O401" s="2"/>
      <c r="P401" s="2"/>
    </row>
    <row r="402" spans="1:16" x14ac:dyDescent="0.3">
      <c r="A402" s="2"/>
      <c r="B402" s="2"/>
      <c r="C402" s="2"/>
      <c r="D402" s="2"/>
      <c r="E402" s="2"/>
      <c r="F402" s="2"/>
      <c r="G402" s="2"/>
      <c r="H402" s="2"/>
      <c r="I402" s="2"/>
      <c r="J402" s="2"/>
      <c r="K402" s="2"/>
      <c r="L402" s="2"/>
      <c r="M402" s="2"/>
      <c r="N402" s="2"/>
      <c r="O402" s="2"/>
      <c r="P402" s="2"/>
    </row>
    <row r="403" spans="1:16" x14ac:dyDescent="0.3">
      <c r="A403" s="2"/>
      <c r="B403" s="2"/>
      <c r="C403" s="2"/>
      <c r="D403" s="2"/>
      <c r="E403" s="2"/>
      <c r="F403" s="2"/>
      <c r="G403" s="2"/>
      <c r="H403" s="2"/>
      <c r="I403" s="2"/>
      <c r="J403" s="2"/>
      <c r="K403" s="2"/>
      <c r="L403" s="2"/>
      <c r="M403" s="2"/>
      <c r="N403" s="2"/>
      <c r="O403" s="2"/>
      <c r="P403" s="2"/>
    </row>
    <row r="404" spans="1:16" x14ac:dyDescent="0.3">
      <c r="A404" s="2"/>
      <c r="B404" s="2"/>
      <c r="C404" s="2"/>
      <c r="D404" s="2"/>
      <c r="E404" s="2"/>
      <c r="F404" s="2"/>
      <c r="G404" s="2"/>
      <c r="H404" s="2"/>
      <c r="I404" s="2"/>
      <c r="J404" s="2"/>
      <c r="K404" s="2"/>
      <c r="L404" s="2"/>
      <c r="M404" s="2"/>
      <c r="N404" s="2"/>
      <c r="O404" s="2"/>
      <c r="P404" s="2"/>
    </row>
    <row r="405" spans="1:16" x14ac:dyDescent="0.3">
      <c r="A405" s="2"/>
      <c r="B405" s="2"/>
      <c r="C405" s="2"/>
      <c r="D405" s="2"/>
      <c r="E405" s="2"/>
      <c r="F405" s="2"/>
      <c r="G405" s="2"/>
      <c r="H405" s="2"/>
      <c r="I405" s="2"/>
      <c r="J405" s="2"/>
      <c r="K405" s="2"/>
      <c r="L405" s="2"/>
      <c r="M405" s="2"/>
      <c r="N405" s="2"/>
      <c r="O405" s="2"/>
      <c r="P405" s="2"/>
    </row>
    <row r="406" spans="1:16" x14ac:dyDescent="0.3">
      <c r="A406" s="2"/>
      <c r="B406" s="2"/>
      <c r="C406" s="2"/>
      <c r="D406" s="2"/>
      <c r="E406" s="2"/>
      <c r="F406" s="2"/>
      <c r="G406" s="2"/>
      <c r="H406" s="2"/>
      <c r="I406" s="2"/>
      <c r="J406" s="2"/>
      <c r="K406" s="2"/>
      <c r="L406" s="2"/>
      <c r="M406" s="2"/>
      <c r="N406" s="2"/>
      <c r="O406" s="2"/>
      <c r="P406" s="2"/>
    </row>
    <row r="407" spans="1:16" x14ac:dyDescent="0.3">
      <c r="A407" s="2"/>
      <c r="B407" s="2"/>
      <c r="C407" s="2"/>
      <c r="D407" s="2"/>
      <c r="E407" s="2"/>
      <c r="F407" s="2"/>
      <c r="G407" s="2"/>
      <c r="H407" s="2"/>
      <c r="I407" s="2"/>
      <c r="J407" s="2"/>
      <c r="K407" s="2"/>
      <c r="L407" s="2"/>
      <c r="M407" s="2"/>
      <c r="N407" s="2"/>
      <c r="O407" s="2"/>
      <c r="P407" s="2"/>
    </row>
    <row r="408" spans="1:16" x14ac:dyDescent="0.3">
      <c r="A408" s="2"/>
      <c r="B408" s="2"/>
      <c r="C408" s="2"/>
      <c r="D408" s="2"/>
      <c r="E408" s="2"/>
      <c r="F408" s="2"/>
      <c r="G408" s="2"/>
      <c r="H408" s="2"/>
      <c r="I408" s="2"/>
      <c r="J408" s="2"/>
      <c r="K408" s="2"/>
      <c r="L408" s="2"/>
      <c r="M408" s="2"/>
      <c r="N408" s="2"/>
      <c r="O408" s="2"/>
      <c r="P408" s="2"/>
    </row>
    <row r="409" spans="1:16" x14ac:dyDescent="0.3">
      <c r="A409" s="2"/>
      <c r="B409" s="2"/>
      <c r="C409" s="2"/>
      <c r="D409" s="2"/>
      <c r="E409" s="2"/>
      <c r="F409" s="2"/>
      <c r="G409" s="2"/>
      <c r="H409" s="2"/>
      <c r="I409" s="2"/>
      <c r="J409" s="2"/>
      <c r="K409" s="2"/>
      <c r="L409" s="2"/>
      <c r="M409" s="2"/>
      <c r="N409" s="2"/>
      <c r="O409" s="2"/>
      <c r="P409" s="2"/>
    </row>
    <row r="410" spans="1:16" x14ac:dyDescent="0.3">
      <c r="A410" s="2"/>
      <c r="B410" s="2"/>
      <c r="C410" s="2"/>
      <c r="D410" s="2"/>
      <c r="E410" s="2"/>
      <c r="F410" s="2"/>
      <c r="G410" s="2"/>
      <c r="H410" s="2"/>
      <c r="I410" s="2"/>
      <c r="J410" s="2"/>
      <c r="K410" s="2"/>
      <c r="L410" s="2"/>
      <c r="M410" s="2"/>
      <c r="N410" s="2"/>
      <c r="O410" s="2"/>
      <c r="P410" s="2"/>
    </row>
    <row r="411" spans="1:16" x14ac:dyDescent="0.3">
      <c r="A411" s="2"/>
      <c r="B411" s="2"/>
      <c r="C411" s="2"/>
      <c r="D411" s="2"/>
      <c r="E411" s="2"/>
      <c r="F411" s="2"/>
      <c r="G411" s="2"/>
      <c r="H411" s="2"/>
      <c r="I411" s="2"/>
      <c r="J411" s="2"/>
      <c r="K411" s="2"/>
      <c r="L411" s="2"/>
      <c r="M411" s="2"/>
      <c r="N411" s="2"/>
      <c r="O411" s="2"/>
      <c r="P411" s="2"/>
    </row>
    <row r="412" spans="1:16" x14ac:dyDescent="0.3">
      <c r="A412" s="2"/>
      <c r="B412" s="2"/>
      <c r="C412" s="2"/>
      <c r="D412" s="2"/>
      <c r="E412" s="2"/>
      <c r="F412" s="2"/>
      <c r="G412" s="2"/>
      <c r="H412" s="2"/>
      <c r="I412" s="2"/>
      <c r="J412" s="2"/>
      <c r="K412" s="2"/>
      <c r="L412" s="2"/>
      <c r="M412" s="2"/>
      <c r="N412" s="2"/>
      <c r="O412" s="2"/>
      <c r="P412" s="2"/>
    </row>
    <row r="413" spans="1:16" x14ac:dyDescent="0.3">
      <c r="A413" s="2"/>
      <c r="B413" s="2"/>
      <c r="C413" s="2"/>
      <c r="D413" s="2"/>
      <c r="E413" s="2"/>
      <c r="F413" s="2"/>
      <c r="G413" s="2"/>
      <c r="H413" s="2"/>
      <c r="I413" s="2"/>
      <c r="J413" s="2"/>
      <c r="K413" s="2"/>
      <c r="L413" s="2"/>
      <c r="M413" s="2"/>
      <c r="N413" s="2"/>
      <c r="O413" s="2"/>
      <c r="P413" s="2"/>
    </row>
    <row r="414" spans="1:16" x14ac:dyDescent="0.3">
      <c r="A414" s="2"/>
      <c r="B414" s="2"/>
      <c r="C414" s="2"/>
      <c r="D414" s="2"/>
      <c r="E414" s="2"/>
      <c r="F414" s="2"/>
      <c r="G414" s="2"/>
      <c r="H414" s="2"/>
      <c r="I414" s="2"/>
      <c r="J414" s="2"/>
      <c r="K414" s="2"/>
      <c r="L414" s="2"/>
      <c r="M414" s="2"/>
      <c r="N414" s="2"/>
      <c r="O414" s="2"/>
      <c r="P414" s="2"/>
    </row>
    <row r="415" spans="1:16" x14ac:dyDescent="0.3">
      <c r="A415" s="2"/>
      <c r="B415" s="2"/>
      <c r="C415" s="2"/>
      <c r="D415" s="2"/>
      <c r="E415" s="2"/>
      <c r="F415" s="2"/>
      <c r="G415" s="2"/>
      <c r="H415" s="2"/>
      <c r="I415" s="2"/>
      <c r="J415" s="2"/>
      <c r="K415" s="2"/>
      <c r="L415" s="2"/>
      <c r="M415" s="2"/>
      <c r="N415" s="2"/>
      <c r="O415" s="2"/>
      <c r="P415" s="2"/>
    </row>
    <row r="416" spans="1:16" x14ac:dyDescent="0.3">
      <c r="A416" s="2"/>
      <c r="B416" s="2"/>
      <c r="C416" s="2"/>
      <c r="D416" s="2"/>
      <c r="E416" s="2"/>
      <c r="F416" s="2"/>
      <c r="G416" s="2"/>
      <c r="H416" s="2"/>
      <c r="I416" s="2"/>
      <c r="J416" s="2"/>
      <c r="K416" s="2"/>
      <c r="L416" s="2"/>
      <c r="M416" s="2"/>
      <c r="N416" s="2"/>
      <c r="O416" s="2"/>
      <c r="P416" s="2"/>
    </row>
    <row r="417" spans="1:16" x14ac:dyDescent="0.3">
      <c r="A417" s="2"/>
      <c r="B417" s="2"/>
      <c r="C417" s="2"/>
      <c r="D417" s="2"/>
      <c r="E417" s="2"/>
      <c r="F417" s="2"/>
      <c r="G417" s="2"/>
      <c r="H417" s="2"/>
      <c r="I417" s="2"/>
      <c r="J417" s="2"/>
      <c r="K417" s="2"/>
      <c r="L417" s="2"/>
      <c r="M417" s="2"/>
      <c r="N417" s="2"/>
      <c r="O417" s="2"/>
      <c r="P417" s="2"/>
    </row>
    <row r="418" spans="1:16" x14ac:dyDescent="0.3">
      <c r="A418" s="2"/>
      <c r="B418" s="2"/>
      <c r="C418" s="2"/>
      <c r="D418" s="2"/>
      <c r="E418" s="2"/>
      <c r="F418" s="2"/>
      <c r="G418" s="2"/>
      <c r="H418" s="2"/>
      <c r="I418" s="2"/>
      <c r="J418" s="2"/>
      <c r="K418" s="2"/>
      <c r="L418" s="2"/>
      <c r="M418" s="2"/>
      <c r="N418" s="2"/>
      <c r="O418" s="2"/>
      <c r="P418" s="2"/>
    </row>
    <row r="419" spans="1:16" x14ac:dyDescent="0.3">
      <c r="A419" s="2"/>
      <c r="B419" s="2"/>
      <c r="C419" s="2"/>
      <c r="D419" s="2"/>
      <c r="E419" s="2"/>
      <c r="F419" s="2"/>
      <c r="G419" s="2"/>
      <c r="H419" s="2"/>
      <c r="I419" s="2"/>
      <c r="J419" s="2"/>
      <c r="K419" s="2"/>
      <c r="L419" s="2"/>
      <c r="M419" s="2"/>
      <c r="N419" s="2"/>
      <c r="O419" s="2"/>
      <c r="P419" s="2"/>
    </row>
    <row r="420" spans="1:16" x14ac:dyDescent="0.3">
      <c r="A420" s="2"/>
      <c r="B420" s="2"/>
      <c r="C420" s="2"/>
      <c r="D420" s="2"/>
      <c r="E420" s="2"/>
      <c r="F420" s="2"/>
      <c r="G420" s="2"/>
      <c r="H420" s="2"/>
      <c r="I420" s="2"/>
      <c r="J420" s="2"/>
      <c r="K420" s="2"/>
      <c r="L420" s="2"/>
      <c r="M420" s="2"/>
      <c r="N420" s="2"/>
      <c r="O420" s="2"/>
      <c r="P420" s="2"/>
    </row>
    <row r="421" spans="1:16" x14ac:dyDescent="0.3">
      <c r="A421" s="2"/>
      <c r="B421" s="2"/>
      <c r="C421" s="2"/>
      <c r="D421" s="2"/>
      <c r="E421" s="2"/>
      <c r="F421" s="2"/>
      <c r="G421" s="2"/>
      <c r="H421" s="2"/>
      <c r="I421" s="2"/>
      <c r="J421" s="2"/>
      <c r="K421" s="2"/>
      <c r="L421" s="2"/>
      <c r="M421" s="2"/>
      <c r="N421" s="2"/>
      <c r="O421" s="2"/>
      <c r="P421" s="2"/>
    </row>
    <row r="422" spans="1:16" x14ac:dyDescent="0.3">
      <c r="A422" s="2"/>
      <c r="B422" s="2"/>
      <c r="C422" s="2"/>
      <c r="D422" s="2"/>
      <c r="E422" s="2"/>
      <c r="F422" s="2"/>
      <c r="G422" s="2"/>
      <c r="H422" s="2"/>
      <c r="I422" s="2"/>
      <c r="J422" s="2"/>
      <c r="K422" s="2"/>
      <c r="L422" s="2"/>
      <c r="M422" s="2"/>
      <c r="N422" s="2"/>
      <c r="O422" s="2"/>
      <c r="P422" s="2"/>
    </row>
    <row r="423" spans="1:16" x14ac:dyDescent="0.3">
      <c r="A423" s="2"/>
      <c r="B423" s="2"/>
      <c r="C423" s="2"/>
      <c r="D423" s="2"/>
      <c r="E423" s="2"/>
      <c r="F423" s="2"/>
      <c r="G423" s="2"/>
      <c r="H423" s="2"/>
      <c r="I423" s="2"/>
      <c r="J423" s="2"/>
      <c r="K423" s="2"/>
      <c r="L423" s="2"/>
      <c r="M423" s="2"/>
      <c r="N423" s="2"/>
      <c r="O423" s="2"/>
      <c r="P423" s="2"/>
    </row>
    <row r="424" spans="1:16" x14ac:dyDescent="0.3">
      <c r="A424" s="2"/>
      <c r="B424" s="2"/>
      <c r="C424" s="2"/>
      <c r="D424" s="2"/>
      <c r="E424" s="2"/>
      <c r="F424" s="2"/>
      <c r="G424" s="2"/>
      <c r="H424" s="2"/>
      <c r="I424" s="2"/>
      <c r="J424" s="2"/>
      <c r="K424" s="2"/>
      <c r="L424" s="2"/>
      <c r="M424" s="2"/>
      <c r="N424" s="2"/>
      <c r="O424" s="2"/>
      <c r="P424" s="2"/>
    </row>
    <row r="425" spans="1:16" x14ac:dyDescent="0.3">
      <c r="A425" s="2"/>
      <c r="B425" s="2"/>
      <c r="C425" s="2"/>
      <c r="D425" s="2"/>
      <c r="E425" s="2"/>
      <c r="F425" s="2"/>
      <c r="G425" s="2"/>
      <c r="H425" s="2"/>
      <c r="I425" s="2"/>
      <c r="J425" s="2"/>
      <c r="K425" s="2"/>
      <c r="L425" s="2"/>
      <c r="M425" s="2"/>
      <c r="N425" s="2"/>
      <c r="O425" s="2"/>
      <c r="P425" s="2"/>
    </row>
    <row r="426" spans="1:16" x14ac:dyDescent="0.3">
      <c r="A426" s="2"/>
      <c r="B426" s="2"/>
      <c r="C426" s="2"/>
      <c r="D426" s="2"/>
      <c r="E426" s="2"/>
      <c r="F426" s="2"/>
      <c r="G426" s="2"/>
      <c r="H426" s="2"/>
      <c r="I426" s="2"/>
      <c r="J426" s="2"/>
      <c r="K426" s="2"/>
      <c r="L426" s="2"/>
      <c r="M426" s="2"/>
      <c r="N426" s="2"/>
      <c r="O426" s="2"/>
      <c r="P426" s="2"/>
    </row>
    <row r="427" spans="1:16" x14ac:dyDescent="0.3">
      <c r="A427" s="2"/>
      <c r="B427" s="2"/>
      <c r="C427" s="2"/>
      <c r="D427" s="2"/>
      <c r="E427" s="2"/>
      <c r="F427" s="2"/>
      <c r="G427" s="2"/>
      <c r="H427" s="2"/>
      <c r="I427" s="2"/>
      <c r="J427" s="2"/>
      <c r="K427" s="2"/>
      <c r="L427" s="2"/>
      <c r="M427" s="2"/>
      <c r="N427" s="2"/>
      <c r="O427" s="2"/>
      <c r="P427" s="2"/>
    </row>
    <row r="428" spans="1:16" x14ac:dyDescent="0.3">
      <c r="A428" s="2"/>
      <c r="B428" s="2"/>
      <c r="C428" s="2"/>
      <c r="D428" s="2"/>
      <c r="E428" s="2"/>
      <c r="F428" s="2"/>
      <c r="G428" s="2"/>
      <c r="H428" s="2"/>
      <c r="I428" s="2"/>
      <c r="J428" s="2"/>
      <c r="K428" s="2"/>
      <c r="L428" s="2"/>
      <c r="M428" s="2"/>
      <c r="N428" s="2"/>
      <c r="O428" s="2"/>
      <c r="P428" s="2"/>
    </row>
    <row r="429" spans="1:16" x14ac:dyDescent="0.3">
      <c r="A429" s="2"/>
      <c r="B429" s="2"/>
      <c r="C429" s="2"/>
      <c r="D429" s="2"/>
      <c r="E429" s="2"/>
      <c r="F429" s="2"/>
      <c r="G429" s="2"/>
      <c r="H429" s="2"/>
      <c r="I429" s="2"/>
      <c r="J429" s="2"/>
      <c r="K429" s="2"/>
      <c r="L429" s="2"/>
      <c r="M429" s="2"/>
      <c r="N429" s="2"/>
      <c r="O429" s="2"/>
      <c r="P429" s="2"/>
    </row>
    <row r="430" spans="1:16" x14ac:dyDescent="0.3">
      <c r="A430" s="2"/>
      <c r="B430" s="2"/>
      <c r="C430" s="2"/>
      <c r="D430" s="2"/>
      <c r="E430" s="2"/>
      <c r="F430" s="2"/>
      <c r="G430" s="2"/>
      <c r="H430" s="2"/>
      <c r="I430" s="2"/>
      <c r="J430" s="2"/>
      <c r="K430" s="2"/>
      <c r="L430" s="2"/>
      <c r="M430" s="2"/>
      <c r="N430" s="2"/>
      <c r="O430" s="2"/>
      <c r="P430" s="2"/>
    </row>
    <row r="431" spans="1:16" x14ac:dyDescent="0.3">
      <c r="A431" s="2"/>
      <c r="B431" s="2"/>
      <c r="C431" s="2"/>
      <c r="D431" s="2"/>
      <c r="E431" s="2"/>
      <c r="F431" s="2"/>
      <c r="G431" s="2"/>
      <c r="H431" s="2"/>
      <c r="I431" s="2"/>
      <c r="J431" s="2"/>
      <c r="K431" s="2"/>
      <c r="L431" s="2"/>
      <c r="M431" s="2"/>
      <c r="N431" s="2"/>
      <c r="O431" s="2"/>
      <c r="P431" s="2"/>
    </row>
    <row r="432" spans="1:16" x14ac:dyDescent="0.3">
      <c r="A432" s="2"/>
      <c r="B432" s="2"/>
      <c r="C432" s="2"/>
      <c r="D432" s="2"/>
      <c r="E432" s="2"/>
      <c r="F432" s="2"/>
      <c r="G432" s="2"/>
      <c r="H432" s="2"/>
      <c r="I432" s="2"/>
      <c r="J432" s="2"/>
      <c r="K432" s="2"/>
      <c r="L432" s="2"/>
      <c r="M432" s="2"/>
      <c r="N432" s="2"/>
      <c r="O432" s="2"/>
      <c r="P432" s="2"/>
    </row>
    <row r="433" spans="1:16" x14ac:dyDescent="0.3">
      <c r="A433" s="2"/>
      <c r="B433" s="2"/>
      <c r="C433" s="2"/>
      <c r="D433" s="2"/>
      <c r="E433" s="2"/>
      <c r="F433" s="2"/>
      <c r="G433" s="2"/>
      <c r="H433" s="2"/>
      <c r="I433" s="2"/>
      <c r="J433" s="2"/>
      <c r="K433" s="2"/>
      <c r="L433" s="2"/>
      <c r="M433" s="2"/>
      <c r="N433" s="2"/>
      <c r="O433" s="2"/>
      <c r="P433" s="2"/>
    </row>
    <row r="434" spans="1:16" x14ac:dyDescent="0.3">
      <c r="A434" s="2"/>
      <c r="B434" s="2"/>
      <c r="C434" s="2"/>
      <c r="D434" s="2"/>
      <c r="E434" s="2"/>
      <c r="F434" s="2"/>
      <c r="G434" s="2"/>
      <c r="H434" s="2"/>
      <c r="I434" s="2"/>
      <c r="J434" s="2"/>
      <c r="K434" s="2"/>
      <c r="L434" s="2"/>
      <c r="M434" s="2"/>
      <c r="N434" s="2"/>
      <c r="O434" s="2"/>
      <c r="P434" s="2"/>
    </row>
    <row r="435" spans="1:16" x14ac:dyDescent="0.3">
      <c r="A435" s="2"/>
      <c r="B435" s="2"/>
      <c r="C435" s="2"/>
      <c r="D435" s="2"/>
      <c r="E435" s="2"/>
      <c r="F435" s="2"/>
      <c r="G435" s="2"/>
      <c r="H435" s="2"/>
      <c r="I435" s="2"/>
      <c r="J435" s="2"/>
      <c r="K435" s="2"/>
      <c r="L435" s="2"/>
      <c r="M435" s="2"/>
      <c r="N435" s="2"/>
      <c r="O435" s="2"/>
      <c r="P435" s="2"/>
    </row>
    <row r="436" spans="1:16" x14ac:dyDescent="0.3">
      <c r="A436" s="2"/>
      <c r="B436" s="2"/>
      <c r="C436" s="2"/>
      <c r="D436" s="2"/>
      <c r="E436" s="2"/>
      <c r="F436" s="2"/>
      <c r="G436" s="2"/>
      <c r="H436" s="2"/>
      <c r="I436" s="2"/>
      <c r="J436" s="2"/>
      <c r="K436" s="2"/>
      <c r="L436" s="2"/>
      <c r="M436" s="2"/>
      <c r="N436" s="2"/>
      <c r="O436" s="2"/>
      <c r="P436" s="2"/>
    </row>
    <row r="437" spans="1:16" x14ac:dyDescent="0.3">
      <c r="A437" s="2"/>
      <c r="B437" s="2"/>
      <c r="C437" s="2"/>
      <c r="D437" s="2"/>
      <c r="E437" s="2"/>
      <c r="F437" s="2"/>
      <c r="G437" s="2"/>
      <c r="H437" s="2"/>
      <c r="I437" s="2"/>
      <c r="J437" s="2"/>
      <c r="K437" s="2"/>
      <c r="L437" s="2"/>
      <c r="M437" s="2"/>
      <c r="N437" s="2"/>
      <c r="O437" s="2"/>
      <c r="P437" s="2"/>
    </row>
    <row r="438" spans="1:16" x14ac:dyDescent="0.3">
      <c r="A438" s="2"/>
      <c r="B438" s="2"/>
      <c r="C438" s="2"/>
      <c r="D438" s="2"/>
      <c r="E438" s="2"/>
      <c r="F438" s="2"/>
      <c r="G438" s="2"/>
      <c r="H438" s="2"/>
      <c r="I438" s="2"/>
      <c r="J438" s="2"/>
      <c r="K438" s="2"/>
      <c r="L438" s="2"/>
      <c r="M438" s="2"/>
      <c r="N438" s="2"/>
      <c r="O438" s="2"/>
      <c r="P438" s="2"/>
    </row>
    <row r="439" spans="1:16" x14ac:dyDescent="0.3">
      <c r="A439" s="2"/>
      <c r="B439" s="2"/>
      <c r="C439" s="2"/>
      <c r="D439" s="2"/>
      <c r="E439" s="2"/>
      <c r="F439" s="2"/>
      <c r="G439" s="2"/>
      <c r="H439" s="2"/>
      <c r="I439" s="2"/>
      <c r="J439" s="2"/>
      <c r="K439" s="2"/>
      <c r="L439" s="2"/>
      <c r="M439" s="2"/>
      <c r="N439" s="2"/>
      <c r="O439" s="2"/>
      <c r="P439" s="2"/>
    </row>
    <row r="440" spans="1:16" x14ac:dyDescent="0.3">
      <c r="A440" s="2"/>
      <c r="B440" s="2"/>
      <c r="C440" s="2"/>
      <c r="D440" s="2"/>
      <c r="E440" s="2"/>
      <c r="F440" s="2"/>
      <c r="G440" s="2"/>
      <c r="H440" s="2"/>
      <c r="I440" s="2"/>
      <c r="J440" s="2"/>
      <c r="K440" s="2"/>
      <c r="L440" s="2"/>
      <c r="M440" s="2"/>
      <c r="N440" s="2"/>
      <c r="O440" s="2"/>
      <c r="P440" s="2"/>
    </row>
    <row r="441" spans="1:16" x14ac:dyDescent="0.3">
      <c r="A441" s="2"/>
      <c r="B441" s="2"/>
      <c r="C441" s="2"/>
      <c r="D441" s="2"/>
      <c r="E441" s="2"/>
      <c r="F441" s="2"/>
      <c r="G441" s="2"/>
      <c r="H441" s="2"/>
      <c r="I441" s="2"/>
      <c r="J441" s="2"/>
      <c r="K441" s="2"/>
      <c r="L441" s="2"/>
      <c r="M441" s="2"/>
      <c r="N441" s="2"/>
      <c r="O441" s="2"/>
      <c r="P441" s="2"/>
    </row>
    <row r="442" spans="1:16" x14ac:dyDescent="0.3">
      <c r="A442" s="2"/>
      <c r="B442" s="2"/>
      <c r="C442" s="2"/>
      <c r="D442" s="2"/>
      <c r="E442" s="2"/>
      <c r="F442" s="2"/>
      <c r="G442" s="2"/>
      <c r="H442" s="2"/>
      <c r="I442" s="2"/>
      <c r="J442" s="2"/>
      <c r="K442" s="2"/>
      <c r="L442" s="2"/>
      <c r="M442" s="2"/>
      <c r="N442" s="2"/>
      <c r="O442" s="2"/>
      <c r="P442" s="2"/>
    </row>
    <row r="443" spans="1:16" x14ac:dyDescent="0.3">
      <c r="A443" s="2"/>
      <c r="B443" s="2"/>
      <c r="C443" s="2"/>
      <c r="D443" s="2"/>
      <c r="E443" s="2"/>
      <c r="F443" s="2"/>
      <c r="G443" s="2"/>
      <c r="H443" s="2"/>
      <c r="I443" s="2"/>
      <c r="J443" s="2"/>
      <c r="K443" s="2"/>
      <c r="L443" s="2"/>
      <c r="M443" s="2"/>
      <c r="N443" s="2"/>
      <c r="O443" s="2"/>
      <c r="P443" s="2"/>
    </row>
    <row r="444" spans="1:16" x14ac:dyDescent="0.3">
      <c r="A444" s="2"/>
      <c r="B444" s="2"/>
      <c r="C444" s="2"/>
      <c r="D444" s="2"/>
      <c r="E444" s="2"/>
      <c r="F444" s="2"/>
      <c r="G444" s="2"/>
      <c r="H444" s="2"/>
      <c r="I444" s="2"/>
      <c r="J444" s="2"/>
      <c r="K444" s="2"/>
      <c r="L444" s="2"/>
      <c r="M444" s="2"/>
      <c r="N444" s="2"/>
      <c r="O444" s="2"/>
      <c r="P444" s="2"/>
    </row>
    <row r="445" spans="1:16" x14ac:dyDescent="0.3">
      <c r="A445" s="2"/>
      <c r="B445" s="2"/>
      <c r="C445" s="2"/>
      <c r="D445" s="2"/>
      <c r="E445" s="2"/>
      <c r="F445" s="2"/>
      <c r="G445" s="2"/>
      <c r="H445" s="2"/>
      <c r="I445" s="2"/>
      <c r="J445" s="2"/>
      <c r="K445" s="2"/>
      <c r="L445" s="2"/>
      <c r="M445" s="2"/>
      <c r="N445" s="2"/>
      <c r="O445" s="2"/>
      <c r="P445" s="2"/>
    </row>
    <row r="446" spans="1:16" x14ac:dyDescent="0.3">
      <c r="A446" s="2"/>
      <c r="B446" s="2"/>
      <c r="C446" s="2"/>
      <c r="D446" s="2"/>
      <c r="E446" s="2"/>
      <c r="F446" s="2"/>
      <c r="G446" s="2"/>
      <c r="H446" s="2"/>
      <c r="I446" s="2"/>
      <c r="J446" s="2"/>
      <c r="K446" s="2"/>
      <c r="L446" s="2"/>
      <c r="M446" s="2"/>
      <c r="N446" s="2"/>
      <c r="O446" s="2"/>
      <c r="P446" s="2"/>
    </row>
    <row r="447" spans="1:16" x14ac:dyDescent="0.3">
      <c r="A447" s="2"/>
      <c r="B447" s="2"/>
      <c r="C447" s="2"/>
      <c r="D447" s="2"/>
      <c r="E447" s="2"/>
      <c r="F447" s="2"/>
      <c r="G447" s="2"/>
      <c r="H447" s="2"/>
      <c r="I447" s="2"/>
      <c r="J447" s="2"/>
      <c r="K447" s="2"/>
      <c r="L447" s="2"/>
      <c r="M447" s="2"/>
      <c r="N447" s="2"/>
      <c r="O447" s="2"/>
      <c r="P447" s="2"/>
    </row>
    <row r="448" spans="1:16" x14ac:dyDescent="0.3">
      <c r="A448" s="2"/>
      <c r="B448" s="2"/>
      <c r="C448" s="2"/>
      <c r="D448" s="2"/>
      <c r="E448" s="2"/>
      <c r="F448" s="2"/>
      <c r="G448" s="2"/>
      <c r="H448" s="2"/>
      <c r="I448" s="2"/>
      <c r="J448" s="2"/>
      <c r="K448" s="2"/>
      <c r="L448" s="2"/>
      <c r="M448" s="2"/>
      <c r="N448" s="2"/>
      <c r="O448" s="2"/>
      <c r="P448" s="2"/>
    </row>
    <row r="449" spans="1:16" x14ac:dyDescent="0.3">
      <c r="A449" s="2"/>
      <c r="B449" s="2"/>
      <c r="C449" s="2"/>
      <c r="D449" s="2"/>
      <c r="E449" s="2"/>
      <c r="F449" s="2"/>
      <c r="G449" s="2"/>
      <c r="H449" s="2"/>
      <c r="I449" s="2"/>
      <c r="J449" s="2"/>
      <c r="K449" s="2"/>
      <c r="L449" s="2"/>
      <c r="M449" s="2"/>
      <c r="N449" s="2"/>
      <c r="O449" s="2"/>
      <c r="P449" s="2"/>
    </row>
    <row r="450" spans="1:16" x14ac:dyDescent="0.3">
      <c r="A450" s="2"/>
      <c r="B450" s="2"/>
      <c r="C450" s="2"/>
      <c r="D450" s="2"/>
      <c r="E450" s="2"/>
      <c r="F450" s="2"/>
      <c r="G450" s="2"/>
      <c r="H450" s="2"/>
      <c r="I450" s="2"/>
      <c r="J450" s="2"/>
      <c r="K450" s="2"/>
      <c r="L450" s="2"/>
      <c r="M450" s="2"/>
      <c r="N450" s="2"/>
      <c r="O450" s="2"/>
      <c r="P450" s="2"/>
    </row>
    <row r="451" spans="1:16" x14ac:dyDescent="0.3">
      <c r="A451" s="2"/>
      <c r="B451" s="2"/>
      <c r="C451" s="2"/>
      <c r="D451" s="2"/>
      <c r="E451" s="2"/>
      <c r="F451" s="2"/>
      <c r="G451" s="2"/>
      <c r="H451" s="2"/>
      <c r="I451" s="2"/>
      <c r="J451" s="2"/>
      <c r="K451" s="2"/>
      <c r="L451" s="2"/>
      <c r="M451" s="2"/>
      <c r="N451" s="2"/>
      <c r="O451" s="2"/>
      <c r="P451" s="2"/>
    </row>
    <row r="452" spans="1:16" x14ac:dyDescent="0.3">
      <c r="A452" s="2"/>
      <c r="B452" s="2"/>
      <c r="C452" s="2"/>
      <c r="D452" s="2"/>
      <c r="E452" s="2"/>
      <c r="F452" s="2"/>
      <c r="G452" s="2"/>
      <c r="H452" s="2"/>
      <c r="I452" s="2"/>
      <c r="J452" s="2"/>
      <c r="K452" s="2"/>
      <c r="L452" s="2"/>
      <c r="M452" s="2"/>
      <c r="N452" s="2"/>
      <c r="O452" s="2"/>
      <c r="P452" s="2"/>
    </row>
    <row r="453" spans="1:16" x14ac:dyDescent="0.3">
      <c r="A453" s="2"/>
      <c r="B453" s="2"/>
      <c r="C453" s="2"/>
      <c r="D453" s="2"/>
      <c r="E453" s="2"/>
      <c r="F453" s="2"/>
      <c r="G453" s="2"/>
      <c r="H453" s="2"/>
      <c r="I453" s="2"/>
      <c r="J453" s="2"/>
      <c r="K453" s="2"/>
      <c r="L453" s="2"/>
      <c r="M453" s="2"/>
      <c r="N453" s="2"/>
      <c r="O453" s="2"/>
      <c r="P453" s="2"/>
    </row>
    <row r="454" spans="1:16" x14ac:dyDescent="0.3">
      <c r="A454" s="2"/>
      <c r="B454" s="2"/>
      <c r="C454" s="2"/>
      <c r="D454" s="2"/>
      <c r="E454" s="2"/>
      <c r="F454" s="2"/>
      <c r="G454" s="2"/>
      <c r="H454" s="2"/>
      <c r="I454" s="2"/>
      <c r="J454" s="2"/>
      <c r="K454" s="2"/>
      <c r="L454" s="2"/>
      <c r="M454" s="2"/>
      <c r="N454" s="2"/>
      <c r="O454" s="2"/>
      <c r="P454" s="2"/>
    </row>
    <row r="455" spans="1:16" x14ac:dyDescent="0.3">
      <c r="A455" s="2"/>
      <c r="B455" s="2"/>
      <c r="C455" s="2"/>
      <c r="D455" s="2"/>
      <c r="E455" s="2"/>
      <c r="F455" s="2"/>
      <c r="G455" s="2"/>
      <c r="H455" s="2"/>
      <c r="I455" s="2"/>
      <c r="J455" s="2"/>
      <c r="K455" s="2"/>
      <c r="L455" s="2"/>
      <c r="M455" s="2"/>
      <c r="N455" s="2"/>
      <c r="O455" s="2"/>
      <c r="P455" s="2"/>
    </row>
    <row r="456" spans="1:16" x14ac:dyDescent="0.3">
      <c r="A456" s="2"/>
      <c r="B456" s="2"/>
      <c r="C456" s="2"/>
      <c r="D456" s="2"/>
      <c r="E456" s="2"/>
      <c r="F456" s="2"/>
      <c r="G456" s="2"/>
      <c r="H456" s="2"/>
      <c r="I456" s="2"/>
      <c r="J456" s="2"/>
      <c r="K456" s="2"/>
      <c r="L456" s="2"/>
      <c r="M456" s="2"/>
      <c r="N456" s="2"/>
      <c r="O456" s="2"/>
      <c r="P456" s="2"/>
    </row>
    <row r="457" spans="1:16" x14ac:dyDescent="0.3">
      <c r="A457" s="2"/>
      <c r="B457" s="2"/>
      <c r="C457" s="2"/>
      <c r="D457" s="2"/>
      <c r="E457" s="2"/>
      <c r="F457" s="2"/>
      <c r="G457" s="2"/>
      <c r="H457" s="2"/>
      <c r="I457" s="2"/>
      <c r="J457" s="2"/>
      <c r="K457" s="2"/>
      <c r="L457" s="2"/>
      <c r="M457" s="2"/>
      <c r="N457" s="2"/>
      <c r="O457" s="2"/>
      <c r="P457" s="2"/>
    </row>
    <row r="458" spans="1:16" x14ac:dyDescent="0.3">
      <c r="A458" s="2"/>
      <c r="B458" s="2"/>
      <c r="C458" s="2"/>
      <c r="D458" s="2"/>
      <c r="E458" s="2"/>
      <c r="F458" s="2"/>
      <c r="G458" s="2"/>
      <c r="H458" s="2"/>
      <c r="I458" s="2"/>
      <c r="J458" s="2"/>
      <c r="K458" s="2"/>
      <c r="L458" s="2"/>
      <c r="M458" s="2"/>
      <c r="N458" s="2"/>
      <c r="O458" s="2"/>
      <c r="P458" s="2"/>
    </row>
    <row r="459" spans="1:16" x14ac:dyDescent="0.3">
      <c r="A459" s="2"/>
      <c r="B459" s="2"/>
      <c r="C459" s="2"/>
      <c r="D459" s="2"/>
      <c r="E459" s="2"/>
      <c r="F459" s="2"/>
      <c r="G459" s="2"/>
      <c r="H459" s="2"/>
      <c r="I459" s="2"/>
      <c r="J459" s="2"/>
      <c r="K459" s="2"/>
      <c r="L459" s="2"/>
      <c r="M459" s="2"/>
      <c r="N459" s="2"/>
      <c r="O459" s="2"/>
      <c r="P459" s="2"/>
    </row>
    <row r="460" spans="1:16" x14ac:dyDescent="0.3">
      <c r="A460" s="2"/>
      <c r="B460" s="2"/>
      <c r="C460" s="2"/>
      <c r="D460" s="2"/>
      <c r="E460" s="2"/>
      <c r="F460" s="2"/>
      <c r="G460" s="2"/>
      <c r="H460" s="2"/>
      <c r="I460" s="2"/>
      <c r="J460" s="2"/>
      <c r="K460" s="2"/>
      <c r="L460" s="2"/>
      <c r="M460" s="2"/>
      <c r="N460" s="2"/>
      <c r="O460" s="2"/>
      <c r="P460" s="2"/>
    </row>
    <row r="461" spans="1:16" x14ac:dyDescent="0.3">
      <c r="A461" s="2"/>
      <c r="B461" s="2"/>
      <c r="C461" s="2"/>
      <c r="D461" s="2"/>
      <c r="E461" s="2"/>
      <c r="F461" s="2"/>
      <c r="G461" s="2"/>
      <c r="H461" s="2"/>
      <c r="I461" s="2"/>
      <c r="J461" s="2"/>
      <c r="K461" s="2"/>
      <c r="L461" s="2"/>
      <c r="M461" s="2"/>
      <c r="N461" s="2"/>
      <c r="O461" s="2"/>
      <c r="P461" s="2"/>
    </row>
    <row r="462" spans="1:16" x14ac:dyDescent="0.3">
      <c r="A462" s="2"/>
      <c r="B462" s="2"/>
      <c r="C462" s="2"/>
      <c r="D462" s="2"/>
      <c r="E462" s="2"/>
      <c r="F462" s="2"/>
      <c r="G462" s="2"/>
      <c r="H462" s="2"/>
      <c r="I462" s="2"/>
      <c r="J462" s="2"/>
      <c r="K462" s="2"/>
      <c r="L462" s="2"/>
      <c r="M462" s="2"/>
      <c r="N462" s="2"/>
      <c r="O462" s="2"/>
      <c r="P462" s="2"/>
    </row>
    <row r="463" spans="1:16" x14ac:dyDescent="0.3">
      <c r="A463" s="2"/>
      <c r="B463" s="2"/>
      <c r="C463" s="2"/>
      <c r="D463" s="2"/>
      <c r="E463" s="2"/>
      <c r="F463" s="2"/>
      <c r="G463" s="2"/>
      <c r="H463" s="2"/>
      <c r="I463" s="2"/>
      <c r="J463" s="2"/>
      <c r="K463" s="2"/>
      <c r="L463" s="2"/>
      <c r="M463" s="2"/>
      <c r="N463" s="2"/>
      <c r="O463" s="2"/>
      <c r="P463" s="2"/>
    </row>
    <row r="464" spans="1:16" x14ac:dyDescent="0.3">
      <c r="A464" s="2"/>
      <c r="B464" s="2"/>
      <c r="C464" s="2"/>
      <c r="D464" s="2"/>
      <c r="E464" s="2"/>
      <c r="F464" s="2"/>
      <c r="G464" s="2"/>
      <c r="H464" s="2"/>
      <c r="I464" s="2"/>
      <c r="J464" s="2"/>
      <c r="K464" s="2"/>
      <c r="L464" s="2"/>
      <c r="M464" s="2"/>
      <c r="N464" s="2"/>
      <c r="O464" s="2"/>
      <c r="P464" s="2"/>
    </row>
    <row r="465" spans="1:16" x14ac:dyDescent="0.3">
      <c r="A465" s="2"/>
      <c r="B465" s="2"/>
      <c r="C465" s="2"/>
      <c r="D465" s="2"/>
      <c r="E465" s="2"/>
      <c r="F465" s="2"/>
      <c r="G465" s="2"/>
      <c r="H465" s="2"/>
      <c r="I465" s="2"/>
      <c r="J465" s="2"/>
      <c r="K465" s="2"/>
      <c r="L465" s="2"/>
      <c r="M465" s="2"/>
      <c r="N465" s="2"/>
      <c r="O465" s="2"/>
      <c r="P465" s="2"/>
    </row>
    <row r="466" spans="1:16" x14ac:dyDescent="0.3">
      <c r="A466" s="2"/>
      <c r="B466" s="2"/>
      <c r="C466" s="2"/>
      <c r="D466" s="2"/>
      <c r="E466" s="2"/>
      <c r="F466" s="2"/>
      <c r="G466" s="2"/>
      <c r="H466" s="2"/>
      <c r="I466" s="2"/>
      <c r="J466" s="2"/>
      <c r="K466" s="2"/>
      <c r="L466" s="2"/>
      <c r="M466" s="2"/>
      <c r="N466" s="2"/>
      <c r="O466" s="2"/>
      <c r="P466" s="2"/>
    </row>
    <row r="467" spans="1:16" x14ac:dyDescent="0.3">
      <c r="A467" s="2"/>
      <c r="B467" s="2"/>
      <c r="C467" s="2"/>
      <c r="D467" s="2"/>
      <c r="E467" s="2"/>
      <c r="F467" s="2"/>
      <c r="G467" s="2"/>
      <c r="H467" s="2"/>
      <c r="I467" s="2"/>
      <c r="J467" s="2"/>
      <c r="K467" s="2"/>
      <c r="L467" s="2"/>
      <c r="M467" s="2"/>
      <c r="N467" s="2"/>
      <c r="O467" s="2"/>
      <c r="P467" s="2"/>
    </row>
    <row r="468" spans="1:16" x14ac:dyDescent="0.3">
      <c r="A468" s="2"/>
      <c r="B468" s="2"/>
      <c r="C468" s="2"/>
      <c r="D468" s="2"/>
      <c r="E468" s="2"/>
      <c r="F468" s="2"/>
      <c r="G468" s="2"/>
      <c r="H468" s="2"/>
      <c r="I468" s="2"/>
      <c r="J468" s="2"/>
      <c r="K468" s="2"/>
      <c r="L468" s="2"/>
      <c r="M468" s="2"/>
      <c r="N468" s="2"/>
      <c r="O468" s="2"/>
      <c r="P468" s="2"/>
    </row>
    <row r="469" spans="1:16" x14ac:dyDescent="0.3">
      <c r="A469" s="2"/>
      <c r="B469" s="2"/>
      <c r="C469" s="2"/>
      <c r="D469" s="2"/>
      <c r="E469" s="2"/>
      <c r="F469" s="2"/>
      <c r="G469" s="2"/>
      <c r="H469" s="2"/>
      <c r="I469" s="2"/>
      <c r="J469" s="2"/>
      <c r="K469" s="2"/>
      <c r="L469" s="2"/>
      <c r="M469" s="2"/>
      <c r="N469" s="2"/>
      <c r="O469" s="2"/>
      <c r="P469" s="2"/>
    </row>
    <row r="470" spans="1:16" x14ac:dyDescent="0.3">
      <c r="A470" s="2"/>
      <c r="B470" s="2"/>
      <c r="C470" s="2"/>
      <c r="D470" s="2"/>
      <c r="E470" s="2"/>
      <c r="F470" s="2"/>
      <c r="G470" s="2"/>
      <c r="H470" s="2"/>
      <c r="I470" s="2"/>
      <c r="J470" s="2"/>
      <c r="K470" s="2"/>
      <c r="L470" s="2"/>
      <c r="M470" s="2"/>
      <c r="N470" s="2"/>
      <c r="O470" s="2"/>
      <c r="P470" s="2"/>
    </row>
    <row r="471" spans="1:16" x14ac:dyDescent="0.3">
      <c r="A471" s="2"/>
      <c r="B471" s="2"/>
      <c r="C471" s="2"/>
      <c r="D471" s="2"/>
      <c r="E471" s="2"/>
      <c r="F471" s="2"/>
      <c r="G471" s="2"/>
      <c r="H471" s="2"/>
      <c r="I471" s="2"/>
      <c r="J471" s="2"/>
      <c r="K471" s="2"/>
      <c r="L471" s="2"/>
      <c r="M471" s="2"/>
      <c r="N471" s="2"/>
      <c r="O471" s="2"/>
      <c r="P471" s="2"/>
    </row>
    <row r="472" spans="1:16" x14ac:dyDescent="0.3">
      <c r="A472" s="2"/>
      <c r="B472" s="2"/>
      <c r="C472" s="2"/>
      <c r="D472" s="2"/>
      <c r="E472" s="2"/>
      <c r="F472" s="2"/>
      <c r="G472" s="2"/>
      <c r="H472" s="2"/>
      <c r="I472" s="2"/>
      <c r="J472" s="2"/>
      <c r="K472" s="2"/>
      <c r="L472" s="2"/>
      <c r="M472" s="2"/>
      <c r="N472" s="2"/>
      <c r="O472" s="2"/>
      <c r="P472" s="2"/>
    </row>
    <row r="473" spans="1:16" x14ac:dyDescent="0.3">
      <c r="A473" s="2"/>
      <c r="B473" s="2"/>
      <c r="C473" s="2"/>
      <c r="D473" s="2"/>
      <c r="E473" s="2"/>
      <c r="F473" s="2"/>
      <c r="G473" s="2"/>
      <c r="H473" s="2"/>
      <c r="I473" s="2"/>
      <c r="J473" s="2"/>
      <c r="K473" s="2"/>
      <c r="L473" s="2"/>
      <c r="M473" s="2"/>
      <c r="N473" s="2"/>
      <c r="O473" s="2"/>
      <c r="P473" s="2"/>
    </row>
    <row r="474" spans="1:16" x14ac:dyDescent="0.3">
      <c r="A474" s="2"/>
      <c r="B474" s="2"/>
      <c r="C474" s="2"/>
      <c r="D474" s="2"/>
      <c r="E474" s="2"/>
      <c r="F474" s="2"/>
      <c r="G474" s="2"/>
      <c r="H474" s="2"/>
      <c r="I474" s="2"/>
      <c r="J474" s="2"/>
      <c r="K474" s="2"/>
      <c r="L474" s="2"/>
      <c r="M474" s="2"/>
      <c r="N474" s="2"/>
      <c r="O474" s="2"/>
      <c r="P474" s="2"/>
    </row>
    <row r="475" spans="1:16" x14ac:dyDescent="0.3">
      <c r="A475" s="2"/>
      <c r="B475" s="2"/>
      <c r="C475" s="2"/>
      <c r="D475" s="2"/>
      <c r="E475" s="2"/>
      <c r="F475" s="2"/>
      <c r="G475" s="2"/>
      <c r="H475" s="2"/>
      <c r="I475" s="2"/>
      <c r="J475" s="2"/>
      <c r="K475" s="2"/>
      <c r="L475" s="2"/>
      <c r="M475" s="2"/>
      <c r="N475" s="2"/>
      <c r="O475" s="2"/>
      <c r="P475" s="2"/>
    </row>
    <row r="476" spans="1:16" x14ac:dyDescent="0.3">
      <c r="A476" s="2"/>
      <c r="B476" s="2"/>
      <c r="C476" s="2"/>
      <c r="D476" s="2"/>
      <c r="E476" s="2"/>
      <c r="F476" s="2"/>
      <c r="G476" s="2"/>
      <c r="H476" s="2"/>
      <c r="I476" s="2"/>
      <c r="J476" s="2"/>
      <c r="K476" s="2"/>
      <c r="L476" s="2"/>
      <c r="M476" s="2"/>
      <c r="N476" s="2"/>
      <c r="O476" s="2"/>
      <c r="P476" s="2"/>
    </row>
    <row r="477" spans="1:16" x14ac:dyDescent="0.3">
      <c r="A477" s="2"/>
      <c r="B477" s="2"/>
      <c r="C477" s="2"/>
      <c r="D477" s="2"/>
      <c r="E477" s="2"/>
      <c r="F477" s="2"/>
      <c r="G477" s="2"/>
      <c r="H477" s="2"/>
      <c r="I477" s="2"/>
      <c r="J477" s="2"/>
      <c r="K477" s="2"/>
      <c r="L477" s="2"/>
      <c r="M477" s="2"/>
      <c r="N477" s="2"/>
      <c r="O477" s="2"/>
      <c r="P477" s="2"/>
    </row>
    <row r="478" spans="1:16" x14ac:dyDescent="0.3">
      <c r="A478" s="2"/>
      <c r="B478" s="2"/>
      <c r="C478" s="2"/>
      <c r="D478" s="2"/>
      <c r="E478" s="2"/>
      <c r="F478" s="2"/>
      <c r="G478" s="2"/>
      <c r="H478" s="2"/>
      <c r="I478" s="2"/>
      <c r="J478" s="2"/>
      <c r="K478" s="2"/>
      <c r="L478" s="2"/>
      <c r="M478" s="2"/>
      <c r="N478" s="2"/>
      <c r="O478" s="2"/>
      <c r="P478" s="2"/>
    </row>
    <row r="479" spans="1:16" x14ac:dyDescent="0.3">
      <c r="A479" s="2"/>
      <c r="B479" s="2"/>
      <c r="C479" s="2"/>
      <c r="D479" s="2"/>
      <c r="E479" s="2"/>
      <c r="F479" s="2"/>
      <c r="G479" s="2"/>
      <c r="H479" s="2"/>
      <c r="I479" s="2"/>
      <c r="J479" s="2"/>
      <c r="K479" s="2"/>
      <c r="L479" s="2"/>
      <c r="M479" s="2"/>
      <c r="N479" s="2"/>
      <c r="O479" s="2"/>
      <c r="P479" s="2"/>
    </row>
    <row r="480" spans="1:16" x14ac:dyDescent="0.3">
      <c r="A480" s="2"/>
      <c r="B480" s="2"/>
      <c r="C480" s="2"/>
      <c r="D480" s="2"/>
      <c r="E480" s="2"/>
      <c r="F480" s="2"/>
      <c r="G480" s="2"/>
      <c r="H480" s="2"/>
      <c r="I480" s="2"/>
      <c r="J480" s="2"/>
      <c r="K480" s="2"/>
      <c r="L480" s="2"/>
      <c r="M480" s="2"/>
      <c r="N480" s="2"/>
      <c r="O480" s="2"/>
      <c r="P480" s="2"/>
    </row>
    <row r="481" spans="1:16" x14ac:dyDescent="0.3">
      <c r="A481" s="2"/>
      <c r="B481" s="2"/>
      <c r="C481" s="2"/>
      <c r="D481" s="2"/>
      <c r="E481" s="2"/>
      <c r="F481" s="2"/>
      <c r="G481" s="2"/>
      <c r="H481" s="2"/>
      <c r="I481" s="2"/>
      <c r="J481" s="2"/>
      <c r="K481" s="2"/>
      <c r="L481" s="2"/>
      <c r="M481" s="2"/>
      <c r="N481" s="2"/>
      <c r="O481" s="2"/>
      <c r="P481" s="2"/>
    </row>
    <row r="482" spans="1:16" x14ac:dyDescent="0.3">
      <c r="A482" s="2"/>
      <c r="B482" s="2"/>
      <c r="C482" s="2"/>
      <c r="D482" s="2"/>
      <c r="E482" s="2"/>
      <c r="F482" s="2"/>
      <c r="G482" s="2"/>
      <c r="H482" s="2"/>
      <c r="I482" s="2"/>
      <c r="J482" s="2"/>
      <c r="K482" s="2"/>
      <c r="L482" s="2"/>
      <c r="M482" s="2"/>
      <c r="N482" s="2"/>
      <c r="O482" s="2"/>
      <c r="P482" s="2"/>
    </row>
    <row r="483" spans="1:16" x14ac:dyDescent="0.3">
      <c r="A483" s="2"/>
      <c r="B483" s="2"/>
      <c r="C483" s="2"/>
      <c r="D483" s="2"/>
      <c r="E483" s="2"/>
      <c r="F483" s="2"/>
      <c r="G483" s="2"/>
      <c r="H483" s="2"/>
      <c r="I483" s="2"/>
      <c r="J483" s="2"/>
      <c r="K483" s="2"/>
      <c r="L483" s="2"/>
      <c r="M483" s="2"/>
      <c r="N483" s="2"/>
      <c r="O483" s="2"/>
      <c r="P483" s="2"/>
    </row>
    <row r="484" spans="1:16" x14ac:dyDescent="0.3">
      <c r="A484" s="2"/>
      <c r="B484" s="2"/>
      <c r="C484" s="2"/>
      <c r="D484" s="2"/>
      <c r="E484" s="2"/>
      <c r="F484" s="2"/>
      <c r="G484" s="2"/>
      <c r="H484" s="2"/>
      <c r="I484" s="2"/>
      <c r="J484" s="2"/>
      <c r="K484" s="2"/>
      <c r="L484" s="2"/>
      <c r="M484" s="2"/>
      <c r="N484" s="2"/>
      <c r="O484" s="2"/>
      <c r="P484" s="2"/>
    </row>
    <row r="485" spans="1:16" x14ac:dyDescent="0.3">
      <c r="A485" s="2"/>
      <c r="B485" s="2"/>
      <c r="C485" s="2"/>
      <c r="D485" s="2"/>
      <c r="E485" s="2"/>
      <c r="F485" s="2"/>
      <c r="G485" s="2"/>
      <c r="H485" s="2"/>
      <c r="I485" s="2"/>
      <c r="J485" s="2"/>
      <c r="K485" s="2"/>
      <c r="L485" s="2"/>
      <c r="M485" s="2"/>
      <c r="N485" s="2"/>
      <c r="O485" s="2"/>
      <c r="P485" s="2"/>
    </row>
    <row r="486" spans="1:16" x14ac:dyDescent="0.3">
      <c r="A486" s="2"/>
      <c r="B486" s="2"/>
      <c r="C486" s="2"/>
      <c r="D486" s="2"/>
      <c r="E486" s="2"/>
      <c r="F486" s="2"/>
      <c r="G486" s="2"/>
      <c r="H486" s="2"/>
      <c r="I486" s="2"/>
      <c r="J486" s="2"/>
      <c r="K486" s="2"/>
      <c r="L486" s="2"/>
      <c r="M486" s="2"/>
      <c r="N486" s="2"/>
      <c r="O486" s="2"/>
      <c r="P486" s="2"/>
    </row>
    <row r="487" spans="1:16" x14ac:dyDescent="0.3">
      <c r="A487" s="2"/>
      <c r="B487" s="2"/>
      <c r="C487" s="2"/>
      <c r="D487" s="2"/>
      <c r="E487" s="2"/>
      <c r="F487" s="2"/>
      <c r="G487" s="2"/>
      <c r="H487" s="2"/>
      <c r="I487" s="2"/>
      <c r="J487" s="2"/>
      <c r="K487" s="2"/>
      <c r="L487" s="2"/>
      <c r="M487" s="2"/>
      <c r="N487" s="2"/>
      <c r="O487" s="2"/>
      <c r="P487" s="2"/>
    </row>
    <row r="488" spans="1:16" x14ac:dyDescent="0.3">
      <c r="A488" s="2"/>
      <c r="B488" s="2"/>
      <c r="C488" s="2"/>
      <c r="D488" s="2"/>
      <c r="E488" s="2"/>
      <c r="F488" s="2"/>
      <c r="G488" s="2"/>
      <c r="H488" s="2"/>
      <c r="I488" s="2"/>
      <c r="J488" s="2"/>
      <c r="K488" s="2"/>
      <c r="L488" s="2"/>
      <c r="M488" s="2"/>
      <c r="N488" s="2"/>
      <c r="O488" s="2"/>
      <c r="P488" s="2"/>
    </row>
    <row r="489" spans="1:16" x14ac:dyDescent="0.3">
      <c r="A489" s="2"/>
      <c r="B489" s="2"/>
      <c r="C489" s="2"/>
      <c r="D489" s="2"/>
      <c r="E489" s="2"/>
      <c r="F489" s="2"/>
      <c r="G489" s="2"/>
      <c r="H489" s="2"/>
      <c r="I489" s="2"/>
      <c r="J489" s="2"/>
      <c r="K489" s="2"/>
      <c r="L489" s="2"/>
      <c r="M489" s="2"/>
      <c r="N489" s="2"/>
      <c r="O489" s="2"/>
      <c r="P489" s="2"/>
    </row>
    <row r="490" spans="1:16" x14ac:dyDescent="0.3">
      <c r="A490" s="2"/>
      <c r="B490" s="2"/>
      <c r="C490" s="2"/>
      <c r="D490" s="2"/>
      <c r="E490" s="2"/>
      <c r="F490" s="2"/>
      <c r="G490" s="2"/>
      <c r="H490" s="2"/>
      <c r="I490" s="2"/>
      <c r="J490" s="2"/>
      <c r="K490" s="2"/>
      <c r="L490" s="2"/>
      <c r="M490" s="2"/>
      <c r="N490" s="2"/>
      <c r="O490" s="2"/>
      <c r="P490" s="2"/>
    </row>
    <row r="491" spans="1:16" x14ac:dyDescent="0.3">
      <c r="A491" s="2"/>
      <c r="B491" s="2"/>
      <c r="C491" s="2"/>
      <c r="D491" s="2"/>
      <c r="E491" s="2"/>
      <c r="F491" s="2"/>
      <c r="G491" s="2"/>
      <c r="H491" s="2"/>
      <c r="I491" s="2"/>
      <c r="J491" s="2"/>
      <c r="K491" s="2"/>
      <c r="L491" s="2"/>
      <c r="M491" s="2"/>
      <c r="N491" s="2"/>
      <c r="O491" s="2"/>
      <c r="P491" s="2"/>
    </row>
    <row r="492" spans="1:16" x14ac:dyDescent="0.3">
      <c r="A492" s="2"/>
      <c r="B492" s="2"/>
      <c r="C492" s="2"/>
      <c r="D492" s="2"/>
      <c r="E492" s="2"/>
      <c r="F492" s="2"/>
      <c r="G492" s="2"/>
      <c r="H492" s="2"/>
      <c r="I492" s="2"/>
      <c r="J492" s="2"/>
      <c r="K492" s="2"/>
      <c r="L492" s="2"/>
      <c r="M492" s="2"/>
      <c r="N492" s="2"/>
      <c r="O492" s="2"/>
      <c r="P492" s="2"/>
    </row>
    <row r="493" spans="1:16" x14ac:dyDescent="0.3">
      <c r="A493" s="2"/>
      <c r="B493" s="2"/>
      <c r="C493" s="2"/>
      <c r="D493" s="2"/>
      <c r="E493" s="2"/>
      <c r="F493" s="2"/>
      <c r="G493" s="2"/>
      <c r="H493" s="2"/>
      <c r="I493" s="2"/>
      <c r="J493" s="2"/>
      <c r="K493" s="2"/>
      <c r="L493" s="2"/>
      <c r="M493" s="2"/>
      <c r="N493" s="2"/>
      <c r="O493" s="2"/>
      <c r="P493" s="2"/>
    </row>
    <row r="494" spans="1:16" x14ac:dyDescent="0.3">
      <c r="A494" s="2"/>
      <c r="B494" s="2"/>
      <c r="C494" s="2"/>
      <c r="D494" s="2"/>
      <c r="E494" s="2"/>
      <c r="F494" s="2"/>
      <c r="G494" s="2"/>
      <c r="H494" s="2"/>
      <c r="I494" s="2"/>
      <c r="J494" s="2"/>
      <c r="K494" s="2"/>
      <c r="L494" s="2"/>
      <c r="M494" s="2"/>
      <c r="N494" s="2"/>
      <c r="O494" s="2"/>
      <c r="P494" s="2"/>
    </row>
    <row r="495" spans="1:16" x14ac:dyDescent="0.3">
      <c r="A495" s="2"/>
      <c r="B495" s="2"/>
      <c r="C495" s="2"/>
      <c r="D495" s="2"/>
      <c r="E495" s="2"/>
      <c r="F495" s="2"/>
      <c r="G495" s="2"/>
      <c r="H495" s="2"/>
      <c r="I495" s="2"/>
      <c r="J495" s="2"/>
      <c r="K495" s="2"/>
      <c r="L495" s="2"/>
      <c r="M495" s="2"/>
      <c r="N495" s="2"/>
      <c r="O495" s="2"/>
      <c r="P495" s="2"/>
    </row>
    <row r="496" spans="1:16" x14ac:dyDescent="0.3">
      <c r="A496" s="2"/>
      <c r="B496" s="2"/>
      <c r="C496" s="2"/>
      <c r="D496" s="2"/>
      <c r="E496" s="2"/>
      <c r="F496" s="2"/>
      <c r="G496" s="2"/>
      <c r="H496" s="2"/>
      <c r="I496" s="2"/>
      <c r="J496" s="2"/>
      <c r="K496" s="2"/>
      <c r="L496" s="2"/>
      <c r="M496" s="2"/>
      <c r="N496" s="2"/>
      <c r="O496" s="2"/>
      <c r="P496" s="2"/>
    </row>
    <row r="497" spans="1:16" x14ac:dyDescent="0.3">
      <c r="A497" s="2"/>
      <c r="B497" s="2"/>
      <c r="C497" s="2"/>
      <c r="D497" s="2"/>
      <c r="E497" s="2"/>
      <c r="F497" s="2"/>
      <c r="G497" s="2"/>
      <c r="H497" s="2"/>
      <c r="I497" s="2"/>
      <c r="J497" s="2"/>
      <c r="K497" s="2"/>
      <c r="L497" s="2"/>
      <c r="M497" s="2"/>
      <c r="N497" s="2"/>
      <c r="O497" s="2"/>
      <c r="P497" s="2"/>
    </row>
    <row r="498" spans="1:16" x14ac:dyDescent="0.3">
      <c r="A498" s="2"/>
      <c r="B498" s="2"/>
      <c r="C498" s="2"/>
      <c r="D498" s="2"/>
      <c r="E498" s="2"/>
      <c r="F498" s="2"/>
      <c r="G498" s="2"/>
      <c r="H498" s="2"/>
      <c r="I498" s="2"/>
      <c r="J498" s="2"/>
      <c r="K498" s="2"/>
      <c r="L498" s="2"/>
      <c r="M498" s="2"/>
      <c r="N498" s="2"/>
      <c r="O498" s="2"/>
      <c r="P498" s="2"/>
    </row>
    <row r="499" spans="1:16" x14ac:dyDescent="0.3">
      <c r="A499" s="2"/>
      <c r="B499" s="2"/>
      <c r="C499" s="2"/>
      <c r="D499" s="2"/>
      <c r="E499" s="2"/>
      <c r="F499" s="2"/>
      <c r="G499" s="2"/>
      <c r="H499" s="2"/>
      <c r="I499" s="2"/>
      <c r="J499" s="2"/>
      <c r="K499" s="2"/>
      <c r="L499" s="2"/>
      <c r="M499" s="2"/>
      <c r="N499" s="2"/>
      <c r="O499" s="2"/>
      <c r="P499" s="2"/>
    </row>
    <row r="500" spans="1:16" x14ac:dyDescent="0.3">
      <c r="A500" s="2"/>
      <c r="B500" s="2"/>
      <c r="C500" s="2"/>
      <c r="D500" s="2"/>
      <c r="E500" s="2"/>
      <c r="F500" s="2"/>
      <c r="G500" s="2"/>
      <c r="H500" s="2"/>
      <c r="I500" s="2"/>
      <c r="J500" s="2"/>
      <c r="K500" s="2"/>
      <c r="L500" s="2"/>
      <c r="M500" s="2"/>
      <c r="N500" s="2"/>
      <c r="O500" s="2"/>
      <c r="P500" s="2"/>
    </row>
    <row r="501" spans="1:16" x14ac:dyDescent="0.3">
      <c r="A501" s="2"/>
      <c r="B501" s="2"/>
      <c r="C501" s="2"/>
      <c r="D501" s="2"/>
      <c r="E501" s="2"/>
      <c r="F501" s="2"/>
      <c r="G501" s="2"/>
      <c r="H501" s="2"/>
      <c r="I501" s="2"/>
      <c r="J501" s="2"/>
      <c r="K501" s="2"/>
      <c r="L501" s="2"/>
      <c r="M501" s="2"/>
      <c r="N501" s="2"/>
      <c r="O501" s="2"/>
      <c r="P501" s="2"/>
    </row>
    <row r="502" spans="1:16" x14ac:dyDescent="0.3">
      <c r="A502" s="2"/>
      <c r="B502" s="2"/>
      <c r="C502" s="2"/>
      <c r="D502" s="2"/>
      <c r="E502" s="2"/>
      <c r="F502" s="2"/>
      <c r="G502" s="2"/>
      <c r="H502" s="2"/>
      <c r="I502" s="2"/>
      <c r="J502" s="2"/>
      <c r="K502" s="2"/>
      <c r="L502" s="2"/>
      <c r="M502" s="2"/>
      <c r="N502" s="2"/>
      <c r="O502" s="2"/>
      <c r="P502" s="2"/>
    </row>
    <row r="503" spans="1:16" x14ac:dyDescent="0.3">
      <c r="A503" s="2"/>
      <c r="B503" s="2"/>
      <c r="C503" s="2"/>
      <c r="D503" s="2"/>
      <c r="E503" s="2"/>
      <c r="F503" s="2"/>
      <c r="G503" s="2"/>
      <c r="H503" s="2"/>
      <c r="I503" s="2"/>
      <c r="J503" s="2"/>
      <c r="K503" s="2"/>
      <c r="L503" s="2"/>
      <c r="M503" s="2"/>
      <c r="N503" s="2"/>
      <c r="O503" s="2"/>
      <c r="P503" s="2"/>
    </row>
    <row r="504" spans="1:16" x14ac:dyDescent="0.3">
      <c r="A504" s="2"/>
      <c r="B504" s="2"/>
      <c r="C504" s="2"/>
      <c r="D504" s="2"/>
      <c r="E504" s="2"/>
      <c r="F504" s="2"/>
      <c r="G504" s="2"/>
      <c r="H504" s="2"/>
      <c r="I504" s="2"/>
      <c r="J504" s="2"/>
      <c r="K504" s="2"/>
      <c r="L504" s="2"/>
      <c r="M504" s="2"/>
      <c r="N504" s="2"/>
      <c r="O504" s="2"/>
      <c r="P504" s="2"/>
    </row>
    <row r="505" spans="1:16" x14ac:dyDescent="0.3">
      <c r="A505" s="2"/>
      <c r="B505" s="2"/>
      <c r="C505" s="2"/>
      <c r="D505" s="2"/>
      <c r="E505" s="2"/>
      <c r="F505" s="2"/>
      <c r="G505" s="2"/>
      <c r="H505" s="2"/>
      <c r="I505" s="2"/>
      <c r="J505" s="2"/>
      <c r="K505" s="2"/>
      <c r="L505" s="2"/>
      <c r="M505" s="2"/>
      <c r="N505" s="2"/>
      <c r="O505" s="2"/>
      <c r="P505" s="2"/>
    </row>
    <row r="506" spans="1:16" x14ac:dyDescent="0.3">
      <c r="A506" s="2"/>
      <c r="B506" s="2"/>
      <c r="C506" s="2"/>
      <c r="D506" s="2"/>
      <c r="E506" s="2"/>
      <c r="F506" s="2"/>
      <c r="G506" s="2"/>
      <c r="H506" s="2"/>
      <c r="I506" s="2"/>
      <c r="J506" s="2"/>
      <c r="K506" s="2"/>
      <c r="L506" s="2"/>
      <c r="M506" s="2"/>
      <c r="N506" s="2"/>
      <c r="O506" s="2"/>
      <c r="P506" s="2"/>
    </row>
    <row r="507" spans="1:16" x14ac:dyDescent="0.3">
      <c r="A507" s="2"/>
      <c r="B507" s="2"/>
      <c r="C507" s="2"/>
      <c r="D507" s="2"/>
      <c r="E507" s="2"/>
      <c r="F507" s="2"/>
      <c r="G507" s="2"/>
      <c r="H507" s="2"/>
      <c r="I507" s="2"/>
      <c r="J507" s="2"/>
      <c r="K507" s="2"/>
      <c r="L507" s="2"/>
      <c r="M507" s="2"/>
      <c r="N507" s="2"/>
      <c r="O507" s="2"/>
      <c r="P507" s="2"/>
    </row>
    <row r="508" spans="1:16" x14ac:dyDescent="0.3">
      <c r="A508" s="2"/>
      <c r="B508" s="2"/>
      <c r="C508" s="2"/>
      <c r="D508" s="2"/>
      <c r="E508" s="2"/>
      <c r="F508" s="2"/>
      <c r="G508" s="2"/>
      <c r="H508" s="2"/>
      <c r="I508" s="2"/>
      <c r="J508" s="2"/>
      <c r="K508" s="2"/>
      <c r="L508" s="2"/>
      <c r="M508" s="2"/>
      <c r="N508" s="2"/>
      <c r="O508" s="2"/>
      <c r="P508" s="2"/>
    </row>
    <row r="509" spans="1:16" x14ac:dyDescent="0.3">
      <c r="A509" s="2"/>
      <c r="B509" s="2"/>
      <c r="C509" s="2"/>
      <c r="D509" s="2"/>
      <c r="E509" s="2"/>
      <c r="F509" s="2"/>
      <c r="G509" s="2"/>
      <c r="H509" s="2"/>
      <c r="I509" s="2"/>
      <c r="J509" s="2"/>
      <c r="K509" s="2"/>
      <c r="L509" s="2"/>
      <c r="M509" s="2"/>
      <c r="N509" s="2"/>
      <c r="O509" s="2"/>
      <c r="P509" s="2"/>
    </row>
    <row r="510" spans="1:16" x14ac:dyDescent="0.3">
      <c r="A510" s="2"/>
      <c r="B510" s="2"/>
      <c r="C510" s="2"/>
      <c r="D510" s="2"/>
      <c r="E510" s="2"/>
      <c r="F510" s="2"/>
      <c r="G510" s="2"/>
      <c r="H510" s="2"/>
      <c r="I510" s="2"/>
      <c r="J510" s="2"/>
      <c r="K510" s="2"/>
      <c r="L510" s="2"/>
      <c r="M510" s="2"/>
      <c r="N510" s="2"/>
      <c r="O510" s="2"/>
      <c r="P510" s="2"/>
    </row>
    <row r="511" spans="1:16" x14ac:dyDescent="0.3">
      <c r="A511" s="2"/>
      <c r="B511" s="2"/>
      <c r="C511" s="2"/>
      <c r="D511" s="2"/>
      <c r="E511" s="2"/>
      <c r="F511" s="2"/>
      <c r="G511" s="2"/>
      <c r="H511" s="2"/>
      <c r="I511" s="2"/>
      <c r="J511" s="2"/>
      <c r="K511" s="2"/>
      <c r="L511" s="2"/>
      <c r="M511" s="2"/>
      <c r="N511" s="2"/>
      <c r="O511" s="2"/>
      <c r="P511" s="2"/>
    </row>
    <row r="512" spans="1:16" x14ac:dyDescent="0.3">
      <c r="A512" s="2"/>
      <c r="B512" s="2"/>
      <c r="C512" s="2"/>
      <c r="D512" s="2"/>
      <c r="E512" s="2"/>
      <c r="F512" s="2"/>
      <c r="G512" s="2"/>
      <c r="H512" s="2"/>
      <c r="I512" s="2"/>
      <c r="J512" s="2"/>
      <c r="K512" s="2"/>
      <c r="L512" s="2"/>
      <c r="M512" s="2"/>
      <c r="N512" s="2"/>
      <c r="O512" s="2"/>
      <c r="P512" s="2"/>
    </row>
    <row r="513" spans="1:16" x14ac:dyDescent="0.3">
      <c r="A513" s="2"/>
      <c r="B513" s="2"/>
      <c r="C513" s="2"/>
      <c r="D513" s="2"/>
      <c r="E513" s="2"/>
      <c r="F513" s="2"/>
      <c r="G513" s="2"/>
      <c r="H513" s="2"/>
      <c r="I513" s="2"/>
      <c r="J513" s="2"/>
      <c r="K513" s="2"/>
      <c r="L513" s="2"/>
      <c r="M513" s="2"/>
      <c r="N513" s="2"/>
      <c r="O513" s="2"/>
      <c r="P513" s="2"/>
    </row>
    <row r="514" spans="1:16" x14ac:dyDescent="0.3">
      <c r="A514" s="2"/>
      <c r="B514" s="2"/>
      <c r="C514" s="2"/>
      <c r="D514" s="2"/>
      <c r="E514" s="2"/>
      <c r="F514" s="2"/>
      <c r="G514" s="2"/>
      <c r="H514" s="2"/>
      <c r="I514" s="2"/>
      <c r="J514" s="2"/>
      <c r="K514" s="2"/>
      <c r="L514" s="2"/>
      <c r="M514" s="2"/>
      <c r="N514" s="2"/>
      <c r="O514" s="2"/>
      <c r="P514" s="2"/>
    </row>
    <row r="515" spans="1:16" x14ac:dyDescent="0.3">
      <c r="A515" s="2"/>
      <c r="B515" s="2"/>
      <c r="C515" s="2"/>
      <c r="D515" s="2"/>
      <c r="E515" s="2"/>
      <c r="F515" s="2"/>
      <c r="G515" s="2"/>
      <c r="H515" s="2"/>
      <c r="I515" s="2"/>
      <c r="J515" s="2"/>
      <c r="K515" s="2"/>
      <c r="L515" s="2"/>
      <c r="M515" s="2"/>
      <c r="N515" s="2"/>
      <c r="O515" s="2"/>
      <c r="P515" s="2"/>
    </row>
    <row r="516" spans="1:16" x14ac:dyDescent="0.3">
      <c r="A516" s="2"/>
      <c r="B516" s="2"/>
      <c r="C516" s="2"/>
      <c r="D516" s="2"/>
      <c r="E516" s="2"/>
      <c r="F516" s="2"/>
      <c r="G516" s="2"/>
      <c r="H516" s="2"/>
      <c r="I516" s="2"/>
      <c r="J516" s="2"/>
      <c r="K516" s="2"/>
      <c r="L516" s="2"/>
      <c r="M516" s="2"/>
      <c r="N516" s="2"/>
      <c r="O516" s="2"/>
      <c r="P516" s="2"/>
    </row>
    <row r="517" spans="1:16" x14ac:dyDescent="0.3">
      <c r="A517" s="2"/>
      <c r="B517" s="2"/>
      <c r="C517" s="2"/>
      <c r="D517" s="2"/>
      <c r="E517" s="2"/>
      <c r="F517" s="2"/>
      <c r="G517" s="2"/>
      <c r="H517" s="2"/>
      <c r="I517" s="2"/>
      <c r="J517" s="2"/>
      <c r="K517" s="2"/>
      <c r="L517" s="2"/>
      <c r="M517" s="2"/>
      <c r="N517" s="2"/>
      <c r="O517" s="2"/>
      <c r="P517" s="2"/>
    </row>
    <row r="518" spans="1:16" x14ac:dyDescent="0.3">
      <c r="A518" s="2"/>
      <c r="B518" s="2"/>
      <c r="C518" s="2"/>
      <c r="D518" s="2"/>
      <c r="E518" s="2"/>
      <c r="F518" s="2"/>
      <c r="G518" s="2"/>
      <c r="H518" s="2"/>
      <c r="I518" s="2"/>
      <c r="J518" s="2"/>
      <c r="K518" s="2"/>
      <c r="L518" s="2"/>
      <c r="M518" s="2"/>
      <c r="N518" s="2"/>
      <c r="O518" s="2"/>
      <c r="P518" s="2"/>
    </row>
    <row r="519" spans="1:16" x14ac:dyDescent="0.3">
      <c r="A519" s="2"/>
      <c r="B519" s="2"/>
      <c r="C519" s="2"/>
      <c r="D519" s="2"/>
      <c r="E519" s="2"/>
      <c r="F519" s="2"/>
      <c r="G519" s="2"/>
      <c r="H519" s="2"/>
      <c r="I519" s="2"/>
      <c r="J519" s="2"/>
      <c r="K519" s="2"/>
      <c r="L519" s="2"/>
      <c r="M519" s="2"/>
      <c r="N519" s="2"/>
      <c r="O519" s="2"/>
      <c r="P519" s="2"/>
    </row>
    <row r="520" spans="1:16" x14ac:dyDescent="0.3">
      <c r="A520" s="2"/>
      <c r="B520" s="2"/>
      <c r="C520" s="2"/>
      <c r="D520" s="2"/>
      <c r="E520" s="2"/>
      <c r="F520" s="2"/>
      <c r="G520" s="2"/>
      <c r="H520" s="2"/>
      <c r="I520" s="2"/>
      <c r="J520" s="2"/>
      <c r="K520" s="2"/>
      <c r="L520" s="2"/>
      <c r="M520" s="2"/>
      <c r="N520" s="2"/>
      <c r="O520" s="2"/>
      <c r="P520" s="2"/>
    </row>
    <row r="521" spans="1:16" x14ac:dyDescent="0.3">
      <c r="A521" s="2"/>
      <c r="B521" s="2"/>
      <c r="C521" s="2"/>
      <c r="D521" s="2"/>
      <c r="E521" s="2"/>
      <c r="F521" s="2"/>
      <c r="G521" s="2"/>
      <c r="H521" s="2"/>
      <c r="I521" s="2"/>
      <c r="J521" s="2"/>
      <c r="K521" s="2"/>
      <c r="L521" s="2"/>
      <c r="M521" s="2"/>
      <c r="N521" s="2"/>
      <c r="O521" s="2"/>
      <c r="P521" s="2"/>
    </row>
    <row r="522" spans="1:16" x14ac:dyDescent="0.3">
      <c r="A522" s="2"/>
      <c r="B522" s="2"/>
      <c r="C522" s="2"/>
      <c r="D522" s="2"/>
      <c r="E522" s="2"/>
      <c r="F522" s="2"/>
      <c r="G522" s="2"/>
      <c r="H522" s="2"/>
      <c r="I522" s="2"/>
      <c r="J522" s="2"/>
      <c r="K522" s="2"/>
      <c r="L522" s="2"/>
      <c r="M522" s="2"/>
      <c r="N522" s="2"/>
      <c r="O522" s="2"/>
      <c r="P522" s="2"/>
    </row>
    <row r="523" spans="1:16" x14ac:dyDescent="0.3">
      <c r="A523" s="2"/>
      <c r="B523" s="2"/>
      <c r="C523" s="2"/>
      <c r="D523" s="2"/>
      <c r="E523" s="2"/>
      <c r="F523" s="2"/>
      <c r="G523" s="2"/>
      <c r="H523" s="2"/>
      <c r="I523" s="2"/>
      <c r="J523" s="2"/>
      <c r="K523" s="2"/>
      <c r="L523" s="2"/>
      <c r="M523" s="2"/>
      <c r="N523" s="2"/>
      <c r="O523" s="2"/>
      <c r="P523" s="2"/>
    </row>
    <row r="524" spans="1:16" x14ac:dyDescent="0.3">
      <c r="A524" s="2"/>
      <c r="B524" s="2"/>
      <c r="C524" s="2"/>
      <c r="D524" s="2"/>
      <c r="E524" s="2"/>
      <c r="F524" s="2"/>
      <c r="G524" s="2"/>
      <c r="H524" s="2"/>
      <c r="I524" s="2"/>
      <c r="J524" s="2"/>
      <c r="K524" s="2"/>
      <c r="L524" s="2"/>
      <c r="M524" s="2"/>
      <c r="N524" s="2"/>
      <c r="O524" s="2"/>
      <c r="P524" s="2"/>
    </row>
    <row r="525" spans="1:16" x14ac:dyDescent="0.3">
      <c r="A525" s="2"/>
      <c r="B525" s="2"/>
      <c r="C525" s="2"/>
      <c r="D525" s="2"/>
      <c r="E525" s="2"/>
      <c r="F525" s="2"/>
      <c r="G525" s="2"/>
      <c r="H525" s="2"/>
      <c r="I525" s="2"/>
      <c r="J525" s="2"/>
      <c r="K525" s="2"/>
      <c r="L525" s="2"/>
      <c r="M525" s="2"/>
      <c r="N525" s="2"/>
      <c r="O525" s="2"/>
      <c r="P525" s="2"/>
    </row>
    <row r="526" spans="1:16" x14ac:dyDescent="0.3">
      <c r="A526" s="2"/>
      <c r="B526" s="2"/>
      <c r="C526" s="2"/>
      <c r="D526" s="2"/>
      <c r="E526" s="2"/>
      <c r="F526" s="2"/>
      <c r="G526" s="2"/>
      <c r="H526" s="2"/>
      <c r="I526" s="2"/>
      <c r="J526" s="2"/>
      <c r="K526" s="2"/>
      <c r="L526" s="2"/>
      <c r="M526" s="2"/>
      <c r="N526" s="2"/>
      <c r="O526" s="2"/>
      <c r="P526" s="2"/>
    </row>
    <row r="527" spans="1:16" x14ac:dyDescent="0.3">
      <c r="A527" s="2"/>
      <c r="B527" s="2"/>
      <c r="C527" s="2"/>
      <c r="D527" s="2"/>
      <c r="E527" s="2"/>
      <c r="F527" s="2"/>
      <c r="G527" s="2"/>
      <c r="H527" s="2"/>
      <c r="I527" s="2"/>
      <c r="J527" s="2"/>
      <c r="K527" s="2"/>
      <c r="L527" s="2"/>
      <c r="M527" s="2"/>
      <c r="N527" s="2"/>
      <c r="O527" s="2"/>
      <c r="P527" s="2"/>
    </row>
    <row r="528" spans="1:16" x14ac:dyDescent="0.3">
      <c r="A528" s="2"/>
      <c r="B528" s="2"/>
      <c r="C528" s="2"/>
      <c r="D528" s="2"/>
      <c r="E528" s="2"/>
      <c r="F528" s="2"/>
      <c r="G528" s="2"/>
      <c r="H528" s="2"/>
      <c r="I528" s="2"/>
      <c r="J528" s="2"/>
      <c r="K528" s="2"/>
      <c r="L528" s="2"/>
      <c r="M528" s="2"/>
      <c r="N528" s="2"/>
      <c r="O528" s="2"/>
      <c r="P528" s="2"/>
    </row>
    <row r="529" spans="1:16" x14ac:dyDescent="0.3">
      <c r="A529" s="2"/>
      <c r="B529" s="2"/>
      <c r="C529" s="2"/>
      <c r="D529" s="2"/>
      <c r="E529" s="2"/>
      <c r="F529" s="2"/>
      <c r="G529" s="2"/>
      <c r="H529" s="2"/>
      <c r="I529" s="2"/>
      <c r="J529" s="2"/>
      <c r="K529" s="2"/>
      <c r="L529" s="2"/>
      <c r="M529" s="2"/>
      <c r="N529" s="2"/>
      <c r="O529" s="2"/>
      <c r="P529" s="2"/>
    </row>
    <row r="530" spans="1:16" x14ac:dyDescent="0.3">
      <c r="A530" s="2"/>
      <c r="B530" s="2"/>
      <c r="C530" s="2"/>
      <c r="D530" s="2"/>
      <c r="E530" s="2"/>
      <c r="F530" s="2"/>
      <c r="G530" s="2"/>
      <c r="H530" s="2"/>
      <c r="I530" s="2"/>
      <c r="J530" s="2"/>
      <c r="K530" s="2"/>
      <c r="L530" s="2"/>
      <c r="M530" s="2"/>
      <c r="N530" s="2"/>
      <c r="O530" s="2"/>
      <c r="P530" s="2"/>
    </row>
    <row r="531" spans="1:16" x14ac:dyDescent="0.3">
      <c r="A531" s="2"/>
      <c r="B531" s="2"/>
      <c r="C531" s="2"/>
      <c r="D531" s="2"/>
      <c r="E531" s="2"/>
      <c r="F531" s="2"/>
      <c r="G531" s="2"/>
      <c r="H531" s="2"/>
      <c r="I531" s="2"/>
      <c r="J531" s="2"/>
      <c r="K531" s="2"/>
      <c r="L531" s="2"/>
      <c r="M531" s="2"/>
      <c r="N531" s="2"/>
      <c r="O531" s="2"/>
      <c r="P531" s="2"/>
    </row>
    <row r="532" spans="1:16" x14ac:dyDescent="0.3">
      <c r="A532" s="2"/>
      <c r="B532" s="2"/>
      <c r="C532" s="2"/>
      <c r="D532" s="2"/>
      <c r="E532" s="2"/>
      <c r="F532" s="2"/>
      <c r="G532" s="2"/>
      <c r="H532" s="2"/>
      <c r="I532" s="2"/>
      <c r="J532" s="2"/>
      <c r="K532" s="2"/>
      <c r="L532" s="2"/>
      <c r="M532" s="2"/>
      <c r="N532" s="2"/>
      <c r="O532" s="2"/>
      <c r="P532" s="2"/>
    </row>
    <row r="533" spans="1:16" x14ac:dyDescent="0.3">
      <c r="A533" s="2"/>
      <c r="B533" s="2"/>
      <c r="C533" s="2"/>
      <c r="D533" s="2"/>
      <c r="E533" s="2"/>
      <c r="F533" s="2"/>
      <c r="G533" s="2"/>
      <c r="H533" s="2"/>
      <c r="I533" s="2"/>
      <c r="J533" s="2"/>
      <c r="K533" s="2"/>
      <c r="L533" s="2"/>
      <c r="M533" s="2"/>
      <c r="N533" s="2"/>
      <c r="O533" s="2"/>
      <c r="P533" s="2"/>
    </row>
    <row r="534" spans="1:16" x14ac:dyDescent="0.3">
      <c r="A534" s="2"/>
      <c r="B534" s="2"/>
      <c r="C534" s="2"/>
      <c r="D534" s="2"/>
      <c r="E534" s="2"/>
      <c r="F534" s="2"/>
      <c r="G534" s="2"/>
      <c r="H534" s="2"/>
      <c r="I534" s="2"/>
      <c r="J534" s="2"/>
      <c r="K534" s="2"/>
      <c r="L534" s="2"/>
      <c r="M534" s="2"/>
      <c r="N534" s="2"/>
      <c r="O534" s="2"/>
      <c r="P534" s="2"/>
    </row>
    <row r="535" spans="1:16" x14ac:dyDescent="0.3">
      <c r="A535" s="2"/>
      <c r="B535" s="2"/>
      <c r="C535" s="2"/>
      <c r="D535" s="2"/>
      <c r="E535" s="2"/>
      <c r="F535" s="2"/>
      <c r="G535" s="2"/>
      <c r="H535" s="2"/>
      <c r="I535" s="2"/>
      <c r="J535" s="2"/>
      <c r="K535" s="2"/>
      <c r="L535" s="2"/>
      <c r="M535" s="2"/>
      <c r="N535" s="2"/>
      <c r="O535" s="2"/>
      <c r="P535" s="2"/>
    </row>
    <row r="536" spans="1:16" x14ac:dyDescent="0.3">
      <c r="A536" s="2"/>
      <c r="B536" s="2"/>
      <c r="C536" s="2"/>
      <c r="D536" s="2"/>
      <c r="E536" s="2"/>
      <c r="F536" s="2"/>
      <c r="G536" s="2"/>
      <c r="H536" s="2"/>
      <c r="I536" s="2"/>
      <c r="J536" s="2"/>
      <c r="K536" s="2"/>
      <c r="L536" s="2"/>
      <c r="M536" s="2"/>
      <c r="N536" s="2"/>
      <c r="O536" s="2"/>
      <c r="P536" s="2"/>
    </row>
    <row r="537" spans="1:16" x14ac:dyDescent="0.3">
      <c r="A537" s="2"/>
      <c r="B537" s="2"/>
      <c r="C537" s="2"/>
      <c r="D537" s="2"/>
      <c r="E537" s="2"/>
      <c r="F537" s="2"/>
      <c r="G537" s="2"/>
      <c r="H537" s="2"/>
      <c r="I537" s="2"/>
      <c r="J537" s="2"/>
      <c r="K537" s="2"/>
      <c r="L537" s="2"/>
      <c r="M537" s="2"/>
      <c r="N537" s="2"/>
      <c r="O537" s="2"/>
      <c r="P537" s="2"/>
    </row>
    <row r="538" spans="1:16" x14ac:dyDescent="0.3">
      <c r="A538" s="2"/>
      <c r="B538" s="2"/>
      <c r="C538" s="2"/>
      <c r="D538" s="2"/>
      <c r="E538" s="2"/>
      <c r="F538" s="2"/>
      <c r="G538" s="2"/>
      <c r="H538" s="2"/>
      <c r="I538" s="2"/>
      <c r="J538" s="2"/>
      <c r="K538" s="2"/>
      <c r="L538" s="2"/>
      <c r="M538" s="2"/>
      <c r="N538" s="2"/>
      <c r="O538" s="2"/>
      <c r="P538" s="2"/>
    </row>
    <row r="539" spans="1:16" x14ac:dyDescent="0.3">
      <c r="A539" s="2"/>
      <c r="B539" s="2"/>
      <c r="C539" s="2"/>
      <c r="D539" s="2"/>
      <c r="E539" s="2"/>
      <c r="F539" s="2"/>
      <c r="G539" s="2"/>
      <c r="H539" s="2"/>
      <c r="I539" s="2"/>
      <c r="J539" s="2"/>
      <c r="K539" s="2"/>
      <c r="L539" s="2"/>
      <c r="M539" s="2"/>
      <c r="N539" s="2"/>
      <c r="O539" s="2"/>
      <c r="P539" s="2"/>
    </row>
    <row r="540" spans="1:16" x14ac:dyDescent="0.3">
      <c r="A540" s="2"/>
      <c r="B540" s="2"/>
      <c r="C540" s="2"/>
      <c r="D540" s="2"/>
      <c r="E540" s="2"/>
      <c r="F540" s="2"/>
      <c r="G540" s="2"/>
      <c r="H540" s="2"/>
      <c r="I540" s="2"/>
      <c r="J540" s="2"/>
      <c r="K540" s="2"/>
      <c r="L540" s="2"/>
      <c r="M540" s="2"/>
      <c r="N540" s="2"/>
      <c r="O540" s="2"/>
      <c r="P540" s="2"/>
    </row>
    <row r="541" spans="1:16" x14ac:dyDescent="0.3">
      <c r="A541" s="2"/>
      <c r="B541" s="2"/>
      <c r="C541" s="2"/>
      <c r="D541" s="2"/>
      <c r="E541" s="2"/>
      <c r="F541" s="2"/>
      <c r="G541" s="2"/>
      <c r="H541" s="2"/>
      <c r="I541" s="2"/>
      <c r="J541" s="2"/>
      <c r="K541" s="2"/>
      <c r="L541" s="2"/>
      <c r="M541" s="2"/>
      <c r="N541" s="2"/>
      <c r="O541" s="2"/>
      <c r="P541" s="2"/>
    </row>
    <row r="542" spans="1:16" x14ac:dyDescent="0.3">
      <c r="A542" s="2"/>
      <c r="B542" s="2"/>
      <c r="C542" s="2"/>
      <c r="D542" s="2"/>
      <c r="E542" s="2"/>
      <c r="F542" s="2"/>
      <c r="G542" s="2"/>
      <c r="H542" s="2"/>
      <c r="I542" s="2"/>
      <c r="J542" s="2"/>
      <c r="K542" s="2"/>
      <c r="L542" s="2"/>
      <c r="M542" s="2"/>
      <c r="N542" s="2"/>
      <c r="O542" s="2"/>
      <c r="P542" s="2"/>
    </row>
    <row r="543" spans="1:16" x14ac:dyDescent="0.3">
      <c r="A543" s="2"/>
      <c r="B543" s="2"/>
      <c r="C543" s="2"/>
      <c r="D543" s="2"/>
      <c r="E543" s="2"/>
      <c r="F543" s="2"/>
      <c r="G543" s="2"/>
      <c r="H543" s="2"/>
      <c r="I543" s="2"/>
      <c r="J543" s="2"/>
      <c r="K543" s="2"/>
      <c r="L543" s="2"/>
      <c r="M543" s="2"/>
      <c r="N543" s="2"/>
      <c r="O543" s="2"/>
      <c r="P543" s="2"/>
    </row>
    <row r="544" spans="1:16" x14ac:dyDescent="0.3">
      <c r="A544" s="2"/>
      <c r="B544" s="2"/>
      <c r="C544" s="2"/>
      <c r="D544" s="2"/>
      <c r="E544" s="2"/>
      <c r="F544" s="2"/>
      <c r="G544" s="2"/>
      <c r="H544" s="2"/>
      <c r="I544" s="2"/>
      <c r="J544" s="2"/>
      <c r="K544" s="2"/>
      <c r="L544" s="2"/>
      <c r="M544" s="2"/>
      <c r="N544" s="2"/>
      <c r="O544" s="2"/>
      <c r="P544" s="2"/>
    </row>
    <row r="545" spans="1:16" x14ac:dyDescent="0.3">
      <c r="A545" s="2"/>
      <c r="B545" s="2"/>
      <c r="C545" s="2"/>
      <c r="D545" s="2"/>
      <c r="E545" s="2"/>
      <c r="F545" s="2"/>
      <c r="G545" s="2"/>
      <c r="H545" s="2"/>
      <c r="I545" s="2"/>
      <c r="J545" s="2"/>
      <c r="K545" s="2"/>
      <c r="L545" s="2"/>
      <c r="M545" s="2"/>
      <c r="N545" s="2"/>
      <c r="O545" s="2"/>
      <c r="P545" s="2"/>
    </row>
    <row r="546" spans="1:16" x14ac:dyDescent="0.3">
      <c r="A546" s="2"/>
      <c r="B546" s="2"/>
      <c r="C546" s="2"/>
      <c r="D546" s="2"/>
      <c r="E546" s="2"/>
      <c r="F546" s="2"/>
      <c r="G546" s="2"/>
      <c r="H546" s="2"/>
      <c r="I546" s="2"/>
      <c r="J546" s="2"/>
      <c r="K546" s="2"/>
      <c r="L546" s="2"/>
      <c r="M546" s="2"/>
      <c r="N546" s="2"/>
      <c r="O546" s="2"/>
      <c r="P546" s="2"/>
    </row>
    <row r="547" spans="1:16" x14ac:dyDescent="0.3">
      <c r="A547" s="2"/>
      <c r="B547" s="2"/>
      <c r="C547" s="2"/>
      <c r="D547" s="2"/>
      <c r="E547" s="2"/>
      <c r="F547" s="2"/>
      <c r="G547" s="2"/>
      <c r="H547" s="2"/>
      <c r="I547" s="2"/>
      <c r="J547" s="2"/>
      <c r="K547" s="2"/>
      <c r="L547" s="2"/>
      <c r="M547" s="2"/>
      <c r="N547" s="2"/>
      <c r="O547" s="2"/>
      <c r="P547" s="2"/>
    </row>
    <row r="548" spans="1:16" x14ac:dyDescent="0.3">
      <c r="A548" s="2"/>
      <c r="B548" s="2"/>
      <c r="C548" s="2"/>
      <c r="D548" s="2"/>
      <c r="E548" s="2"/>
      <c r="F548" s="2"/>
      <c r="G548" s="2"/>
      <c r="H548" s="2"/>
      <c r="I548" s="2"/>
      <c r="J548" s="2"/>
      <c r="K548" s="2"/>
      <c r="L548" s="2"/>
      <c r="M548" s="2"/>
      <c r="N548" s="2"/>
      <c r="O548" s="2"/>
      <c r="P548" s="2"/>
    </row>
    <row r="549" spans="1:16" x14ac:dyDescent="0.3">
      <c r="A549" s="2"/>
      <c r="B549" s="2"/>
      <c r="C549" s="2"/>
      <c r="D549" s="2"/>
      <c r="E549" s="2"/>
      <c r="F549" s="2"/>
      <c r="G549" s="2"/>
      <c r="H549" s="2"/>
      <c r="I549" s="2"/>
      <c r="J549" s="2"/>
      <c r="K549" s="2"/>
      <c r="L549" s="2"/>
      <c r="M549" s="2"/>
      <c r="N549" s="2"/>
      <c r="O549" s="2"/>
      <c r="P549" s="2"/>
    </row>
    <row r="550" spans="1:16" x14ac:dyDescent="0.3">
      <c r="A550" s="2"/>
      <c r="B550" s="2"/>
      <c r="C550" s="2"/>
      <c r="D550" s="2"/>
      <c r="E550" s="2"/>
      <c r="F550" s="2"/>
      <c r="G550" s="2"/>
      <c r="H550" s="2"/>
      <c r="I550" s="2"/>
      <c r="J550" s="2"/>
      <c r="K550" s="2"/>
      <c r="L550" s="2"/>
      <c r="M550" s="2"/>
      <c r="N550" s="2"/>
      <c r="O550" s="2"/>
      <c r="P550" s="2"/>
    </row>
    <row r="551" spans="1:16" x14ac:dyDescent="0.3">
      <c r="A551" s="2"/>
      <c r="B551" s="2"/>
      <c r="C551" s="2"/>
      <c r="D551" s="2"/>
      <c r="E551" s="2"/>
      <c r="F551" s="2"/>
      <c r="G551" s="2"/>
      <c r="H551" s="2"/>
      <c r="I551" s="2"/>
      <c r="J551" s="2"/>
      <c r="K551" s="2"/>
      <c r="L551" s="2"/>
      <c r="M551" s="2"/>
      <c r="N551" s="2"/>
      <c r="O551" s="2"/>
      <c r="P551" s="2"/>
    </row>
    <row r="552" spans="1:16" x14ac:dyDescent="0.3">
      <c r="A552" s="2"/>
      <c r="B552" s="2"/>
      <c r="C552" s="2"/>
      <c r="D552" s="2"/>
      <c r="E552" s="2"/>
      <c r="F552" s="2"/>
      <c r="G552" s="2"/>
      <c r="H552" s="2"/>
      <c r="I552" s="2"/>
      <c r="J552" s="2"/>
      <c r="K552" s="2"/>
      <c r="L552" s="2"/>
      <c r="M552" s="2"/>
      <c r="N552" s="2"/>
      <c r="O552" s="2"/>
      <c r="P552" s="2"/>
    </row>
    <row r="553" spans="1:16" x14ac:dyDescent="0.3">
      <c r="A553" s="2"/>
      <c r="B553" s="2"/>
      <c r="C553" s="2"/>
      <c r="D553" s="2"/>
      <c r="E553" s="2"/>
      <c r="F553" s="2"/>
      <c r="G553" s="2"/>
      <c r="H553" s="2"/>
      <c r="I553" s="2"/>
      <c r="J553" s="2"/>
      <c r="K553" s="2"/>
      <c r="L553" s="2"/>
      <c r="M553" s="2"/>
      <c r="N553" s="2"/>
      <c r="O553" s="2"/>
      <c r="P553" s="2"/>
    </row>
    <row r="554" spans="1:16" x14ac:dyDescent="0.3">
      <c r="A554" s="2"/>
      <c r="B554" s="2"/>
      <c r="C554" s="2"/>
      <c r="D554" s="2"/>
      <c r="E554" s="2"/>
      <c r="F554" s="2"/>
      <c r="G554" s="2"/>
      <c r="H554" s="2"/>
      <c r="I554" s="2"/>
      <c r="J554" s="2"/>
      <c r="K554" s="2"/>
      <c r="L554" s="2"/>
      <c r="M554" s="2"/>
      <c r="N554" s="2"/>
      <c r="O554" s="2"/>
      <c r="P554" s="2"/>
    </row>
    <row r="555" spans="1:16" x14ac:dyDescent="0.3">
      <c r="A555" s="2"/>
      <c r="B555" s="2"/>
      <c r="C555" s="2"/>
      <c r="D555" s="2"/>
      <c r="E555" s="2"/>
      <c r="F555" s="2"/>
      <c r="G555" s="2"/>
      <c r="H555" s="2"/>
      <c r="I555" s="2"/>
      <c r="J555" s="2"/>
      <c r="K555" s="2"/>
      <c r="L555" s="2"/>
      <c r="M555" s="2"/>
      <c r="N555" s="2"/>
      <c r="O555" s="2"/>
      <c r="P555" s="2"/>
    </row>
    <row r="556" spans="1:16" x14ac:dyDescent="0.3">
      <c r="A556" s="2"/>
      <c r="B556" s="2"/>
      <c r="C556" s="2"/>
      <c r="D556" s="2"/>
      <c r="E556" s="2"/>
      <c r="F556" s="2"/>
      <c r="G556" s="2"/>
      <c r="H556" s="2"/>
      <c r="I556" s="2"/>
      <c r="J556" s="2"/>
      <c r="K556" s="2"/>
      <c r="L556" s="2"/>
      <c r="M556" s="2"/>
      <c r="N556" s="2"/>
      <c r="O556" s="2"/>
      <c r="P556" s="2"/>
    </row>
    <row r="557" spans="1:16" x14ac:dyDescent="0.3">
      <c r="A557" s="2"/>
      <c r="B557" s="2"/>
      <c r="C557" s="2"/>
      <c r="D557" s="2"/>
      <c r="E557" s="2"/>
      <c r="F557" s="2"/>
      <c r="G557" s="2"/>
      <c r="H557" s="2"/>
      <c r="I557" s="2"/>
      <c r="J557" s="2"/>
      <c r="K557" s="2"/>
      <c r="L557" s="2"/>
      <c r="M557" s="2"/>
      <c r="N557" s="2"/>
      <c r="O557" s="2"/>
      <c r="P557" s="2"/>
    </row>
    <row r="558" spans="1:16" x14ac:dyDescent="0.3">
      <c r="A558" s="2"/>
      <c r="B558" s="2"/>
      <c r="C558" s="2"/>
      <c r="D558" s="2"/>
      <c r="E558" s="2"/>
      <c r="F558" s="2"/>
      <c r="G558" s="2"/>
      <c r="H558" s="2"/>
      <c r="I558" s="2"/>
      <c r="J558" s="2"/>
      <c r="K558" s="2"/>
      <c r="L558" s="2"/>
      <c r="M558" s="2"/>
      <c r="N558" s="2"/>
      <c r="O558" s="2"/>
      <c r="P558" s="2"/>
    </row>
    <row r="559" spans="1:16" x14ac:dyDescent="0.3">
      <c r="A559" s="2"/>
      <c r="B559" s="2"/>
      <c r="C559" s="2"/>
      <c r="D559" s="2"/>
      <c r="E559" s="2"/>
      <c r="F559" s="2"/>
      <c r="G559" s="2"/>
      <c r="H559" s="2"/>
      <c r="I559" s="2"/>
      <c r="J559" s="2"/>
      <c r="K559" s="2"/>
      <c r="L559" s="2"/>
      <c r="M559" s="2"/>
      <c r="N559" s="2"/>
      <c r="O559" s="2"/>
      <c r="P559" s="2"/>
    </row>
    <row r="560" spans="1:16" x14ac:dyDescent="0.3">
      <c r="A560" s="2"/>
      <c r="B560" s="2"/>
      <c r="C560" s="2"/>
      <c r="D560" s="2"/>
      <c r="E560" s="2"/>
      <c r="F560" s="2"/>
      <c r="G560" s="2"/>
      <c r="H560" s="2"/>
      <c r="I560" s="2"/>
      <c r="J560" s="2"/>
      <c r="K560" s="2"/>
      <c r="L560" s="2"/>
      <c r="M560" s="2"/>
      <c r="N560" s="2"/>
      <c r="O560" s="2"/>
      <c r="P560" s="2"/>
    </row>
    <row r="561" spans="1:16" x14ac:dyDescent="0.3">
      <c r="A561" s="2"/>
      <c r="B561" s="2"/>
      <c r="C561" s="2"/>
      <c r="D561" s="2"/>
      <c r="E561" s="2"/>
      <c r="F561" s="2"/>
      <c r="G561" s="2"/>
      <c r="H561" s="2"/>
      <c r="I561" s="2"/>
      <c r="J561" s="2"/>
      <c r="K561" s="2"/>
      <c r="L561" s="2"/>
      <c r="M561" s="2"/>
      <c r="N561" s="2"/>
      <c r="O561" s="2"/>
      <c r="P561" s="2"/>
    </row>
    <row r="562" spans="1:16" x14ac:dyDescent="0.3">
      <c r="A562" s="2"/>
      <c r="B562" s="2"/>
      <c r="C562" s="2"/>
      <c r="D562" s="2"/>
      <c r="E562" s="2"/>
      <c r="F562" s="2"/>
      <c r="G562" s="2"/>
      <c r="H562" s="2"/>
      <c r="I562" s="2"/>
      <c r="J562" s="2"/>
      <c r="K562" s="2"/>
      <c r="L562" s="2"/>
      <c r="M562" s="2"/>
      <c r="N562" s="2"/>
      <c r="O562" s="2"/>
      <c r="P562" s="2"/>
    </row>
    <row r="563" spans="1:16" x14ac:dyDescent="0.3">
      <c r="A563" s="2"/>
      <c r="B563" s="2"/>
      <c r="C563" s="2"/>
      <c r="D563" s="2"/>
      <c r="E563" s="2"/>
      <c r="F563" s="2"/>
      <c r="G563" s="2"/>
      <c r="H563" s="2"/>
      <c r="I563" s="2"/>
      <c r="J563" s="2"/>
      <c r="K563" s="2"/>
      <c r="L563" s="2"/>
      <c r="M563" s="2"/>
      <c r="N563" s="2"/>
      <c r="O563" s="2"/>
      <c r="P563" s="2"/>
    </row>
    <row r="564" spans="1:16" x14ac:dyDescent="0.3">
      <c r="A564" s="2"/>
      <c r="B564" s="2"/>
      <c r="C564" s="2"/>
      <c r="D564" s="2"/>
      <c r="E564" s="2"/>
      <c r="F564" s="2"/>
      <c r="G564" s="2"/>
      <c r="H564" s="2"/>
      <c r="I564" s="2"/>
      <c r="J564" s="2"/>
      <c r="K564" s="2"/>
      <c r="L564" s="2"/>
      <c r="M564" s="2"/>
      <c r="N564" s="2"/>
      <c r="O564" s="2"/>
      <c r="P564" s="2"/>
    </row>
    <row r="565" spans="1:16" x14ac:dyDescent="0.3">
      <c r="A565" s="2"/>
      <c r="B565" s="2"/>
      <c r="C565" s="2"/>
      <c r="D565" s="2"/>
      <c r="E565" s="2"/>
      <c r="F565" s="2"/>
      <c r="G565" s="2"/>
      <c r="H565" s="2"/>
      <c r="I565" s="2"/>
      <c r="J565" s="2"/>
      <c r="K565" s="2"/>
      <c r="L565" s="2"/>
      <c r="M565" s="2"/>
      <c r="N565" s="2"/>
      <c r="O565" s="2"/>
      <c r="P565" s="2"/>
    </row>
    <row r="566" spans="1:16" x14ac:dyDescent="0.3">
      <c r="A566" s="2"/>
      <c r="B566" s="2"/>
      <c r="C566" s="2"/>
      <c r="D566" s="2"/>
      <c r="E566" s="2"/>
      <c r="F566" s="2"/>
      <c r="G566" s="2"/>
      <c r="H566" s="2"/>
      <c r="I566" s="2"/>
      <c r="J566" s="2"/>
      <c r="K566" s="2"/>
      <c r="L566" s="2"/>
      <c r="M566" s="2"/>
      <c r="N566" s="2"/>
      <c r="O566" s="2"/>
      <c r="P566" s="2"/>
    </row>
    <row r="567" spans="1:16" x14ac:dyDescent="0.3">
      <c r="A567" s="2"/>
      <c r="B567" s="2"/>
      <c r="C567" s="2"/>
      <c r="D567" s="2"/>
      <c r="E567" s="2"/>
      <c r="F567" s="2"/>
      <c r="G567" s="2"/>
      <c r="H567" s="2"/>
      <c r="I567" s="2"/>
      <c r="J567" s="2"/>
      <c r="K567" s="2"/>
      <c r="L567" s="2"/>
      <c r="M567" s="2"/>
      <c r="N567" s="2"/>
      <c r="O567" s="2"/>
      <c r="P567" s="2"/>
    </row>
    <row r="568" spans="1:16" x14ac:dyDescent="0.3">
      <c r="A568" s="2"/>
      <c r="B568" s="2"/>
      <c r="C568" s="2"/>
      <c r="D568" s="2"/>
      <c r="E568" s="2"/>
      <c r="F568" s="2"/>
      <c r="G568" s="2"/>
      <c r="H568" s="2"/>
      <c r="I568" s="2"/>
      <c r="J568" s="2"/>
      <c r="K568" s="2"/>
      <c r="L568" s="2"/>
      <c r="M568" s="2"/>
      <c r="N568" s="2"/>
      <c r="O568" s="2"/>
      <c r="P568" s="2"/>
    </row>
    <row r="569" spans="1:16" x14ac:dyDescent="0.3">
      <c r="A569" s="2"/>
      <c r="B569" s="2"/>
      <c r="C569" s="2"/>
      <c r="D569" s="2"/>
      <c r="E569" s="2"/>
      <c r="F569" s="2"/>
      <c r="G569" s="2"/>
      <c r="H569" s="2"/>
      <c r="I569" s="2"/>
      <c r="J569" s="2"/>
      <c r="K569" s="2"/>
      <c r="L569" s="2"/>
      <c r="M569" s="2"/>
      <c r="N569" s="2"/>
      <c r="O569" s="2"/>
      <c r="P569" s="2"/>
    </row>
    <row r="570" spans="1:16" x14ac:dyDescent="0.3">
      <c r="A570" s="2"/>
      <c r="B570" s="2"/>
      <c r="C570" s="2"/>
      <c r="D570" s="2"/>
      <c r="E570" s="2"/>
      <c r="F570" s="2"/>
      <c r="G570" s="2"/>
      <c r="H570" s="2"/>
      <c r="I570" s="2"/>
      <c r="J570" s="2"/>
      <c r="K570" s="2"/>
      <c r="L570" s="2"/>
      <c r="M570" s="2"/>
      <c r="N570" s="2"/>
      <c r="O570" s="2"/>
      <c r="P570" s="2"/>
    </row>
    <row r="571" spans="1:16" x14ac:dyDescent="0.3">
      <c r="A571" s="2"/>
      <c r="B571" s="2"/>
      <c r="C571" s="2"/>
      <c r="D571" s="2"/>
      <c r="E571" s="2"/>
      <c r="F571" s="2"/>
      <c r="G571" s="2"/>
      <c r="H571" s="2"/>
      <c r="I571" s="2"/>
      <c r="J571" s="2"/>
      <c r="K571" s="2"/>
      <c r="L571" s="2"/>
      <c r="M571" s="2"/>
      <c r="N571" s="2"/>
      <c r="O571" s="2"/>
      <c r="P571" s="2"/>
    </row>
    <row r="572" spans="1:16" x14ac:dyDescent="0.3">
      <c r="A572" s="2"/>
      <c r="B572" s="2"/>
      <c r="C572" s="2"/>
      <c r="D572" s="2"/>
      <c r="E572" s="2"/>
      <c r="F572" s="2"/>
      <c r="G572" s="2"/>
      <c r="H572" s="2"/>
      <c r="I572" s="2"/>
      <c r="J572" s="2"/>
      <c r="K572" s="2"/>
      <c r="L572" s="2"/>
      <c r="M572" s="2"/>
      <c r="N572" s="2"/>
      <c r="O572" s="2"/>
      <c r="P572" s="2"/>
    </row>
    <row r="573" spans="1:16" x14ac:dyDescent="0.3">
      <c r="A573" s="2"/>
      <c r="B573" s="2"/>
      <c r="C573" s="2"/>
      <c r="D573" s="2"/>
      <c r="E573" s="2"/>
      <c r="F573" s="2"/>
      <c r="G573" s="2"/>
      <c r="H573" s="2"/>
      <c r="I573" s="2"/>
      <c r="J573" s="2"/>
      <c r="K573" s="2"/>
      <c r="L573" s="2"/>
      <c r="M573" s="2"/>
      <c r="N573" s="2"/>
      <c r="O573" s="2"/>
      <c r="P573" s="2"/>
    </row>
    <row r="574" spans="1:16" x14ac:dyDescent="0.3">
      <c r="A574" s="2"/>
      <c r="B574" s="2"/>
      <c r="C574" s="2"/>
      <c r="D574" s="2"/>
      <c r="E574" s="2"/>
      <c r="F574" s="2"/>
      <c r="G574" s="2"/>
      <c r="H574" s="2"/>
      <c r="I574" s="2"/>
      <c r="J574" s="2"/>
      <c r="K574" s="2"/>
      <c r="L574" s="2"/>
      <c r="M574" s="2"/>
      <c r="N574" s="2"/>
      <c r="O574" s="2"/>
      <c r="P574" s="2"/>
    </row>
    <row r="575" spans="1:16" x14ac:dyDescent="0.3">
      <c r="A575" s="2"/>
      <c r="B575" s="2"/>
      <c r="C575" s="2"/>
      <c r="D575" s="2"/>
      <c r="E575" s="2"/>
      <c r="F575" s="2"/>
      <c r="G575" s="2"/>
      <c r="H575" s="2"/>
      <c r="I575" s="2"/>
      <c r="J575" s="2"/>
      <c r="K575" s="2"/>
      <c r="L575" s="2"/>
      <c r="M575" s="2"/>
      <c r="N575" s="2"/>
      <c r="O575" s="2"/>
      <c r="P575" s="2"/>
    </row>
    <row r="576" spans="1:16" x14ac:dyDescent="0.3">
      <c r="A576" s="2"/>
      <c r="B576" s="2"/>
      <c r="C576" s="2"/>
      <c r="D576" s="2"/>
      <c r="E576" s="2"/>
      <c r="F576" s="2"/>
      <c r="G576" s="2"/>
      <c r="H576" s="2"/>
      <c r="I576" s="2"/>
      <c r="J576" s="2"/>
      <c r="K576" s="2"/>
      <c r="L576" s="2"/>
      <c r="M576" s="2"/>
      <c r="N576" s="2"/>
      <c r="O576" s="2"/>
      <c r="P576" s="2"/>
    </row>
    <row r="577" spans="1:16" x14ac:dyDescent="0.3">
      <c r="A577" s="2"/>
      <c r="B577" s="2"/>
      <c r="C577" s="2"/>
      <c r="D577" s="2"/>
      <c r="E577" s="2"/>
      <c r="F577" s="2"/>
      <c r="G577" s="2"/>
      <c r="H577" s="2"/>
      <c r="I577" s="2"/>
      <c r="J577" s="2"/>
      <c r="K577" s="2"/>
      <c r="L577" s="2"/>
      <c r="M577" s="2"/>
      <c r="N577" s="2"/>
      <c r="O577" s="2"/>
      <c r="P577" s="2"/>
    </row>
    <row r="578" spans="1:16" x14ac:dyDescent="0.3">
      <c r="A578" s="2"/>
      <c r="B578" s="2"/>
      <c r="C578" s="2"/>
      <c r="D578" s="2"/>
      <c r="E578" s="2"/>
      <c r="F578" s="2"/>
      <c r="G578" s="2"/>
      <c r="H578" s="2"/>
      <c r="I578" s="2"/>
      <c r="J578" s="2"/>
      <c r="K578" s="2"/>
      <c r="L578" s="2"/>
      <c r="M578" s="2"/>
      <c r="N578" s="2"/>
      <c r="O578" s="2"/>
      <c r="P578" s="2"/>
    </row>
    <row r="579" spans="1:16" x14ac:dyDescent="0.3">
      <c r="A579" s="2"/>
      <c r="B579" s="2"/>
      <c r="C579" s="2"/>
      <c r="D579" s="2"/>
      <c r="E579" s="2"/>
      <c r="F579" s="2"/>
      <c r="G579" s="2"/>
      <c r="H579" s="2"/>
      <c r="I579" s="2"/>
      <c r="J579" s="2"/>
      <c r="K579" s="2"/>
      <c r="L579" s="2"/>
      <c r="M579" s="2"/>
      <c r="N579" s="2"/>
      <c r="O579" s="2"/>
      <c r="P579" s="2"/>
    </row>
    <row r="580" spans="1:16" x14ac:dyDescent="0.3">
      <c r="A580" s="2"/>
      <c r="B580" s="2"/>
      <c r="C580" s="2"/>
      <c r="D580" s="2"/>
      <c r="E580" s="2"/>
      <c r="F580" s="2"/>
      <c r="G580" s="2"/>
      <c r="H580" s="2"/>
      <c r="I580" s="2"/>
      <c r="J580" s="2"/>
      <c r="K580" s="2"/>
      <c r="L580" s="2"/>
      <c r="M580" s="2"/>
      <c r="N580" s="2"/>
      <c r="O580" s="2"/>
      <c r="P580" s="2"/>
    </row>
    <row r="581" spans="1:16" x14ac:dyDescent="0.3">
      <c r="A581" s="2"/>
      <c r="B581" s="2"/>
      <c r="C581" s="2"/>
      <c r="D581" s="2"/>
      <c r="E581" s="2"/>
      <c r="F581" s="2"/>
      <c r="G581" s="2"/>
      <c r="H581" s="2"/>
      <c r="I581" s="2"/>
      <c r="J581" s="2"/>
      <c r="K581" s="2"/>
      <c r="L581" s="2"/>
      <c r="M581" s="2"/>
      <c r="N581" s="2"/>
      <c r="O581" s="2"/>
      <c r="P581" s="2"/>
    </row>
    <row r="582" spans="1:16" x14ac:dyDescent="0.3">
      <c r="A582" s="2"/>
      <c r="B582" s="2"/>
      <c r="C582" s="2"/>
      <c r="D582" s="2"/>
      <c r="E582" s="2"/>
      <c r="F582" s="2"/>
      <c r="G582" s="2"/>
      <c r="H582" s="2"/>
      <c r="I582" s="2"/>
      <c r="J582" s="2"/>
      <c r="K582" s="2"/>
      <c r="L582" s="2"/>
      <c r="M582" s="2"/>
      <c r="N582" s="2"/>
      <c r="O582" s="2"/>
      <c r="P582" s="2"/>
    </row>
    <row r="583" spans="1:16" x14ac:dyDescent="0.3">
      <c r="A583" s="2"/>
      <c r="B583" s="2"/>
      <c r="C583" s="2"/>
      <c r="D583" s="2"/>
      <c r="E583" s="2"/>
      <c r="F583" s="2"/>
      <c r="G583" s="2"/>
      <c r="H583" s="2"/>
      <c r="I583" s="2"/>
      <c r="J583" s="2"/>
      <c r="K583" s="2"/>
      <c r="L583" s="2"/>
      <c r="M583" s="2"/>
      <c r="N583" s="2"/>
      <c r="O583" s="2"/>
      <c r="P583" s="2"/>
    </row>
    <row r="584" spans="1:16" x14ac:dyDescent="0.3">
      <c r="A584" s="2"/>
      <c r="B584" s="2"/>
      <c r="C584" s="2"/>
      <c r="D584" s="2"/>
      <c r="E584" s="2"/>
      <c r="F584" s="2"/>
      <c r="G584" s="2"/>
      <c r="H584" s="2"/>
      <c r="I584" s="2"/>
      <c r="J584" s="2"/>
      <c r="K584" s="2"/>
      <c r="L584" s="2"/>
      <c r="M584" s="2"/>
      <c r="N584" s="2"/>
      <c r="O584" s="2"/>
      <c r="P584" s="2"/>
    </row>
    <row r="585" spans="1:16" x14ac:dyDescent="0.3">
      <c r="A585" s="2"/>
      <c r="B585" s="2"/>
      <c r="C585" s="2"/>
      <c r="D585" s="2"/>
      <c r="E585" s="2"/>
      <c r="F585" s="2"/>
      <c r="G585" s="2"/>
      <c r="H585" s="2"/>
      <c r="I585" s="2"/>
      <c r="J585" s="2"/>
      <c r="K585" s="2"/>
      <c r="L585" s="2"/>
      <c r="M585" s="2"/>
      <c r="N585" s="2"/>
      <c r="O585" s="2"/>
      <c r="P585" s="2"/>
    </row>
    <row r="586" spans="1:16" x14ac:dyDescent="0.3">
      <c r="A586" s="2"/>
      <c r="B586" s="2"/>
      <c r="C586" s="2"/>
      <c r="D586" s="2"/>
      <c r="E586" s="2"/>
      <c r="F586" s="2"/>
      <c r="G586" s="2"/>
      <c r="H586" s="2"/>
      <c r="I586" s="2"/>
      <c r="J586" s="2"/>
      <c r="K586" s="2"/>
      <c r="L586" s="2"/>
      <c r="M586" s="2"/>
      <c r="N586" s="2"/>
      <c r="O586" s="2"/>
      <c r="P586" s="2"/>
    </row>
    <row r="587" spans="1:16" x14ac:dyDescent="0.3">
      <c r="A587" s="2"/>
      <c r="B587" s="2"/>
      <c r="C587" s="2"/>
      <c r="D587" s="2"/>
      <c r="E587" s="2"/>
      <c r="F587" s="2"/>
      <c r="G587" s="2"/>
      <c r="H587" s="2"/>
      <c r="I587" s="2"/>
      <c r="J587" s="2"/>
      <c r="K587" s="2"/>
      <c r="L587" s="2"/>
      <c r="M587" s="2"/>
      <c r="N587" s="2"/>
      <c r="O587" s="2"/>
      <c r="P587" s="2"/>
    </row>
    <row r="588" spans="1:16" x14ac:dyDescent="0.3">
      <c r="A588" s="2"/>
      <c r="B588" s="2"/>
      <c r="C588" s="2"/>
      <c r="D588" s="2"/>
      <c r="E588" s="2"/>
      <c r="F588" s="2"/>
      <c r="G588" s="2"/>
      <c r="H588" s="2"/>
      <c r="I588" s="2"/>
      <c r="J588" s="2"/>
      <c r="K588" s="2"/>
      <c r="L588" s="2"/>
      <c r="M588" s="2"/>
      <c r="N588" s="2"/>
      <c r="O588" s="2"/>
      <c r="P588" s="2"/>
    </row>
    <row r="589" spans="1:16" x14ac:dyDescent="0.3">
      <c r="A589" s="2"/>
      <c r="B589" s="2"/>
      <c r="C589" s="2"/>
      <c r="D589" s="2"/>
      <c r="E589" s="2"/>
      <c r="F589" s="2"/>
      <c r="G589" s="2"/>
      <c r="H589" s="2"/>
      <c r="I589" s="2"/>
      <c r="J589" s="2"/>
      <c r="K589" s="2"/>
      <c r="L589" s="2"/>
      <c r="M589" s="2"/>
      <c r="N589" s="2"/>
      <c r="O589" s="2"/>
      <c r="P589" s="2"/>
    </row>
    <row r="590" spans="1:16" x14ac:dyDescent="0.3">
      <c r="A590" s="2"/>
      <c r="B590" s="2"/>
      <c r="C590" s="2"/>
      <c r="D590" s="2"/>
      <c r="E590" s="2"/>
      <c r="F590" s="2"/>
      <c r="G590" s="2"/>
      <c r="H590" s="2"/>
      <c r="I590" s="2"/>
      <c r="J590" s="2"/>
      <c r="K590" s="2"/>
      <c r="L590" s="2"/>
      <c r="M590" s="2"/>
      <c r="N590" s="2"/>
      <c r="O590" s="2"/>
      <c r="P590" s="2"/>
    </row>
    <row r="591" spans="1:16" x14ac:dyDescent="0.3">
      <c r="A591" s="2"/>
      <c r="B591" s="2"/>
      <c r="C591" s="2"/>
      <c r="D591" s="2"/>
      <c r="E591" s="2"/>
      <c r="F591" s="2"/>
      <c r="G591" s="2"/>
      <c r="H591" s="2"/>
      <c r="I591" s="2"/>
      <c r="J591" s="2"/>
      <c r="K591" s="2"/>
      <c r="L591" s="2"/>
      <c r="M591" s="2"/>
      <c r="N591" s="2"/>
      <c r="O591" s="2"/>
      <c r="P591" s="2"/>
    </row>
    <row r="592" spans="1:16" x14ac:dyDescent="0.3">
      <c r="A592" s="2"/>
      <c r="B592" s="2"/>
      <c r="C592" s="2"/>
      <c r="D592" s="2"/>
      <c r="E592" s="2"/>
      <c r="F592" s="2"/>
      <c r="G592" s="2"/>
      <c r="H592" s="2"/>
      <c r="I592" s="2"/>
      <c r="J592" s="2"/>
      <c r="K592" s="2"/>
      <c r="L592" s="2"/>
      <c r="M592" s="2"/>
      <c r="N592" s="2"/>
      <c r="O592" s="2"/>
      <c r="P592" s="2"/>
    </row>
    <row r="593" spans="1:16" x14ac:dyDescent="0.3">
      <c r="A593" s="2"/>
      <c r="B593" s="2"/>
      <c r="C593" s="2"/>
      <c r="D593" s="2"/>
      <c r="E593" s="2"/>
      <c r="F593" s="2"/>
      <c r="G593" s="2"/>
      <c r="H593" s="2"/>
      <c r="I593" s="2"/>
      <c r="J593" s="2"/>
      <c r="K593" s="2"/>
      <c r="L593" s="2"/>
      <c r="M593" s="2"/>
      <c r="N593" s="2"/>
      <c r="O593" s="2"/>
      <c r="P593" s="2"/>
    </row>
    <row r="594" spans="1:16" x14ac:dyDescent="0.3">
      <c r="A594" s="2"/>
      <c r="B594" s="2"/>
      <c r="C594" s="2"/>
      <c r="D594" s="2"/>
      <c r="E594" s="2"/>
      <c r="F594" s="2"/>
      <c r="G594" s="2"/>
      <c r="H594" s="2"/>
      <c r="I594" s="2"/>
      <c r="J594" s="2"/>
      <c r="K594" s="2"/>
      <c r="L594" s="2"/>
      <c r="M594" s="2"/>
      <c r="N594" s="2"/>
      <c r="O594" s="2"/>
      <c r="P594" s="2"/>
    </row>
    <row r="595" spans="1:16" x14ac:dyDescent="0.3">
      <c r="A595" s="2"/>
      <c r="B595" s="2"/>
      <c r="C595" s="2"/>
      <c r="D595" s="2"/>
      <c r="E595" s="2"/>
      <c r="F595" s="2"/>
      <c r="G595" s="2"/>
      <c r="H595" s="2"/>
      <c r="I595" s="2"/>
      <c r="J595" s="2"/>
      <c r="K595" s="2"/>
      <c r="L595" s="2"/>
      <c r="M595" s="2"/>
      <c r="N595" s="2"/>
      <c r="O595" s="2"/>
      <c r="P595" s="2"/>
    </row>
    <row r="596" spans="1:16" x14ac:dyDescent="0.3">
      <c r="A596" s="2"/>
      <c r="B596" s="2"/>
      <c r="C596" s="2"/>
      <c r="D596" s="2"/>
      <c r="E596" s="2"/>
      <c r="F596" s="2"/>
      <c r="G596" s="2"/>
      <c r="H596" s="2"/>
      <c r="I596" s="2"/>
      <c r="J596" s="2"/>
      <c r="K596" s="2"/>
      <c r="L596" s="2"/>
      <c r="M596" s="2"/>
      <c r="N596" s="2"/>
      <c r="O596" s="2"/>
      <c r="P596" s="2"/>
    </row>
    <row r="597" spans="1:16" x14ac:dyDescent="0.3">
      <c r="A597" s="2"/>
      <c r="B597" s="2"/>
      <c r="C597" s="2"/>
      <c r="D597" s="2"/>
      <c r="E597" s="2"/>
      <c r="F597" s="2"/>
      <c r="G597" s="2"/>
      <c r="H597" s="2"/>
      <c r="I597" s="2"/>
      <c r="J597" s="2"/>
      <c r="K597" s="2"/>
      <c r="L597" s="2"/>
      <c r="M597" s="2"/>
      <c r="N597" s="2"/>
      <c r="O597" s="2"/>
      <c r="P597" s="2"/>
    </row>
    <row r="598" spans="1:16" x14ac:dyDescent="0.3">
      <c r="A598" s="2"/>
      <c r="B598" s="2"/>
      <c r="C598" s="2"/>
      <c r="D598" s="2"/>
      <c r="E598" s="2"/>
      <c r="F598" s="2"/>
      <c r="G598" s="2"/>
      <c r="H598" s="2"/>
      <c r="I598" s="2"/>
      <c r="J598" s="2"/>
      <c r="K598" s="2"/>
      <c r="L598" s="2"/>
      <c r="M598" s="2"/>
      <c r="N598" s="2"/>
      <c r="O598" s="2"/>
      <c r="P598" s="2"/>
    </row>
    <row r="599" spans="1:16" x14ac:dyDescent="0.3">
      <c r="A599" s="2"/>
      <c r="B599" s="2"/>
      <c r="C599" s="2"/>
      <c r="D599" s="2"/>
      <c r="E599" s="2"/>
      <c r="F599" s="2"/>
      <c r="G599" s="2"/>
      <c r="H599" s="2"/>
      <c r="I599" s="2"/>
      <c r="J599" s="2"/>
      <c r="K599" s="2"/>
      <c r="L599" s="2"/>
      <c r="M599" s="2"/>
      <c r="N599" s="2"/>
      <c r="O599" s="2"/>
      <c r="P599" s="2"/>
    </row>
    <row r="600" spans="1:16" x14ac:dyDescent="0.3">
      <c r="A600" s="2"/>
      <c r="B600" s="2"/>
      <c r="C600" s="2"/>
      <c r="D600" s="2"/>
      <c r="E600" s="2"/>
      <c r="F600" s="2"/>
      <c r="G600" s="2"/>
      <c r="H600" s="2"/>
      <c r="I600" s="2"/>
      <c r="J600" s="2"/>
      <c r="K600" s="2"/>
      <c r="L600" s="2"/>
      <c r="M600" s="2"/>
      <c r="N600" s="2"/>
      <c r="O600" s="2"/>
      <c r="P600" s="2"/>
    </row>
    <row r="601" spans="1:16" x14ac:dyDescent="0.3">
      <c r="A601" s="2"/>
      <c r="B601" s="2"/>
      <c r="C601" s="2"/>
      <c r="D601" s="2"/>
      <c r="E601" s="2"/>
      <c r="F601" s="2"/>
      <c r="G601" s="2"/>
      <c r="H601" s="2"/>
      <c r="I601" s="2"/>
      <c r="J601" s="2"/>
      <c r="K601" s="2"/>
      <c r="L601" s="2"/>
      <c r="M601" s="2"/>
      <c r="N601" s="2"/>
      <c r="O601" s="2"/>
      <c r="P601" s="2"/>
    </row>
    <row r="602" spans="1:16" x14ac:dyDescent="0.3">
      <c r="A602" s="2"/>
      <c r="B602" s="2"/>
      <c r="C602" s="2"/>
      <c r="D602" s="2"/>
      <c r="E602" s="2"/>
      <c r="F602" s="2"/>
      <c r="G602" s="2"/>
      <c r="H602" s="2"/>
      <c r="I602" s="2"/>
      <c r="J602" s="2"/>
      <c r="K602" s="2"/>
      <c r="L602" s="2"/>
      <c r="M602" s="2"/>
      <c r="N602" s="2"/>
      <c r="O602" s="2"/>
      <c r="P602" s="2"/>
    </row>
    <row r="603" spans="1:16" x14ac:dyDescent="0.3">
      <c r="A603" s="2"/>
      <c r="B603" s="2"/>
      <c r="C603" s="2"/>
      <c r="D603" s="2"/>
      <c r="E603" s="2"/>
      <c r="F603" s="2"/>
      <c r="G603" s="2"/>
      <c r="H603" s="2"/>
      <c r="I603" s="2"/>
      <c r="J603" s="2"/>
      <c r="K603" s="2"/>
      <c r="L603" s="2"/>
      <c r="M603" s="2"/>
      <c r="N603" s="2"/>
      <c r="O603" s="2"/>
      <c r="P603" s="2"/>
    </row>
    <row r="604" spans="1:16" x14ac:dyDescent="0.3">
      <c r="A604" s="2"/>
      <c r="B604" s="2"/>
      <c r="C604" s="2"/>
      <c r="D604" s="2"/>
      <c r="E604" s="2"/>
      <c r="F604" s="2"/>
      <c r="G604" s="2"/>
      <c r="H604" s="2"/>
      <c r="I604" s="2"/>
      <c r="J604" s="2"/>
      <c r="K604" s="2"/>
      <c r="L604" s="2"/>
      <c r="M604" s="2"/>
      <c r="N604" s="2"/>
      <c r="O604" s="2"/>
      <c r="P604" s="2"/>
    </row>
    <row r="605" spans="1:16" x14ac:dyDescent="0.3">
      <c r="A605" s="2"/>
      <c r="B605" s="2"/>
      <c r="C605" s="2"/>
      <c r="D605" s="2"/>
      <c r="E605" s="2"/>
      <c r="F605" s="2"/>
      <c r="G605" s="2"/>
      <c r="H605" s="2"/>
      <c r="I605" s="2"/>
      <c r="J605" s="2"/>
      <c r="K605" s="2"/>
      <c r="L605" s="2"/>
      <c r="M605" s="2"/>
      <c r="N605" s="2"/>
      <c r="O605" s="2"/>
      <c r="P605" s="2"/>
    </row>
    <row r="606" spans="1:16" x14ac:dyDescent="0.3">
      <c r="A606" s="2"/>
      <c r="B606" s="2"/>
      <c r="C606" s="2"/>
      <c r="D606" s="2"/>
      <c r="E606" s="2"/>
      <c r="F606" s="2"/>
      <c r="G606" s="2"/>
      <c r="H606" s="2"/>
      <c r="I606" s="2"/>
      <c r="J606" s="2"/>
      <c r="K606" s="2"/>
      <c r="L606" s="2"/>
      <c r="M606" s="2"/>
      <c r="N606" s="2"/>
      <c r="O606" s="2"/>
      <c r="P606" s="2"/>
    </row>
    <row r="607" spans="1:16" x14ac:dyDescent="0.3">
      <c r="A607" s="2"/>
      <c r="B607" s="2"/>
      <c r="C607" s="2"/>
      <c r="D607" s="2"/>
      <c r="E607" s="2"/>
      <c r="F607" s="2"/>
      <c r="G607" s="2"/>
      <c r="H607" s="2"/>
      <c r="I607" s="2"/>
      <c r="J607" s="2"/>
      <c r="K607" s="2"/>
      <c r="L607" s="2"/>
      <c r="M607" s="2"/>
      <c r="N607" s="2"/>
      <c r="O607" s="2"/>
      <c r="P607" s="2"/>
    </row>
    <row r="608" spans="1:16" x14ac:dyDescent="0.3">
      <c r="A608" s="2"/>
      <c r="B608" s="2"/>
      <c r="C608" s="2"/>
      <c r="D608" s="2"/>
      <c r="E608" s="2"/>
      <c r="F608" s="2"/>
      <c r="G608" s="2"/>
      <c r="H608" s="2"/>
      <c r="I608" s="2"/>
      <c r="J608" s="2"/>
      <c r="K608" s="2"/>
      <c r="L608" s="2"/>
      <c r="M608" s="2"/>
      <c r="N608" s="2"/>
      <c r="O608" s="2"/>
      <c r="P608" s="2"/>
    </row>
    <row r="609" spans="1:16" x14ac:dyDescent="0.3">
      <c r="A609" s="2"/>
      <c r="B609" s="2"/>
      <c r="C609" s="2"/>
      <c r="D609" s="2"/>
      <c r="E609" s="2"/>
      <c r="F609" s="2"/>
      <c r="G609" s="2"/>
      <c r="H609" s="2"/>
      <c r="I609" s="2"/>
      <c r="J609" s="2"/>
      <c r="K609" s="2"/>
      <c r="L609" s="2"/>
      <c r="M609" s="2"/>
      <c r="N609" s="2"/>
      <c r="O609" s="2"/>
      <c r="P609" s="2"/>
    </row>
    <row r="610" spans="1:16" x14ac:dyDescent="0.3">
      <c r="A610" s="2"/>
      <c r="B610" s="2"/>
      <c r="C610" s="2"/>
      <c r="D610" s="2"/>
      <c r="E610" s="2"/>
      <c r="F610" s="2"/>
      <c r="G610" s="2"/>
      <c r="H610" s="2"/>
      <c r="I610" s="2"/>
      <c r="J610" s="2"/>
      <c r="K610" s="2"/>
      <c r="L610" s="2"/>
      <c r="M610" s="2"/>
      <c r="N610" s="2"/>
      <c r="O610" s="2"/>
      <c r="P610" s="2"/>
    </row>
    <row r="611" spans="1:16" x14ac:dyDescent="0.3">
      <c r="A611" s="2"/>
      <c r="B611" s="2"/>
      <c r="C611" s="2"/>
      <c r="D611" s="2"/>
      <c r="E611" s="2"/>
      <c r="F611" s="2"/>
      <c r="G611" s="2"/>
      <c r="H611" s="2"/>
      <c r="I611" s="2"/>
      <c r="J611" s="2"/>
      <c r="K611" s="2"/>
      <c r="L611" s="2"/>
      <c r="M611" s="2"/>
      <c r="N611" s="2"/>
      <c r="O611" s="2"/>
      <c r="P611" s="2"/>
    </row>
    <row r="612" spans="1:16" x14ac:dyDescent="0.3">
      <c r="A612" s="2"/>
      <c r="B612" s="2"/>
      <c r="C612" s="2"/>
      <c r="D612" s="2"/>
      <c r="E612" s="2"/>
      <c r="F612" s="2"/>
      <c r="G612" s="2"/>
      <c r="H612" s="2"/>
      <c r="I612" s="2"/>
      <c r="J612" s="2"/>
      <c r="K612" s="2"/>
      <c r="L612" s="2"/>
      <c r="M612" s="2"/>
      <c r="N612" s="2"/>
      <c r="O612" s="2"/>
      <c r="P612" s="2"/>
    </row>
    <row r="613" spans="1:16" x14ac:dyDescent="0.3">
      <c r="A613" s="2"/>
      <c r="B613" s="2"/>
      <c r="C613" s="2"/>
      <c r="D613" s="2"/>
      <c r="E613" s="2"/>
      <c r="F613" s="2"/>
      <c r="G613" s="2"/>
      <c r="H613" s="2"/>
      <c r="I613" s="2"/>
      <c r="J613" s="2"/>
      <c r="K613" s="2"/>
      <c r="L613" s="2"/>
      <c r="M613" s="2"/>
      <c r="N613" s="2"/>
      <c r="O613" s="2"/>
      <c r="P613" s="2"/>
    </row>
    <row r="614" spans="1:16" x14ac:dyDescent="0.3">
      <c r="A614" s="2"/>
      <c r="B614" s="2"/>
      <c r="C614" s="2"/>
      <c r="D614" s="2"/>
      <c r="E614" s="2"/>
      <c r="F614" s="2"/>
      <c r="G614" s="2"/>
      <c r="H614" s="2"/>
      <c r="I614" s="2"/>
      <c r="J614" s="2"/>
      <c r="K614" s="2"/>
      <c r="L614" s="2"/>
      <c r="M614" s="2"/>
      <c r="N614" s="2"/>
      <c r="O614" s="2"/>
      <c r="P614" s="2"/>
    </row>
    <row r="615" spans="1:16" x14ac:dyDescent="0.3">
      <c r="A615" s="2"/>
      <c r="B615" s="2"/>
      <c r="C615" s="2"/>
      <c r="D615" s="2"/>
      <c r="E615" s="2"/>
      <c r="F615" s="2"/>
      <c r="G615" s="2"/>
      <c r="H615" s="2"/>
      <c r="I615" s="2"/>
      <c r="J615" s="2"/>
      <c r="K615" s="2"/>
      <c r="L615" s="2"/>
      <c r="M615" s="2"/>
      <c r="N615" s="2"/>
      <c r="O615" s="2"/>
      <c r="P615" s="2"/>
    </row>
    <row r="616" spans="1:16" x14ac:dyDescent="0.3">
      <c r="A616" s="2"/>
      <c r="B616" s="2"/>
      <c r="C616" s="2"/>
      <c r="D616" s="2"/>
      <c r="E616" s="2"/>
      <c r="F616" s="2"/>
      <c r="G616" s="2"/>
      <c r="H616" s="2"/>
      <c r="I616" s="2"/>
      <c r="J616" s="2"/>
      <c r="K616" s="2"/>
      <c r="L616" s="2"/>
      <c r="M616" s="2"/>
      <c r="N616" s="2"/>
      <c r="O616" s="2"/>
      <c r="P616" s="2"/>
    </row>
    <row r="617" spans="1:16" x14ac:dyDescent="0.3">
      <c r="A617" s="2"/>
      <c r="B617" s="2"/>
      <c r="C617" s="2"/>
      <c r="D617" s="2"/>
      <c r="E617" s="2"/>
      <c r="F617" s="2"/>
      <c r="G617" s="2"/>
      <c r="H617" s="2"/>
      <c r="I617" s="2"/>
      <c r="J617" s="2"/>
      <c r="K617" s="2"/>
      <c r="L617" s="2"/>
      <c r="M617" s="2"/>
      <c r="N617" s="2"/>
      <c r="O617" s="2"/>
      <c r="P617" s="2"/>
    </row>
    <row r="618" spans="1:16" x14ac:dyDescent="0.3">
      <c r="A618" s="2"/>
      <c r="B618" s="2"/>
      <c r="C618" s="2"/>
      <c r="D618" s="2"/>
      <c r="E618" s="2"/>
      <c r="F618" s="2"/>
      <c r="G618" s="2"/>
      <c r="H618" s="2"/>
      <c r="I618" s="2"/>
      <c r="J618" s="2"/>
      <c r="K618" s="2"/>
      <c r="L618" s="2"/>
      <c r="M618" s="2"/>
      <c r="N618" s="2"/>
      <c r="O618" s="2"/>
      <c r="P618" s="2"/>
    </row>
    <row r="619" spans="1:16" x14ac:dyDescent="0.3">
      <c r="A619" s="2"/>
      <c r="B619" s="2"/>
      <c r="C619" s="2"/>
      <c r="D619" s="2"/>
      <c r="E619" s="2"/>
      <c r="F619" s="2"/>
      <c r="G619" s="2"/>
      <c r="H619" s="2"/>
      <c r="I619" s="2"/>
      <c r="J619" s="2"/>
      <c r="K619" s="2"/>
      <c r="L619" s="2"/>
      <c r="M619" s="2"/>
      <c r="N619" s="2"/>
      <c r="O619" s="2"/>
      <c r="P619" s="2"/>
    </row>
    <row r="620" spans="1:16" x14ac:dyDescent="0.3">
      <c r="A620" s="2"/>
      <c r="B620" s="2"/>
      <c r="C620" s="2"/>
      <c r="D620" s="2"/>
      <c r="E620" s="2"/>
      <c r="F620" s="2"/>
      <c r="G620" s="2"/>
      <c r="H620" s="2"/>
      <c r="I620" s="2"/>
      <c r="J620" s="2"/>
      <c r="K620" s="2"/>
      <c r="L620" s="2"/>
      <c r="M620" s="2"/>
      <c r="N620" s="2"/>
      <c r="O620" s="2"/>
      <c r="P620" s="2"/>
    </row>
    <row r="621" spans="1:16" x14ac:dyDescent="0.3">
      <c r="A621" s="2"/>
      <c r="B621" s="2"/>
      <c r="C621" s="2"/>
      <c r="D621" s="2"/>
      <c r="E621" s="2"/>
      <c r="F621" s="2"/>
      <c r="G621" s="2"/>
      <c r="H621" s="2"/>
      <c r="I621" s="2"/>
      <c r="J621" s="2"/>
      <c r="K621" s="2"/>
      <c r="L621" s="2"/>
      <c r="M621" s="2"/>
      <c r="N621" s="2"/>
      <c r="O621" s="2"/>
      <c r="P621" s="2"/>
    </row>
    <row r="622" spans="1:16" x14ac:dyDescent="0.3">
      <c r="A622" s="2"/>
      <c r="B622" s="2"/>
      <c r="C622" s="2"/>
      <c r="D622" s="2"/>
      <c r="E622" s="2"/>
      <c r="F622" s="2"/>
      <c r="G622" s="2"/>
      <c r="H622" s="2"/>
      <c r="I622" s="2"/>
      <c r="J622" s="2"/>
      <c r="K622" s="2"/>
      <c r="L622" s="2"/>
      <c r="M622" s="2"/>
      <c r="N622" s="2"/>
      <c r="O622" s="2"/>
      <c r="P622" s="2"/>
    </row>
    <row r="623" spans="1:16" x14ac:dyDescent="0.3">
      <c r="A623" s="2"/>
      <c r="B623" s="2"/>
      <c r="C623" s="2"/>
      <c r="D623" s="2"/>
      <c r="E623" s="2"/>
      <c r="F623" s="2"/>
      <c r="G623" s="2"/>
      <c r="H623" s="2"/>
      <c r="I623" s="2"/>
      <c r="J623" s="2"/>
      <c r="K623" s="2"/>
      <c r="L623" s="2"/>
      <c r="M623" s="2"/>
      <c r="N623" s="2"/>
      <c r="O623" s="2"/>
      <c r="P623" s="2"/>
    </row>
    <row r="624" spans="1:16" x14ac:dyDescent="0.3">
      <c r="A624" s="2"/>
      <c r="B624" s="2"/>
      <c r="C624" s="2"/>
      <c r="D624" s="2"/>
      <c r="E624" s="2"/>
      <c r="F624" s="2"/>
      <c r="G624" s="2"/>
      <c r="H624" s="2"/>
      <c r="I624" s="2"/>
      <c r="J624" s="2"/>
      <c r="K624" s="2"/>
      <c r="L624" s="2"/>
      <c r="M624" s="2"/>
      <c r="N624" s="2"/>
      <c r="O624" s="2"/>
      <c r="P624" s="2"/>
    </row>
    <row r="625" spans="1:16" x14ac:dyDescent="0.3">
      <c r="A625" s="2"/>
      <c r="B625" s="2"/>
      <c r="C625" s="2"/>
      <c r="D625" s="2"/>
      <c r="E625" s="2"/>
      <c r="F625" s="2"/>
      <c r="G625" s="2"/>
      <c r="H625" s="2"/>
      <c r="I625" s="2"/>
      <c r="J625" s="2"/>
      <c r="K625" s="2"/>
      <c r="L625" s="2"/>
      <c r="M625" s="2"/>
      <c r="N625" s="2"/>
      <c r="O625" s="2"/>
      <c r="P625" s="2"/>
    </row>
    <row r="626" spans="1:16" x14ac:dyDescent="0.3">
      <c r="A626" s="2"/>
      <c r="B626" s="2"/>
      <c r="C626" s="2"/>
      <c r="D626" s="2"/>
      <c r="E626" s="2"/>
      <c r="F626" s="2"/>
      <c r="G626" s="2"/>
      <c r="H626" s="2"/>
      <c r="I626" s="2"/>
      <c r="J626" s="2"/>
      <c r="K626" s="2"/>
      <c r="L626" s="2"/>
      <c r="M626" s="2"/>
      <c r="N626" s="2"/>
      <c r="O626" s="2"/>
      <c r="P626" s="2"/>
    </row>
    <row r="627" spans="1:16" x14ac:dyDescent="0.3">
      <c r="A627" s="2"/>
      <c r="B627" s="2"/>
      <c r="C627" s="2"/>
      <c r="D627" s="2"/>
      <c r="E627" s="2"/>
      <c r="F627" s="2"/>
      <c r="G627" s="2"/>
      <c r="H627" s="2"/>
      <c r="I627" s="2"/>
      <c r="J627" s="2"/>
      <c r="K627" s="2"/>
      <c r="L627" s="2"/>
      <c r="M627" s="2"/>
      <c r="N627" s="2"/>
      <c r="O627" s="2"/>
      <c r="P627" s="2"/>
    </row>
    <row r="628" spans="1:16" x14ac:dyDescent="0.3">
      <c r="A628" s="2"/>
      <c r="B628" s="2"/>
      <c r="C628" s="2"/>
      <c r="D628" s="2"/>
      <c r="E628" s="2"/>
      <c r="F628" s="2"/>
      <c r="G628" s="2"/>
      <c r="H628" s="2"/>
      <c r="I628" s="2"/>
      <c r="J628" s="2"/>
      <c r="K628" s="2"/>
      <c r="L628" s="2"/>
      <c r="M628" s="2"/>
      <c r="N628" s="2"/>
      <c r="O628" s="2"/>
      <c r="P628" s="2"/>
    </row>
    <row r="629" spans="1:16" x14ac:dyDescent="0.3">
      <c r="A629" s="2"/>
      <c r="B629" s="2"/>
      <c r="C629" s="2"/>
      <c r="D629" s="2"/>
      <c r="E629" s="2"/>
      <c r="F629" s="2"/>
      <c r="G629" s="2"/>
      <c r="H629" s="2"/>
      <c r="I629" s="2"/>
      <c r="J629" s="2"/>
      <c r="K629" s="2"/>
      <c r="L629" s="2"/>
      <c r="M629" s="2"/>
      <c r="N629" s="2"/>
      <c r="O629" s="2"/>
      <c r="P629" s="2"/>
    </row>
    <row r="630" spans="1:16" x14ac:dyDescent="0.3">
      <c r="A630" s="2"/>
      <c r="B630" s="2"/>
      <c r="C630" s="2"/>
      <c r="D630" s="2"/>
      <c r="E630" s="2"/>
      <c r="F630" s="2"/>
      <c r="G630" s="2"/>
      <c r="H630" s="2"/>
      <c r="I630" s="2"/>
      <c r="J630" s="2"/>
      <c r="K630" s="2"/>
      <c r="L630" s="2"/>
      <c r="M630" s="2"/>
      <c r="N630" s="2"/>
      <c r="O630" s="2"/>
      <c r="P630" s="2"/>
    </row>
    <row r="631" spans="1:16" x14ac:dyDescent="0.3">
      <c r="A631" s="2"/>
      <c r="B631" s="2"/>
      <c r="C631" s="2"/>
      <c r="D631" s="2"/>
      <c r="E631" s="2"/>
      <c r="F631" s="2"/>
      <c r="G631" s="2"/>
      <c r="H631" s="2"/>
      <c r="I631" s="2"/>
      <c r="J631" s="2"/>
      <c r="K631" s="2"/>
      <c r="L631" s="2"/>
      <c r="M631" s="2"/>
      <c r="N631" s="2"/>
      <c r="O631" s="2"/>
      <c r="P631" s="2"/>
    </row>
    <row r="632" spans="1:16" x14ac:dyDescent="0.3">
      <c r="A632" s="2"/>
      <c r="B632" s="2"/>
      <c r="C632" s="2"/>
      <c r="D632" s="2"/>
      <c r="E632" s="2"/>
      <c r="F632" s="2"/>
      <c r="G632" s="2"/>
      <c r="H632" s="2"/>
      <c r="I632" s="2"/>
      <c r="J632" s="2"/>
      <c r="K632" s="2"/>
      <c r="L632" s="2"/>
      <c r="M632" s="2"/>
      <c r="N632" s="2"/>
      <c r="O632" s="2"/>
      <c r="P632" s="2"/>
    </row>
    <row r="633" spans="1:16" x14ac:dyDescent="0.3">
      <c r="A633" s="2"/>
      <c r="B633" s="2"/>
      <c r="C633" s="2"/>
      <c r="D633" s="2"/>
      <c r="E633" s="2"/>
      <c r="F633" s="2"/>
      <c r="G633" s="2"/>
      <c r="H633" s="2"/>
      <c r="I633" s="2"/>
      <c r="J633" s="2"/>
      <c r="K633" s="2"/>
      <c r="L633" s="2"/>
      <c r="M633" s="2"/>
      <c r="N633" s="2"/>
      <c r="O633" s="2"/>
      <c r="P633" s="2"/>
    </row>
    <row r="634" spans="1:16" x14ac:dyDescent="0.3">
      <c r="A634" s="2"/>
      <c r="B634" s="2"/>
      <c r="C634" s="2"/>
      <c r="D634" s="2"/>
      <c r="E634" s="2"/>
      <c r="F634" s="2"/>
      <c r="G634" s="2"/>
      <c r="H634" s="2"/>
      <c r="I634" s="2"/>
      <c r="J634" s="2"/>
      <c r="K634" s="2"/>
      <c r="L634" s="2"/>
      <c r="M634" s="2"/>
      <c r="N634" s="2"/>
      <c r="O634" s="2"/>
      <c r="P634" s="2"/>
    </row>
    <row r="635" spans="1:16" x14ac:dyDescent="0.3">
      <c r="A635" s="2"/>
      <c r="B635" s="2"/>
      <c r="C635" s="2"/>
      <c r="D635" s="2"/>
      <c r="E635" s="2"/>
      <c r="F635" s="2"/>
      <c r="G635" s="2"/>
      <c r="H635" s="2"/>
      <c r="I635" s="2"/>
      <c r="J635" s="2"/>
      <c r="K635" s="2"/>
      <c r="L635" s="2"/>
      <c r="M635" s="2"/>
      <c r="N635" s="2"/>
      <c r="O635" s="2"/>
      <c r="P635" s="2"/>
    </row>
    <row r="636" spans="1:16" x14ac:dyDescent="0.3">
      <c r="A636" s="2"/>
      <c r="B636" s="2"/>
      <c r="C636" s="2"/>
      <c r="D636" s="2"/>
      <c r="E636" s="2"/>
      <c r="F636" s="2"/>
      <c r="G636" s="2"/>
      <c r="H636" s="2"/>
      <c r="I636" s="2"/>
      <c r="J636" s="2"/>
      <c r="K636" s="2"/>
      <c r="L636" s="2"/>
      <c r="M636" s="2"/>
      <c r="N636" s="2"/>
      <c r="O636" s="2"/>
      <c r="P636" s="2"/>
    </row>
    <row r="637" spans="1:16" x14ac:dyDescent="0.3">
      <c r="A637" s="2"/>
      <c r="B637" s="2"/>
      <c r="C637" s="2"/>
      <c r="D637" s="2"/>
      <c r="E637" s="2"/>
      <c r="F637" s="2"/>
      <c r="G637" s="2"/>
      <c r="H637" s="2"/>
      <c r="I637" s="2"/>
      <c r="J637" s="2"/>
      <c r="K637" s="2"/>
      <c r="L637" s="2"/>
      <c r="M637" s="2"/>
      <c r="N637" s="2"/>
      <c r="O637" s="2"/>
      <c r="P637" s="2"/>
    </row>
    <row r="638" spans="1:16" x14ac:dyDescent="0.3">
      <c r="A638" s="2"/>
      <c r="B638" s="2"/>
      <c r="C638" s="2"/>
      <c r="D638" s="2"/>
      <c r="E638" s="2"/>
      <c r="F638" s="2"/>
      <c r="G638" s="2"/>
      <c r="H638" s="2"/>
      <c r="I638" s="2"/>
      <c r="J638" s="2"/>
      <c r="K638" s="2"/>
      <c r="L638" s="2"/>
      <c r="M638" s="2"/>
      <c r="N638" s="2"/>
      <c r="O638" s="2"/>
      <c r="P638" s="2"/>
    </row>
    <row r="639" spans="1:16" x14ac:dyDescent="0.3">
      <c r="A639" s="2"/>
      <c r="B639" s="2"/>
      <c r="C639" s="2"/>
      <c r="D639" s="2"/>
      <c r="E639" s="2"/>
      <c r="F639" s="2"/>
      <c r="G639" s="2"/>
      <c r="H639" s="2"/>
      <c r="I639" s="2"/>
      <c r="J639" s="2"/>
      <c r="K639" s="2"/>
      <c r="L639" s="2"/>
      <c r="M639" s="2"/>
      <c r="N639" s="2"/>
      <c r="O639" s="2"/>
      <c r="P639" s="2"/>
    </row>
    <row r="640" spans="1:16" x14ac:dyDescent="0.3">
      <c r="A640" s="2"/>
      <c r="B640" s="2"/>
      <c r="C640" s="2"/>
      <c r="D640" s="2"/>
      <c r="E640" s="2"/>
      <c r="F640" s="2"/>
      <c r="G640" s="2"/>
      <c r="H640" s="2"/>
      <c r="I640" s="2"/>
      <c r="J640" s="2"/>
      <c r="K640" s="2"/>
      <c r="L640" s="2"/>
      <c r="M640" s="2"/>
      <c r="N640" s="2"/>
      <c r="O640" s="2"/>
      <c r="P640" s="2"/>
    </row>
    <row r="641" spans="1:16" x14ac:dyDescent="0.3">
      <c r="A641" s="2"/>
      <c r="B641" s="2"/>
      <c r="C641" s="2"/>
      <c r="D641" s="2"/>
      <c r="E641" s="2"/>
      <c r="F641" s="2"/>
      <c r="G641" s="2"/>
      <c r="H641" s="2"/>
      <c r="I641" s="2"/>
      <c r="J641" s="2"/>
      <c r="K641" s="2"/>
      <c r="L641" s="2"/>
      <c r="M641" s="2"/>
      <c r="N641" s="2"/>
      <c r="O641" s="2"/>
      <c r="P641" s="2"/>
    </row>
    <row r="642" spans="1:16" x14ac:dyDescent="0.3">
      <c r="A642" s="2"/>
      <c r="B642" s="2"/>
      <c r="C642" s="2"/>
      <c r="D642" s="2"/>
      <c r="E642" s="2"/>
      <c r="F642" s="2"/>
      <c r="G642" s="2"/>
      <c r="H642" s="2"/>
      <c r="I642" s="2"/>
      <c r="J642" s="2"/>
      <c r="K642" s="2"/>
      <c r="L642" s="2"/>
      <c r="M642" s="2"/>
      <c r="N642" s="2"/>
      <c r="O642" s="2"/>
      <c r="P642" s="2"/>
    </row>
    <row r="643" spans="1:16" x14ac:dyDescent="0.3">
      <c r="A643" s="2"/>
      <c r="B643" s="2"/>
      <c r="C643" s="2"/>
      <c r="D643" s="2"/>
      <c r="E643" s="2"/>
      <c r="F643" s="2"/>
      <c r="G643" s="2"/>
      <c r="H643" s="2"/>
      <c r="I643" s="2"/>
      <c r="J643" s="2"/>
      <c r="K643" s="2"/>
      <c r="L643" s="2"/>
      <c r="M643" s="2"/>
      <c r="N643" s="2"/>
      <c r="O643" s="2"/>
      <c r="P643" s="2"/>
    </row>
    <row r="644" spans="1:16" x14ac:dyDescent="0.3">
      <c r="A644" s="2"/>
      <c r="B644" s="2"/>
      <c r="C644" s="2"/>
      <c r="D644" s="2"/>
      <c r="E644" s="2"/>
      <c r="F644" s="2"/>
      <c r="G644" s="2"/>
      <c r="H644" s="2"/>
      <c r="I644" s="2"/>
      <c r="J644" s="2"/>
      <c r="K644" s="2"/>
      <c r="L644" s="2"/>
      <c r="M644" s="2"/>
      <c r="N644" s="2"/>
      <c r="O644" s="2"/>
      <c r="P644" s="2"/>
    </row>
    <row r="645" spans="1:16" x14ac:dyDescent="0.3">
      <c r="A645" s="2"/>
      <c r="B645" s="2"/>
      <c r="C645" s="2"/>
      <c r="D645" s="2"/>
      <c r="E645" s="2"/>
      <c r="F645" s="2"/>
      <c r="G645" s="2"/>
      <c r="H645" s="2"/>
      <c r="I645" s="2"/>
      <c r="J645" s="2"/>
      <c r="K645" s="2"/>
      <c r="L645" s="2"/>
      <c r="M645" s="2"/>
      <c r="N645" s="2"/>
      <c r="O645" s="2"/>
      <c r="P645" s="2"/>
    </row>
    <row r="646" spans="1:16" x14ac:dyDescent="0.3">
      <c r="A646" s="2"/>
      <c r="B646" s="2"/>
      <c r="C646" s="2"/>
      <c r="D646" s="2"/>
      <c r="E646" s="2"/>
      <c r="F646" s="2"/>
      <c r="G646" s="2"/>
      <c r="H646" s="2"/>
      <c r="I646" s="2"/>
      <c r="J646" s="2"/>
      <c r="K646" s="2"/>
      <c r="L646" s="2"/>
      <c r="M646" s="2"/>
      <c r="N646" s="2"/>
      <c r="O646" s="2"/>
      <c r="P646" s="2"/>
    </row>
    <row r="647" spans="1:16" x14ac:dyDescent="0.3">
      <c r="A647" s="2"/>
      <c r="B647" s="2"/>
      <c r="C647" s="2"/>
      <c r="D647" s="2"/>
      <c r="E647" s="2"/>
      <c r="F647" s="2"/>
      <c r="G647" s="2"/>
      <c r="H647" s="2"/>
      <c r="I647" s="2"/>
      <c r="J647" s="2"/>
      <c r="K647" s="2"/>
      <c r="L647" s="2"/>
      <c r="M647" s="2"/>
      <c r="N647" s="2"/>
      <c r="O647" s="2"/>
      <c r="P647" s="2"/>
    </row>
    <row r="648" spans="1:16" x14ac:dyDescent="0.3">
      <c r="A648" s="2"/>
      <c r="B648" s="2"/>
      <c r="C648" s="2"/>
      <c r="D648" s="2"/>
      <c r="E648" s="2"/>
      <c r="F648" s="2"/>
      <c r="G648" s="2"/>
      <c r="H648" s="2"/>
      <c r="I648" s="2"/>
      <c r="J648" s="2"/>
      <c r="K648" s="2"/>
      <c r="L648" s="2"/>
      <c r="M648" s="2"/>
      <c r="N648" s="2"/>
      <c r="O648" s="2"/>
      <c r="P648" s="2"/>
    </row>
    <row r="649" spans="1:16" x14ac:dyDescent="0.3">
      <c r="A649" s="2"/>
      <c r="B649" s="2"/>
      <c r="C649" s="2"/>
      <c r="D649" s="2"/>
      <c r="E649" s="2"/>
      <c r="F649" s="2"/>
      <c r="G649" s="2"/>
      <c r="H649" s="2"/>
      <c r="I649" s="2"/>
      <c r="J649" s="2"/>
      <c r="K649" s="2"/>
      <c r="L649" s="2"/>
      <c r="M649" s="2"/>
      <c r="N649" s="2"/>
      <c r="O649" s="2"/>
      <c r="P649" s="2"/>
    </row>
    <row r="650" spans="1:16" x14ac:dyDescent="0.3">
      <c r="A650" s="2"/>
      <c r="B650" s="2"/>
      <c r="C650" s="2"/>
      <c r="D650" s="2"/>
      <c r="E650" s="2"/>
      <c r="F650" s="2"/>
      <c r="G650" s="2"/>
      <c r="H650" s="2"/>
      <c r="I650" s="2"/>
      <c r="J650" s="2"/>
      <c r="K650" s="2"/>
      <c r="L650" s="2"/>
      <c r="M650" s="2"/>
      <c r="N650" s="2"/>
      <c r="O650" s="2"/>
      <c r="P650" s="2"/>
    </row>
    <row r="651" spans="1:16" x14ac:dyDescent="0.3">
      <c r="A651" s="2"/>
      <c r="B651" s="2"/>
      <c r="C651" s="2"/>
      <c r="D651" s="2"/>
      <c r="E651" s="2"/>
      <c r="F651" s="2"/>
      <c r="G651" s="2"/>
      <c r="H651" s="2"/>
      <c r="I651" s="2"/>
      <c r="J651" s="2"/>
      <c r="K651" s="2"/>
      <c r="L651" s="2"/>
      <c r="M651" s="2"/>
      <c r="N651" s="2"/>
      <c r="O651" s="2"/>
      <c r="P651" s="2"/>
    </row>
    <row r="652" spans="1:16" x14ac:dyDescent="0.3">
      <c r="A652" s="2"/>
      <c r="B652" s="2"/>
      <c r="C652" s="2"/>
      <c r="D652" s="2"/>
      <c r="E652" s="2"/>
      <c r="F652" s="2"/>
      <c r="G652" s="2"/>
      <c r="H652" s="2"/>
      <c r="I652" s="2"/>
      <c r="J652" s="2"/>
      <c r="K652" s="2"/>
      <c r="L652" s="2"/>
      <c r="M652" s="2"/>
      <c r="N652" s="2"/>
      <c r="O652" s="2"/>
      <c r="P652" s="2"/>
    </row>
    <row r="653" spans="1:16" x14ac:dyDescent="0.3">
      <c r="A653" s="2"/>
      <c r="B653" s="2"/>
      <c r="C653" s="2"/>
      <c r="D653" s="2"/>
      <c r="E653" s="2"/>
      <c r="F653" s="2"/>
      <c r="G653" s="2"/>
      <c r="H653" s="2"/>
      <c r="I653" s="2"/>
      <c r="J653" s="2"/>
      <c r="K653" s="2"/>
      <c r="L653" s="2"/>
      <c r="M653" s="2"/>
      <c r="N653" s="2"/>
      <c r="O653" s="2"/>
      <c r="P653" s="2"/>
    </row>
    <row r="654" spans="1:16" x14ac:dyDescent="0.3">
      <c r="A654" s="2"/>
      <c r="B654" s="2"/>
      <c r="C654" s="2"/>
      <c r="D654" s="2"/>
      <c r="E654" s="2"/>
      <c r="F654" s="2"/>
      <c r="G654" s="2"/>
      <c r="H654" s="2"/>
      <c r="I654" s="2"/>
      <c r="J654" s="2"/>
      <c r="K654" s="2"/>
      <c r="L654" s="2"/>
      <c r="M654" s="2"/>
      <c r="N654" s="2"/>
      <c r="O654" s="2"/>
      <c r="P654" s="2"/>
    </row>
    <row r="655" spans="1:16" x14ac:dyDescent="0.3">
      <c r="A655" s="2"/>
      <c r="B655" s="2"/>
      <c r="C655" s="2"/>
      <c r="D655" s="2"/>
      <c r="E655" s="2"/>
      <c r="F655" s="2"/>
      <c r="G655" s="2"/>
      <c r="H655" s="2"/>
      <c r="I655" s="2"/>
      <c r="J655" s="2"/>
      <c r="K655" s="2"/>
      <c r="L655" s="2"/>
      <c r="M655" s="2"/>
      <c r="N655" s="2"/>
      <c r="O655" s="2"/>
      <c r="P655" s="2"/>
    </row>
    <row r="656" spans="1:16" x14ac:dyDescent="0.3">
      <c r="A656" s="2"/>
      <c r="B656" s="2"/>
      <c r="C656" s="2"/>
      <c r="D656" s="2"/>
      <c r="E656" s="2"/>
      <c r="F656" s="2"/>
      <c r="G656" s="2"/>
      <c r="H656" s="2"/>
      <c r="I656" s="2"/>
      <c r="J656" s="2"/>
      <c r="K656" s="2"/>
      <c r="L656" s="2"/>
      <c r="M656" s="2"/>
      <c r="N656" s="2"/>
      <c r="O656" s="2"/>
      <c r="P656" s="2"/>
    </row>
    <row r="657" spans="1:16" x14ac:dyDescent="0.3">
      <c r="A657" s="2"/>
      <c r="B657" s="2"/>
      <c r="C657" s="2"/>
      <c r="D657" s="2"/>
      <c r="E657" s="2"/>
      <c r="F657" s="2"/>
      <c r="G657" s="2"/>
      <c r="H657" s="2"/>
      <c r="I657" s="2"/>
      <c r="J657" s="2"/>
      <c r="K657" s="2"/>
      <c r="L657" s="2"/>
      <c r="M657" s="2"/>
      <c r="N657" s="2"/>
      <c r="O657" s="2"/>
      <c r="P657" s="2"/>
    </row>
    <row r="658" spans="1:16" x14ac:dyDescent="0.3">
      <c r="A658" s="2"/>
      <c r="B658" s="2"/>
      <c r="C658" s="2"/>
      <c r="D658" s="2"/>
      <c r="E658" s="2"/>
      <c r="F658" s="2"/>
      <c r="G658" s="2"/>
      <c r="H658" s="2"/>
      <c r="I658" s="2"/>
      <c r="J658" s="2"/>
      <c r="K658" s="2"/>
      <c r="L658" s="2"/>
      <c r="M658" s="2"/>
      <c r="N658" s="2"/>
      <c r="O658" s="2"/>
      <c r="P658" s="2"/>
    </row>
    <row r="659" spans="1:16" x14ac:dyDescent="0.3">
      <c r="A659" s="2"/>
      <c r="B659" s="2"/>
      <c r="C659" s="2"/>
      <c r="D659" s="2"/>
      <c r="E659" s="2"/>
      <c r="F659" s="2"/>
      <c r="G659" s="2"/>
      <c r="H659" s="2"/>
      <c r="I659" s="2"/>
      <c r="J659" s="2"/>
      <c r="K659" s="2"/>
      <c r="L659" s="2"/>
      <c r="M659" s="2"/>
      <c r="N659" s="2"/>
      <c r="O659" s="2"/>
      <c r="P659" s="2"/>
    </row>
    <row r="660" spans="1:16" x14ac:dyDescent="0.3">
      <c r="A660" s="2"/>
      <c r="B660" s="2"/>
      <c r="C660" s="2"/>
      <c r="D660" s="2"/>
      <c r="E660" s="2"/>
      <c r="F660" s="2"/>
      <c r="G660" s="2"/>
      <c r="H660" s="2"/>
      <c r="I660" s="2"/>
      <c r="J660" s="2"/>
      <c r="K660" s="2"/>
      <c r="L660" s="2"/>
      <c r="M660" s="2"/>
      <c r="N660" s="2"/>
      <c r="O660" s="2"/>
      <c r="P660" s="2"/>
    </row>
    <row r="661" spans="1:16" x14ac:dyDescent="0.3">
      <c r="A661" s="2"/>
      <c r="B661" s="2"/>
      <c r="C661" s="2"/>
      <c r="D661" s="2"/>
      <c r="E661" s="2"/>
      <c r="F661" s="2"/>
      <c r="G661" s="2"/>
      <c r="H661" s="2"/>
      <c r="I661" s="2"/>
      <c r="J661" s="2"/>
      <c r="K661" s="2"/>
      <c r="L661" s="2"/>
      <c r="M661" s="2"/>
      <c r="N661" s="2"/>
      <c r="O661" s="2"/>
      <c r="P661" s="2"/>
    </row>
    <row r="662" spans="1:16" x14ac:dyDescent="0.3">
      <c r="A662" s="2"/>
      <c r="B662" s="2"/>
      <c r="C662" s="2"/>
      <c r="D662" s="2"/>
      <c r="E662" s="2"/>
      <c r="F662" s="2"/>
      <c r="G662" s="2"/>
      <c r="H662" s="2"/>
      <c r="I662" s="2"/>
      <c r="J662" s="2"/>
      <c r="K662" s="2"/>
      <c r="L662" s="2"/>
      <c r="M662" s="2"/>
      <c r="N662" s="2"/>
      <c r="O662" s="2"/>
      <c r="P662" s="2"/>
    </row>
    <row r="663" spans="1:16" x14ac:dyDescent="0.3">
      <c r="A663" s="2"/>
      <c r="B663" s="2"/>
      <c r="C663" s="2"/>
      <c r="D663" s="2"/>
      <c r="E663" s="2"/>
      <c r="F663" s="2"/>
      <c r="G663" s="2"/>
      <c r="H663" s="2"/>
      <c r="I663" s="2"/>
      <c r="J663" s="2"/>
      <c r="K663" s="2"/>
      <c r="L663" s="2"/>
      <c r="M663" s="2"/>
      <c r="N663" s="2"/>
      <c r="O663" s="2"/>
      <c r="P663" s="2"/>
    </row>
    <row r="664" spans="1:16" x14ac:dyDescent="0.3">
      <c r="A664" s="2"/>
      <c r="B664" s="2"/>
      <c r="C664" s="2"/>
      <c r="D664" s="2"/>
      <c r="E664" s="2"/>
      <c r="F664" s="2"/>
      <c r="G664" s="2"/>
      <c r="H664" s="2"/>
      <c r="I664" s="2"/>
      <c r="J664" s="2"/>
      <c r="K664" s="2"/>
      <c r="L664" s="2"/>
      <c r="M664" s="2"/>
      <c r="N664" s="2"/>
      <c r="O664" s="2"/>
      <c r="P664" s="2"/>
    </row>
    <row r="665" spans="1:16" x14ac:dyDescent="0.3">
      <c r="A665" s="2"/>
      <c r="B665" s="2"/>
      <c r="C665" s="2"/>
      <c r="D665" s="2"/>
      <c r="E665" s="2"/>
      <c r="F665" s="2"/>
      <c r="G665" s="2"/>
      <c r="H665" s="2"/>
      <c r="I665" s="2"/>
      <c r="J665" s="2"/>
      <c r="K665" s="2"/>
      <c r="L665" s="2"/>
      <c r="M665" s="2"/>
      <c r="N665" s="2"/>
      <c r="O665" s="2"/>
      <c r="P665" s="2"/>
    </row>
    <row r="666" spans="1:16" x14ac:dyDescent="0.3">
      <c r="A666" s="2"/>
      <c r="B666" s="2"/>
      <c r="C666" s="2"/>
      <c r="D666" s="2"/>
      <c r="E666" s="2"/>
      <c r="F666" s="2"/>
      <c r="G666" s="2"/>
      <c r="H666" s="2"/>
      <c r="I666" s="2"/>
      <c r="J666" s="2"/>
      <c r="K666" s="2"/>
      <c r="L666" s="2"/>
      <c r="M666" s="2"/>
      <c r="N666" s="2"/>
      <c r="O666" s="2"/>
      <c r="P666" s="2"/>
    </row>
    <row r="667" spans="1:16" x14ac:dyDescent="0.3">
      <c r="A667" s="2"/>
      <c r="B667" s="2"/>
      <c r="C667" s="2"/>
      <c r="D667" s="2"/>
      <c r="E667" s="2"/>
      <c r="F667" s="2"/>
      <c r="G667" s="2"/>
      <c r="H667" s="2"/>
      <c r="I667" s="2"/>
      <c r="J667" s="2"/>
      <c r="K667" s="2"/>
      <c r="L667" s="2"/>
      <c r="M667" s="2"/>
      <c r="N667" s="2"/>
      <c r="O667" s="2"/>
      <c r="P667" s="2"/>
    </row>
    <row r="668" spans="1:16" x14ac:dyDescent="0.3">
      <c r="A668" s="2"/>
      <c r="B668" s="2"/>
      <c r="C668" s="2"/>
      <c r="D668" s="2"/>
      <c r="E668" s="2"/>
      <c r="F668" s="2"/>
      <c r="G668" s="2"/>
      <c r="H668" s="2"/>
      <c r="I668" s="2"/>
      <c r="J668" s="2"/>
      <c r="K668" s="2"/>
      <c r="L668" s="2"/>
      <c r="M668" s="2"/>
      <c r="N668" s="2"/>
      <c r="O668" s="2"/>
      <c r="P668" s="2"/>
    </row>
    <row r="669" spans="1:16" x14ac:dyDescent="0.3">
      <c r="A669" s="2"/>
      <c r="B669" s="2"/>
      <c r="C669" s="2"/>
      <c r="D669" s="2"/>
      <c r="E669" s="2"/>
      <c r="F669" s="2"/>
      <c r="G669" s="2"/>
      <c r="H669" s="2"/>
      <c r="I669" s="2"/>
      <c r="J669" s="2"/>
      <c r="K669" s="2"/>
      <c r="L669" s="2"/>
      <c r="M669" s="2"/>
      <c r="N669" s="2"/>
      <c r="O669" s="2"/>
      <c r="P669" s="2"/>
    </row>
    <row r="670" spans="1:16" x14ac:dyDescent="0.3">
      <c r="A670" s="2"/>
      <c r="B670" s="2"/>
      <c r="C670" s="2"/>
      <c r="D670" s="2"/>
      <c r="E670" s="2"/>
      <c r="F670" s="2"/>
      <c r="G670" s="2"/>
      <c r="H670" s="2"/>
      <c r="I670" s="2"/>
      <c r="J670" s="2"/>
      <c r="K670" s="2"/>
      <c r="L670" s="2"/>
      <c r="M670" s="2"/>
      <c r="N670" s="2"/>
      <c r="O670" s="2"/>
      <c r="P670" s="2"/>
    </row>
    <row r="671" spans="1:16" x14ac:dyDescent="0.3">
      <c r="A671" s="2"/>
      <c r="B671" s="2"/>
      <c r="C671" s="2"/>
      <c r="D671" s="2"/>
      <c r="E671" s="2"/>
      <c r="F671" s="2"/>
      <c r="G671" s="2"/>
      <c r="H671" s="2"/>
      <c r="I671" s="2"/>
      <c r="J671" s="2"/>
      <c r="K671" s="2"/>
      <c r="L671" s="2"/>
      <c r="M671" s="2"/>
      <c r="N671" s="2"/>
      <c r="O671" s="2"/>
      <c r="P671" s="2"/>
    </row>
    <row r="672" spans="1:16" x14ac:dyDescent="0.3">
      <c r="A672" s="2"/>
      <c r="B672" s="2"/>
      <c r="C672" s="2"/>
      <c r="D672" s="2"/>
      <c r="E672" s="2"/>
      <c r="F672" s="2"/>
      <c r="G672" s="2"/>
      <c r="H672" s="2"/>
      <c r="I672" s="2"/>
      <c r="J672" s="2"/>
      <c r="K672" s="2"/>
      <c r="L672" s="2"/>
      <c r="M672" s="2"/>
      <c r="N672" s="2"/>
      <c r="O672" s="2"/>
      <c r="P672" s="2"/>
    </row>
    <row r="673" spans="1:16" x14ac:dyDescent="0.3">
      <c r="A673" s="2"/>
      <c r="B673" s="2"/>
      <c r="C673" s="2"/>
      <c r="D673" s="2"/>
      <c r="E673" s="2"/>
      <c r="F673" s="2"/>
      <c r="G673" s="2"/>
      <c r="H673" s="2"/>
      <c r="I673" s="2"/>
      <c r="J673" s="2"/>
      <c r="K673" s="2"/>
      <c r="L673" s="2"/>
      <c r="M673" s="2"/>
      <c r="N673" s="2"/>
      <c r="O673" s="2"/>
      <c r="P673" s="2"/>
    </row>
    <row r="674" spans="1:16" x14ac:dyDescent="0.3">
      <c r="A674" s="2"/>
      <c r="B674" s="2"/>
      <c r="C674" s="2"/>
      <c r="D674" s="2"/>
      <c r="E674" s="2"/>
      <c r="F674" s="2"/>
      <c r="G674" s="2"/>
      <c r="H674" s="2"/>
      <c r="I674" s="2"/>
      <c r="J674" s="2"/>
      <c r="K674" s="2"/>
      <c r="L674" s="2"/>
      <c r="M674" s="2"/>
      <c r="N674" s="2"/>
      <c r="O674" s="2"/>
      <c r="P674" s="2"/>
    </row>
    <row r="675" spans="1:16" x14ac:dyDescent="0.3">
      <c r="A675" s="2"/>
      <c r="B675" s="2"/>
      <c r="C675" s="2"/>
      <c r="D675" s="2"/>
      <c r="E675" s="2"/>
      <c r="F675" s="2"/>
      <c r="G675" s="2"/>
      <c r="H675" s="2"/>
      <c r="I675" s="2"/>
      <c r="J675" s="2"/>
      <c r="K675" s="2"/>
      <c r="L675" s="2"/>
      <c r="M675" s="2"/>
      <c r="N675" s="2"/>
      <c r="O675" s="2"/>
      <c r="P675" s="2"/>
    </row>
    <row r="676" spans="1:16" x14ac:dyDescent="0.3">
      <c r="A676" s="2"/>
      <c r="B676" s="2"/>
      <c r="C676" s="2"/>
      <c r="D676" s="2"/>
      <c r="E676" s="2"/>
      <c r="F676" s="2"/>
      <c r="G676" s="2"/>
      <c r="H676" s="2"/>
      <c r="I676" s="2"/>
      <c r="J676" s="2"/>
      <c r="K676" s="2"/>
      <c r="L676" s="2"/>
      <c r="M676" s="2"/>
      <c r="N676" s="2"/>
      <c r="O676" s="2"/>
      <c r="P676" s="2"/>
    </row>
    <row r="677" spans="1:16" x14ac:dyDescent="0.3">
      <c r="A677" s="2"/>
      <c r="B677" s="2"/>
      <c r="C677" s="2"/>
      <c r="D677" s="2"/>
      <c r="E677" s="2"/>
      <c r="F677" s="2"/>
      <c r="G677" s="2"/>
      <c r="H677" s="2"/>
      <c r="I677" s="2"/>
      <c r="J677" s="2"/>
      <c r="K677" s="2"/>
      <c r="L677" s="2"/>
      <c r="M677" s="2"/>
      <c r="N677" s="2"/>
      <c r="O677" s="2"/>
      <c r="P677" s="2"/>
    </row>
    <row r="678" spans="1:16" x14ac:dyDescent="0.3">
      <c r="A678" s="2"/>
      <c r="B678" s="2"/>
      <c r="C678" s="2"/>
      <c r="D678" s="2"/>
      <c r="E678" s="2"/>
      <c r="F678" s="2"/>
      <c r="G678" s="2"/>
      <c r="H678" s="2"/>
      <c r="I678" s="2"/>
      <c r="J678" s="2"/>
      <c r="K678" s="2"/>
      <c r="L678" s="2"/>
      <c r="M678" s="2"/>
      <c r="N678" s="2"/>
      <c r="O678" s="2"/>
      <c r="P678" s="2"/>
    </row>
    <row r="679" spans="1:16" x14ac:dyDescent="0.3">
      <c r="A679" s="2"/>
      <c r="B679" s="2"/>
      <c r="C679" s="2"/>
      <c r="D679" s="2"/>
      <c r="E679" s="2"/>
      <c r="F679" s="2"/>
      <c r="G679" s="2"/>
      <c r="H679" s="2"/>
      <c r="I679" s="2"/>
      <c r="J679" s="2"/>
      <c r="K679" s="2"/>
      <c r="L679" s="2"/>
      <c r="M679" s="2"/>
      <c r="N679" s="2"/>
      <c r="O679" s="2"/>
      <c r="P679" s="2"/>
    </row>
    <row r="680" spans="1:16" x14ac:dyDescent="0.3">
      <c r="A680" s="2"/>
      <c r="B680" s="2"/>
      <c r="C680" s="2"/>
      <c r="D680" s="2"/>
      <c r="E680" s="2"/>
      <c r="F680" s="2"/>
      <c r="G680" s="2"/>
      <c r="H680" s="2"/>
      <c r="I680" s="2"/>
      <c r="J680" s="2"/>
      <c r="K680" s="2"/>
      <c r="L680" s="2"/>
      <c r="M680" s="2"/>
      <c r="N680" s="2"/>
      <c r="O680" s="2"/>
      <c r="P680" s="2"/>
    </row>
    <row r="681" spans="1:16" x14ac:dyDescent="0.3">
      <c r="A681" s="2"/>
      <c r="B681" s="2"/>
      <c r="C681" s="2"/>
      <c r="D681" s="2"/>
      <c r="E681" s="2"/>
      <c r="F681" s="2"/>
      <c r="G681" s="2"/>
      <c r="H681" s="2"/>
      <c r="I681" s="2"/>
      <c r="J681" s="2"/>
      <c r="K681" s="2"/>
      <c r="L681" s="2"/>
      <c r="M681" s="2"/>
      <c r="N681" s="2"/>
      <c r="O681" s="2"/>
      <c r="P681" s="2"/>
    </row>
    <row r="682" spans="1:16" x14ac:dyDescent="0.3">
      <c r="A682" s="2"/>
      <c r="B682" s="2"/>
      <c r="C682" s="2"/>
      <c r="D682" s="2"/>
      <c r="E682" s="2"/>
      <c r="F682" s="2"/>
      <c r="G682" s="2"/>
      <c r="H682" s="2"/>
      <c r="I682" s="2"/>
      <c r="J682" s="2"/>
      <c r="K682" s="2"/>
      <c r="L682" s="2"/>
      <c r="M682" s="2"/>
      <c r="N682" s="2"/>
      <c r="O682" s="2"/>
      <c r="P682" s="2"/>
    </row>
    <row r="683" spans="1:16" x14ac:dyDescent="0.3">
      <c r="A683" s="2"/>
      <c r="B683" s="2"/>
      <c r="C683" s="2"/>
      <c r="D683" s="2"/>
      <c r="E683" s="2"/>
      <c r="F683" s="2"/>
      <c r="G683" s="2"/>
      <c r="H683" s="2"/>
      <c r="I683" s="2"/>
      <c r="J683" s="2"/>
      <c r="K683" s="2"/>
      <c r="L683" s="2"/>
      <c r="M683" s="2"/>
      <c r="N683" s="2"/>
      <c r="O683" s="2"/>
      <c r="P683" s="2"/>
    </row>
    <row r="684" spans="1:16" x14ac:dyDescent="0.3">
      <c r="A684" s="2"/>
      <c r="B684" s="2"/>
      <c r="C684" s="2"/>
      <c r="D684" s="2"/>
      <c r="E684" s="2"/>
      <c r="F684" s="2"/>
      <c r="G684" s="2"/>
      <c r="H684" s="2"/>
      <c r="I684" s="2"/>
      <c r="J684" s="2"/>
      <c r="K684" s="2"/>
      <c r="L684" s="2"/>
      <c r="M684" s="2"/>
      <c r="N684" s="2"/>
      <c r="O684" s="2"/>
      <c r="P684" s="2"/>
    </row>
    <row r="685" spans="1:16" x14ac:dyDescent="0.3">
      <c r="A685" s="2"/>
      <c r="B685" s="2"/>
      <c r="C685" s="2"/>
      <c r="D685" s="2"/>
      <c r="E685" s="2"/>
      <c r="F685" s="2"/>
      <c r="G685" s="2"/>
      <c r="H685" s="2"/>
      <c r="I685" s="2"/>
      <c r="J685" s="2"/>
      <c r="K685" s="2"/>
      <c r="L685" s="2"/>
      <c r="M685" s="2"/>
      <c r="N685" s="2"/>
      <c r="O685" s="2"/>
      <c r="P685" s="2"/>
    </row>
    <row r="686" spans="1:16" x14ac:dyDescent="0.3">
      <c r="A686" s="2"/>
      <c r="B686" s="2"/>
      <c r="C686" s="2"/>
      <c r="D686" s="2"/>
      <c r="E686" s="2"/>
      <c r="F686" s="2"/>
      <c r="G686" s="2"/>
      <c r="H686" s="2"/>
      <c r="I686" s="2"/>
      <c r="J686" s="2"/>
      <c r="K686" s="2"/>
      <c r="L686" s="2"/>
      <c r="M686" s="2"/>
      <c r="N686" s="2"/>
      <c r="O686" s="2"/>
      <c r="P686" s="2"/>
    </row>
    <row r="687" spans="1:16" x14ac:dyDescent="0.3">
      <c r="A687" s="2"/>
      <c r="B687" s="2"/>
      <c r="C687" s="2"/>
      <c r="D687" s="2"/>
      <c r="E687" s="2"/>
      <c r="F687" s="2"/>
      <c r="G687" s="2"/>
      <c r="H687" s="2"/>
      <c r="I687" s="2"/>
      <c r="J687" s="2"/>
      <c r="K687" s="2"/>
      <c r="L687" s="2"/>
      <c r="M687" s="2"/>
      <c r="N687" s="2"/>
      <c r="O687" s="2"/>
      <c r="P687" s="2"/>
    </row>
    <row r="688" spans="1:16" x14ac:dyDescent="0.3">
      <c r="A688" s="2"/>
      <c r="B688" s="2"/>
      <c r="C688" s="2"/>
      <c r="D688" s="2"/>
      <c r="E688" s="2"/>
      <c r="F688" s="2"/>
      <c r="G688" s="2"/>
      <c r="H688" s="2"/>
      <c r="I688" s="2"/>
      <c r="J688" s="2"/>
      <c r="K688" s="2"/>
      <c r="L688" s="2"/>
      <c r="M688" s="2"/>
      <c r="N688" s="2"/>
      <c r="O688" s="2"/>
      <c r="P688" s="2"/>
    </row>
    <row r="689" spans="1:16" x14ac:dyDescent="0.3">
      <c r="A689" s="2"/>
      <c r="B689" s="2"/>
      <c r="C689" s="2"/>
      <c r="D689" s="2"/>
      <c r="E689" s="2"/>
      <c r="F689" s="2"/>
      <c r="G689" s="2"/>
      <c r="H689" s="2"/>
      <c r="I689" s="2"/>
      <c r="J689" s="2"/>
      <c r="K689" s="2"/>
      <c r="L689" s="2"/>
      <c r="M689" s="2"/>
      <c r="N689" s="2"/>
      <c r="O689" s="2"/>
      <c r="P689" s="2"/>
    </row>
    <row r="690" spans="1:16" x14ac:dyDescent="0.3">
      <c r="A690" s="2"/>
      <c r="B690" s="2"/>
      <c r="C690" s="2"/>
      <c r="D690" s="2"/>
      <c r="E690" s="2"/>
      <c r="F690" s="2"/>
      <c r="G690" s="2"/>
      <c r="H690" s="2"/>
      <c r="I690" s="2"/>
      <c r="J690" s="2"/>
      <c r="K690" s="2"/>
      <c r="L690" s="2"/>
      <c r="M690" s="2"/>
      <c r="N690" s="2"/>
      <c r="O690" s="2"/>
      <c r="P690" s="2"/>
    </row>
    <row r="691" spans="1:16" x14ac:dyDescent="0.3">
      <c r="A691" s="2"/>
      <c r="B691" s="2"/>
      <c r="C691" s="2"/>
      <c r="D691" s="2"/>
      <c r="E691" s="2"/>
      <c r="F691" s="2"/>
      <c r="G691" s="2"/>
      <c r="H691" s="2"/>
      <c r="I691" s="2"/>
      <c r="J691" s="2"/>
      <c r="K691" s="2"/>
      <c r="L691" s="2"/>
      <c r="M691" s="2"/>
      <c r="N691" s="2"/>
      <c r="O691" s="2"/>
      <c r="P691" s="2"/>
    </row>
    <row r="692" spans="1:16" x14ac:dyDescent="0.3">
      <c r="A692" s="2"/>
      <c r="B692" s="2"/>
      <c r="C692" s="2"/>
      <c r="D692" s="2"/>
      <c r="E692" s="2"/>
      <c r="F692" s="2"/>
      <c r="G692" s="2"/>
      <c r="H692" s="2"/>
      <c r="I692" s="2"/>
      <c r="J692" s="2"/>
      <c r="K692" s="2"/>
      <c r="L692" s="2"/>
      <c r="M692" s="2"/>
      <c r="N692" s="2"/>
      <c r="O692" s="2"/>
      <c r="P692" s="2"/>
    </row>
    <row r="693" spans="1:16" x14ac:dyDescent="0.3">
      <c r="A693" s="2"/>
      <c r="B693" s="2"/>
      <c r="C693" s="2"/>
      <c r="D693" s="2"/>
      <c r="E693" s="2"/>
      <c r="F693" s="2"/>
      <c r="G693" s="2"/>
      <c r="H693" s="2"/>
      <c r="I693" s="2"/>
      <c r="J693" s="2"/>
      <c r="K693" s="2"/>
      <c r="L693" s="2"/>
      <c r="M693" s="2"/>
      <c r="N693" s="2"/>
      <c r="O693" s="2"/>
      <c r="P693" s="2"/>
    </row>
    <row r="694" spans="1:16" x14ac:dyDescent="0.3">
      <c r="A694" s="2"/>
      <c r="B694" s="2"/>
      <c r="C694" s="2"/>
      <c r="D694" s="2"/>
      <c r="E694" s="2"/>
      <c r="F694" s="2"/>
      <c r="G694" s="2"/>
      <c r="H694" s="2"/>
      <c r="I694" s="2"/>
      <c r="J694" s="2"/>
      <c r="K694" s="2"/>
      <c r="L694" s="2"/>
      <c r="M694" s="2"/>
      <c r="N694" s="2"/>
      <c r="O694" s="2"/>
      <c r="P694" s="2"/>
    </row>
    <row r="695" spans="1:16" x14ac:dyDescent="0.3">
      <c r="A695" s="2"/>
      <c r="B695" s="2"/>
      <c r="C695" s="2"/>
      <c r="D695" s="2"/>
      <c r="E695" s="2"/>
      <c r="F695" s="2"/>
      <c r="G695" s="2"/>
      <c r="H695" s="2"/>
      <c r="I695" s="2"/>
      <c r="J695" s="2"/>
      <c r="K695" s="2"/>
      <c r="L695" s="2"/>
      <c r="M695" s="2"/>
      <c r="N695" s="2"/>
      <c r="O695" s="2"/>
      <c r="P695" s="2"/>
    </row>
    <row r="696" spans="1:16" x14ac:dyDescent="0.3">
      <c r="A696" s="2"/>
      <c r="B696" s="2"/>
      <c r="C696" s="2"/>
      <c r="D696" s="2"/>
      <c r="E696" s="2"/>
      <c r="F696" s="2"/>
      <c r="G696" s="2"/>
      <c r="H696" s="2"/>
      <c r="I696" s="2"/>
      <c r="J696" s="2"/>
      <c r="K696" s="2"/>
      <c r="L696" s="2"/>
      <c r="M696" s="2"/>
      <c r="N696" s="2"/>
      <c r="O696" s="2"/>
      <c r="P696" s="2"/>
    </row>
    <row r="697" spans="1:16" x14ac:dyDescent="0.3">
      <c r="A697" s="2"/>
      <c r="B697" s="2"/>
      <c r="C697" s="2"/>
      <c r="D697" s="2"/>
      <c r="E697" s="2"/>
      <c r="F697" s="2"/>
      <c r="G697" s="2"/>
      <c r="H697" s="2"/>
      <c r="I697" s="2"/>
      <c r="J697" s="2"/>
      <c r="K697" s="2"/>
      <c r="L697" s="2"/>
      <c r="M697" s="2"/>
      <c r="N697" s="2"/>
      <c r="O697" s="2"/>
      <c r="P697" s="2"/>
    </row>
    <row r="698" spans="1:16" x14ac:dyDescent="0.3">
      <c r="A698" s="2"/>
      <c r="B698" s="2"/>
      <c r="C698" s="2"/>
      <c r="D698" s="2"/>
      <c r="E698" s="2"/>
      <c r="F698" s="2"/>
      <c r="G698" s="2"/>
      <c r="H698" s="2"/>
      <c r="I698" s="2"/>
      <c r="J698" s="2"/>
      <c r="K698" s="2"/>
      <c r="L698" s="2"/>
      <c r="M698" s="2"/>
      <c r="N698" s="2"/>
      <c r="O698" s="2"/>
      <c r="P698" s="2"/>
    </row>
    <row r="699" spans="1:16" x14ac:dyDescent="0.3">
      <c r="A699" s="2"/>
      <c r="B699" s="2"/>
      <c r="C699" s="2"/>
      <c r="D699" s="2"/>
      <c r="E699" s="2"/>
      <c r="F699" s="2"/>
      <c r="G699" s="2"/>
      <c r="H699" s="2"/>
      <c r="I699" s="2"/>
      <c r="J699" s="2"/>
      <c r="K699" s="2"/>
      <c r="L699" s="2"/>
      <c r="M699" s="2"/>
      <c r="N699" s="2"/>
      <c r="O699" s="2"/>
      <c r="P699" s="2"/>
    </row>
    <row r="700" spans="1:16" x14ac:dyDescent="0.3">
      <c r="A700" s="2"/>
      <c r="B700" s="2"/>
      <c r="C700" s="2"/>
      <c r="D700" s="2"/>
      <c r="E700" s="2"/>
      <c r="F700" s="2"/>
      <c r="G700" s="2"/>
      <c r="H700" s="2"/>
      <c r="I700" s="2"/>
      <c r="J700" s="2"/>
      <c r="K700" s="2"/>
      <c r="L700" s="2"/>
      <c r="M700" s="2"/>
      <c r="N700" s="2"/>
      <c r="O700" s="2"/>
      <c r="P700" s="2"/>
    </row>
    <row r="701" spans="1:16" x14ac:dyDescent="0.3">
      <c r="A701" s="2"/>
      <c r="B701" s="2"/>
      <c r="C701" s="2"/>
      <c r="D701" s="2"/>
      <c r="E701" s="2"/>
      <c r="F701" s="2"/>
      <c r="G701" s="2"/>
      <c r="H701" s="2"/>
      <c r="I701" s="2"/>
      <c r="J701" s="2"/>
      <c r="K701" s="2"/>
      <c r="L701" s="2"/>
      <c r="M701" s="2"/>
      <c r="N701" s="2"/>
      <c r="O701" s="2"/>
      <c r="P701" s="2"/>
    </row>
    <row r="702" spans="1:16" x14ac:dyDescent="0.3">
      <c r="A702" s="2"/>
      <c r="B702" s="2"/>
      <c r="C702" s="2"/>
      <c r="D702" s="2"/>
      <c r="E702" s="2"/>
      <c r="F702" s="2"/>
      <c r="G702" s="2"/>
      <c r="H702" s="2"/>
      <c r="I702" s="2"/>
      <c r="J702" s="2"/>
      <c r="K702" s="2"/>
      <c r="L702" s="2"/>
      <c r="M702" s="2"/>
      <c r="N702" s="2"/>
      <c r="O702" s="2"/>
      <c r="P702" s="2"/>
    </row>
    <row r="703" spans="1:16" x14ac:dyDescent="0.3">
      <c r="A703" s="2"/>
      <c r="B703" s="2"/>
      <c r="C703" s="2"/>
      <c r="D703" s="2"/>
      <c r="E703" s="2"/>
      <c r="F703" s="2"/>
      <c r="G703" s="2"/>
      <c r="H703" s="2"/>
      <c r="I703" s="2"/>
      <c r="J703" s="2"/>
      <c r="K703" s="2"/>
      <c r="L703" s="2"/>
      <c r="M703" s="2"/>
      <c r="N703" s="2"/>
      <c r="O703" s="2"/>
      <c r="P703" s="2"/>
    </row>
    <row r="704" spans="1:16" x14ac:dyDescent="0.3">
      <c r="A704" s="2"/>
      <c r="B704" s="2"/>
      <c r="C704" s="2"/>
      <c r="D704" s="2"/>
      <c r="E704" s="2"/>
      <c r="F704" s="2"/>
      <c r="G704" s="2"/>
      <c r="H704" s="2"/>
      <c r="I704" s="2"/>
      <c r="J704" s="2"/>
      <c r="K704" s="2"/>
      <c r="L704" s="2"/>
      <c r="M704" s="2"/>
      <c r="N704" s="2"/>
      <c r="O704" s="2"/>
      <c r="P704" s="2"/>
    </row>
    <row r="705" spans="1:16" x14ac:dyDescent="0.3">
      <c r="A705" s="2"/>
      <c r="B705" s="2"/>
      <c r="C705" s="2"/>
      <c r="D705" s="2"/>
      <c r="E705" s="2"/>
      <c r="F705" s="2"/>
      <c r="G705" s="2"/>
      <c r="H705" s="2"/>
      <c r="I705" s="2"/>
      <c r="J705" s="2"/>
      <c r="K705" s="2"/>
      <c r="L705" s="2"/>
      <c r="M705" s="2"/>
      <c r="N705" s="2"/>
      <c r="O705" s="2"/>
      <c r="P705" s="2"/>
    </row>
    <row r="706" spans="1:16" x14ac:dyDescent="0.3">
      <c r="A706" s="2"/>
      <c r="B706" s="2"/>
      <c r="C706" s="2"/>
      <c r="D706" s="2"/>
      <c r="E706" s="2"/>
      <c r="F706" s="2"/>
      <c r="G706" s="2"/>
      <c r="H706" s="2"/>
      <c r="I706" s="2"/>
      <c r="J706" s="2"/>
      <c r="K706" s="2"/>
      <c r="L706" s="2"/>
      <c r="M706" s="2"/>
      <c r="N706" s="2"/>
      <c r="O706" s="2"/>
      <c r="P706" s="2"/>
    </row>
    <row r="707" spans="1:16" x14ac:dyDescent="0.3">
      <c r="A707" s="2"/>
      <c r="B707" s="2"/>
      <c r="C707" s="2"/>
      <c r="D707" s="2"/>
      <c r="E707" s="2"/>
      <c r="F707" s="2"/>
      <c r="G707" s="2"/>
      <c r="H707" s="2"/>
      <c r="I707" s="2"/>
      <c r="J707" s="2"/>
      <c r="K707" s="2"/>
      <c r="L707" s="2"/>
      <c r="M707" s="2"/>
      <c r="N707" s="2"/>
      <c r="O707" s="2"/>
      <c r="P707" s="2"/>
    </row>
    <row r="708" spans="1:16" x14ac:dyDescent="0.3">
      <c r="A708" s="2"/>
      <c r="B708" s="2"/>
      <c r="C708" s="2"/>
      <c r="D708" s="2"/>
      <c r="E708" s="2"/>
      <c r="F708" s="2"/>
      <c r="G708" s="2"/>
      <c r="H708" s="2"/>
      <c r="I708" s="2"/>
      <c r="J708" s="2"/>
      <c r="K708" s="2"/>
      <c r="L708" s="2"/>
      <c r="M708" s="2"/>
      <c r="N708" s="2"/>
      <c r="O708" s="2"/>
      <c r="P708" s="2"/>
    </row>
    <row r="709" spans="1:16" x14ac:dyDescent="0.3">
      <c r="A709" s="2"/>
      <c r="B709" s="2"/>
      <c r="C709" s="2"/>
      <c r="D709" s="2"/>
      <c r="E709" s="2"/>
      <c r="F709" s="2"/>
      <c r="G709" s="2"/>
      <c r="H709" s="2"/>
      <c r="I709" s="2"/>
      <c r="J709" s="2"/>
      <c r="K709" s="2"/>
      <c r="L709" s="2"/>
      <c r="M709" s="2"/>
      <c r="N709" s="2"/>
      <c r="O709" s="2"/>
      <c r="P709" s="2"/>
    </row>
    <row r="710" spans="1:16" x14ac:dyDescent="0.3">
      <c r="A710" s="2"/>
      <c r="B710" s="2"/>
      <c r="C710" s="2"/>
      <c r="D710" s="2"/>
      <c r="E710" s="2"/>
      <c r="F710" s="2"/>
      <c r="G710" s="2"/>
      <c r="H710" s="2"/>
      <c r="I710" s="2"/>
      <c r="J710" s="2"/>
      <c r="K710" s="2"/>
      <c r="L710" s="2"/>
      <c r="M710" s="2"/>
      <c r="N710" s="2"/>
      <c r="O710" s="2"/>
      <c r="P710" s="2"/>
    </row>
    <row r="711" spans="1:16" x14ac:dyDescent="0.3">
      <c r="A711" s="2"/>
      <c r="B711" s="2"/>
      <c r="C711" s="2"/>
      <c r="D711" s="2"/>
      <c r="E711" s="2"/>
      <c r="F711" s="2"/>
      <c r="G711" s="2"/>
      <c r="H711" s="2"/>
      <c r="I711" s="2"/>
      <c r="J711" s="2"/>
      <c r="K711" s="2"/>
      <c r="L711" s="2"/>
      <c r="M711" s="2"/>
      <c r="N711" s="2"/>
      <c r="O711" s="2"/>
      <c r="P711" s="2"/>
    </row>
    <row r="712" spans="1:16" x14ac:dyDescent="0.3">
      <c r="A712" s="2"/>
      <c r="B712" s="2"/>
      <c r="C712" s="2"/>
      <c r="D712" s="2"/>
      <c r="E712" s="2"/>
      <c r="F712" s="2"/>
      <c r="G712" s="2"/>
      <c r="H712" s="2"/>
      <c r="I712" s="2"/>
      <c r="J712" s="2"/>
      <c r="K712" s="2"/>
      <c r="L712" s="2"/>
      <c r="M712" s="2"/>
      <c r="N712" s="2"/>
      <c r="O712" s="2"/>
      <c r="P712" s="2"/>
    </row>
    <row r="713" spans="1:16" x14ac:dyDescent="0.3">
      <c r="A713" s="2"/>
      <c r="B713" s="2"/>
      <c r="C713" s="2"/>
      <c r="D713" s="2"/>
      <c r="E713" s="2"/>
      <c r="F713" s="2"/>
      <c r="G713" s="2"/>
      <c r="H713" s="2"/>
      <c r="I713" s="2"/>
      <c r="J713" s="2"/>
      <c r="K713" s="2"/>
      <c r="L713" s="2"/>
      <c r="M713" s="2"/>
      <c r="N713" s="2"/>
      <c r="O713" s="2"/>
      <c r="P713" s="2"/>
    </row>
    <row r="714" spans="1:16" x14ac:dyDescent="0.3">
      <c r="A714" s="2"/>
      <c r="B714" s="2"/>
      <c r="C714" s="2"/>
      <c r="D714" s="2"/>
      <c r="E714" s="2"/>
      <c r="F714" s="2"/>
      <c r="G714" s="2"/>
      <c r="H714" s="2"/>
      <c r="I714" s="2"/>
      <c r="J714" s="2"/>
      <c r="K714" s="2"/>
      <c r="L714" s="2"/>
      <c r="M714" s="2"/>
      <c r="N714" s="2"/>
      <c r="O714" s="2"/>
      <c r="P714" s="2"/>
    </row>
    <row r="715" spans="1:16" x14ac:dyDescent="0.3">
      <c r="A715" s="2"/>
      <c r="B715" s="2"/>
      <c r="C715" s="2"/>
      <c r="D715" s="2"/>
      <c r="E715" s="2"/>
      <c r="F715" s="2"/>
      <c r="G715" s="2"/>
      <c r="H715" s="2"/>
      <c r="I715" s="2"/>
      <c r="J715" s="2"/>
      <c r="K715" s="2"/>
      <c r="L715" s="2"/>
      <c r="M715" s="2"/>
      <c r="N715" s="2"/>
      <c r="O715" s="2"/>
      <c r="P715" s="2"/>
    </row>
    <row r="716" spans="1:16" x14ac:dyDescent="0.3">
      <c r="A716" s="2"/>
      <c r="B716" s="2"/>
      <c r="C716" s="2"/>
      <c r="D716" s="2"/>
      <c r="E716" s="2"/>
      <c r="F716" s="2"/>
      <c r="G716" s="2"/>
      <c r="H716" s="2"/>
      <c r="I716" s="2"/>
      <c r="J716" s="2"/>
      <c r="K716" s="2"/>
      <c r="L716" s="2"/>
      <c r="M716" s="2"/>
      <c r="N716" s="2"/>
      <c r="O716" s="2"/>
      <c r="P716" s="2"/>
    </row>
    <row r="717" spans="1:16" x14ac:dyDescent="0.3">
      <c r="A717" s="2"/>
      <c r="B717" s="2"/>
      <c r="C717" s="2"/>
      <c r="D717" s="2"/>
      <c r="E717" s="2"/>
      <c r="F717" s="2"/>
      <c r="G717" s="2"/>
      <c r="H717" s="2"/>
      <c r="I717" s="2"/>
      <c r="J717" s="2"/>
      <c r="K717" s="2"/>
      <c r="L717" s="2"/>
      <c r="M717" s="2"/>
      <c r="N717" s="2"/>
      <c r="O717" s="2"/>
      <c r="P717" s="2"/>
    </row>
    <row r="718" spans="1:16" x14ac:dyDescent="0.3">
      <c r="A718" s="2"/>
      <c r="B718" s="2"/>
      <c r="C718" s="2"/>
      <c r="D718" s="2"/>
      <c r="E718" s="2"/>
      <c r="F718" s="2"/>
      <c r="G718" s="2"/>
      <c r="H718" s="2"/>
      <c r="I718" s="2"/>
      <c r="J718" s="2"/>
      <c r="K718" s="2"/>
      <c r="L718" s="2"/>
      <c r="M718" s="2"/>
      <c r="N718" s="2"/>
      <c r="O718" s="2"/>
      <c r="P718" s="2"/>
    </row>
    <row r="719" spans="1:16" x14ac:dyDescent="0.3">
      <c r="A719" s="2"/>
      <c r="B719" s="2"/>
      <c r="C719" s="2"/>
      <c r="D719" s="2"/>
      <c r="E719" s="2"/>
      <c r="F719" s="2"/>
      <c r="G719" s="2"/>
      <c r="H719" s="2"/>
      <c r="I719" s="2"/>
      <c r="J719" s="2"/>
      <c r="K719" s="2"/>
      <c r="L719" s="2"/>
      <c r="M719" s="2"/>
      <c r="N719" s="2"/>
      <c r="O719" s="2"/>
      <c r="P719" s="2"/>
    </row>
    <row r="720" spans="1:16" x14ac:dyDescent="0.3">
      <c r="A720" s="2"/>
      <c r="B720" s="2"/>
      <c r="C720" s="2"/>
      <c r="D720" s="2"/>
      <c r="E720" s="2"/>
      <c r="F720" s="2"/>
      <c r="G720" s="2"/>
      <c r="H720" s="2"/>
      <c r="I720" s="2"/>
      <c r="J720" s="2"/>
      <c r="K720" s="2"/>
      <c r="L720" s="2"/>
      <c r="M720" s="2"/>
      <c r="N720" s="2"/>
      <c r="O720" s="2"/>
      <c r="P720" s="2"/>
    </row>
    <row r="721" spans="1:16" x14ac:dyDescent="0.3">
      <c r="A721" s="2"/>
      <c r="B721" s="2"/>
      <c r="C721" s="2"/>
      <c r="D721" s="2"/>
      <c r="E721" s="2"/>
      <c r="F721" s="2"/>
      <c r="G721" s="2"/>
      <c r="H721" s="2"/>
      <c r="I721" s="2"/>
      <c r="J721" s="2"/>
      <c r="K721" s="2"/>
      <c r="L721" s="2"/>
      <c r="M721" s="2"/>
      <c r="N721" s="2"/>
      <c r="O721" s="2"/>
      <c r="P721" s="2"/>
    </row>
    <row r="722" spans="1:16" x14ac:dyDescent="0.3">
      <c r="A722" s="2"/>
      <c r="B722" s="2"/>
      <c r="C722" s="2"/>
      <c r="D722" s="2"/>
      <c r="E722" s="2"/>
      <c r="F722" s="2"/>
      <c r="G722" s="2"/>
      <c r="H722" s="2"/>
      <c r="I722" s="2"/>
      <c r="J722" s="2"/>
      <c r="K722" s="2"/>
      <c r="L722" s="2"/>
      <c r="M722" s="2"/>
      <c r="N722" s="2"/>
      <c r="O722" s="2"/>
      <c r="P722" s="2"/>
    </row>
    <row r="723" spans="1:16" x14ac:dyDescent="0.3">
      <c r="A723" s="2"/>
      <c r="B723" s="2"/>
      <c r="C723" s="2"/>
      <c r="D723" s="2"/>
      <c r="E723" s="2"/>
      <c r="F723" s="2"/>
      <c r="G723" s="2"/>
      <c r="H723" s="2"/>
      <c r="I723" s="2"/>
      <c r="J723" s="2"/>
      <c r="K723" s="2"/>
      <c r="L723" s="2"/>
      <c r="M723" s="2"/>
      <c r="N723" s="2"/>
      <c r="O723" s="2"/>
      <c r="P723" s="2"/>
    </row>
    <row r="724" spans="1:16" x14ac:dyDescent="0.3">
      <c r="A724" s="2"/>
      <c r="B724" s="2"/>
      <c r="C724" s="2"/>
      <c r="D724" s="2"/>
      <c r="E724" s="2"/>
      <c r="F724" s="2"/>
      <c r="G724" s="2"/>
      <c r="H724" s="2"/>
      <c r="I724" s="2"/>
      <c r="J724" s="2"/>
      <c r="K724" s="2"/>
      <c r="L724" s="2"/>
      <c r="M724" s="2"/>
      <c r="N724" s="2"/>
      <c r="O724" s="2"/>
      <c r="P724" s="2"/>
    </row>
    <row r="725" spans="1:16" x14ac:dyDescent="0.3">
      <c r="A725" s="2"/>
      <c r="B725" s="2"/>
      <c r="C725" s="2"/>
      <c r="D725" s="2"/>
      <c r="E725" s="2"/>
      <c r="F725" s="2"/>
      <c r="G725" s="2"/>
      <c r="H725" s="2"/>
      <c r="I725" s="2"/>
      <c r="J725" s="2"/>
      <c r="K725" s="2"/>
      <c r="L725" s="2"/>
      <c r="M725" s="2"/>
      <c r="N725" s="2"/>
      <c r="O725" s="2"/>
      <c r="P725" s="2"/>
    </row>
    <row r="726" spans="1:16" x14ac:dyDescent="0.3">
      <c r="A726" s="2"/>
      <c r="B726" s="2"/>
      <c r="C726" s="2"/>
      <c r="D726" s="2"/>
      <c r="E726" s="2"/>
      <c r="F726" s="2"/>
      <c r="G726" s="2"/>
      <c r="H726" s="2"/>
      <c r="I726" s="2"/>
      <c r="J726" s="2"/>
      <c r="K726" s="2"/>
      <c r="L726" s="2"/>
      <c r="M726" s="2"/>
      <c r="N726" s="2"/>
      <c r="O726" s="2"/>
      <c r="P726" s="2"/>
    </row>
    <row r="727" spans="1:16" x14ac:dyDescent="0.3">
      <c r="A727" s="2"/>
      <c r="B727" s="2"/>
      <c r="C727" s="2"/>
      <c r="D727" s="2"/>
      <c r="E727" s="2"/>
      <c r="F727" s="2"/>
      <c r="G727" s="2"/>
      <c r="H727" s="2"/>
      <c r="I727" s="2"/>
      <c r="J727" s="2"/>
      <c r="K727" s="2"/>
      <c r="L727" s="2"/>
      <c r="M727" s="2"/>
      <c r="N727" s="2"/>
      <c r="O727" s="2"/>
      <c r="P727" s="2"/>
    </row>
    <row r="728" spans="1:16" x14ac:dyDescent="0.3">
      <c r="A728" s="2"/>
      <c r="B728" s="2"/>
      <c r="C728" s="2"/>
      <c r="D728" s="2"/>
      <c r="E728" s="2"/>
      <c r="F728" s="2"/>
      <c r="G728" s="2"/>
      <c r="H728" s="2"/>
      <c r="I728" s="2"/>
      <c r="J728" s="2"/>
      <c r="K728" s="2"/>
      <c r="L728" s="2"/>
      <c r="M728" s="2"/>
      <c r="N728" s="2"/>
      <c r="O728" s="2"/>
      <c r="P728" s="2"/>
    </row>
    <row r="729" spans="1:16" x14ac:dyDescent="0.3">
      <c r="A729" s="2"/>
      <c r="B729" s="2"/>
      <c r="C729" s="2"/>
      <c r="D729" s="2"/>
      <c r="E729" s="2"/>
      <c r="F729" s="2"/>
      <c r="G729" s="2"/>
      <c r="H729" s="2"/>
      <c r="I729" s="2"/>
      <c r="J729" s="2"/>
      <c r="K729" s="2"/>
      <c r="L729" s="2"/>
      <c r="M729" s="2"/>
      <c r="N729" s="2"/>
      <c r="O729" s="2"/>
      <c r="P729" s="2"/>
    </row>
    <row r="730" spans="1:16" x14ac:dyDescent="0.3">
      <c r="A730" s="2"/>
      <c r="B730" s="2"/>
      <c r="C730" s="2"/>
      <c r="D730" s="2"/>
      <c r="E730" s="2"/>
      <c r="F730" s="2"/>
      <c r="G730" s="2"/>
      <c r="H730" s="2"/>
      <c r="I730" s="2"/>
      <c r="J730" s="2"/>
      <c r="K730" s="2"/>
      <c r="L730" s="2"/>
      <c r="M730" s="2"/>
      <c r="N730" s="2"/>
      <c r="O730" s="2"/>
      <c r="P730" s="2"/>
    </row>
    <row r="731" spans="1:16" x14ac:dyDescent="0.3">
      <c r="A731" s="2"/>
      <c r="B731" s="2"/>
      <c r="C731" s="2"/>
      <c r="D731" s="2"/>
      <c r="E731" s="2"/>
      <c r="F731" s="2"/>
      <c r="G731" s="2"/>
      <c r="H731" s="2"/>
      <c r="I731" s="2"/>
      <c r="J731" s="2"/>
      <c r="K731" s="2"/>
      <c r="L731" s="2"/>
      <c r="M731" s="2"/>
      <c r="N731" s="2"/>
      <c r="O731" s="2"/>
      <c r="P731" s="2"/>
    </row>
    <row r="732" spans="1:16" x14ac:dyDescent="0.3">
      <c r="A732" s="2"/>
      <c r="B732" s="2"/>
      <c r="C732" s="2"/>
      <c r="D732" s="2"/>
      <c r="E732" s="2"/>
      <c r="F732" s="2"/>
      <c r="G732" s="2"/>
      <c r="H732" s="2"/>
      <c r="I732" s="2"/>
      <c r="J732" s="2"/>
      <c r="K732" s="2"/>
      <c r="L732" s="2"/>
      <c r="M732" s="2"/>
      <c r="N732" s="2"/>
      <c r="O732" s="2"/>
      <c r="P732" s="2"/>
    </row>
    <row r="733" spans="1:16" x14ac:dyDescent="0.3">
      <c r="A733" s="2"/>
      <c r="B733" s="2"/>
      <c r="C733" s="2"/>
      <c r="D733" s="2"/>
      <c r="E733" s="2"/>
      <c r="F733" s="2"/>
      <c r="G733" s="2"/>
      <c r="H733" s="2"/>
      <c r="I733" s="2"/>
      <c r="J733" s="2"/>
      <c r="K733" s="2"/>
      <c r="L733" s="2"/>
      <c r="M733" s="2"/>
      <c r="N733" s="2"/>
      <c r="O733" s="2"/>
      <c r="P733" s="2"/>
    </row>
    <row r="734" spans="1:16" x14ac:dyDescent="0.3">
      <c r="A734" s="2"/>
      <c r="B734" s="2"/>
      <c r="C734" s="2"/>
      <c r="D734" s="2"/>
      <c r="E734" s="2"/>
      <c r="F734" s="2"/>
      <c r="G734" s="2"/>
      <c r="H734" s="2"/>
      <c r="I734" s="2"/>
      <c r="J734" s="2"/>
      <c r="K734" s="2"/>
      <c r="L734" s="2"/>
      <c r="M734" s="2"/>
      <c r="N734" s="2"/>
      <c r="O734" s="2"/>
      <c r="P734" s="2"/>
    </row>
    <row r="735" spans="1:16" x14ac:dyDescent="0.3">
      <c r="A735" s="2"/>
      <c r="B735" s="2"/>
      <c r="C735" s="2"/>
      <c r="D735" s="2"/>
      <c r="E735" s="2"/>
      <c r="F735" s="2"/>
      <c r="G735" s="2"/>
      <c r="H735" s="2"/>
      <c r="I735" s="2"/>
      <c r="J735" s="2"/>
      <c r="K735" s="2"/>
      <c r="L735" s="2"/>
      <c r="M735" s="2"/>
      <c r="N735" s="2"/>
      <c r="O735" s="2"/>
      <c r="P735" s="2"/>
    </row>
    <row r="736" spans="1:16" x14ac:dyDescent="0.3">
      <c r="A736" s="2"/>
      <c r="B736" s="2"/>
      <c r="C736" s="2"/>
      <c r="D736" s="2"/>
      <c r="E736" s="2"/>
      <c r="F736" s="2"/>
      <c r="G736" s="2"/>
      <c r="H736" s="2"/>
      <c r="I736" s="2"/>
      <c r="J736" s="2"/>
      <c r="K736" s="2"/>
      <c r="L736" s="2"/>
      <c r="M736" s="2"/>
      <c r="N736" s="2"/>
      <c r="O736" s="2"/>
      <c r="P736" s="2"/>
    </row>
    <row r="737" spans="1:16" x14ac:dyDescent="0.3">
      <c r="A737" s="2"/>
      <c r="B737" s="2"/>
      <c r="C737" s="2"/>
      <c r="D737" s="2"/>
      <c r="E737" s="2"/>
      <c r="F737" s="2"/>
      <c r="G737" s="2"/>
      <c r="H737" s="2"/>
      <c r="I737" s="2"/>
      <c r="J737" s="2"/>
      <c r="K737" s="2"/>
      <c r="L737" s="2"/>
      <c r="M737" s="2"/>
      <c r="N737" s="2"/>
      <c r="O737" s="2"/>
      <c r="P737" s="2"/>
    </row>
    <row r="738" spans="1:16" x14ac:dyDescent="0.3">
      <c r="A738" s="2"/>
      <c r="B738" s="2"/>
      <c r="C738" s="2"/>
      <c r="D738" s="2"/>
      <c r="E738" s="2"/>
      <c r="F738" s="2"/>
      <c r="G738" s="2"/>
      <c r="H738" s="2"/>
      <c r="I738" s="2"/>
      <c r="J738" s="2"/>
      <c r="K738" s="2"/>
      <c r="L738" s="2"/>
      <c r="M738" s="2"/>
      <c r="N738" s="2"/>
      <c r="O738" s="2"/>
      <c r="P738" s="2"/>
    </row>
    <row r="739" spans="1:16" x14ac:dyDescent="0.3">
      <c r="A739" s="2"/>
      <c r="B739" s="2"/>
      <c r="C739" s="2"/>
      <c r="D739" s="2"/>
      <c r="E739" s="2"/>
      <c r="F739" s="2"/>
      <c r="G739" s="2"/>
      <c r="H739" s="2"/>
      <c r="I739" s="2"/>
      <c r="J739" s="2"/>
      <c r="K739" s="2"/>
      <c r="L739" s="2"/>
      <c r="M739" s="2"/>
      <c r="N739" s="2"/>
      <c r="O739" s="2"/>
      <c r="P739" s="2"/>
    </row>
    <row r="740" spans="1:16" x14ac:dyDescent="0.3">
      <c r="A740" s="2"/>
      <c r="B740" s="2"/>
      <c r="C740" s="2"/>
      <c r="D740" s="2"/>
      <c r="E740" s="2"/>
      <c r="F740" s="2"/>
      <c r="G740" s="2"/>
      <c r="H740" s="2"/>
      <c r="I740" s="2"/>
      <c r="J740" s="2"/>
      <c r="K740" s="2"/>
      <c r="L740" s="2"/>
      <c r="M740" s="2"/>
      <c r="N740" s="2"/>
      <c r="O740" s="2"/>
      <c r="P740" s="2"/>
    </row>
    <row r="741" spans="1:16" x14ac:dyDescent="0.3">
      <c r="A741" s="2"/>
      <c r="B741" s="2"/>
      <c r="C741" s="2"/>
      <c r="D741" s="2"/>
      <c r="E741" s="2"/>
      <c r="F741" s="2"/>
      <c r="G741" s="2"/>
      <c r="H741" s="2"/>
      <c r="I741" s="2"/>
      <c r="J741" s="2"/>
      <c r="K741" s="2"/>
      <c r="L741" s="2"/>
      <c r="M741" s="2"/>
      <c r="N741" s="2"/>
      <c r="O741" s="2"/>
      <c r="P741" s="2"/>
    </row>
    <row r="742" spans="1:16" x14ac:dyDescent="0.3">
      <c r="A742" s="2"/>
      <c r="B742" s="2"/>
      <c r="C742" s="2"/>
      <c r="D742" s="2"/>
      <c r="E742" s="2"/>
      <c r="F742" s="2"/>
      <c r="G742" s="2"/>
      <c r="H742" s="2"/>
      <c r="I742" s="2"/>
      <c r="J742" s="2"/>
      <c r="K742" s="2"/>
      <c r="L742" s="2"/>
      <c r="M742" s="2"/>
      <c r="N742" s="2"/>
      <c r="O742" s="2"/>
      <c r="P742" s="2"/>
    </row>
    <row r="743" spans="1:16" x14ac:dyDescent="0.3">
      <c r="A743" s="2"/>
      <c r="B743" s="2"/>
      <c r="C743" s="2"/>
      <c r="D743" s="2"/>
      <c r="E743" s="2"/>
      <c r="F743" s="2"/>
      <c r="G743" s="2"/>
      <c r="H743" s="2"/>
      <c r="I743" s="2"/>
      <c r="J743" s="2"/>
      <c r="K743" s="2"/>
      <c r="L743" s="2"/>
      <c r="M743" s="2"/>
      <c r="N743" s="2"/>
      <c r="O743" s="2"/>
      <c r="P743" s="2"/>
    </row>
    <row r="744" spans="1:16" x14ac:dyDescent="0.3">
      <c r="A744" s="2"/>
      <c r="B744" s="2"/>
      <c r="C744" s="2"/>
      <c r="D744" s="2"/>
      <c r="E744" s="2"/>
      <c r="F744" s="2"/>
      <c r="G744" s="2"/>
      <c r="H744" s="2"/>
      <c r="I744" s="2"/>
      <c r="J744" s="2"/>
      <c r="K744" s="2"/>
      <c r="L744" s="2"/>
      <c r="M744" s="2"/>
      <c r="N744" s="2"/>
      <c r="O744" s="2"/>
      <c r="P744" s="2"/>
    </row>
    <row r="745" spans="1:16" x14ac:dyDescent="0.3">
      <c r="A745" s="2"/>
      <c r="B745" s="2"/>
      <c r="C745" s="2"/>
      <c r="D745" s="2"/>
      <c r="E745" s="2"/>
      <c r="F745" s="2"/>
      <c r="G745" s="2"/>
      <c r="H745" s="2"/>
      <c r="I745" s="2"/>
      <c r="J745" s="2"/>
      <c r="K745" s="2"/>
      <c r="L745" s="2"/>
      <c r="M745" s="2"/>
      <c r="N745" s="2"/>
      <c r="O745" s="2"/>
      <c r="P745" s="2"/>
    </row>
    <row r="746" spans="1:16" x14ac:dyDescent="0.3">
      <c r="A746" s="2"/>
      <c r="B746" s="2"/>
      <c r="C746" s="2"/>
      <c r="D746" s="2"/>
      <c r="E746" s="2"/>
      <c r="F746" s="2"/>
      <c r="G746" s="2"/>
      <c r="H746" s="2"/>
      <c r="I746" s="2"/>
      <c r="J746" s="2"/>
      <c r="K746" s="2"/>
      <c r="L746" s="2"/>
      <c r="M746" s="2"/>
      <c r="N746" s="2"/>
      <c r="O746" s="2"/>
      <c r="P746" s="2"/>
    </row>
    <row r="747" spans="1:16" x14ac:dyDescent="0.3">
      <c r="A747" s="2"/>
      <c r="B747" s="2"/>
      <c r="C747" s="2"/>
      <c r="D747" s="2"/>
      <c r="E747" s="2"/>
      <c r="F747" s="2"/>
      <c r="G747" s="2"/>
      <c r="H747" s="2"/>
      <c r="I747" s="2"/>
      <c r="J747" s="2"/>
      <c r="K747" s="2"/>
      <c r="L747" s="2"/>
      <c r="M747" s="2"/>
      <c r="N747" s="2"/>
      <c r="O747" s="2"/>
      <c r="P747" s="2"/>
    </row>
    <row r="748" spans="1:16" x14ac:dyDescent="0.3">
      <c r="A748" s="2"/>
      <c r="B748" s="2"/>
      <c r="C748" s="2"/>
      <c r="D748" s="2"/>
      <c r="E748" s="2"/>
      <c r="F748" s="2"/>
      <c r="G748" s="2"/>
      <c r="H748" s="2"/>
      <c r="I748" s="2"/>
      <c r="J748" s="2"/>
      <c r="K748" s="2"/>
      <c r="L748" s="2"/>
      <c r="M748" s="2"/>
      <c r="N748" s="2"/>
      <c r="O748" s="2"/>
      <c r="P748" s="2"/>
    </row>
    <row r="749" spans="1:16" x14ac:dyDescent="0.3">
      <c r="A749" s="2"/>
      <c r="B749" s="2"/>
      <c r="C749" s="2"/>
      <c r="D749" s="2"/>
      <c r="E749" s="2"/>
      <c r="F749" s="2"/>
      <c r="G749" s="2"/>
      <c r="H749" s="2"/>
      <c r="I749" s="2"/>
      <c r="J749" s="2"/>
      <c r="K749" s="2"/>
      <c r="L749" s="2"/>
      <c r="M749" s="2"/>
      <c r="N749" s="2"/>
      <c r="O749" s="2"/>
      <c r="P749" s="2"/>
    </row>
    <row r="750" spans="1:16" x14ac:dyDescent="0.3">
      <c r="A750" s="2"/>
      <c r="B750" s="2"/>
      <c r="C750" s="2"/>
      <c r="D750" s="2"/>
      <c r="E750" s="2"/>
      <c r="F750" s="2"/>
      <c r="G750" s="2"/>
      <c r="H750" s="2"/>
      <c r="I750" s="2"/>
      <c r="J750" s="2"/>
      <c r="K750" s="2"/>
      <c r="L750" s="2"/>
      <c r="M750" s="2"/>
      <c r="N750" s="2"/>
      <c r="O750" s="2"/>
      <c r="P750" s="2"/>
    </row>
    <row r="751" spans="1:16" x14ac:dyDescent="0.3">
      <c r="A751" s="2"/>
      <c r="B751" s="2"/>
      <c r="C751" s="2"/>
      <c r="D751" s="2"/>
      <c r="E751" s="2"/>
      <c r="F751" s="2"/>
      <c r="G751" s="2"/>
      <c r="H751" s="2"/>
      <c r="I751" s="2"/>
      <c r="J751" s="2"/>
      <c r="K751" s="2"/>
      <c r="L751" s="2"/>
      <c r="M751" s="2"/>
      <c r="N751" s="2"/>
      <c r="O751" s="2"/>
      <c r="P751" s="2"/>
    </row>
    <row r="752" spans="1:16" x14ac:dyDescent="0.3">
      <c r="A752" s="2"/>
      <c r="B752" s="2"/>
      <c r="C752" s="2"/>
      <c r="D752" s="2"/>
      <c r="E752" s="2"/>
      <c r="F752" s="2"/>
      <c r="G752" s="2"/>
      <c r="H752" s="2"/>
      <c r="I752" s="2"/>
      <c r="J752" s="2"/>
      <c r="K752" s="2"/>
      <c r="L752" s="2"/>
      <c r="M752" s="2"/>
      <c r="N752" s="2"/>
      <c r="O752" s="2"/>
      <c r="P752" s="2"/>
    </row>
    <row r="753" spans="1:16" x14ac:dyDescent="0.3">
      <c r="A753" s="2"/>
      <c r="B753" s="2"/>
      <c r="C753" s="2"/>
      <c r="D753" s="2"/>
      <c r="E753" s="2"/>
      <c r="F753" s="2"/>
      <c r="G753" s="2"/>
      <c r="H753" s="2"/>
      <c r="I753" s="2"/>
      <c r="J753" s="2"/>
      <c r="K753" s="2"/>
      <c r="L753" s="2"/>
      <c r="M753" s="2"/>
      <c r="N753" s="2"/>
      <c r="O753" s="2"/>
      <c r="P753" s="2"/>
    </row>
    <row r="754" spans="1:16" x14ac:dyDescent="0.3">
      <c r="A754" s="2"/>
      <c r="B754" s="2"/>
      <c r="C754" s="2"/>
      <c r="D754" s="2"/>
      <c r="E754" s="2"/>
      <c r="F754" s="2"/>
      <c r="G754" s="2"/>
      <c r="H754" s="2"/>
      <c r="I754" s="2"/>
      <c r="J754" s="2"/>
      <c r="K754" s="2"/>
      <c r="L754" s="2"/>
      <c r="M754" s="2"/>
      <c r="N754" s="2"/>
      <c r="O754" s="2"/>
      <c r="P754" s="2"/>
    </row>
    <row r="755" spans="1:16" x14ac:dyDescent="0.3">
      <c r="A755" s="2"/>
      <c r="B755" s="2"/>
      <c r="C755" s="2"/>
      <c r="D755" s="2"/>
      <c r="E755" s="2"/>
      <c r="F755" s="2"/>
      <c r="G755" s="2"/>
      <c r="H755" s="2"/>
      <c r="I755" s="2"/>
      <c r="J755" s="2"/>
      <c r="K755" s="2"/>
      <c r="L755" s="2"/>
      <c r="M755" s="2"/>
      <c r="N755" s="2"/>
      <c r="O755" s="2"/>
      <c r="P755" s="2"/>
    </row>
    <row r="756" spans="1:16" x14ac:dyDescent="0.3">
      <c r="A756" s="2"/>
      <c r="B756" s="2"/>
      <c r="C756" s="2"/>
      <c r="D756" s="2"/>
      <c r="E756" s="2"/>
      <c r="F756" s="2"/>
      <c r="G756" s="2"/>
      <c r="H756" s="2"/>
      <c r="I756" s="2"/>
      <c r="J756" s="2"/>
      <c r="K756" s="2"/>
      <c r="L756" s="2"/>
      <c r="M756" s="2"/>
      <c r="N756" s="2"/>
      <c r="O756" s="2"/>
      <c r="P756" s="2"/>
    </row>
    <row r="757" spans="1:16" x14ac:dyDescent="0.3">
      <c r="A757" s="2"/>
      <c r="B757" s="2"/>
      <c r="C757" s="2"/>
      <c r="D757" s="2"/>
      <c r="E757" s="2"/>
      <c r="F757" s="2"/>
      <c r="G757" s="2"/>
      <c r="H757" s="2"/>
      <c r="I757" s="2"/>
      <c r="J757" s="2"/>
      <c r="K757" s="2"/>
      <c r="L757" s="2"/>
      <c r="M757" s="2"/>
      <c r="N757" s="2"/>
      <c r="O757" s="2"/>
      <c r="P757" s="2"/>
    </row>
    <row r="758" spans="1:16" x14ac:dyDescent="0.3">
      <c r="A758" s="2"/>
      <c r="B758" s="2"/>
      <c r="C758" s="2"/>
      <c r="D758" s="2"/>
      <c r="E758" s="2"/>
      <c r="F758" s="2"/>
      <c r="G758" s="2"/>
      <c r="H758" s="2"/>
      <c r="I758" s="2"/>
      <c r="J758" s="2"/>
      <c r="K758" s="2"/>
      <c r="L758" s="2"/>
      <c r="M758" s="2"/>
      <c r="N758" s="2"/>
      <c r="O758" s="2"/>
      <c r="P758" s="2"/>
    </row>
    <row r="759" spans="1:16" x14ac:dyDescent="0.3">
      <c r="A759" s="2"/>
      <c r="B759" s="2"/>
      <c r="C759" s="2"/>
      <c r="D759" s="2"/>
      <c r="E759" s="2"/>
      <c r="F759" s="2"/>
      <c r="G759" s="2"/>
      <c r="H759" s="2"/>
      <c r="I759" s="2"/>
      <c r="J759" s="2"/>
      <c r="K759" s="2"/>
      <c r="L759" s="2"/>
      <c r="M759" s="2"/>
      <c r="N759" s="2"/>
      <c r="O759" s="2"/>
      <c r="P759" s="2"/>
    </row>
    <row r="760" spans="1:16" x14ac:dyDescent="0.3">
      <c r="A760" s="2"/>
      <c r="B760" s="2"/>
      <c r="C760" s="2"/>
      <c r="D760" s="2"/>
      <c r="E760" s="2"/>
      <c r="F760" s="2"/>
      <c r="G760" s="2"/>
      <c r="H760" s="2"/>
      <c r="I760" s="2"/>
      <c r="J760" s="2"/>
      <c r="K760" s="2"/>
      <c r="L760" s="2"/>
      <c r="M760" s="2"/>
      <c r="N760" s="2"/>
      <c r="O760" s="2"/>
      <c r="P760" s="2"/>
    </row>
    <row r="761" spans="1:16" x14ac:dyDescent="0.3">
      <c r="A761" s="2"/>
      <c r="B761" s="2"/>
      <c r="C761" s="2"/>
      <c r="D761" s="2"/>
      <c r="E761" s="2"/>
      <c r="F761" s="2"/>
      <c r="G761" s="2"/>
      <c r="H761" s="2"/>
      <c r="I761" s="2"/>
      <c r="J761" s="2"/>
      <c r="K761" s="2"/>
      <c r="L761" s="2"/>
      <c r="M761" s="2"/>
      <c r="N761" s="2"/>
      <c r="O761" s="2"/>
      <c r="P761" s="2"/>
    </row>
    <row r="762" spans="1:16" x14ac:dyDescent="0.3">
      <c r="A762" s="2"/>
      <c r="B762" s="2"/>
      <c r="C762" s="2"/>
      <c r="D762" s="2"/>
      <c r="E762" s="2"/>
      <c r="F762" s="2"/>
      <c r="G762" s="2"/>
      <c r="H762" s="2"/>
      <c r="I762" s="2"/>
      <c r="J762" s="2"/>
      <c r="K762" s="2"/>
      <c r="L762" s="2"/>
      <c r="M762" s="2"/>
      <c r="N762" s="2"/>
      <c r="O762" s="2"/>
      <c r="P762" s="2"/>
    </row>
    <row r="763" spans="1:16" x14ac:dyDescent="0.3">
      <c r="A763" s="2"/>
      <c r="B763" s="2"/>
      <c r="C763" s="2"/>
      <c r="D763" s="2"/>
      <c r="E763" s="2"/>
      <c r="F763" s="2"/>
      <c r="G763" s="2"/>
      <c r="H763" s="2"/>
      <c r="I763" s="2"/>
      <c r="J763" s="2"/>
      <c r="K763" s="2"/>
      <c r="L763" s="2"/>
      <c r="M763" s="2"/>
      <c r="N763" s="2"/>
      <c r="O763" s="2"/>
      <c r="P763" s="2"/>
    </row>
    <row r="764" spans="1:16" x14ac:dyDescent="0.3">
      <c r="A764" s="2"/>
      <c r="B764" s="2"/>
      <c r="C764" s="2"/>
      <c r="D764" s="2"/>
      <c r="E764" s="2"/>
      <c r="F764" s="2"/>
      <c r="G764" s="2"/>
      <c r="H764" s="2"/>
      <c r="I764" s="2"/>
      <c r="J764" s="2"/>
      <c r="K764" s="2"/>
      <c r="L764" s="2"/>
      <c r="M764" s="2"/>
      <c r="N764" s="2"/>
      <c r="O764" s="2"/>
      <c r="P764" s="2"/>
    </row>
    <row r="765" spans="1:16" x14ac:dyDescent="0.3">
      <c r="A765" s="2"/>
      <c r="B765" s="2"/>
      <c r="C765" s="2"/>
      <c r="D765" s="2"/>
      <c r="E765" s="2"/>
      <c r="F765" s="2"/>
      <c r="G765" s="2"/>
      <c r="H765" s="2"/>
      <c r="I765" s="2"/>
      <c r="J765" s="2"/>
      <c r="K765" s="2"/>
      <c r="L765" s="2"/>
      <c r="M765" s="2"/>
      <c r="N765" s="2"/>
      <c r="O765" s="2"/>
      <c r="P765" s="2"/>
    </row>
    <row r="766" spans="1:16" x14ac:dyDescent="0.3">
      <c r="A766" s="2"/>
      <c r="B766" s="2"/>
      <c r="C766" s="2"/>
      <c r="D766" s="2"/>
      <c r="E766" s="2"/>
      <c r="F766" s="2"/>
      <c r="G766" s="2"/>
      <c r="H766" s="2"/>
      <c r="I766" s="2"/>
      <c r="J766" s="2"/>
      <c r="K766" s="2"/>
      <c r="L766" s="2"/>
      <c r="M766" s="2"/>
      <c r="N766" s="2"/>
      <c r="O766" s="2"/>
      <c r="P766" s="2"/>
    </row>
    <row r="767" spans="1:16" x14ac:dyDescent="0.3">
      <c r="A767" s="2"/>
      <c r="B767" s="2"/>
      <c r="C767" s="2"/>
      <c r="D767" s="2"/>
      <c r="E767" s="2"/>
      <c r="F767" s="2"/>
      <c r="G767" s="2"/>
      <c r="H767" s="2"/>
      <c r="I767" s="2"/>
      <c r="J767" s="2"/>
      <c r="K767" s="2"/>
      <c r="L767" s="2"/>
      <c r="M767" s="2"/>
      <c r="N767" s="2"/>
      <c r="O767" s="2"/>
      <c r="P767" s="2"/>
    </row>
    <row r="768" spans="1:16" x14ac:dyDescent="0.3">
      <c r="A768" s="2"/>
      <c r="B768" s="2"/>
      <c r="C768" s="2"/>
      <c r="D768" s="2"/>
      <c r="E768" s="2"/>
      <c r="F768" s="2"/>
      <c r="G768" s="2"/>
      <c r="H768" s="2"/>
      <c r="I768" s="2"/>
      <c r="J768" s="2"/>
      <c r="K768" s="2"/>
      <c r="L768" s="2"/>
      <c r="M768" s="2"/>
      <c r="N768" s="2"/>
      <c r="O768" s="2"/>
      <c r="P768" s="2"/>
    </row>
    <row r="769" spans="1:16" x14ac:dyDescent="0.3">
      <c r="A769" s="2"/>
      <c r="B769" s="2"/>
      <c r="C769" s="2"/>
      <c r="D769" s="2"/>
      <c r="E769" s="2"/>
      <c r="F769" s="2"/>
      <c r="G769" s="2"/>
      <c r="H769" s="2"/>
      <c r="I769" s="2"/>
      <c r="J769" s="2"/>
      <c r="K769" s="2"/>
      <c r="L769" s="2"/>
      <c r="M769" s="2"/>
      <c r="N769" s="2"/>
      <c r="O769" s="2"/>
      <c r="P769" s="2"/>
    </row>
    <row r="770" spans="1:16" x14ac:dyDescent="0.3">
      <c r="A770" s="2"/>
      <c r="B770" s="2"/>
      <c r="C770" s="2"/>
      <c r="D770" s="2"/>
      <c r="E770" s="2"/>
      <c r="F770" s="2"/>
      <c r="G770" s="2"/>
      <c r="H770" s="2"/>
      <c r="I770" s="2"/>
      <c r="J770" s="2"/>
      <c r="K770" s="2"/>
      <c r="L770" s="2"/>
      <c r="M770" s="2"/>
      <c r="N770" s="2"/>
      <c r="O770" s="2"/>
      <c r="P770" s="2"/>
    </row>
    <row r="771" spans="1:16" x14ac:dyDescent="0.3">
      <c r="A771" s="2"/>
      <c r="B771" s="2"/>
      <c r="C771" s="2"/>
      <c r="D771" s="2"/>
      <c r="E771" s="2"/>
      <c r="F771" s="2"/>
      <c r="G771" s="2"/>
      <c r="H771" s="2"/>
      <c r="I771" s="2"/>
      <c r="J771" s="2"/>
      <c r="K771" s="2"/>
      <c r="L771" s="2"/>
      <c r="M771" s="2"/>
      <c r="N771" s="2"/>
      <c r="O771" s="2"/>
      <c r="P771" s="2"/>
    </row>
    <row r="772" spans="1:16" x14ac:dyDescent="0.3">
      <c r="A772" s="2"/>
      <c r="B772" s="2"/>
      <c r="C772" s="2"/>
      <c r="D772" s="2"/>
      <c r="E772" s="2"/>
      <c r="F772" s="2"/>
      <c r="G772" s="2"/>
      <c r="H772" s="2"/>
      <c r="I772" s="2"/>
      <c r="J772" s="2"/>
      <c r="K772" s="2"/>
      <c r="L772" s="2"/>
      <c r="M772" s="2"/>
      <c r="N772" s="2"/>
      <c r="O772" s="2"/>
      <c r="P772" s="2"/>
    </row>
    <row r="773" spans="1:16" x14ac:dyDescent="0.3">
      <c r="A773" s="2"/>
      <c r="B773" s="2"/>
      <c r="C773" s="2"/>
      <c r="D773" s="2"/>
      <c r="E773" s="2"/>
      <c r="F773" s="2"/>
      <c r="G773" s="2"/>
      <c r="H773" s="2"/>
      <c r="I773" s="2"/>
      <c r="J773" s="2"/>
      <c r="K773" s="2"/>
      <c r="L773" s="2"/>
      <c r="M773" s="2"/>
      <c r="N773" s="2"/>
      <c r="O773" s="2"/>
      <c r="P773" s="2"/>
    </row>
    <row r="774" spans="1:16" x14ac:dyDescent="0.3">
      <c r="A774" s="2"/>
      <c r="B774" s="2"/>
      <c r="C774" s="2"/>
      <c r="D774" s="2"/>
      <c r="E774" s="2"/>
      <c r="F774" s="2"/>
      <c r="G774" s="2"/>
      <c r="H774" s="2"/>
      <c r="I774" s="2"/>
      <c r="J774" s="2"/>
      <c r="K774" s="2"/>
      <c r="L774" s="2"/>
      <c r="M774" s="2"/>
      <c r="N774" s="2"/>
      <c r="O774" s="2"/>
      <c r="P774" s="2"/>
    </row>
    <row r="775" spans="1:16" x14ac:dyDescent="0.3">
      <c r="A775" s="2"/>
      <c r="B775" s="2"/>
      <c r="C775" s="2"/>
      <c r="D775" s="2"/>
      <c r="E775" s="2"/>
      <c r="F775" s="2"/>
      <c r="G775" s="2"/>
      <c r="H775" s="2"/>
      <c r="I775" s="2"/>
      <c r="J775" s="2"/>
      <c r="K775" s="2"/>
      <c r="L775" s="2"/>
      <c r="M775" s="2"/>
      <c r="N775" s="2"/>
      <c r="O775" s="2"/>
      <c r="P775" s="2"/>
    </row>
    <row r="776" spans="1:16" x14ac:dyDescent="0.3">
      <c r="A776" s="2"/>
      <c r="B776" s="2"/>
      <c r="C776" s="2"/>
      <c r="D776" s="2"/>
      <c r="E776" s="2"/>
      <c r="F776" s="2"/>
      <c r="G776" s="2"/>
      <c r="H776" s="2"/>
      <c r="I776" s="2"/>
      <c r="J776" s="2"/>
      <c r="K776" s="2"/>
      <c r="L776" s="2"/>
      <c r="M776" s="2"/>
      <c r="N776" s="2"/>
      <c r="O776" s="2"/>
      <c r="P776" s="2"/>
    </row>
    <row r="777" spans="1:16" x14ac:dyDescent="0.3">
      <c r="A777" s="2"/>
      <c r="B777" s="2"/>
      <c r="C777" s="2"/>
      <c r="D777" s="2"/>
      <c r="E777" s="2"/>
      <c r="F777" s="2"/>
      <c r="G777" s="2"/>
      <c r="H777" s="2"/>
      <c r="I777" s="2"/>
      <c r="J777" s="2"/>
      <c r="K777" s="2"/>
      <c r="L777" s="2"/>
      <c r="M777" s="2"/>
      <c r="N777" s="2"/>
      <c r="O777" s="2"/>
      <c r="P777" s="2"/>
    </row>
    <row r="778" spans="1:16" x14ac:dyDescent="0.3">
      <c r="A778" s="2"/>
      <c r="B778" s="2"/>
      <c r="C778" s="2"/>
      <c r="D778" s="2"/>
      <c r="E778" s="2"/>
      <c r="F778" s="2"/>
      <c r="G778" s="2"/>
      <c r="H778" s="2"/>
      <c r="I778" s="2"/>
      <c r="J778" s="2"/>
      <c r="K778" s="2"/>
      <c r="L778" s="2"/>
      <c r="M778" s="2"/>
      <c r="N778" s="2"/>
      <c r="O778" s="2"/>
      <c r="P778" s="2"/>
    </row>
    <row r="779" spans="1:16" x14ac:dyDescent="0.3">
      <c r="A779" s="2"/>
      <c r="B779" s="2"/>
      <c r="C779" s="2"/>
      <c r="D779" s="2"/>
      <c r="E779" s="2"/>
      <c r="F779" s="2"/>
      <c r="G779" s="2"/>
      <c r="H779" s="2"/>
      <c r="I779" s="2"/>
      <c r="J779" s="2"/>
      <c r="K779" s="2"/>
      <c r="L779" s="2"/>
      <c r="M779" s="2"/>
      <c r="N779" s="2"/>
      <c r="O779" s="2"/>
      <c r="P779" s="2"/>
    </row>
    <row r="780" spans="1:16" x14ac:dyDescent="0.3">
      <c r="A780" s="2"/>
      <c r="B780" s="2"/>
      <c r="C780" s="2"/>
      <c r="D780" s="2"/>
      <c r="E780" s="2"/>
      <c r="F780" s="2"/>
      <c r="G780" s="2"/>
      <c r="H780" s="2"/>
      <c r="I780" s="2"/>
      <c r="J780" s="2"/>
      <c r="K780" s="2"/>
      <c r="L780" s="2"/>
      <c r="M780" s="2"/>
      <c r="N780" s="2"/>
      <c r="O780" s="2"/>
      <c r="P780" s="2"/>
    </row>
    <row r="781" spans="1:16" x14ac:dyDescent="0.3">
      <c r="A781" s="2"/>
      <c r="B781" s="2"/>
      <c r="C781" s="2"/>
      <c r="D781" s="2"/>
      <c r="E781" s="2"/>
      <c r="F781" s="2"/>
      <c r="G781" s="2"/>
      <c r="H781" s="2"/>
      <c r="I781" s="2"/>
      <c r="J781" s="2"/>
      <c r="K781" s="2"/>
      <c r="L781" s="2"/>
      <c r="M781" s="2"/>
      <c r="N781" s="2"/>
      <c r="O781" s="2"/>
      <c r="P781" s="2"/>
    </row>
    <row r="782" spans="1:16" x14ac:dyDescent="0.3">
      <c r="A782" s="2"/>
      <c r="B782" s="2"/>
      <c r="C782" s="2"/>
      <c r="D782" s="2"/>
      <c r="E782" s="2"/>
      <c r="F782" s="2"/>
      <c r="G782" s="2"/>
      <c r="H782" s="2"/>
      <c r="I782" s="2"/>
      <c r="J782" s="2"/>
      <c r="K782" s="2"/>
      <c r="L782" s="2"/>
      <c r="M782" s="2"/>
      <c r="N782" s="2"/>
      <c r="O782" s="2"/>
      <c r="P782" s="2"/>
    </row>
    <row r="783" spans="1:16" x14ac:dyDescent="0.3">
      <c r="A783" s="2"/>
      <c r="B783" s="2"/>
      <c r="C783" s="2"/>
      <c r="D783" s="2"/>
      <c r="E783" s="2"/>
      <c r="F783" s="2"/>
      <c r="G783" s="2"/>
      <c r="H783" s="2"/>
      <c r="I783" s="2"/>
      <c r="J783" s="2"/>
      <c r="K783" s="2"/>
      <c r="L783" s="2"/>
      <c r="M783" s="2"/>
      <c r="N783" s="2"/>
      <c r="O783" s="2"/>
      <c r="P783" s="2"/>
    </row>
    <row r="784" spans="1:16" x14ac:dyDescent="0.3">
      <c r="A784" s="2"/>
      <c r="B784" s="2"/>
      <c r="C784" s="2"/>
      <c r="D784" s="2"/>
      <c r="E784" s="2"/>
      <c r="F784" s="2"/>
      <c r="G784" s="2"/>
      <c r="H784" s="2"/>
      <c r="I784" s="2"/>
      <c r="J784" s="2"/>
      <c r="K784" s="2"/>
      <c r="L784" s="2"/>
      <c r="M784" s="2"/>
      <c r="N784" s="2"/>
      <c r="O784" s="2"/>
      <c r="P784" s="2"/>
    </row>
    <row r="785" spans="1:16" x14ac:dyDescent="0.3">
      <c r="A785" s="2"/>
      <c r="B785" s="2"/>
      <c r="C785" s="2"/>
      <c r="D785" s="2"/>
      <c r="E785" s="2"/>
      <c r="F785" s="2"/>
      <c r="G785" s="2"/>
      <c r="H785" s="2"/>
      <c r="I785" s="2"/>
      <c r="J785" s="2"/>
      <c r="K785" s="2"/>
      <c r="L785" s="2"/>
      <c r="M785" s="2"/>
      <c r="N785" s="2"/>
      <c r="O785" s="2"/>
      <c r="P785" s="2"/>
    </row>
    <row r="786" spans="1:16" x14ac:dyDescent="0.3">
      <c r="A786" s="2"/>
      <c r="B786" s="2"/>
      <c r="C786" s="2"/>
      <c r="D786" s="2"/>
      <c r="E786" s="2"/>
      <c r="F786" s="2"/>
      <c r="G786" s="2"/>
      <c r="H786" s="2"/>
      <c r="I786" s="2"/>
      <c r="J786" s="2"/>
      <c r="K786" s="2"/>
      <c r="L786" s="2"/>
      <c r="M786" s="2"/>
      <c r="N786" s="2"/>
      <c r="O786" s="2"/>
      <c r="P786" s="2"/>
    </row>
    <row r="787" spans="1:16" x14ac:dyDescent="0.3">
      <c r="A787" s="2"/>
      <c r="B787" s="2"/>
      <c r="C787" s="2"/>
      <c r="D787" s="2"/>
      <c r="E787" s="2"/>
      <c r="F787" s="2"/>
      <c r="G787" s="2"/>
      <c r="H787" s="2"/>
      <c r="I787" s="2"/>
      <c r="J787" s="2"/>
      <c r="K787" s="2"/>
      <c r="L787" s="2"/>
      <c r="M787" s="2"/>
      <c r="N787" s="2"/>
      <c r="O787" s="2"/>
      <c r="P787" s="2"/>
    </row>
    <row r="788" spans="1:16" x14ac:dyDescent="0.3">
      <c r="A788" s="2"/>
      <c r="B788" s="2"/>
      <c r="C788" s="2"/>
      <c r="D788" s="2"/>
      <c r="E788" s="2"/>
      <c r="F788" s="2"/>
      <c r="G788" s="2"/>
      <c r="H788" s="2"/>
      <c r="I788" s="2"/>
      <c r="J788" s="2"/>
      <c r="K788" s="2"/>
      <c r="L788" s="2"/>
      <c r="M788" s="2"/>
      <c r="N788" s="2"/>
      <c r="O788" s="2"/>
      <c r="P788" s="2"/>
    </row>
    <row r="789" spans="1:16" x14ac:dyDescent="0.3">
      <c r="A789" s="2"/>
      <c r="B789" s="2"/>
      <c r="C789" s="2"/>
      <c r="D789" s="2"/>
      <c r="E789" s="2"/>
      <c r="F789" s="2"/>
      <c r="G789" s="2"/>
      <c r="H789" s="2"/>
      <c r="I789" s="2"/>
      <c r="J789" s="2"/>
      <c r="K789" s="2"/>
      <c r="L789" s="2"/>
      <c r="M789" s="2"/>
      <c r="N789" s="2"/>
      <c r="O789" s="2"/>
      <c r="P789" s="2"/>
    </row>
    <row r="790" spans="1:16" x14ac:dyDescent="0.3">
      <c r="A790" s="2"/>
      <c r="B790" s="2"/>
      <c r="C790" s="2"/>
      <c r="D790" s="2"/>
      <c r="E790" s="2"/>
      <c r="F790" s="2"/>
      <c r="G790" s="2"/>
      <c r="H790" s="2"/>
      <c r="I790" s="2"/>
      <c r="J790" s="2"/>
      <c r="K790" s="2"/>
      <c r="L790" s="2"/>
      <c r="M790" s="2"/>
      <c r="N790" s="2"/>
      <c r="O790" s="2"/>
      <c r="P790" s="2"/>
    </row>
    <row r="791" spans="1:16" x14ac:dyDescent="0.3">
      <c r="A791" s="2"/>
      <c r="B791" s="2"/>
      <c r="C791" s="2"/>
      <c r="D791" s="2"/>
      <c r="E791" s="2"/>
      <c r="F791" s="2"/>
      <c r="G791" s="2"/>
      <c r="H791" s="2"/>
      <c r="I791" s="2"/>
      <c r="J791" s="2"/>
      <c r="K791" s="2"/>
      <c r="L791" s="2"/>
      <c r="M791" s="2"/>
      <c r="N791" s="2"/>
      <c r="O791" s="2"/>
      <c r="P791" s="2"/>
    </row>
    <row r="792" spans="1:16" x14ac:dyDescent="0.3">
      <c r="A792" s="2"/>
      <c r="B792" s="2"/>
      <c r="C792" s="2"/>
      <c r="D792" s="2"/>
      <c r="E792" s="2"/>
      <c r="F792" s="2"/>
      <c r="G792" s="2"/>
      <c r="H792" s="2"/>
      <c r="I792" s="2"/>
      <c r="J792" s="2"/>
      <c r="K792" s="2"/>
      <c r="L792" s="2"/>
      <c r="M792" s="2"/>
      <c r="N792" s="2"/>
      <c r="O792" s="2"/>
      <c r="P792" s="2"/>
    </row>
    <row r="793" spans="1:16" x14ac:dyDescent="0.3">
      <c r="A793" s="2"/>
      <c r="B793" s="2"/>
      <c r="C793" s="2"/>
      <c r="D793" s="2"/>
      <c r="E793" s="2"/>
      <c r="F793" s="2"/>
      <c r="G793" s="2"/>
      <c r="H793" s="2"/>
      <c r="I793" s="2"/>
      <c r="J793" s="2"/>
      <c r="K793" s="2"/>
      <c r="L793" s="2"/>
      <c r="M793" s="2"/>
      <c r="N793" s="2"/>
      <c r="O793" s="2"/>
      <c r="P793" s="2"/>
    </row>
    <row r="794" spans="1:16" x14ac:dyDescent="0.3">
      <c r="A794" s="2"/>
      <c r="B794" s="2"/>
      <c r="C794" s="2"/>
      <c r="D794" s="2"/>
      <c r="E794" s="2"/>
      <c r="F794" s="2"/>
      <c r="G794" s="2"/>
      <c r="H794" s="2"/>
      <c r="I794" s="2"/>
      <c r="J794" s="2"/>
      <c r="K794" s="2"/>
      <c r="L794" s="2"/>
      <c r="M794" s="2"/>
      <c r="N794" s="2"/>
      <c r="O794" s="2"/>
      <c r="P794" s="2"/>
    </row>
    <row r="795" spans="1:16" x14ac:dyDescent="0.3">
      <c r="A795" s="2"/>
      <c r="B795" s="2"/>
      <c r="C795" s="2"/>
      <c r="D795" s="2"/>
      <c r="E795" s="2"/>
      <c r="F795" s="2"/>
      <c r="G795" s="2"/>
      <c r="H795" s="2"/>
      <c r="I795" s="2"/>
      <c r="J795" s="2"/>
      <c r="K795" s="2"/>
      <c r="L795" s="2"/>
      <c r="M795" s="2"/>
      <c r="N795" s="2"/>
      <c r="O795" s="2"/>
      <c r="P795" s="2"/>
    </row>
    <row r="796" spans="1:16" x14ac:dyDescent="0.3">
      <c r="A796" s="2"/>
      <c r="B796" s="2"/>
      <c r="C796" s="2"/>
      <c r="D796" s="2"/>
      <c r="E796" s="2"/>
      <c r="F796" s="2"/>
      <c r="G796" s="2"/>
      <c r="H796" s="2"/>
      <c r="I796" s="2"/>
      <c r="J796" s="2"/>
      <c r="K796" s="2"/>
      <c r="L796" s="2"/>
      <c r="M796" s="2"/>
      <c r="N796" s="2"/>
      <c r="O796" s="2"/>
      <c r="P796" s="2"/>
    </row>
    <row r="797" spans="1:16" x14ac:dyDescent="0.3">
      <c r="A797" s="2"/>
      <c r="B797" s="2"/>
      <c r="C797" s="2"/>
      <c r="D797" s="2"/>
      <c r="E797" s="2"/>
      <c r="F797" s="2"/>
      <c r="G797" s="2"/>
      <c r="H797" s="2"/>
      <c r="I797" s="2"/>
      <c r="J797" s="2"/>
      <c r="K797" s="2"/>
      <c r="L797" s="2"/>
      <c r="M797" s="2"/>
      <c r="N797" s="2"/>
      <c r="O797" s="2"/>
      <c r="P797" s="2"/>
    </row>
    <row r="798" spans="1:16" x14ac:dyDescent="0.3">
      <c r="A798" s="2"/>
      <c r="B798" s="2"/>
      <c r="C798" s="2"/>
      <c r="D798" s="2"/>
      <c r="E798" s="2"/>
      <c r="F798" s="2"/>
      <c r="G798" s="2"/>
      <c r="H798" s="2"/>
      <c r="I798" s="2"/>
      <c r="J798" s="2"/>
      <c r="K798" s="2"/>
      <c r="L798" s="2"/>
      <c r="M798" s="2"/>
      <c r="N798" s="2"/>
      <c r="O798" s="2"/>
      <c r="P798" s="2"/>
    </row>
    <row r="799" spans="1:16" x14ac:dyDescent="0.3">
      <c r="A799" s="2"/>
      <c r="B799" s="2"/>
      <c r="C799" s="2"/>
      <c r="D799" s="2"/>
      <c r="E799" s="2"/>
      <c r="F799" s="2"/>
      <c r="G799" s="2"/>
      <c r="H799" s="2"/>
      <c r="I799" s="2"/>
      <c r="J799" s="2"/>
      <c r="K799" s="2"/>
      <c r="L799" s="2"/>
      <c r="M799" s="2"/>
      <c r="N799" s="2"/>
      <c r="O799" s="2"/>
      <c r="P799" s="2"/>
    </row>
    <row r="800" spans="1:16" x14ac:dyDescent="0.3">
      <c r="A800" s="2"/>
      <c r="B800" s="2"/>
      <c r="C800" s="2"/>
      <c r="D800" s="2"/>
      <c r="E800" s="2"/>
      <c r="F800" s="2"/>
      <c r="G800" s="2"/>
      <c r="H800" s="2"/>
      <c r="I800" s="2"/>
      <c r="J800" s="2"/>
      <c r="K800" s="2"/>
      <c r="L800" s="2"/>
      <c r="M800" s="2"/>
      <c r="N800" s="2"/>
      <c r="O800" s="2"/>
      <c r="P800" s="2"/>
    </row>
    <row r="801" spans="1:16" x14ac:dyDescent="0.3">
      <c r="A801" s="2"/>
      <c r="B801" s="2"/>
      <c r="C801" s="2"/>
      <c r="D801" s="2"/>
      <c r="E801" s="2"/>
      <c r="F801" s="2"/>
      <c r="G801" s="2"/>
      <c r="H801" s="2"/>
      <c r="I801" s="2"/>
      <c r="J801" s="2"/>
      <c r="K801" s="2"/>
      <c r="L801" s="2"/>
      <c r="M801" s="2"/>
      <c r="N801" s="2"/>
      <c r="O801" s="2"/>
      <c r="P801" s="2"/>
    </row>
    <row r="802" spans="1:16" x14ac:dyDescent="0.3">
      <c r="A802" s="2"/>
      <c r="B802" s="2"/>
      <c r="C802" s="2"/>
      <c r="D802" s="2"/>
      <c r="E802" s="2"/>
      <c r="F802" s="2"/>
      <c r="G802" s="2"/>
      <c r="H802" s="2"/>
      <c r="I802" s="2"/>
      <c r="J802" s="2"/>
      <c r="K802" s="2"/>
      <c r="L802" s="2"/>
      <c r="M802" s="2"/>
      <c r="N802" s="2"/>
      <c r="O802" s="2"/>
      <c r="P802" s="2"/>
    </row>
    <row r="803" spans="1:16" x14ac:dyDescent="0.3">
      <c r="A803" s="2"/>
      <c r="B803" s="2"/>
      <c r="C803" s="2"/>
      <c r="D803" s="2"/>
      <c r="E803" s="2"/>
      <c r="F803" s="2"/>
      <c r="G803" s="2"/>
      <c r="H803" s="2"/>
      <c r="I803" s="2"/>
      <c r="J803" s="2"/>
      <c r="K803" s="2"/>
      <c r="L803" s="2"/>
      <c r="M803" s="2"/>
      <c r="N803" s="2"/>
      <c r="O803" s="2"/>
      <c r="P803" s="2"/>
    </row>
    <row r="804" spans="1:16" x14ac:dyDescent="0.3">
      <c r="A804" s="2"/>
      <c r="B804" s="2"/>
      <c r="C804" s="2"/>
      <c r="D804" s="2"/>
      <c r="E804" s="2"/>
      <c r="F804" s="2"/>
      <c r="G804" s="2"/>
      <c r="H804" s="2"/>
      <c r="I804" s="2"/>
      <c r="J804" s="2"/>
      <c r="K804" s="2"/>
      <c r="L804" s="2"/>
      <c r="M804" s="2"/>
      <c r="N804" s="2"/>
      <c r="O804" s="2"/>
      <c r="P804" s="2"/>
    </row>
    <row r="805" spans="1:16" x14ac:dyDescent="0.3">
      <c r="A805" s="2"/>
      <c r="B805" s="2"/>
      <c r="C805" s="2"/>
      <c r="D805" s="2"/>
      <c r="E805" s="2"/>
      <c r="F805" s="2"/>
      <c r="G805" s="2"/>
      <c r="H805" s="2"/>
      <c r="I805" s="2"/>
      <c r="J805" s="2"/>
      <c r="K805" s="2"/>
      <c r="L805" s="2"/>
      <c r="M805" s="2"/>
      <c r="N805" s="2"/>
      <c r="O805" s="2"/>
      <c r="P805" s="2"/>
    </row>
    <row r="806" spans="1:16" x14ac:dyDescent="0.3">
      <c r="A806" s="2"/>
      <c r="B806" s="2"/>
      <c r="C806" s="2"/>
      <c r="D806" s="2"/>
      <c r="E806" s="2"/>
      <c r="F806" s="2"/>
      <c r="G806" s="2"/>
      <c r="H806" s="2"/>
      <c r="I806" s="2"/>
      <c r="J806" s="2"/>
      <c r="K806" s="2"/>
      <c r="L806" s="2"/>
      <c r="M806" s="2"/>
      <c r="N806" s="2"/>
      <c r="O806" s="2"/>
      <c r="P806" s="2"/>
    </row>
    <row r="807" spans="1:16" x14ac:dyDescent="0.3">
      <c r="A807" s="2"/>
      <c r="B807" s="2"/>
      <c r="C807" s="2"/>
      <c r="D807" s="2"/>
      <c r="E807" s="2"/>
      <c r="F807" s="2"/>
      <c r="G807" s="2"/>
      <c r="H807" s="2"/>
      <c r="I807" s="2"/>
      <c r="J807" s="2"/>
      <c r="K807" s="2"/>
      <c r="L807" s="2"/>
      <c r="M807" s="2"/>
      <c r="N807" s="2"/>
      <c r="O807" s="2"/>
      <c r="P807" s="2"/>
    </row>
    <row r="808" spans="1:16" x14ac:dyDescent="0.3">
      <c r="A808" s="2"/>
      <c r="B808" s="2"/>
      <c r="C808" s="2"/>
      <c r="D808" s="2"/>
      <c r="E808" s="2"/>
      <c r="F808" s="2"/>
      <c r="G808" s="2"/>
      <c r="H808" s="2"/>
      <c r="I808" s="2"/>
      <c r="J808" s="2"/>
      <c r="K808" s="2"/>
      <c r="L808" s="2"/>
      <c r="M808" s="2"/>
      <c r="N808" s="2"/>
      <c r="O808" s="2"/>
      <c r="P808" s="2"/>
    </row>
    <row r="809" spans="1:16" x14ac:dyDescent="0.3">
      <c r="A809" s="2"/>
      <c r="B809" s="2"/>
      <c r="C809" s="2"/>
      <c r="D809" s="2"/>
      <c r="E809" s="2"/>
      <c r="F809" s="2"/>
      <c r="G809" s="2"/>
      <c r="H809" s="2"/>
      <c r="I809" s="2"/>
      <c r="J809" s="2"/>
      <c r="K809" s="2"/>
      <c r="L809" s="2"/>
      <c r="M809" s="2"/>
      <c r="N809" s="2"/>
      <c r="O809" s="2"/>
      <c r="P809" s="2"/>
    </row>
    <row r="810" spans="1:16" x14ac:dyDescent="0.3">
      <c r="A810" s="2"/>
      <c r="B810" s="2"/>
      <c r="C810" s="2"/>
      <c r="D810" s="2"/>
      <c r="E810" s="2"/>
      <c r="F810" s="2"/>
      <c r="G810" s="2"/>
      <c r="H810" s="2"/>
      <c r="I810" s="2"/>
      <c r="J810" s="2"/>
      <c r="K810" s="2"/>
      <c r="L810" s="2"/>
      <c r="M810" s="2"/>
      <c r="N810" s="2"/>
      <c r="O810" s="2"/>
      <c r="P810" s="2"/>
    </row>
    <row r="811" spans="1:16" x14ac:dyDescent="0.3">
      <c r="A811" s="2"/>
      <c r="B811" s="2"/>
      <c r="C811" s="2"/>
      <c r="D811" s="2"/>
      <c r="E811" s="2"/>
      <c r="F811" s="2"/>
      <c r="G811" s="2"/>
      <c r="H811" s="2"/>
      <c r="I811" s="2"/>
      <c r="J811" s="2"/>
      <c r="K811" s="2"/>
      <c r="L811" s="2"/>
      <c r="M811" s="2"/>
      <c r="N811" s="2"/>
      <c r="O811" s="2"/>
      <c r="P811" s="2"/>
    </row>
    <row r="812" spans="1:16" x14ac:dyDescent="0.3">
      <c r="A812" s="2"/>
      <c r="B812" s="2"/>
      <c r="C812" s="2"/>
      <c r="D812" s="2"/>
      <c r="E812" s="2"/>
      <c r="F812" s="2"/>
      <c r="G812" s="2"/>
      <c r="H812" s="2"/>
      <c r="I812" s="2"/>
      <c r="J812" s="2"/>
      <c r="K812" s="2"/>
      <c r="L812" s="2"/>
      <c r="M812" s="2"/>
      <c r="N812" s="2"/>
      <c r="O812" s="2"/>
      <c r="P812" s="2"/>
    </row>
    <row r="813" spans="1:16" x14ac:dyDescent="0.3">
      <c r="A813" s="2"/>
      <c r="B813" s="2"/>
      <c r="C813" s="2"/>
      <c r="D813" s="2"/>
      <c r="E813" s="2"/>
      <c r="F813" s="2"/>
      <c r="G813" s="2"/>
      <c r="H813" s="2"/>
      <c r="I813" s="2"/>
      <c r="J813" s="2"/>
      <c r="K813" s="2"/>
      <c r="L813" s="2"/>
      <c r="M813" s="2"/>
      <c r="N813" s="2"/>
      <c r="O813" s="2"/>
      <c r="P813" s="2"/>
    </row>
    <row r="814" spans="1:16" x14ac:dyDescent="0.3">
      <c r="A814" s="2"/>
      <c r="B814" s="2"/>
      <c r="C814" s="2"/>
      <c r="D814" s="2"/>
      <c r="E814" s="2"/>
      <c r="F814" s="2"/>
      <c r="G814" s="2"/>
      <c r="H814" s="2"/>
      <c r="I814" s="2"/>
      <c r="J814" s="2"/>
      <c r="K814" s="2"/>
      <c r="L814" s="2"/>
      <c r="M814" s="2"/>
      <c r="N814" s="2"/>
      <c r="O814" s="2"/>
      <c r="P814" s="2"/>
    </row>
    <row r="815" spans="1:16" x14ac:dyDescent="0.3">
      <c r="A815" s="2"/>
      <c r="B815" s="2"/>
      <c r="C815" s="2"/>
      <c r="D815" s="2"/>
      <c r="E815" s="2"/>
      <c r="F815" s="2"/>
      <c r="G815" s="2"/>
      <c r="H815" s="2"/>
      <c r="I815" s="2"/>
      <c r="J815" s="2"/>
      <c r="K815" s="2"/>
      <c r="L815" s="2"/>
      <c r="M815" s="2"/>
      <c r="N815" s="2"/>
      <c r="O815" s="2"/>
      <c r="P815" s="2"/>
    </row>
    <row r="816" spans="1:16" x14ac:dyDescent="0.3">
      <c r="A816" s="2"/>
      <c r="B816" s="2"/>
      <c r="C816" s="2"/>
      <c r="D816" s="2"/>
      <c r="E816" s="2"/>
      <c r="F816" s="2"/>
      <c r="G816" s="2"/>
      <c r="H816" s="2"/>
      <c r="I816" s="2"/>
      <c r="J816" s="2"/>
      <c r="K816" s="2"/>
      <c r="L816" s="2"/>
      <c r="M816" s="2"/>
      <c r="N816" s="2"/>
      <c r="O816" s="2"/>
      <c r="P816" s="2"/>
    </row>
    <row r="817" spans="1:16" x14ac:dyDescent="0.3">
      <c r="A817" s="2"/>
      <c r="B817" s="2"/>
      <c r="C817" s="2"/>
      <c r="D817" s="2"/>
      <c r="E817" s="2"/>
      <c r="F817" s="2"/>
      <c r="G817" s="2"/>
      <c r="H817" s="2"/>
      <c r="I817" s="2"/>
      <c r="J817" s="2"/>
      <c r="K817" s="2"/>
      <c r="L817" s="2"/>
      <c r="M817" s="2"/>
      <c r="N817" s="2"/>
      <c r="O817" s="2"/>
      <c r="P817" s="2"/>
    </row>
    <row r="818" spans="1:16" x14ac:dyDescent="0.3">
      <c r="A818" s="2"/>
      <c r="B818" s="2"/>
      <c r="C818" s="2"/>
      <c r="D818" s="2"/>
      <c r="E818" s="2"/>
      <c r="F818" s="2"/>
      <c r="G818" s="2"/>
      <c r="H818" s="2"/>
      <c r="I818" s="2"/>
      <c r="J818" s="2"/>
      <c r="K818" s="2"/>
      <c r="L818" s="2"/>
      <c r="M818" s="2"/>
      <c r="N818" s="2"/>
      <c r="O818" s="2"/>
      <c r="P818" s="2"/>
    </row>
    <row r="819" spans="1:16" x14ac:dyDescent="0.3">
      <c r="A819" s="2"/>
      <c r="B819" s="2"/>
      <c r="C819" s="2"/>
      <c r="D819" s="2"/>
      <c r="E819" s="2"/>
      <c r="F819" s="2"/>
      <c r="G819" s="2"/>
      <c r="H819" s="2"/>
      <c r="I819" s="2"/>
      <c r="J819" s="2"/>
      <c r="K819" s="2"/>
      <c r="L819" s="2"/>
      <c r="M819" s="2"/>
      <c r="N819" s="2"/>
      <c r="O819" s="2"/>
      <c r="P819" s="2"/>
    </row>
    <row r="820" spans="1:16" x14ac:dyDescent="0.3">
      <c r="A820" s="2"/>
      <c r="B820" s="2"/>
      <c r="C820" s="2"/>
      <c r="D820" s="2"/>
      <c r="E820" s="2"/>
      <c r="F820" s="2"/>
      <c r="G820" s="2"/>
      <c r="H820" s="2"/>
      <c r="I820" s="2"/>
      <c r="J820" s="2"/>
      <c r="K820" s="2"/>
      <c r="L820" s="2"/>
      <c r="M820" s="2"/>
      <c r="N820" s="2"/>
      <c r="O820" s="2"/>
      <c r="P820" s="2"/>
    </row>
    <row r="821" spans="1:16" x14ac:dyDescent="0.3">
      <c r="A821" s="2"/>
      <c r="B821" s="2"/>
      <c r="C821" s="2"/>
      <c r="D821" s="2"/>
      <c r="E821" s="2"/>
      <c r="F821" s="2"/>
      <c r="G821" s="2"/>
      <c r="H821" s="2"/>
      <c r="I821" s="2"/>
      <c r="J821" s="2"/>
      <c r="K821" s="2"/>
      <c r="L821" s="2"/>
      <c r="M821" s="2"/>
      <c r="N821" s="2"/>
      <c r="O821" s="2"/>
      <c r="P821" s="2"/>
    </row>
    <row r="822" spans="1:16" x14ac:dyDescent="0.3">
      <c r="A822" s="2"/>
      <c r="B822" s="2"/>
      <c r="C822" s="2"/>
      <c r="D822" s="2"/>
      <c r="E822" s="2"/>
      <c r="F822" s="2"/>
      <c r="G822" s="2"/>
      <c r="H822" s="2"/>
      <c r="I822" s="2"/>
      <c r="J822" s="2"/>
      <c r="K822" s="2"/>
      <c r="L822" s="2"/>
      <c r="M822" s="2"/>
      <c r="N822" s="2"/>
      <c r="O822" s="2"/>
      <c r="P822" s="2"/>
    </row>
    <row r="823" spans="1:16" x14ac:dyDescent="0.3">
      <c r="A823" s="2"/>
      <c r="B823" s="2"/>
      <c r="C823" s="2"/>
      <c r="D823" s="2"/>
      <c r="E823" s="2"/>
      <c r="F823" s="2"/>
      <c r="G823" s="2"/>
      <c r="H823" s="2"/>
      <c r="I823" s="2"/>
      <c r="J823" s="2"/>
      <c r="K823" s="2"/>
      <c r="L823" s="2"/>
      <c r="M823" s="2"/>
      <c r="N823" s="2"/>
      <c r="O823" s="2"/>
      <c r="P823" s="2"/>
    </row>
    <row r="824" spans="1:16" x14ac:dyDescent="0.3">
      <c r="A824" s="2"/>
      <c r="B824" s="2"/>
      <c r="C824" s="2"/>
      <c r="D824" s="2"/>
      <c r="E824" s="2"/>
      <c r="F824" s="2"/>
      <c r="G824" s="2"/>
      <c r="H824" s="2"/>
      <c r="I824" s="2"/>
      <c r="J824" s="2"/>
      <c r="K824" s="2"/>
      <c r="L824" s="2"/>
      <c r="M824" s="2"/>
      <c r="N824" s="2"/>
      <c r="O824" s="2"/>
      <c r="P824" s="2"/>
    </row>
    <row r="825" spans="1:16" x14ac:dyDescent="0.3">
      <c r="A825" s="2"/>
      <c r="B825" s="2"/>
      <c r="C825" s="2"/>
      <c r="D825" s="2"/>
      <c r="E825" s="2"/>
      <c r="F825" s="2"/>
      <c r="G825" s="2"/>
      <c r="H825" s="2"/>
      <c r="I825" s="2"/>
      <c r="J825" s="2"/>
      <c r="K825" s="2"/>
      <c r="L825" s="2"/>
      <c r="M825" s="2"/>
      <c r="N825" s="2"/>
      <c r="O825" s="2"/>
      <c r="P825" s="2"/>
    </row>
    <row r="826" spans="1:16" x14ac:dyDescent="0.3">
      <c r="A826" s="2"/>
      <c r="B826" s="2"/>
      <c r="C826" s="2"/>
      <c r="D826" s="2"/>
      <c r="E826" s="2"/>
      <c r="F826" s="2"/>
      <c r="G826" s="2"/>
      <c r="H826" s="2"/>
      <c r="I826" s="2"/>
      <c r="J826" s="2"/>
      <c r="K826" s="2"/>
      <c r="L826" s="2"/>
      <c r="M826" s="2"/>
      <c r="N826" s="2"/>
      <c r="O826" s="2"/>
      <c r="P826" s="2"/>
    </row>
    <row r="827" spans="1:16" x14ac:dyDescent="0.3">
      <c r="A827" s="2"/>
      <c r="B827" s="2"/>
      <c r="C827" s="2"/>
      <c r="D827" s="2"/>
      <c r="E827" s="2"/>
      <c r="F827" s="2"/>
      <c r="G827" s="2"/>
      <c r="H827" s="2"/>
      <c r="I827" s="2"/>
      <c r="J827" s="2"/>
      <c r="K827" s="2"/>
      <c r="L827" s="2"/>
      <c r="M827" s="2"/>
      <c r="N827" s="2"/>
      <c r="O827" s="2"/>
      <c r="P827" s="2"/>
    </row>
    <row r="828" spans="1:16" x14ac:dyDescent="0.3">
      <c r="A828" s="2"/>
      <c r="B828" s="2"/>
      <c r="C828" s="2"/>
      <c r="D828" s="2"/>
      <c r="E828" s="2"/>
      <c r="F828" s="2"/>
      <c r="G828" s="2"/>
      <c r="H828" s="2"/>
      <c r="I828" s="2"/>
      <c r="J828" s="2"/>
      <c r="K828" s="2"/>
      <c r="L828" s="2"/>
      <c r="M828" s="2"/>
      <c r="N828" s="2"/>
      <c r="O828" s="2"/>
      <c r="P828" s="2"/>
    </row>
    <row r="829" spans="1:16" x14ac:dyDescent="0.3">
      <c r="A829" s="2"/>
      <c r="B829" s="2"/>
      <c r="C829" s="2"/>
      <c r="D829" s="2"/>
      <c r="E829" s="2"/>
      <c r="F829" s="2"/>
      <c r="G829" s="2"/>
      <c r="H829" s="2"/>
      <c r="I829" s="2"/>
      <c r="J829" s="2"/>
      <c r="K829" s="2"/>
      <c r="L829" s="2"/>
      <c r="M829" s="2"/>
      <c r="N829" s="2"/>
      <c r="O829" s="2"/>
      <c r="P829" s="2"/>
    </row>
    <row r="830" spans="1:16" x14ac:dyDescent="0.3">
      <c r="A830" s="2"/>
      <c r="B830" s="2"/>
      <c r="C830" s="2"/>
      <c r="D830" s="2"/>
      <c r="E830" s="2"/>
      <c r="F830" s="2"/>
      <c r="G830" s="2"/>
      <c r="H830" s="2"/>
      <c r="I830" s="2"/>
      <c r="J830" s="2"/>
      <c r="K830" s="2"/>
      <c r="L830" s="2"/>
      <c r="M830" s="2"/>
      <c r="N830" s="2"/>
      <c r="O830" s="2"/>
      <c r="P830" s="2"/>
    </row>
    <row r="831" spans="1:16" x14ac:dyDescent="0.3">
      <c r="A831" s="2"/>
      <c r="B831" s="2"/>
      <c r="C831" s="2"/>
      <c r="D831" s="2"/>
      <c r="E831" s="2"/>
      <c r="F831" s="2"/>
      <c r="G831" s="2"/>
      <c r="H831" s="2"/>
      <c r="I831" s="2"/>
      <c r="J831" s="2"/>
      <c r="K831" s="2"/>
      <c r="L831" s="2"/>
      <c r="M831" s="2"/>
      <c r="N831" s="2"/>
      <c r="O831" s="2"/>
      <c r="P831" s="2"/>
    </row>
    <row r="832" spans="1:16" x14ac:dyDescent="0.3">
      <c r="A832" s="2"/>
      <c r="B832" s="2"/>
      <c r="C832" s="2"/>
      <c r="D832" s="2"/>
      <c r="E832" s="2"/>
      <c r="F832" s="2"/>
      <c r="G832" s="2"/>
      <c r="H832" s="2"/>
      <c r="I832" s="2"/>
      <c r="J832" s="2"/>
      <c r="K832" s="2"/>
      <c r="L832" s="2"/>
      <c r="M832" s="2"/>
      <c r="N832" s="2"/>
      <c r="O832" s="2"/>
      <c r="P832" s="2"/>
    </row>
    <row r="833" spans="1:16" x14ac:dyDescent="0.3">
      <c r="A833" s="2"/>
      <c r="B833" s="2"/>
      <c r="C833" s="2"/>
      <c r="D833" s="2"/>
      <c r="E833" s="2"/>
      <c r="F833" s="2"/>
      <c r="G833" s="2"/>
      <c r="H833" s="2"/>
      <c r="I833" s="2"/>
      <c r="J833" s="2"/>
      <c r="K833" s="2"/>
      <c r="L833" s="2"/>
      <c r="M833" s="2"/>
      <c r="N833" s="2"/>
      <c r="O833" s="2"/>
      <c r="P833" s="2"/>
    </row>
    <row r="834" spans="1:16" x14ac:dyDescent="0.3">
      <c r="A834" s="2"/>
      <c r="B834" s="2"/>
      <c r="C834" s="2"/>
      <c r="D834" s="2"/>
      <c r="E834" s="2"/>
      <c r="F834" s="2"/>
      <c r="G834" s="2"/>
      <c r="H834" s="2"/>
      <c r="I834" s="2"/>
      <c r="J834" s="2"/>
      <c r="K834" s="2"/>
      <c r="L834" s="2"/>
      <c r="M834" s="2"/>
      <c r="N834" s="2"/>
      <c r="O834" s="2"/>
      <c r="P834" s="2"/>
    </row>
    <row r="835" spans="1:16" x14ac:dyDescent="0.3">
      <c r="A835" s="2"/>
      <c r="B835" s="2"/>
      <c r="C835" s="2"/>
      <c r="D835" s="2"/>
      <c r="E835" s="2"/>
      <c r="F835" s="2"/>
      <c r="G835" s="2"/>
      <c r="H835" s="2"/>
      <c r="I835" s="2"/>
      <c r="J835" s="2"/>
      <c r="K835" s="2"/>
      <c r="L835" s="2"/>
      <c r="M835" s="2"/>
      <c r="N835" s="2"/>
      <c r="O835" s="2"/>
      <c r="P835" s="2"/>
    </row>
    <row r="836" spans="1:16" x14ac:dyDescent="0.3">
      <c r="A836" s="2"/>
      <c r="B836" s="2"/>
      <c r="C836" s="2"/>
      <c r="D836" s="2"/>
      <c r="E836" s="2"/>
      <c r="F836" s="2"/>
      <c r="G836" s="2"/>
      <c r="H836" s="2"/>
      <c r="I836" s="2"/>
      <c r="J836" s="2"/>
      <c r="K836" s="2"/>
      <c r="L836" s="2"/>
      <c r="M836" s="2"/>
      <c r="N836" s="2"/>
      <c r="O836" s="2"/>
      <c r="P836" s="2"/>
    </row>
    <row r="837" spans="1:16" x14ac:dyDescent="0.3">
      <c r="A837" s="2"/>
      <c r="B837" s="2"/>
      <c r="C837" s="2"/>
      <c r="D837" s="2"/>
      <c r="E837" s="2"/>
      <c r="F837" s="2"/>
      <c r="G837" s="2"/>
      <c r="H837" s="2"/>
      <c r="I837" s="2"/>
      <c r="J837" s="2"/>
      <c r="K837" s="2"/>
      <c r="L837" s="2"/>
      <c r="M837" s="2"/>
      <c r="N837" s="2"/>
      <c r="O837" s="2"/>
      <c r="P837" s="2"/>
    </row>
    <row r="838" spans="1:16" x14ac:dyDescent="0.3">
      <c r="A838" s="2"/>
      <c r="B838" s="2"/>
      <c r="C838" s="2"/>
      <c r="D838" s="2"/>
      <c r="E838" s="2"/>
      <c r="F838" s="2"/>
      <c r="G838" s="2"/>
      <c r="H838" s="2"/>
      <c r="I838" s="2"/>
      <c r="J838" s="2"/>
      <c r="K838" s="2"/>
      <c r="L838" s="2"/>
      <c r="M838" s="2"/>
      <c r="N838" s="2"/>
      <c r="O838" s="2"/>
      <c r="P838" s="2"/>
    </row>
    <row r="839" spans="1:16" x14ac:dyDescent="0.3">
      <c r="A839" s="2"/>
      <c r="B839" s="2"/>
      <c r="C839" s="2"/>
      <c r="D839" s="2"/>
      <c r="E839" s="2"/>
      <c r="F839" s="2"/>
      <c r="G839" s="2"/>
      <c r="H839" s="2"/>
      <c r="I839" s="2"/>
      <c r="J839" s="2"/>
      <c r="K839" s="2"/>
      <c r="L839" s="2"/>
      <c r="M839" s="2"/>
      <c r="N839" s="2"/>
      <c r="O839" s="2"/>
      <c r="P839" s="2"/>
    </row>
    <row r="840" spans="1:16" x14ac:dyDescent="0.3">
      <c r="A840" s="2"/>
      <c r="B840" s="2"/>
      <c r="C840" s="2"/>
      <c r="D840" s="2"/>
      <c r="E840" s="2"/>
      <c r="F840" s="2"/>
      <c r="G840" s="2"/>
      <c r="H840" s="2"/>
      <c r="I840" s="2"/>
      <c r="J840" s="2"/>
      <c r="K840" s="2"/>
      <c r="L840" s="2"/>
      <c r="M840" s="2"/>
      <c r="N840" s="2"/>
      <c r="O840" s="2"/>
      <c r="P840" s="2"/>
    </row>
    <row r="841" spans="1:16" x14ac:dyDescent="0.3">
      <c r="A841" s="2"/>
      <c r="B841" s="2"/>
      <c r="C841" s="2"/>
      <c r="D841" s="2"/>
      <c r="E841" s="2"/>
      <c r="F841" s="2"/>
      <c r="G841" s="2"/>
      <c r="H841" s="2"/>
      <c r="I841" s="2"/>
      <c r="J841" s="2"/>
      <c r="K841" s="2"/>
      <c r="L841" s="2"/>
      <c r="M841" s="2"/>
      <c r="N841" s="2"/>
      <c r="O841" s="2"/>
      <c r="P841" s="2"/>
    </row>
    <row r="842" spans="1:16" x14ac:dyDescent="0.3">
      <c r="A842" s="2"/>
      <c r="B842" s="2"/>
      <c r="C842" s="2"/>
      <c r="D842" s="2"/>
      <c r="E842" s="2"/>
      <c r="F842" s="2"/>
      <c r="G842" s="2"/>
      <c r="H842" s="2"/>
      <c r="I842" s="2"/>
      <c r="J842" s="2"/>
      <c r="K842" s="2"/>
      <c r="L842" s="2"/>
      <c r="M842" s="2"/>
      <c r="N842" s="2"/>
      <c r="O842" s="2"/>
      <c r="P842" s="2"/>
    </row>
    <row r="843" spans="1:16" x14ac:dyDescent="0.3">
      <c r="A843" s="2"/>
      <c r="B843" s="2"/>
      <c r="C843" s="2"/>
      <c r="D843" s="2"/>
      <c r="E843" s="2"/>
      <c r="F843" s="2"/>
      <c r="G843" s="2"/>
      <c r="H843" s="2"/>
      <c r="I843" s="2"/>
      <c r="J843" s="2"/>
      <c r="K843" s="2"/>
      <c r="L843" s="2"/>
      <c r="M843" s="2"/>
      <c r="N843" s="2"/>
      <c r="O843" s="2"/>
      <c r="P843" s="2"/>
    </row>
    <row r="844" spans="1:16" x14ac:dyDescent="0.3">
      <c r="A844" s="2"/>
      <c r="B844" s="2"/>
      <c r="C844" s="2"/>
      <c r="D844" s="2"/>
      <c r="E844" s="2"/>
      <c r="F844" s="2"/>
      <c r="G844" s="2"/>
      <c r="H844" s="2"/>
      <c r="I844" s="2"/>
      <c r="J844" s="2"/>
      <c r="K844" s="2"/>
      <c r="L844" s="2"/>
      <c r="M844" s="2"/>
      <c r="N844" s="2"/>
      <c r="O844" s="2"/>
      <c r="P844" s="2"/>
    </row>
    <row r="845" spans="1:16" x14ac:dyDescent="0.3">
      <c r="A845" s="2"/>
      <c r="B845" s="2"/>
      <c r="C845" s="2"/>
      <c r="D845" s="2"/>
      <c r="E845" s="2"/>
      <c r="F845" s="2"/>
      <c r="G845" s="2"/>
      <c r="H845" s="2"/>
      <c r="I845" s="2"/>
      <c r="J845" s="2"/>
      <c r="K845" s="2"/>
      <c r="L845" s="2"/>
      <c r="M845" s="2"/>
      <c r="N845" s="2"/>
      <c r="O845" s="2"/>
      <c r="P845" s="2"/>
    </row>
    <row r="846" spans="1:16" x14ac:dyDescent="0.3">
      <c r="A846" s="2"/>
      <c r="B846" s="2"/>
      <c r="C846" s="2"/>
      <c r="D846" s="2"/>
      <c r="E846" s="2"/>
      <c r="F846" s="2"/>
      <c r="G846" s="2"/>
      <c r="H846" s="2"/>
      <c r="I846" s="2"/>
      <c r="J846" s="2"/>
      <c r="K846" s="2"/>
      <c r="L846" s="2"/>
      <c r="M846" s="2"/>
      <c r="N846" s="2"/>
      <c r="O846" s="2"/>
      <c r="P846" s="2"/>
    </row>
    <row r="847" spans="1:16" x14ac:dyDescent="0.3">
      <c r="A847" s="2"/>
      <c r="B847" s="2"/>
      <c r="C847" s="2"/>
      <c r="D847" s="2"/>
      <c r="E847" s="2"/>
      <c r="F847" s="2"/>
      <c r="G847" s="2"/>
      <c r="H847" s="2"/>
      <c r="I847" s="2"/>
      <c r="J847" s="2"/>
      <c r="K847" s="2"/>
      <c r="L847" s="2"/>
      <c r="M847" s="2"/>
      <c r="N847" s="2"/>
      <c r="O847" s="2"/>
      <c r="P847" s="2"/>
    </row>
    <row r="848" spans="1:16" x14ac:dyDescent="0.3">
      <c r="A848" s="2"/>
      <c r="B848" s="2"/>
      <c r="C848" s="2"/>
      <c r="D848" s="2"/>
      <c r="E848" s="2"/>
      <c r="F848" s="2"/>
      <c r="G848" s="2"/>
      <c r="H848" s="2"/>
      <c r="I848" s="2"/>
      <c r="J848" s="2"/>
      <c r="K848" s="2"/>
      <c r="L848" s="2"/>
      <c r="M848" s="2"/>
      <c r="N848" s="2"/>
      <c r="O848" s="2"/>
      <c r="P848" s="2"/>
    </row>
    <row r="849" spans="1:16" x14ac:dyDescent="0.3">
      <c r="A849" s="2"/>
      <c r="B849" s="2"/>
      <c r="C849" s="2"/>
      <c r="D849" s="2"/>
      <c r="E849" s="2"/>
      <c r="F849" s="2"/>
      <c r="G849" s="2"/>
      <c r="H849" s="2"/>
      <c r="I849" s="2"/>
      <c r="J849" s="2"/>
      <c r="K849" s="2"/>
      <c r="L849" s="2"/>
      <c r="M849" s="2"/>
      <c r="N849" s="2"/>
      <c r="O849" s="2"/>
      <c r="P849" s="2"/>
    </row>
    <row r="850" spans="1:16" x14ac:dyDescent="0.3">
      <c r="A850" s="2"/>
      <c r="B850" s="2"/>
      <c r="C850" s="2"/>
      <c r="D850" s="2"/>
      <c r="E850" s="2"/>
      <c r="F850" s="2"/>
      <c r="G850" s="2"/>
      <c r="H850" s="2"/>
      <c r="I850" s="2"/>
      <c r="J850" s="2"/>
      <c r="K850" s="2"/>
      <c r="L850" s="2"/>
      <c r="M850" s="2"/>
      <c r="N850" s="2"/>
      <c r="O850" s="2"/>
      <c r="P850" s="2"/>
    </row>
    <row r="851" spans="1:16" x14ac:dyDescent="0.3">
      <c r="A851" s="2"/>
      <c r="B851" s="2"/>
      <c r="C851" s="2"/>
      <c r="D851" s="2"/>
      <c r="E851" s="2"/>
      <c r="F851" s="2"/>
      <c r="G851" s="2"/>
      <c r="H851" s="2"/>
      <c r="I851" s="2"/>
      <c r="J851" s="2"/>
      <c r="K851" s="2"/>
      <c r="L851" s="2"/>
      <c r="M851" s="2"/>
      <c r="N851" s="2"/>
      <c r="O851" s="2"/>
      <c r="P851" s="2"/>
    </row>
    <row r="852" spans="1:16" x14ac:dyDescent="0.3">
      <c r="A852" s="2"/>
      <c r="B852" s="2"/>
      <c r="C852" s="2"/>
      <c r="D852" s="2"/>
      <c r="E852" s="2"/>
      <c r="F852" s="2"/>
      <c r="G852" s="2"/>
      <c r="H852" s="2"/>
      <c r="I852" s="2"/>
      <c r="J852" s="2"/>
      <c r="K852" s="2"/>
      <c r="L852" s="2"/>
      <c r="M852" s="2"/>
      <c r="N852" s="2"/>
      <c r="O852" s="2"/>
      <c r="P852" s="2"/>
    </row>
    <row r="853" spans="1:16" x14ac:dyDescent="0.3">
      <c r="A853" s="2"/>
      <c r="B853" s="2"/>
      <c r="C853" s="2"/>
      <c r="D853" s="2"/>
      <c r="E853" s="2"/>
      <c r="F853" s="2"/>
      <c r="G853" s="2"/>
      <c r="H853" s="2"/>
      <c r="I853" s="2"/>
      <c r="J853" s="2"/>
      <c r="K853" s="2"/>
      <c r="L853" s="2"/>
      <c r="M853" s="2"/>
      <c r="N853" s="2"/>
      <c r="O853" s="2"/>
      <c r="P853" s="2"/>
    </row>
    <row r="854" spans="1:16" x14ac:dyDescent="0.3">
      <c r="A854" s="2"/>
      <c r="B854" s="2"/>
      <c r="C854" s="2"/>
      <c r="D854" s="2"/>
      <c r="E854" s="2"/>
      <c r="F854" s="2"/>
      <c r="G854" s="2"/>
      <c r="H854" s="2"/>
      <c r="I854" s="2"/>
      <c r="J854" s="2"/>
      <c r="K854" s="2"/>
      <c r="L854" s="2"/>
      <c r="M854" s="2"/>
      <c r="N854" s="2"/>
      <c r="O854" s="2"/>
      <c r="P854" s="2"/>
    </row>
    <row r="855" spans="1:16" x14ac:dyDescent="0.3">
      <c r="A855" s="2"/>
      <c r="B855" s="2"/>
      <c r="C855" s="2"/>
      <c r="D855" s="2"/>
      <c r="E855" s="2"/>
      <c r="F855" s="2"/>
      <c r="G855" s="2"/>
      <c r="H855" s="2"/>
      <c r="I855" s="2"/>
      <c r="J855" s="2"/>
      <c r="K855" s="2"/>
      <c r="L855" s="2"/>
      <c r="M855" s="2"/>
      <c r="N855" s="2"/>
      <c r="O855" s="2"/>
      <c r="P855" s="2"/>
    </row>
    <row r="856" spans="1:16" x14ac:dyDescent="0.3">
      <c r="A856" s="2"/>
      <c r="B856" s="2"/>
      <c r="C856" s="2"/>
      <c r="D856" s="2"/>
      <c r="E856" s="2"/>
      <c r="F856" s="2"/>
      <c r="G856" s="2"/>
      <c r="H856" s="2"/>
      <c r="I856" s="2"/>
      <c r="J856" s="2"/>
      <c r="K856" s="2"/>
      <c r="L856" s="2"/>
      <c r="M856" s="2"/>
      <c r="N856" s="2"/>
      <c r="O856" s="2"/>
      <c r="P856" s="2"/>
    </row>
    <row r="857" spans="1:16" x14ac:dyDescent="0.3">
      <c r="A857" s="2"/>
      <c r="B857" s="2"/>
      <c r="C857" s="2"/>
      <c r="D857" s="2"/>
      <c r="E857" s="2"/>
      <c r="F857" s="2"/>
      <c r="G857" s="2"/>
      <c r="H857" s="2"/>
      <c r="I857" s="2"/>
      <c r="J857" s="2"/>
      <c r="K857" s="2"/>
      <c r="L857" s="2"/>
      <c r="M857" s="2"/>
      <c r="N857" s="2"/>
      <c r="O857" s="2"/>
      <c r="P857" s="2"/>
    </row>
    <row r="858" spans="1:16" x14ac:dyDescent="0.3">
      <c r="A858" s="2"/>
      <c r="B858" s="2"/>
      <c r="C858" s="2"/>
      <c r="D858" s="2"/>
      <c r="E858" s="2"/>
      <c r="F858" s="2"/>
      <c r="G858" s="2"/>
      <c r="H858" s="2"/>
      <c r="I858" s="2"/>
      <c r="J858" s="2"/>
      <c r="K858" s="2"/>
      <c r="L858" s="2"/>
      <c r="M858" s="2"/>
      <c r="N858" s="2"/>
      <c r="O858" s="2"/>
      <c r="P858" s="2"/>
    </row>
    <row r="859" spans="1:16" x14ac:dyDescent="0.3">
      <c r="A859" s="2"/>
      <c r="B859" s="2"/>
      <c r="C859" s="2"/>
      <c r="D859" s="2"/>
      <c r="E859" s="2"/>
      <c r="F859" s="2"/>
      <c r="G859" s="2"/>
      <c r="H859" s="2"/>
      <c r="I859" s="2"/>
      <c r="J859" s="2"/>
      <c r="K859" s="2"/>
      <c r="L859" s="2"/>
      <c r="M859" s="2"/>
      <c r="N859" s="2"/>
      <c r="O859" s="2"/>
      <c r="P859" s="2"/>
    </row>
    <row r="860" spans="1:16" x14ac:dyDescent="0.3">
      <c r="A860" s="2"/>
      <c r="B860" s="2"/>
      <c r="C860" s="2"/>
      <c r="D860" s="2"/>
      <c r="E860" s="2"/>
      <c r="F860" s="2"/>
      <c r="G860" s="2"/>
      <c r="H860" s="2"/>
      <c r="I860" s="2"/>
      <c r="J860" s="2"/>
      <c r="K860" s="2"/>
      <c r="L860" s="2"/>
      <c r="M860" s="2"/>
      <c r="N860" s="2"/>
      <c r="O860" s="2"/>
      <c r="P860" s="2"/>
    </row>
    <row r="861" spans="1:16" x14ac:dyDescent="0.3">
      <c r="A861" s="2"/>
      <c r="B861" s="2"/>
      <c r="C861" s="2"/>
      <c r="D861" s="2"/>
      <c r="E861" s="2"/>
      <c r="F861" s="2"/>
      <c r="G861" s="2"/>
      <c r="H861" s="2"/>
      <c r="I861" s="2"/>
      <c r="J861" s="2"/>
      <c r="K861" s="2"/>
      <c r="L861" s="2"/>
      <c r="M861" s="2"/>
      <c r="N861" s="2"/>
      <c r="O861" s="2"/>
      <c r="P861" s="2"/>
    </row>
    <row r="862" spans="1:16" x14ac:dyDescent="0.3">
      <c r="A862" s="2"/>
      <c r="B862" s="2"/>
      <c r="C862" s="2"/>
      <c r="D862" s="2"/>
      <c r="E862" s="2"/>
      <c r="F862" s="2"/>
      <c r="G862" s="2"/>
      <c r="H862" s="2"/>
      <c r="I862" s="2"/>
      <c r="J862" s="2"/>
      <c r="K862" s="2"/>
      <c r="L862" s="2"/>
      <c r="M862" s="2"/>
      <c r="N862" s="2"/>
      <c r="O862" s="2"/>
      <c r="P862" s="2"/>
    </row>
    <row r="863" spans="1:16" x14ac:dyDescent="0.3">
      <c r="A863" s="2"/>
      <c r="B863" s="2"/>
      <c r="C863" s="2"/>
      <c r="D863" s="2"/>
      <c r="E863" s="2"/>
      <c r="F863" s="2"/>
      <c r="G863" s="2"/>
      <c r="H863" s="2"/>
      <c r="I863" s="2"/>
      <c r="J863" s="2"/>
      <c r="K863" s="2"/>
      <c r="L863" s="2"/>
      <c r="M863" s="2"/>
      <c r="N863" s="2"/>
      <c r="O863" s="2"/>
      <c r="P863" s="2"/>
    </row>
    <row r="864" spans="1:16" x14ac:dyDescent="0.3">
      <c r="A864" s="2"/>
      <c r="B864" s="2"/>
      <c r="C864" s="2"/>
      <c r="D864" s="2"/>
      <c r="E864" s="2"/>
      <c r="F864" s="2"/>
      <c r="G864" s="2"/>
      <c r="H864" s="2"/>
      <c r="I864" s="2"/>
      <c r="J864" s="2"/>
      <c r="K864" s="2"/>
      <c r="L864" s="2"/>
      <c r="M864" s="2"/>
      <c r="N864" s="2"/>
      <c r="O864" s="2"/>
      <c r="P864" s="2"/>
    </row>
    <row r="865" spans="1:16" x14ac:dyDescent="0.3">
      <c r="A865" s="2"/>
      <c r="B865" s="2"/>
      <c r="C865" s="2"/>
      <c r="D865" s="2"/>
      <c r="E865" s="2"/>
      <c r="F865" s="2"/>
      <c r="G865" s="2"/>
      <c r="H865" s="2"/>
      <c r="I865" s="2"/>
      <c r="J865" s="2"/>
      <c r="K865" s="2"/>
      <c r="L865" s="2"/>
      <c r="M865" s="2"/>
      <c r="N865" s="2"/>
      <c r="O865" s="2"/>
      <c r="P865" s="2"/>
    </row>
    <row r="866" spans="1:16" x14ac:dyDescent="0.3">
      <c r="A866" s="2"/>
      <c r="B866" s="2"/>
      <c r="C866" s="2"/>
      <c r="D866" s="2"/>
      <c r="E866" s="2"/>
      <c r="F866" s="2"/>
      <c r="G866" s="2"/>
      <c r="H866" s="2"/>
      <c r="I866" s="2"/>
      <c r="J866" s="2"/>
      <c r="K866" s="2"/>
      <c r="L866" s="2"/>
      <c r="M866" s="2"/>
      <c r="N866" s="2"/>
      <c r="O866" s="2"/>
      <c r="P866" s="2"/>
    </row>
    <row r="867" spans="1:16" x14ac:dyDescent="0.3">
      <c r="A867" s="2"/>
      <c r="B867" s="2"/>
      <c r="C867" s="2"/>
      <c r="D867" s="2"/>
      <c r="E867" s="2"/>
      <c r="F867" s="2"/>
      <c r="G867" s="2"/>
      <c r="H867" s="2"/>
      <c r="I867" s="2"/>
      <c r="J867" s="2"/>
      <c r="K867" s="2"/>
      <c r="L867" s="2"/>
      <c r="M867" s="2"/>
      <c r="N867" s="2"/>
      <c r="O867" s="2"/>
      <c r="P867" s="2"/>
    </row>
    <row r="868" spans="1:16" x14ac:dyDescent="0.3">
      <c r="A868" s="2"/>
      <c r="B868" s="2"/>
      <c r="C868" s="2"/>
      <c r="D868" s="2"/>
      <c r="E868" s="2"/>
      <c r="F868" s="2"/>
      <c r="G868" s="2"/>
      <c r="H868" s="2"/>
      <c r="I868" s="2"/>
      <c r="J868" s="2"/>
      <c r="K868" s="2"/>
      <c r="L868" s="2"/>
      <c r="M868" s="2"/>
      <c r="N868" s="2"/>
      <c r="O868" s="2"/>
      <c r="P868" s="2"/>
    </row>
    <row r="869" spans="1:16" x14ac:dyDescent="0.3">
      <c r="A869" s="2"/>
      <c r="B869" s="2"/>
      <c r="C869" s="2"/>
      <c r="D869" s="2"/>
      <c r="E869" s="2"/>
      <c r="F869" s="2"/>
      <c r="G869" s="2"/>
      <c r="H869" s="2"/>
      <c r="I869" s="2"/>
      <c r="J869" s="2"/>
      <c r="K869" s="2"/>
      <c r="L869" s="2"/>
      <c r="M869" s="2"/>
      <c r="N869" s="2"/>
      <c r="O869" s="2"/>
      <c r="P869" s="2"/>
    </row>
    <row r="870" spans="1:16" x14ac:dyDescent="0.3">
      <c r="A870" s="2"/>
      <c r="B870" s="2"/>
      <c r="C870" s="2"/>
      <c r="D870" s="2"/>
      <c r="E870" s="2"/>
      <c r="F870" s="2"/>
      <c r="G870" s="2"/>
      <c r="H870" s="2"/>
      <c r="I870" s="2"/>
      <c r="J870" s="2"/>
      <c r="K870" s="2"/>
      <c r="L870" s="2"/>
      <c r="M870" s="2"/>
      <c r="N870" s="2"/>
      <c r="O870" s="2"/>
      <c r="P870" s="2"/>
    </row>
    <row r="871" spans="1:16" x14ac:dyDescent="0.3">
      <c r="A871" s="2"/>
      <c r="B871" s="2"/>
      <c r="C871" s="2"/>
      <c r="D871" s="2"/>
      <c r="E871" s="2"/>
      <c r="F871" s="2"/>
      <c r="G871" s="2"/>
      <c r="H871" s="2"/>
      <c r="I871" s="2"/>
      <c r="J871" s="2"/>
      <c r="K871" s="2"/>
      <c r="L871" s="2"/>
      <c r="M871" s="2"/>
      <c r="N871" s="2"/>
      <c r="O871" s="2"/>
      <c r="P871" s="2"/>
    </row>
    <row r="872" spans="1:16" x14ac:dyDescent="0.3">
      <c r="A872" s="2"/>
      <c r="B872" s="2"/>
      <c r="C872" s="2"/>
      <c r="D872" s="2"/>
      <c r="E872" s="2"/>
      <c r="F872" s="2"/>
      <c r="G872" s="2"/>
      <c r="H872" s="2"/>
      <c r="I872" s="2"/>
      <c r="J872" s="2"/>
      <c r="K872" s="2"/>
      <c r="L872" s="2"/>
      <c r="M872" s="2"/>
      <c r="N872" s="2"/>
      <c r="O872" s="2"/>
      <c r="P872" s="2"/>
    </row>
    <row r="873" spans="1:16" x14ac:dyDescent="0.3">
      <c r="A873" s="2"/>
      <c r="B873" s="2"/>
      <c r="C873" s="2"/>
      <c r="D873" s="2"/>
      <c r="E873" s="2"/>
      <c r="F873" s="2"/>
      <c r="G873" s="2"/>
      <c r="H873" s="2"/>
      <c r="I873" s="2"/>
      <c r="J873" s="2"/>
      <c r="K873" s="2"/>
      <c r="L873" s="2"/>
      <c r="M873" s="2"/>
      <c r="N873" s="2"/>
      <c r="O873" s="2"/>
      <c r="P873" s="2"/>
    </row>
    <row r="874" spans="1:16" x14ac:dyDescent="0.3">
      <c r="A874" s="2"/>
      <c r="B874" s="2"/>
      <c r="C874" s="2"/>
      <c r="D874" s="2"/>
      <c r="E874" s="2"/>
      <c r="F874" s="2"/>
      <c r="G874" s="2"/>
      <c r="H874" s="2"/>
      <c r="I874" s="2"/>
      <c r="J874" s="2"/>
      <c r="K874" s="2"/>
      <c r="L874" s="2"/>
      <c r="M874" s="2"/>
      <c r="N874" s="2"/>
      <c r="O874" s="2"/>
      <c r="P874" s="2"/>
    </row>
    <row r="875" spans="1:16" x14ac:dyDescent="0.3">
      <c r="A875" s="2"/>
      <c r="B875" s="2"/>
      <c r="C875" s="2"/>
      <c r="D875" s="2"/>
      <c r="E875" s="2"/>
      <c r="F875" s="2"/>
      <c r="G875" s="2"/>
      <c r="H875" s="2"/>
      <c r="I875" s="2"/>
      <c r="J875" s="2"/>
      <c r="K875" s="2"/>
      <c r="L875" s="2"/>
      <c r="M875" s="2"/>
      <c r="N875" s="2"/>
      <c r="O875" s="2"/>
      <c r="P875" s="2"/>
    </row>
    <row r="876" spans="1:16" x14ac:dyDescent="0.3">
      <c r="A876" s="2"/>
      <c r="B876" s="2"/>
      <c r="C876" s="2"/>
      <c r="D876" s="2"/>
      <c r="E876" s="2"/>
      <c r="F876" s="2"/>
      <c r="G876" s="2"/>
      <c r="H876" s="2"/>
      <c r="I876" s="2"/>
      <c r="J876" s="2"/>
      <c r="K876" s="2"/>
      <c r="L876" s="2"/>
      <c r="M876" s="2"/>
      <c r="N876" s="2"/>
      <c r="O876" s="2"/>
      <c r="P876" s="2"/>
    </row>
    <row r="877" spans="1:16" x14ac:dyDescent="0.3">
      <c r="A877" s="2"/>
      <c r="B877" s="2"/>
      <c r="C877" s="2"/>
      <c r="D877" s="2"/>
      <c r="E877" s="2"/>
      <c r="F877" s="2"/>
      <c r="G877" s="2"/>
      <c r="H877" s="2"/>
      <c r="I877" s="2"/>
      <c r="J877" s="2"/>
      <c r="K877" s="2"/>
      <c r="L877" s="2"/>
      <c r="M877" s="2"/>
      <c r="N877" s="2"/>
      <c r="O877" s="2"/>
      <c r="P877" s="2"/>
    </row>
    <row r="878" spans="1:16" x14ac:dyDescent="0.3">
      <c r="A878" s="2"/>
      <c r="B878" s="2"/>
      <c r="C878" s="2"/>
      <c r="D878" s="2"/>
      <c r="E878" s="2"/>
      <c r="F878" s="2"/>
      <c r="G878" s="2"/>
      <c r="H878" s="2"/>
      <c r="I878" s="2"/>
      <c r="J878" s="2"/>
      <c r="K878" s="2"/>
      <c r="L878" s="2"/>
      <c r="M878" s="2"/>
      <c r="N878" s="2"/>
      <c r="O878" s="2"/>
      <c r="P878" s="2"/>
    </row>
    <row r="879" spans="1:16" x14ac:dyDescent="0.3">
      <c r="A879" s="2"/>
      <c r="B879" s="2"/>
      <c r="C879" s="2"/>
      <c r="D879" s="2"/>
      <c r="E879" s="2"/>
      <c r="F879" s="2"/>
      <c r="G879" s="2"/>
      <c r="H879" s="2"/>
      <c r="I879" s="2"/>
      <c r="J879" s="2"/>
      <c r="K879" s="2"/>
      <c r="L879" s="2"/>
      <c r="M879" s="2"/>
      <c r="N879" s="2"/>
      <c r="O879" s="2"/>
      <c r="P879" s="2"/>
    </row>
    <row r="880" spans="1:16" x14ac:dyDescent="0.3">
      <c r="A880" s="2"/>
      <c r="B880" s="2"/>
      <c r="C880" s="2"/>
      <c r="D880" s="2"/>
      <c r="E880" s="2"/>
      <c r="F880" s="2"/>
      <c r="G880" s="2"/>
      <c r="H880" s="2"/>
      <c r="I880" s="2"/>
      <c r="J880" s="2"/>
      <c r="K880" s="2"/>
      <c r="L880" s="2"/>
      <c r="M880" s="2"/>
      <c r="N880" s="2"/>
      <c r="O880" s="2"/>
      <c r="P880" s="2"/>
    </row>
    <row r="881" spans="1:16" x14ac:dyDescent="0.3">
      <c r="A881" s="2"/>
      <c r="B881" s="2"/>
      <c r="C881" s="2"/>
      <c r="D881" s="2"/>
      <c r="E881" s="2"/>
      <c r="F881" s="2"/>
      <c r="G881" s="2"/>
      <c r="H881" s="2"/>
      <c r="I881" s="2"/>
      <c r="J881" s="2"/>
      <c r="K881" s="2"/>
      <c r="L881" s="2"/>
      <c r="M881" s="2"/>
      <c r="N881" s="2"/>
      <c r="O881" s="2"/>
      <c r="P881" s="2"/>
    </row>
    <row r="882" spans="1:16" x14ac:dyDescent="0.3">
      <c r="A882" s="2"/>
      <c r="B882" s="2"/>
      <c r="C882" s="2"/>
      <c r="D882" s="2"/>
      <c r="E882" s="2"/>
      <c r="F882" s="2"/>
      <c r="G882" s="2"/>
      <c r="H882" s="2"/>
      <c r="I882" s="2"/>
      <c r="J882" s="2"/>
      <c r="K882" s="2"/>
      <c r="L882" s="2"/>
      <c r="M882" s="2"/>
      <c r="N882" s="2"/>
      <c r="O882" s="2"/>
      <c r="P882" s="2"/>
    </row>
    <row r="883" spans="1:16" x14ac:dyDescent="0.3">
      <c r="A883" s="2"/>
      <c r="B883" s="2"/>
      <c r="C883" s="2"/>
      <c r="D883" s="2"/>
      <c r="E883" s="2"/>
      <c r="F883" s="2"/>
      <c r="G883" s="2"/>
      <c r="H883" s="2"/>
      <c r="I883" s="2"/>
      <c r="J883" s="2"/>
      <c r="K883" s="2"/>
      <c r="L883" s="2"/>
      <c r="M883" s="2"/>
      <c r="N883" s="2"/>
      <c r="O883" s="2"/>
      <c r="P883" s="2"/>
    </row>
    <row r="884" spans="1:16" x14ac:dyDescent="0.3">
      <c r="A884" s="2"/>
      <c r="B884" s="2"/>
      <c r="C884" s="2"/>
      <c r="D884" s="2"/>
      <c r="E884" s="2"/>
      <c r="F884" s="2"/>
      <c r="G884" s="2"/>
      <c r="H884" s="2"/>
      <c r="I884" s="2"/>
      <c r="J884" s="2"/>
      <c r="K884" s="2"/>
      <c r="L884" s="2"/>
      <c r="M884" s="2"/>
      <c r="N884" s="2"/>
      <c r="O884" s="2"/>
      <c r="P884" s="2"/>
    </row>
    <row r="885" spans="1:16" x14ac:dyDescent="0.3">
      <c r="A885" s="2"/>
      <c r="B885" s="2"/>
      <c r="C885" s="2"/>
      <c r="D885" s="2"/>
      <c r="E885" s="2"/>
      <c r="F885" s="2"/>
      <c r="G885" s="2"/>
      <c r="H885" s="2"/>
      <c r="I885" s="2"/>
      <c r="J885" s="2"/>
      <c r="K885" s="2"/>
      <c r="L885" s="2"/>
      <c r="M885" s="2"/>
      <c r="N885" s="2"/>
      <c r="O885" s="2"/>
      <c r="P885" s="2"/>
    </row>
    <row r="886" spans="1:16" x14ac:dyDescent="0.3">
      <c r="A886" s="2"/>
      <c r="B886" s="2"/>
      <c r="C886" s="2"/>
      <c r="D886" s="2"/>
      <c r="E886" s="2"/>
      <c r="F886" s="2"/>
      <c r="G886" s="2"/>
      <c r="H886" s="2"/>
      <c r="I886" s="2"/>
      <c r="J886" s="2"/>
      <c r="K886" s="2"/>
      <c r="L886" s="2"/>
      <c r="M886" s="2"/>
      <c r="N886" s="2"/>
      <c r="O886" s="2"/>
      <c r="P886" s="2"/>
    </row>
    <row r="887" spans="1:16" x14ac:dyDescent="0.3">
      <c r="A887" s="2"/>
      <c r="B887" s="2"/>
      <c r="C887" s="2"/>
      <c r="D887" s="2"/>
      <c r="E887" s="2"/>
      <c r="F887" s="2"/>
      <c r="G887" s="2"/>
      <c r="H887" s="2"/>
      <c r="I887" s="2"/>
      <c r="J887" s="2"/>
      <c r="K887" s="2"/>
      <c r="L887" s="2"/>
      <c r="M887" s="2"/>
      <c r="N887" s="2"/>
      <c r="O887" s="2"/>
      <c r="P887" s="2"/>
    </row>
    <row r="888" spans="1:16" x14ac:dyDescent="0.3">
      <c r="A888" s="2"/>
      <c r="B888" s="2"/>
      <c r="C888" s="2"/>
      <c r="D888" s="2"/>
      <c r="E888" s="2"/>
      <c r="F888" s="2"/>
      <c r="G888" s="2"/>
      <c r="H888" s="2"/>
      <c r="I888" s="2"/>
      <c r="J888" s="2"/>
      <c r="K888" s="2"/>
      <c r="L888" s="2"/>
      <c r="M888" s="2"/>
      <c r="N888" s="2"/>
      <c r="O888" s="2"/>
      <c r="P888" s="2"/>
    </row>
    <row r="889" spans="1:16" x14ac:dyDescent="0.3">
      <c r="A889" s="2"/>
      <c r="B889" s="2"/>
      <c r="C889" s="2"/>
      <c r="D889" s="2"/>
      <c r="E889" s="2"/>
      <c r="F889" s="2"/>
      <c r="G889" s="2"/>
      <c r="H889" s="2"/>
      <c r="I889" s="2"/>
      <c r="J889" s="2"/>
      <c r="K889" s="2"/>
      <c r="L889" s="2"/>
      <c r="M889" s="2"/>
      <c r="N889" s="2"/>
      <c r="O889" s="2"/>
      <c r="P889" s="2"/>
    </row>
    <row r="890" spans="1:16" x14ac:dyDescent="0.3">
      <c r="A890" s="2"/>
      <c r="B890" s="2"/>
      <c r="C890" s="2"/>
      <c r="D890" s="2"/>
      <c r="E890" s="2"/>
      <c r="F890" s="2"/>
      <c r="G890" s="2"/>
      <c r="H890" s="2"/>
      <c r="I890" s="2"/>
      <c r="J890" s="2"/>
      <c r="K890" s="2"/>
      <c r="L890" s="2"/>
      <c r="M890" s="2"/>
      <c r="N890" s="2"/>
      <c r="O890" s="2"/>
      <c r="P890" s="2"/>
    </row>
    <row r="891" spans="1:16" x14ac:dyDescent="0.3">
      <c r="A891" s="2"/>
      <c r="B891" s="2"/>
      <c r="C891" s="2"/>
      <c r="D891" s="2"/>
      <c r="E891" s="2"/>
      <c r="F891" s="2"/>
      <c r="G891" s="2"/>
      <c r="H891" s="2"/>
      <c r="I891" s="2"/>
      <c r="J891" s="2"/>
      <c r="K891" s="2"/>
      <c r="L891" s="2"/>
      <c r="M891" s="2"/>
      <c r="N891" s="2"/>
      <c r="O891" s="2"/>
      <c r="P891" s="2"/>
    </row>
    <row r="892" spans="1:16" x14ac:dyDescent="0.3">
      <c r="A892" s="2"/>
      <c r="B892" s="2"/>
      <c r="C892" s="2"/>
      <c r="D892" s="2"/>
      <c r="E892" s="2"/>
      <c r="F892" s="2"/>
      <c r="G892" s="2"/>
      <c r="H892" s="2"/>
      <c r="I892" s="2"/>
      <c r="J892" s="2"/>
      <c r="K892" s="2"/>
      <c r="L892" s="2"/>
      <c r="M892" s="2"/>
      <c r="N892" s="2"/>
      <c r="O892" s="2"/>
      <c r="P892" s="2"/>
    </row>
    <row r="893" spans="1:16" x14ac:dyDescent="0.3">
      <c r="A893" s="2"/>
      <c r="B893" s="2"/>
      <c r="C893" s="2"/>
      <c r="D893" s="2"/>
      <c r="E893" s="2"/>
      <c r="F893" s="2"/>
      <c r="G893" s="2"/>
      <c r="H893" s="2"/>
      <c r="I893" s="2"/>
      <c r="J893" s="2"/>
      <c r="K893" s="2"/>
      <c r="L893" s="2"/>
      <c r="M893" s="2"/>
      <c r="N893" s="2"/>
      <c r="O893" s="2"/>
      <c r="P893" s="2"/>
    </row>
    <row r="894" spans="1:16" x14ac:dyDescent="0.3">
      <c r="A894" s="2"/>
      <c r="B894" s="2"/>
      <c r="C894" s="2"/>
      <c r="D894" s="2"/>
      <c r="E894" s="2"/>
      <c r="F894" s="2"/>
      <c r="G894" s="2"/>
      <c r="H894" s="2"/>
      <c r="I894" s="2"/>
      <c r="J894" s="2"/>
      <c r="K894" s="2"/>
      <c r="L894" s="2"/>
      <c r="M894" s="2"/>
      <c r="N894" s="2"/>
      <c r="O894" s="2"/>
      <c r="P894" s="2"/>
    </row>
    <row r="895" spans="1:16" x14ac:dyDescent="0.3">
      <c r="A895" s="2"/>
      <c r="B895" s="2"/>
      <c r="C895" s="2"/>
      <c r="D895" s="2"/>
      <c r="E895" s="2"/>
      <c r="F895" s="2"/>
      <c r="G895" s="2"/>
      <c r="H895" s="2"/>
      <c r="I895" s="2"/>
      <c r="J895" s="2"/>
      <c r="K895" s="2"/>
      <c r="L895" s="2"/>
      <c r="M895" s="2"/>
      <c r="N895" s="2"/>
      <c r="O895" s="2"/>
      <c r="P895" s="2"/>
    </row>
    <row r="896" spans="1:16" x14ac:dyDescent="0.3">
      <c r="A896" s="2"/>
      <c r="B896" s="2"/>
      <c r="C896" s="2"/>
      <c r="D896" s="2"/>
      <c r="E896" s="2"/>
      <c r="F896" s="2"/>
      <c r="G896" s="2"/>
      <c r="H896" s="2"/>
      <c r="I896" s="2"/>
      <c r="J896" s="2"/>
      <c r="K896" s="2"/>
      <c r="L896" s="2"/>
      <c r="M896" s="2"/>
      <c r="N896" s="2"/>
      <c r="O896" s="2"/>
      <c r="P896" s="2"/>
    </row>
    <row r="897" spans="1:16" x14ac:dyDescent="0.3">
      <c r="A897" s="2"/>
      <c r="B897" s="2"/>
      <c r="C897" s="2"/>
      <c r="D897" s="2"/>
      <c r="E897" s="2"/>
      <c r="F897" s="2"/>
      <c r="G897" s="2"/>
      <c r="H897" s="2"/>
      <c r="I897" s="2"/>
      <c r="J897" s="2"/>
      <c r="K897" s="2"/>
      <c r="L897" s="2"/>
      <c r="M897" s="2"/>
      <c r="N897" s="2"/>
      <c r="O897" s="2"/>
      <c r="P897" s="2"/>
    </row>
    <row r="898" spans="1:16" x14ac:dyDescent="0.3">
      <c r="A898" s="2"/>
      <c r="B898" s="2"/>
      <c r="C898" s="2"/>
      <c r="D898" s="2"/>
      <c r="E898" s="2"/>
      <c r="F898" s="2"/>
      <c r="G898" s="2"/>
      <c r="H898" s="2"/>
      <c r="I898" s="2"/>
      <c r="J898" s="2"/>
      <c r="K898" s="2"/>
      <c r="L898" s="2"/>
      <c r="M898" s="2"/>
      <c r="N898" s="2"/>
      <c r="O898" s="2"/>
      <c r="P898" s="2"/>
    </row>
    <row r="899" spans="1:16" x14ac:dyDescent="0.3">
      <c r="A899" s="2"/>
      <c r="B899" s="2"/>
      <c r="C899" s="2"/>
      <c r="D899" s="2"/>
      <c r="E899" s="2"/>
      <c r="F899" s="2"/>
      <c r="G899" s="2"/>
      <c r="H899" s="2"/>
      <c r="I899" s="2"/>
      <c r="J899" s="2"/>
      <c r="K899" s="2"/>
      <c r="L899" s="2"/>
      <c r="M899" s="2"/>
      <c r="N899" s="2"/>
      <c r="O899" s="2"/>
      <c r="P899" s="2"/>
    </row>
    <row r="900" spans="1:16" x14ac:dyDescent="0.3">
      <c r="A900" s="2"/>
      <c r="B900" s="2"/>
      <c r="C900" s="2"/>
      <c r="D900" s="2"/>
      <c r="E900" s="2"/>
      <c r="F900" s="2"/>
      <c r="G900" s="2"/>
      <c r="H900" s="2"/>
      <c r="I900" s="2"/>
      <c r="J900" s="2"/>
      <c r="K900" s="2"/>
      <c r="L900" s="2"/>
      <c r="M900" s="2"/>
      <c r="N900" s="2"/>
      <c r="O900" s="2"/>
      <c r="P900" s="2"/>
    </row>
    <row r="901" spans="1:16" x14ac:dyDescent="0.3">
      <c r="A901" s="2"/>
      <c r="B901" s="2"/>
      <c r="C901" s="2"/>
      <c r="D901" s="2"/>
      <c r="E901" s="2"/>
      <c r="F901" s="2"/>
      <c r="G901" s="2"/>
      <c r="H901" s="2"/>
      <c r="I901" s="2"/>
      <c r="J901" s="2"/>
      <c r="K901" s="2"/>
      <c r="L901" s="2"/>
      <c r="M901" s="2"/>
      <c r="N901" s="2"/>
      <c r="O901" s="2"/>
      <c r="P901" s="2"/>
    </row>
    <row r="902" spans="1:16" x14ac:dyDescent="0.3">
      <c r="A902" s="2"/>
      <c r="B902" s="2"/>
      <c r="C902" s="2"/>
      <c r="D902" s="2"/>
      <c r="E902" s="2"/>
      <c r="F902" s="2"/>
      <c r="G902" s="2"/>
      <c r="H902" s="2"/>
      <c r="I902" s="2"/>
      <c r="J902" s="2"/>
      <c r="K902" s="2"/>
      <c r="L902" s="2"/>
      <c r="M902" s="2"/>
      <c r="N902" s="2"/>
      <c r="O902" s="2"/>
      <c r="P902" s="2"/>
    </row>
    <row r="903" spans="1:16" x14ac:dyDescent="0.3">
      <c r="A903" s="2"/>
      <c r="B903" s="2"/>
      <c r="C903" s="2"/>
      <c r="D903" s="2"/>
      <c r="E903" s="2"/>
      <c r="F903" s="2"/>
      <c r="G903" s="2"/>
      <c r="H903" s="2"/>
      <c r="I903" s="2"/>
      <c r="J903" s="2"/>
      <c r="K903" s="2"/>
      <c r="L903" s="2"/>
      <c r="M903" s="2"/>
      <c r="N903" s="2"/>
      <c r="O903" s="2"/>
      <c r="P903" s="2"/>
    </row>
    <row r="904" spans="1:16" x14ac:dyDescent="0.3">
      <c r="A904" s="2"/>
      <c r="B904" s="2"/>
      <c r="C904" s="2"/>
      <c r="D904" s="2"/>
      <c r="E904" s="2"/>
      <c r="F904" s="2"/>
      <c r="G904" s="2"/>
      <c r="H904" s="2"/>
      <c r="I904" s="2"/>
      <c r="J904" s="2"/>
      <c r="K904" s="2"/>
      <c r="L904" s="2"/>
      <c r="M904" s="2"/>
      <c r="N904" s="2"/>
      <c r="O904" s="2"/>
      <c r="P904" s="2"/>
    </row>
    <row r="905" spans="1:16" x14ac:dyDescent="0.3">
      <c r="A905" s="2"/>
      <c r="B905" s="2"/>
      <c r="C905" s="2"/>
      <c r="D905" s="2"/>
      <c r="E905" s="2"/>
      <c r="F905" s="2"/>
      <c r="G905" s="2"/>
      <c r="H905" s="2"/>
      <c r="I905" s="2"/>
      <c r="J905" s="2"/>
      <c r="K905" s="2"/>
      <c r="L905" s="2"/>
      <c r="M905" s="2"/>
      <c r="N905" s="2"/>
      <c r="O905" s="2"/>
      <c r="P905" s="2"/>
    </row>
    <row r="906" spans="1:16" x14ac:dyDescent="0.3">
      <c r="A906" s="2"/>
      <c r="B906" s="2"/>
      <c r="C906" s="2"/>
      <c r="D906" s="2"/>
      <c r="E906" s="2"/>
      <c r="F906" s="2"/>
      <c r="G906" s="2"/>
      <c r="H906" s="2"/>
      <c r="I906" s="2"/>
      <c r="J906" s="2"/>
      <c r="K906" s="2"/>
      <c r="L906" s="2"/>
      <c r="M906" s="2"/>
      <c r="N906" s="2"/>
      <c r="O906" s="2"/>
      <c r="P906" s="2"/>
    </row>
    <row r="907" spans="1:16" x14ac:dyDescent="0.3">
      <c r="A907" s="2"/>
      <c r="B907" s="2"/>
      <c r="C907" s="2"/>
      <c r="D907" s="2"/>
      <c r="E907" s="2"/>
      <c r="F907" s="2"/>
      <c r="G907" s="2"/>
      <c r="H907" s="2"/>
      <c r="I907" s="2"/>
      <c r="J907" s="2"/>
      <c r="K907" s="2"/>
      <c r="L907" s="2"/>
      <c r="M907" s="2"/>
      <c r="N907" s="2"/>
      <c r="O907" s="2"/>
      <c r="P907" s="2"/>
    </row>
    <row r="908" spans="1:16" x14ac:dyDescent="0.3">
      <c r="A908" s="2"/>
      <c r="B908" s="2"/>
      <c r="C908" s="2"/>
      <c r="D908" s="2"/>
      <c r="E908" s="2"/>
      <c r="F908" s="2"/>
      <c r="G908" s="2"/>
      <c r="H908" s="2"/>
      <c r="I908" s="2"/>
      <c r="J908" s="2"/>
      <c r="K908" s="2"/>
      <c r="L908" s="2"/>
      <c r="M908" s="2"/>
      <c r="N908" s="2"/>
      <c r="O908" s="2"/>
      <c r="P908" s="2"/>
    </row>
    <row r="909" spans="1:16" x14ac:dyDescent="0.3">
      <c r="A909" s="2"/>
      <c r="B909" s="2"/>
      <c r="C909" s="2"/>
      <c r="D909" s="2"/>
      <c r="E909" s="2"/>
      <c r="F909" s="2"/>
      <c r="G909" s="2"/>
      <c r="H909" s="2"/>
      <c r="I909" s="2"/>
      <c r="J909" s="2"/>
      <c r="K909" s="2"/>
      <c r="L909" s="2"/>
      <c r="M909" s="2"/>
      <c r="N909" s="2"/>
      <c r="O909" s="2"/>
      <c r="P909" s="2"/>
    </row>
    <row r="910" spans="1:16" x14ac:dyDescent="0.3">
      <c r="A910" s="2"/>
      <c r="B910" s="2"/>
      <c r="C910" s="2"/>
      <c r="D910" s="2"/>
      <c r="E910" s="2"/>
      <c r="F910" s="2"/>
      <c r="G910" s="2"/>
      <c r="H910" s="2"/>
      <c r="I910" s="2"/>
      <c r="J910" s="2"/>
      <c r="K910" s="2"/>
      <c r="L910" s="2"/>
      <c r="M910" s="2"/>
      <c r="N910" s="2"/>
      <c r="O910" s="2"/>
      <c r="P910" s="2"/>
    </row>
    <row r="911" spans="1:16" x14ac:dyDescent="0.3">
      <c r="A911" s="2"/>
      <c r="B911" s="2"/>
      <c r="C911" s="2"/>
      <c r="D911" s="2"/>
      <c r="E911" s="2"/>
      <c r="F911" s="2"/>
      <c r="G911" s="2"/>
      <c r="H911" s="2"/>
      <c r="I911" s="2"/>
      <c r="J911" s="2"/>
      <c r="K911" s="2"/>
      <c r="L911" s="2"/>
      <c r="M911" s="2"/>
      <c r="N911" s="2"/>
      <c r="O911" s="2"/>
      <c r="P911" s="2"/>
    </row>
    <row r="912" spans="1:16" x14ac:dyDescent="0.3">
      <c r="A912" s="2"/>
      <c r="B912" s="2"/>
      <c r="C912" s="2"/>
      <c r="D912" s="2"/>
      <c r="E912" s="2"/>
      <c r="F912" s="2"/>
      <c r="G912" s="2"/>
      <c r="H912" s="2"/>
      <c r="I912" s="2"/>
      <c r="J912" s="2"/>
      <c r="K912" s="2"/>
      <c r="L912" s="2"/>
      <c r="M912" s="2"/>
      <c r="N912" s="2"/>
      <c r="O912" s="2"/>
      <c r="P912" s="2"/>
    </row>
    <row r="913" spans="1:16" x14ac:dyDescent="0.3">
      <c r="A913" s="2"/>
      <c r="B913" s="2"/>
      <c r="C913" s="2"/>
      <c r="D913" s="2"/>
      <c r="E913" s="2"/>
      <c r="F913" s="2"/>
      <c r="G913" s="2"/>
      <c r="H913" s="2"/>
      <c r="I913" s="2"/>
      <c r="J913" s="2"/>
      <c r="K913" s="2"/>
      <c r="L913" s="2"/>
      <c r="M913" s="2"/>
      <c r="N913" s="2"/>
      <c r="O913" s="2"/>
      <c r="P913" s="2"/>
    </row>
    <row r="914" spans="1:16" x14ac:dyDescent="0.3">
      <c r="A914" s="2"/>
      <c r="B914" s="2"/>
      <c r="C914" s="2"/>
      <c r="D914" s="2"/>
      <c r="E914" s="2"/>
      <c r="F914" s="2"/>
      <c r="G914" s="2"/>
      <c r="H914" s="2"/>
      <c r="I914" s="2"/>
      <c r="J914" s="2"/>
      <c r="K914" s="2"/>
      <c r="L914" s="2"/>
      <c r="M914" s="2"/>
      <c r="N914" s="2"/>
      <c r="O914" s="2"/>
      <c r="P914" s="2"/>
    </row>
    <row r="915" spans="1:16" x14ac:dyDescent="0.3">
      <c r="A915" s="2"/>
      <c r="B915" s="2"/>
      <c r="C915" s="2"/>
      <c r="D915" s="2"/>
      <c r="E915" s="2"/>
      <c r="F915" s="2"/>
      <c r="G915" s="2"/>
      <c r="H915" s="2"/>
      <c r="I915" s="2"/>
      <c r="J915" s="2"/>
      <c r="K915" s="2"/>
      <c r="L915" s="2"/>
      <c r="M915" s="2"/>
      <c r="N915" s="2"/>
      <c r="O915" s="2"/>
      <c r="P915" s="2"/>
    </row>
    <row r="916" spans="1:16" x14ac:dyDescent="0.3">
      <c r="A916" s="2"/>
      <c r="B916" s="2"/>
      <c r="C916" s="2"/>
      <c r="D916" s="2"/>
      <c r="E916" s="2"/>
      <c r="F916" s="2"/>
      <c r="G916" s="2"/>
      <c r="H916" s="2"/>
      <c r="I916" s="2"/>
      <c r="J916" s="2"/>
      <c r="K916" s="2"/>
      <c r="L916" s="2"/>
      <c r="M916" s="2"/>
      <c r="N916" s="2"/>
      <c r="O916" s="2"/>
      <c r="P916" s="2"/>
    </row>
    <row r="917" spans="1:16" x14ac:dyDescent="0.3">
      <c r="A917" s="2"/>
      <c r="B917" s="2"/>
      <c r="C917" s="2"/>
      <c r="D917" s="2"/>
      <c r="E917" s="2"/>
      <c r="F917" s="2"/>
      <c r="G917" s="2"/>
      <c r="H917" s="2"/>
      <c r="I917" s="2"/>
      <c r="J917" s="2"/>
      <c r="K917" s="2"/>
      <c r="L917" s="2"/>
      <c r="M917" s="2"/>
      <c r="N917" s="2"/>
      <c r="O917" s="2"/>
      <c r="P917" s="2"/>
    </row>
    <row r="918" spans="1:16" x14ac:dyDescent="0.3">
      <c r="A918" s="2"/>
      <c r="B918" s="2"/>
      <c r="C918" s="2"/>
      <c r="D918" s="2"/>
      <c r="E918" s="2"/>
      <c r="F918" s="2"/>
      <c r="G918" s="2"/>
      <c r="H918" s="2"/>
      <c r="I918" s="2"/>
      <c r="J918" s="2"/>
      <c r="K918" s="2"/>
      <c r="L918" s="2"/>
      <c r="M918" s="2"/>
      <c r="N918" s="2"/>
      <c r="O918" s="2"/>
      <c r="P918" s="2"/>
    </row>
    <row r="919" spans="1:16" x14ac:dyDescent="0.3">
      <c r="A919" s="2"/>
      <c r="B919" s="2"/>
      <c r="C919" s="2"/>
      <c r="D919" s="2"/>
      <c r="E919" s="2"/>
      <c r="F919" s="2"/>
      <c r="G919" s="2"/>
      <c r="H919" s="2"/>
      <c r="I919" s="2"/>
      <c r="J919" s="2"/>
      <c r="K919" s="2"/>
      <c r="L919" s="2"/>
      <c r="M919" s="2"/>
      <c r="N919" s="2"/>
      <c r="O919" s="2"/>
      <c r="P919" s="2"/>
    </row>
    <row r="920" spans="1:16" x14ac:dyDescent="0.3">
      <c r="A920" s="2"/>
      <c r="B920" s="2"/>
      <c r="C920" s="2"/>
      <c r="D920" s="2"/>
      <c r="E920" s="2"/>
      <c r="F920" s="2"/>
      <c r="G920" s="2"/>
      <c r="H920" s="2"/>
      <c r="I920" s="2"/>
      <c r="J920" s="2"/>
      <c r="K920" s="2"/>
      <c r="L920" s="2"/>
      <c r="M920" s="2"/>
      <c r="N920" s="2"/>
      <c r="O920" s="2"/>
      <c r="P920" s="2"/>
    </row>
    <row r="921" spans="1:16" x14ac:dyDescent="0.3">
      <c r="A921" s="2"/>
      <c r="B921" s="2"/>
      <c r="C921" s="2"/>
      <c r="D921" s="2"/>
      <c r="E921" s="2"/>
      <c r="F921" s="2"/>
      <c r="G921" s="2"/>
      <c r="H921" s="2"/>
      <c r="I921" s="2"/>
      <c r="J921" s="2"/>
      <c r="K921" s="2"/>
      <c r="L921" s="2"/>
      <c r="M921" s="2"/>
      <c r="N921" s="2"/>
      <c r="O921" s="2"/>
      <c r="P921" s="2"/>
    </row>
    <row r="922" spans="1:16" x14ac:dyDescent="0.3">
      <c r="A922" s="2"/>
      <c r="B922" s="2"/>
      <c r="C922" s="2"/>
      <c r="D922" s="2"/>
      <c r="E922" s="2"/>
      <c r="F922" s="2"/>
      <c r="G922" s="2"/>
      <c r="H922" s="2"/>
      <c r="I922" s="2"/>
      <c r="J922" s="2"/>
      <c r="K922" s="2"/>
      <c r="L922" s="2"/>
      <c r="M922" s="2"/>
      <c r="N922" s="2"/>
      <c r="O922" s="2"/>
      <c r="P922" s="2"/>
    </row>
    <row r="923" spans="1:16" x14ac:dyDescent="0.3">
      <c r="A923" s="2"/>
      <c r="B923" s="2"/>
      <c r="C923" s="2"/>
      <c r="D923" s="2"/>
      <c r="E923" s="2"/>
      <c r="F923" s="2"/>
      <c r="G923" s="2"/>
      <c r="H923" s="2"/>
      <c r="I923" s="2"/>
      <c r="J923" s="2"/>
      <c r="K923" s="2"/>
      <c r="L923" s="2"/>
      <c r="M923" s="2"/>
      <c r="N923" s="2"/>
      <c r="O923" s="2"/>
      <c r="P923" s="2"/>
    </row>
    <row r="924" spans="1:16" x14ac:dyDescent="0.3">
      <c r="A924" s="2"/>
      <c r="B924" s="2"/>
      <c r="C924" s="2"/>
      <c r="D924" s="2"/>
      <c r="E924" s="2"/>
      <c r="F924" s="2"/>
      <c r="G924" s="2"/>
      <c r="H924" s="2"/>
      <c r="I924" s="2"/>
      <c r="J924" s="2"/>
      <c r="K924" s="2"/>
      <c r="L924" s="2"/>
      <c r="M924" s="2"/>
      <c r="N924" s="2"/>
      <c r="O924" s="2"/>
      <c r="P924" s="2"/>
    </row>
    <row r="925" spans="1:16" x14ac:dyDescent="0.3">
      <c r="A925" s="2"/>
      <c r="B925" s="2"/>
      <c r="C925" s="2"/>
      <c r="D925" s="2"/>
      <c r="E925" s="2"/>
      <c r="F925" s="2"/>
      <c r="G925" s="2"/>
      <c r="H925" s="2"/>
      <c r="I925" s="2"/>
      <c r="J925" s="2"/>
      <c r="K925" s="2"/>
      <c r="L925" s="2"/>
      <c r="M925" s="2"/>
      <c r="N925" s="2"/>
      <c r="O925" s="2"/>
      <c r="P925" s="2"/>
    </row>
    <row r="926" spans="1:16" x14ac:dyDescent="0.3">
      <c r="A926" s="2"/>
      <c r="B926" s="2"/>
      <c r="C926" s="2"/>
      <c r="D926" s="2"/>
      <c r="E926" s="2"/>
      <c r="F926" s="2"/>
      <c r="G926" s="2"/>
      <c r="H926" s="2"/>
      <c r="I926" s="2"/>
      <c r="J926" s="2"/>
      <c r="K926" s="2"/>
      <c r="L926" s="2"/>
      <c r="M926" s="2"/>
      <c r="N926" s="2"/>
      <c r="O926" s="2"/>
      <c r="P926" s="2"/>
    </row>
    <row r="927" spans="1:16" x14ac:dyDescent="0.3">
      <c r="A927" s="2"/>
      <c r="B927" s="2"/>
      <c r="C927" s="2"/>
      <c r="D927" s="2"/>
      <c r="E927" s="2"/>
      <c r="F927" s="2"/>
      <c r="G927" s="2"/>
      <c r="H927" s="2"/>
      <c r="I927" s="2"/>
      <c r="J927" s="2"/>
      <c r="K927" s="2"/>
      <c r="L927" s="2"/>
      <c r="M927" s="2"/>
      <c r="N927" s="2"/>
      <c r="O927" s="2"/>
      <c r="P927" s="2"/>
    </row>
    <row r="928" spans="1:16" x14ac:dyDescent="0.3">
      <c r="A928" s="2"/>
      <c r="B928" s="2"/>
      <c r="C928" s="2"/>
      <c r="D928" s="2"/>
      <c r="E928" s="2"/>
      <c r="F928" s="2"/>
      <c r="G928" s="2"/>
      <c r="H928" s="2"/>
      <c r="I928" s="2"/>
      <c r="J928" s="2"/>
      <c r="K928" s="2"/>
      <c r="L928" s="2"/>
      <c r="M928" s="2"/>
      <c r="N928" s="2"/>
      <c r="O928" s="2"/>
      <c r="P928" s="2"/>
    </row>
    <row r="929" spans="1:16" x14ac:dyDescent="0.3">
      <c r="A929" s="2"/>
      <c r="B929" s="2"/>
      <c r="C929" s="2"/>
      <c r="D929" s="2"/>
      <c r="E929" s="2"/>
      <c r="F929" s="2"/>
      <c r="G929" s="2"/>
      <c r="H929" s="2"/>
      <c r="I929" s="2"/>
      <c r="J929" s="2"/>
      <c r="K929" s="2"/>
      <c r="L929" s="2"/>
      <c r="M929" s="2"/>
      <c r="N929" s="2"/>
      <c r="O929" s="2"/>
      <c r="P929" s="2"/>
    </row>
    <row r="930" spans="1:16" x14ac:dyDescent="0.3">
      <c r="A930" s="2"/>
      <c r="B930" s="2"/>
      <c r="C930" s="2"/>
      <c r="D930" s="2"/>
      <c r="E930" s="2"/>
      <c r="F930" s="2"/>
      <c r="G930" s="2"/>
      <c r="H930" s="2"/>
      <c r="I930" s="2"/>
      <c r="J930" s="2"/>
      <c r="K930" s="2"/>
      <c r="L930" s="2"/>
      <c r="M930" s="2"/>
      <c r="N930" s="2"/>
      <c r="O930" s="2"/>
      <c r="P930" s="2"/>
    </row>
    <row r="931" spans="1:16" x14ac:dyDescent="0.3">
      <c r="A931" s="2"/>
      <c r="B931" s="2"/>
      <c r="C931" s="2"/>
      <c r="D931" s="2"/>
      <c r="E931" s="2"/>
      <c r="F931" s="2"/>
      <c r="G931" s="2"/>
      <c r="H931" s="2"/>
      <c r="I931" s="2"/>
      <c r="J931" s="2"/>
      <c r="K931" s="2"/>
      <c r="L931" s="2"/>
      <c r="M931" s="2"/>
      <c r="N931" s="2"/>
      <c r="O931" s="2"/>
      <c r="P931" s="2"/>
    </row>
    <row r="932" spans="1:16" x14ac:dyDescent="0.3">
      <c r="A932" s="2"/>
      <c r="B932" s="2"/>
      <c r="C932" s="2"/>
      <c r="D932" s="2"/>
      <c r="E932" s="2"/>
      <c r="F932" s="2"/>
      <c r="G932" s="2"/>
      <c r="H932" s="2"/>
      <c r="I932" s="2"/>
      <c r="J932" s="2"/>
      <c r="K932" s="2"/>
      <c r="L932" s="2"/>
      <c r="M932" s="2"/>
      <c r="N932" s="2"/>
      <c r="O932" s="2"/>
      <c r="P932" s="2"/>
    </row>
    <row r="933" spans="1:16" x14ac:dyDescent="0.3">
      <c r="A933" s="2"/>
      <c r="B933" s="2"/>
      <c r="C933" s="2"/>
      <c r="D933" s="2"/>
      <c r="E933" s="2"/>
      <c r="F933" s="2"/>
      <c r="G933" s="2"/>
      <c r="H933" s="2"/>
      <c r="I933" s="2"/>
      <c r="J933" s="2"/>
      <c r="K933" s="2"/>
      <c r="L933" s="2"/>
      <c r="M933" s="2"/>
      <c r="N933" s="2"/>
      <c r="O933" s="2"/>
      <c r="P933" s="2"/>
    </row>
    <row r="934" spans="1:16" x14ac:dyDescent="0.3">
      <c r="A934" s="2"/>
      <c r="B934" s="2"/>
      <c r="C934" s="2"/>
      <c r="D934" s="2"/>
      <c r="E934" s="2"/>
      <c r="F934" s="2"/>
      <c r="G934" s="2"/>
      <c r="H934" s="2"/>
      <c r="I934" s="2"/>
      <c r="J934" s="2"/>
      <c r="K934" s="2"/>
      <c r="L934" s="2"/>
      <c r="M934" s="2"/>
      <c r="N934" s="2"/>
      <c r="O934" s="2"/>
      <c r="P934" s="2"/>
    </row>
    <row r="935" spans="1:16" x14ac:dyDescent="0.3">
      <c r="A935" s="2"/>
      <c r="B935" s="2"/>
      <c r="C935" s="2"/>
      <c r="D935" s="2"/>
      <c r="E935" s="2"/>
      <c r="F935" s="2"/>
      <c r="G935" s="2"/>
      <c r="H935" s="2"/>
      <c r="I935" s="2"/>
      <c r="J935" s="2"/>
      <c r="K935" s="2"/>
      <c r="L935" s="2"/>
      <c r="M935" s="2"/>
      <c r="N935" s="2"/>
      <c r="O935" s="2"/>
      <c r="P935" s="2"/>
    </row>
    <row r="936" spans="1:16" x14ac:dyDescent="0.3">
      <c r="A936" s="2"/>
      <c r="B936" s="2"/>
      <c r="C936" s="2"/>
      <c r="D936" s="2"/>
      <c r="E936" s="2"/>
      <c r="F936" s="2"/>
      <c r="G936" s="2"/>
      <c r="H936" s="2"/>
      <c r="I936" s="2"/>
      <c r="J936" s="2"/>
      <c r="K936" s="2"/>
      <c r="L936" s="2"/>
      <c r="M936" s="2"/>
      <c r="N936" s="2"/>
      <c r="O936" s="2"/>
      <c r="P936" s="2"/>
    </row>
    <row r="937" spans="1:16" x14ac:dyDescent="0.3">
      <c r="A937" s="2"/>
      <c r="B937" s="2"/>
      <c r="C937" s="2"/>
      <c r="D937" s="2"/>
      <c r="E937" s="2"/>
      <c r="F937" s="2"/>
      <c r="G937" s="2"/>
      <c r="H937" s="2"/>
      <c r="I937" s="2"/>
      <c r="J937" s="2"/>
      <c r="K937" s="2"/>
      <c r="L937" s="2"/>
      <c r="M937" s="2"/>
      <c r="N937" s="2"/>
      <c r="O937" s="2"/>
      <c r="P937" s="2"/>
    </row>
    <row r="938" spans="1:16" x14ac:dyDescent="0.3">
      <c r="A938" s="2"/>
      <c r="B938" s="2"/>
      <c r="C938" s="2"/>
      <c r="D938" s="2"/>
      <c r="E938" s="2"/>
      <c r="F938" s="2"/>
      <c r="G938" s="2"/>
      <c r="H938" s="2"/>
      <c r="I938" s="2"/>
      <c r="J938" s="2"/>
      <c r="K938" s="2"/>
      <c r="L938" s="2"/>
      <c r="M938" s="2"/>
      <c r="N938" s="2"/>
      <c r="O938" s="2"/>
      <c r="P938" s="2"/>
    </row>
    <row r="939" spans="1:16" x14ac:dyDescent="0.3">
      <c r="A939" s="2"/>
      <c r="B939" s="2"/>
      <c r="C939" s="2"/>
      <c r="D939" s="2"/>
      <c r="E939" s="2"/>
      <c r="F939" s="2"/>
      <c r="G939" s="2"/>
      <c r="H939" s="2"/>
      <c r="I939" s="2"/>
      <c r="J939" s="2"/>
      <c r="K939" s="2"/>
      <c r="L939" s="2"/>
      <c r="M939" s="2"/>
      <c r="N939" s="2"/>
      <c r="O939" s="2"/>
      <c r="P939" s="2"/>
    </row>
    <row r="940" spans="1:16" x14ac:dyDescent="0.3">
      <c r="A940" s="2"/>
      <c r="B940" s="2"/>
      <c r="C940" s="2"/>
      <c r="D940" s="2"/>
      <c r="E940" s="2"/>
      <c r="F940" s="2"/>
      <c r="G940" s="2"/>
      <c r="H940" s="2"/>
      <c r="I940" s="2"/>
      <c r="J940" s="2"/>
      <c r="K940" s="2"/>
      <c r="L940" s="2"/>
      <c r="M940" s="2"/>
      <c r="N940" s="2"/>
      <c r="O940" s="2"/>
      <c r="P940" s="2"/>
    </row>
    <row r="941" spans="1:16" x14ac:dyDescent="0.3">
      <c r="A941" s="2"/>
      <c r="B941" s="2"/>
      <c r="C941" s="2"/>
      <c r="D941" s="2"/>
      <c r="E941" s="2"/>
      <c r="F941" s="2"/>
      <c r="G941" s="2"/>
      <c r="H941" s="2"/>
      <c r="I941" s="2"/>
      <c r="J941" s="2"/>
      <c r="K941" s="2"/>
      <c r="L941" s="2"/>
      <c r="M941" s="2"/>
      <c r="N941" s="2"/>
      <c r="O941" s="2"/>
      <c r="P941" s="2"/>
    </row>
    <row r="942" spans="1:16" x14ac:dyDescent="0.3">
      <c r="A942" s="2"/>
      <c r="B942" s="2"/>
      <c r="C942" s="2"/>
      <c r="D942" s="2"/>
      <c r="E942" s="2"/>
      <c r="F942" s="2"/>
      <c r="G942" s="2"/>
      <c r="H942" s="2"/>
      <c r="I942" s="2"/>
      <c r="J942" s="2"/>
      <c r="K942" s="2"/>
      <c r="L942" s="2"/>
      <c r="M942" s="2"/>
      <c r="N942" s="2"/>
      <c r="O942" s="2"/>
      <c r="P942" s="2"/>
    </row>
    <row r="943" spans="1:16" x14ac:dyDescent="0.3">
      <c r="A943" s="2"/>
      <c r="B943" s="2"/>
      <c r="C943" s="2"/>
      <c r="D943" s="2"/>
      <c r="E943" s="2"/>
      <c r="F943" s="2"/>
      <c r="G943" s="2"/>
      <c r="H943" s="2"/>
      <c r="I943" s="2"/>
      <c r="J943" s="2"/>
      <c r="K943" s="2"/>
      <c r="L943" s="2"/>
      <c r="M943" s="2"/>
      <c r="N943" s="2"/>
      <c r="O943" s="2"/>
      <c r="P943" s="2"/>
    </row>
    <row r="944" spans="1:16" x14ac:dyDescent="0.3">
      <c r="A944" s="2"/>
      <c r="B944" s="2"/>
      <c r="C944" s="2"/>
      <c r="D944" s="2"/>
      <c r="E944" s="2"/>
      <c r="F944" s="2"/>
      <c r="G944" s="2"/>
      <c r="H944" s="2"/>
      <c r="I944" s="2"/>
      <c r="J944" s="2"/>
      <c r="K944" s="2"/>
      <c r="L944" s="2"/>
      <c r="M944" s="2"/>
      <c r="N944" s="2"/>
      <c r="O944" s="2"/>
      <c r="P944" s="2"/>
    </row>
    <row r="945" spans="1:16" x14ac:dyDescent="0.3">
      <c r="A945" s="2"/>
      <c r="B945" s="2"/>
      <c r="C945" s="2"/>
      <c r="D945" s="2"/>
      <c r="E945" s="2"/>
      <c r="F945" s="2"/>
      <c r="G945" s="2"/>
      <c r="H945" s="2"/>
      <c r="I945" s="2"/>
      <c r="J945" s="2"/>
      <c r="K945" s="2"/>
      <c r="L945" s="2"/>
      <c r="M945" s="2"/>
      <c r="N945" s="2"/>
      <c r="O945" s="2"/>
      <c r="P945" s="2"/>
    </row>
    <row r="946" spans="1:16" x14ac:dyDescent="0.3">
      <c r="A946" s="2"/>
      <c r="B946" s="2"/>
      <c r="C946" s="2"/>
      <c r="D946" s="2"/>
      <c r="E946" s="2"/>
      <c r="F946" s="2"/>
      <c r="G946" s="2"/>
      <c r="H946" s="2"/>
      <c r="I946" s="2"/>
      <c r="J946" s="2"/>
      <c r="K946" s="2"/>
      <c r="L946" s="2"/>
      <c r="M946" s="2"/>
      <c r="N946" s="2"/>
      <c r="O946" s="2"/>
      <c r="P946" s="2"/>
    </row>
    <row r="947" spans="1:16" x14ac:dyDescent="0.3">
      <c r="A947" s="2"/>
      <c r="B947" s="2"/>
      <c r="C947" s="2"/>
      <c r="D947" s="2"/>
      <c r="E947" s="2"/>
      <c r="F947" s="2"/>
      <c r="G947" s="2"/>
      <c r="H947" s="2"/>
      <c r="I947" s="2"/>
      <c r="J947" s="2"/>
      <c r="K947" s="2"/>
      <c r="L947" s="2"/>
      <c r="M947" s="2"/>
      <c r="N947" s="2"/>
      <c r="O947" s="2"/>
      <c r="P947" s="2"/>
    </row>
    <row r="948" spans="1:16" x14ac:dyDescent="0.3">
      <c r="A948" s="2"/>
      <c r="B948" s="2"/>
      <c r="C948" s="2"/>
      <c r="D948" s="2"/>
      <c r="E948" s="2"/>
      <c r="F948" s="2"/>
      <c r="G948" s="2"/>
      <c r="H948" s="2"/>
      <c r="I948" s="2"/>
      <c r="J948" s="2"/>
      <c r="K948" s="2"/>
      <c r="L948" s="2"/>
      <c r="M948" s="2"/>
      <c r="N948" s="2"/>
      <c r="O948" s="2"/>
      <c r="P948" s="2"/>
    </row>
    <row r="949" spans="1:16" x14ac:dyDescent="0.3">
      <c r="A949" s="2"/>
      <c r="B949" s="2"/>
      <c r="C949" s="2"/>
      <c r="D949" s="2"/>
      <c r="E949" s="2"/>
      <c r="F949" s="2"/>
      <c r="G949" s="2"/>
      <c r="H949" s="2"/>
      <c r="I949" s="2"/>
      <c r="J949" s="2"/>
      <c r="K949" s="2"/>
      <c r="L949" s="2"/>
      <c r="M949" s="2"/>
      <c r="N949" s="2"/>
      <c r="O949" s="2"/>
      <c r="P949" s="2"/>
    </row>
    <row r="950" spans="1:16" x14ac:dyDescent="0.3">
      <c r="A950" s="2"/>
      <c r="B950" s="2"/>
      <c r="C950" s="2"/>
      <c r="D950" s="2"/>
      <c r="E950" s="2"/>
      <c r="F950" s="2"/>
      <c r="G950" s="2"/>
      <c r="H950" s="2"/>
      <c r="I950" s="2"/>
      <c r="J950" s="2"/>
      <c r="K950" s="2"/>
      <c r="L950" s="2"/>
      <c r="M950" s="2"/>
      <c r="N950" s="2"/>
      <c r="O950" s="2"/>
      <c r="P950" s="2"/>
    </row>
    <row r="951" spans="1:16" x14ac:dyDescent="0.3">
      <c r="A951" s="2"/>
      <c r="B951" s="2"/>
      <c r="C951" s="2"/>
      <c r="D951" s="2"/>
      <c r="E951" s="2"/>
      <c r="F951" s="2"/>
      <c r="G951" s="2"/>
      <c r="H951" s="2"/>
      <c r="I951" s="2"/>
      <c r="J951" s="2"/>
      <c r="K951" s="2"/>
      <c r="L951" s="2"/>
      <c r="M951" s="2"/>
      <c r="N951" s="2"/>
      <c r="O951" s="2"/>
      <c r="P951" s="2"/>
    </row>
    <row r="952" spans="1:16" x14ac:dyDescent="0.3">
      <c r="A952" s="2"/>
      <c r="B952" s="2"/>
      <c r="C952" s="2"/>
      <c r="D952" s="2"/>
      <c r="E952" s="2"/>
      <c r="F952" s="2"/>
      <c r="G952" s="2"/>
      <c r="H952" s="2"/>
      <c r="I952" s="2"/>
      <c r="J952" s="2"/>
      <c r="K952" s="2"/>
      <c r="L952" s="2"/>
      <c r="M952" s="2"/>
      <c r="N952" s="2"/>
      <c r="O952" s="2"/>
      <c r="P952" s="2"/>
    </row>
    <row r="953" spans="1:16" x14ac:dyDescent="0.3">
      <c r="A953" s="2"/>
      <c r="B953" s="2"/>
      <c r="C953" s="2"/>
      <c r="D953" s="2"/>
      <c r="E953" s="2"/>
      <c r="F953" s="2"/>
      <c r="G953" s="2"/>
      <c r="H953" s="2"/>
      <c r="I953" s="2"/>
      <c r="J953" s="2"/>
      <c r="K953" s="2"/>
      <c r="L953" s="2"/>
      <c r="M953" s="2"/>
      <c r="N953" s="2"/>
      <c r="O953" s="2"/>
      <c r="P953" s="2"/>
    </row>
    <row r="954" spans="1:16" x14ac:dyDescent="0.3">
      <c r="A954" s="2"/>
      <c r="B954" s="2"/>
      <c r="C954" s="2"/>
      <c r="D954" s="2"/>
      <c r="E954" s="2"/>
      <c r="F954" s="2"/>
      <c r="G954" s="2"/>
      <c r="H954" s="2"/>
      <c r="I954" s="2"/>
      <c r="J954" s="2"/>
      <c r="K954" s="2"/>
      <c r="L954" s="2"/>
      <c r="M954" s="2"/>
      <c r="N954" s="2"/>
      <c r="O954" s="2"/>
      <c r="P954" s="2"/>
    </row>
    <row r="955" spans="1:16" x14ac:dyDescent="0.3">
      <c r="A955" s="2"/>
      <c r="B955" s="2"/>
      <c r="C955" s="2"/>
      <c r="D955" s="2"/>
      <c r="E955" s="2"/>
      <c r="F955" s="2"/>
      <c r="G955" s="2"/>
      <c r="H955" s="2"/>
      <c r="I955" s="2"/>
      <c r="J955" s="2"/>
      <c r="K955" s="2"/>
      <c r="L955" s="2"/>
      <c r="M955" s="2"/>
      <c r="N955" s="2"/>
      <c r="O955" s="2"/>
      <c r="P955" s="2"/>
    </row>
    <row r="956" spans="1:16" x14ac:dyDescent="0.3">
      <c r="A956" s="2"/>
      <c r="B956" s="2"/>
      <c r="C956" s="2"/>
      <c r="D956" s="2"/>
      <c r="E956" s="2"/>
      <c r="F956" s="2"/>
      <c r="G956" s="2"/>
      <c r="H956" s="2"/>
      <c r="I956" s="2"/>
      <c r="J956" s="2"/>
      <c r="K956" s="2"/>
      <c r="L956" s="2"/>
      <c r="M956" s="2"/>
      <c r="N956" s="2"/>
      <c r="O956" s="2"/>
      <c r="P956" s="2"/>
    </row>
    <row r="957" spans="1:16" x14ac:dyDescent="0.3">
      <c r="A957" s="2"/>
      <c r="B957" s="2"/>
      <c r="C957" s="2"/>
      <c r="D957" s="2"/>
      <c r="E957" s="2"/>
      <c r="F957" s="2"/>
      <c r="G957" s="2"/>
      <c r="H957" s="2"/>
      <c r="I957" s="2"/>
      <c r="J957" s="2"/>
      <c r="K957" s="2"/>
      <c r="L957" s="2"/>
      <c r="M957" s="2"/>
      <c r="N957" s="2"/>
      <c r="O957" s="2"/>
      <c r="P957" s="2"/>
    </row>
    <row r="958" spans="1:16" x14ac:dyDescent="0.3">
      <c r="A958" s="2"/>
      <c r="B958" s="2"/>
      <c r="C958" s="2"/>
      <c r="D958" s="2"/>
      <c r="E958" s="2"/>
      <c r="F958" s="2"/>
      <c r="G958" s="2"/>
      <c r="H958" s="2"/>
      <c r="I958" s="2"/>
      <c r="J958" s="2"/>
      <c r="K958" s="2"/>
      <c r="L958" s="2"/>
      <c r="M958" s="2"/>
      <c r="N958" s="2"/>
      <c r="O958" s="2"/>
      <c r="P958" s="2"/>
    </row>
    <row r="959" spans="1:16" x14ac:dyDescent="0.3">
      <c r="A959" s="2"/>
      <c r="B959" s="2"/>
      <c r="C959" s="2"/>
      <c r="D959" s="2"/>
      <c r="E959" s="2"/>
      <c r="F959" s="2"/>
      <c r="G959" s="2"/>
      <c r="H959" s="2"/>
      <c r="I959" s="2"/>
      <c r="J959" s="2"/>
      <c r="K959" s="2"/>
      <c r="L959" s="2"/>
      <c r="M959" s="2"/>
      <c r="N959" s="2"/>
      <c r="O959" s="2"/>
      <c r="P959" s="2"/>
    </row>
    <row r="960" spans="1:16" x14ac:dyDescent="0.3">
      <c r="A960" s="2"/>
      <c r="B960" s="2"/>
      <c r="C960" s="2"/>
      <c r="D960" s="2"/>
      <c r="E960" s="2"/>
      <c r="F960" s="2"/>
      <c r="G960" s="2"/>
      <c r="H960" s="2"/>
      <c r="I960" s="2"/>
      <c r="J960" s="2"/>
      <c r="K960" s="2"/>
      <c r="L960" s="2"/>
      <c r="M960" s="2"/>
      <c r="N960" s="2"/>
      <c r="O960" s="2"/>
      <c r="P960" s="2"/>
    </row>
    <row r="961" spans="1:16" x14ac:dyDescent="0.3">
      <c r="A961" s="2"/>
      <c r="B961" s="2"/>
      <c r="C961" s="2"/>
      <c r="D961" s="2"/>
      <c r="E961" s="2"/>
      <c r="F961" s="2"/>
      <c r="G961" s="2"/>
      <c r="H961" s="2"/>
      <c r="I961" s="2"/>
      <c r="J961" s="2"/>
      <c r="K961" s="2"/>
      <c r="L961" s="2"/>
      <c r="M961" s="2"/>
      <c r="N961" s="2"/>
      <c r="O961" s="2"/>
      <c r="P961" s="2"/>
    </row>
    <row r="962" spans="1:16" x14ac:dyDescent="0.3">
      <c r="A962" s="2"/>
      <c r="B962" s="2"/>
      <c r="C962" s="2"/>
      <c r="D962" s="2"/>
      <c r="E962" s="2"/>
      <c r="F962" s="2"/>
      <c r="G962" s="2"/>
      <c r="H962" s="2"/>
      <c r="I962" s="2"/>
      <c r="J962" s="2"/>
      <c r="K962" s="2"/>
      <c r="L962" s="2"/>
      <c r="M962" s="2"/>
      <c r="N962" s="2"/>
      <c r="O962" s="2"/>
      <c r="P962" s="2"/>
    </row>
    <row r="963" spans="1:16" x14ac:dyDescent="0.3">
      <c r="A963" s="2"/>
      <c r="B963" s="2"/>
      <c r="C963" s="2"/>
      <c r="D963" s="2"/>
      <c r="E963" s="2"/>
      <c r="F963" s="2"/>
      <c r="G963" s="2"/>
      <c r="H963" s="2"/>
      <c r="I963" s="2"/>
      <c r="J963" s="2"/>
      <c r="K963" s="2"/>
      <c r="L963" s="2"/>
      <c r="M963" s="2"/>
      <c r="N963" s="2"/>
      <c r="O963" s="2"/>
      <c r="P963" s="2"/>
    </row>
    <row r="964" spans="1:16" x14ac:dyDescent="0.3">
      <c r="A964" s="2"/>
      <c r="B964" s="2"/>
      <c r="C964" s="2"/>
      <c r="D964" s="2"/>
      <c r="E964" s="2"/>
      <c r="F964" s="2"/>
      <c r="G964" s="2"/>
      <c r="H964" s="2"/>
      <c r="I964" s="2"/>
      <c r="J964" s="2"/>
      <c r="K964" s="2"/>
      <c r="L964" s="2"/>
      <c r="M964" s="2"/>
      <c r="N964" s="2"/>
      <c r="O964" s="2"/>
      <c r="P964" s="2"/>
    </row>
    <row r="965" spans="1:16" x14ac:dyDescent="0.3">
      <c r="A965" s="2"/>
      <c r="B965" s="2"/>
      <c r="C965" s="2"/>
      <c r="D965" s="2"/>
      <c r="E965" s="2"/>
      <c r="F965" s="2"/>
      <c r="G965" s="2"/>
      <c r="H965" s="2"/>
      <c r="I965" s="2"/>
      <c r="J965" s="2"/>
      <c r="K965" s="2"/>
      <c r="L965" s="2"/>
      <c r="M965" s="2"/>
      <c r="N965" s="2"/>
      <c r="O965" s="2"/>
      <c r="P965" s="2"/>
    </row>
    <row r="966" spans="1:16" x14ac:dyDescent="0.3">
      <c r="A966" s="2"/>
      <c r="B966" s="2"/>
      <c r="C966" s="2"/>
      <c r="D966" s="2"/>
      <c r="E966" s="2"/>
      <c r="F966" s="2"/>
      <c r="G966" s="2"/>
      <c r="H966" s="2"/>
      <c r="I966" s="2"/>
      <c r="J966" s="2"/>
      <c r="K966" s="2"/>
      <c r="L966" s="2"/>
      <c r="M966" s="2"/>
      <c r="N966" s="2"/>
      <c r="O966" s="2"/>
      <c r="P966" s="2"/>
    </row>
    <row r="967" spans="1:16" x14ac:dyDescent="0.3">
      <c r="A967" s="2"/>
      <c r="B967" s="2"/>
      <c r="C967" s="2"/>
      <c r="D967" s="2"/>
      <c r="E967" s="2"/>
      <c r="F967" s="2"/>
      <c r="G967" s="2"/>
      <c r="H967" s="2"/>
      <c r="I967" s="2"/>
      <c r="J967" s="2"/>
      <c r="K967" s="2"/>
      <c r="L967" s="2"/>
      <c r="M967" s="2"/>
      <c r="N967" s="2"/>
      <c r="O967" s="2"/>
      <c r="P967" s="2"/>
    </row>
    <row r="968" spans="1:16" x14ac:dyDescent="0.3">
      <c r="A968" s="2"/>
      <c r="B968" s="2"/>
      <c r="C968" s="2"/>
      <c r="D968" s="2"/>
      <c r="E968" s="2"/>
      <c r="F968" s="2"/>
      <c r="G968" s="2"/>
      <c r="H968" s="2"/>
      <c r="I968" s="2"/>
      <c r="J968" s="2"/>
      <c r="K968" s="2"/>
      <c r="L968" s="2"/>
      <c r="M968" s="2"/>
      <c r="N968" s="2"/>
      <c r="O968" s="2"/>
      <c r="P968" s="2"/>
    </row>
    <row r="969" spans="1:16" x14ac:dyDescent="0.3">
      <c r="A969" s="2"/>
      <c r="B969" s="2"/>
      <c r="C969" s="2"/>
      <c r="D969" s="2"/>
      <c r="E969" s="2"/>
      <c r="F969" s="2"/>
      <c r="G969" s="2"/>
      <c r="H969" s="2"/>
      <c r="I969" s="2"/>
      <c r="J969" s="2"/>
      <c r="K969" s="2"/>
      <c r="L969" s="2"/>
      <c r="M969" s="2"/>
      <c r="N969" s="2"/>
      <c r="O969" s="2"/>
      <c r="P969" s="2"/>
    </row>
    <row r="970" spans="1:16" x14ac:dyDescent="0.3">
      <c r="A970" s="2"/>
      <c r="B970" s="2"/>
      <c r="C970" s="2"/>
      <c r="D970" s="2"/>
      <c r="E970" s="2"/>
      <c r="F970" s="2"/>
      <c r="G970" s="2"/>
      <c r="H970" s="2"/>
      <c r="I970" s="2"/>
      <c r="J970" s="2"/>
      <c r="K970" s="2"/>
      <c r="L970" s="2"/>
      <c r="M970" s="2"/>
      <c r="N970" s="2"/>
      <c r="O970" s="2"/>
      <c r="P970" s="2"/>
    </row>
    <row r="971" spans="1:16" x14ac:dyDescent="0.3">
      <c r="A971" s="2"/>
      <c r="B971" s="2"/>
      <c r="C971" s="2"/>
      <c r="D971" s="2"/>
      <c r="E971" s="2"/>
      <c r="F971" s="2"/>
      <c r="G971" s="2"/>
      <c r="H971" s="2"/>
      <c r="I971" s="2"/>
      <c r="J971" s="2"/>
      <c r="K971" s="2"/>
      <c r="L971" s="2"/>
      <c r="M971" s="2"/>
      <c r="N971" s="2"/>
      <c r="O971" s="2"/>
      <c r="P971" s="2"/>
    </row>
    <row r="972" spans="1:16" x14ac:dyDescent="0.3">
      <c r="A972" s="2"/>
      <c r="B972" s="2"/>
      <c r="C972" s="2"/>
      <c r="D972" s="2"/>
      <c r="E972" s="2"/>
      <c r="F972" s="2"/>
      <c r="G972" s="2"/>
      <c r="H972" s="2"/>
      <c r="I972" s="2"/>
      <c r="J972" s="2"/>
      <c r="K972" s="2"/>
      <c r="L972" s="2"/>
      <c r="M972" s="2"/>
      <c r="N972" s="2"/>
      <c r="O972" s="2"/>
      <c r="P972" s="2"/>
    </row>
    <row r="973" spans="1:16" x14ac:dyDescent="0.3">
      <c r="A973" s="2"/>
      <c r="B973" s="2"/>
      <c r="C973" s="2"/>
      <c r="D973" s="2"/>
      <c r="E973" s="2"/>
      <c r="F973" s="2"/>
      <c r="G973" s="2"/>
      <c r="H973" s="2"/>
      <c r="I973" s="2"/>
      <c r="J973" s="2"/>
      <c r="K973" s="2"/>
      <c r="L973" s="2"/>
      <c r="M973" s="2"/>
      <c r="N973" s="2"/>
      <c r="O973" s="2"/>
      <c r="P973" s="2"/>
    </row>
    <row r="974" spans="1:16" x14ac:dyDescent="0.3">
      <c r="A974" s="2"/>
      <c r="B974" s="2"/>
      <c r="C974" s="2"/>
      <c r="D974" s="2"/>
      <c r="E974" s="2"/>
      <c r="F974" s="2"/>
      <c r="G974" s="2"/>
      <c r="H974" s="2"/>
      <c r="I974" s="2"/>
      <c r="J974" s="2"/>
      <c r="K974" s="2"/>
      <c r="L974" s="2"/>
      <c r="M974" s="2"/>
      <c r="N974" s="2"/>
      <c r="O974" s="2"/>
      <c r="P974" s="2"/>
    </row>
    <row r="975" spans="1:16" x14ac:dyDescent="0.3">
      <c r="A975" s="2"/>
      <c r="B975" s="2"/>
      <c r="C975" s="2"/>
      <c r="D975" s="2"/>
      <c r="E975" s="2"/>
      <c r="F975" s="2"/>
      <c r="G975" s="2"/>
      <c r="H975" s="2"/>
      <c r="I975" s="2"/>
      <c r="J975" s="2"/>
      <c r="K975" s="2"/>
      <c r="L975" s="2"/>
      <c r="M975" s="2"/>
      <c r="N975" s="2"/>
      <c r="O975" s="2"/>
      <c r="P975" s="2"/>
    </row>
    <row r="976" spans="1:16" x14ac:dyDescent="0.3">
      <c r="A976" s="2"/>
      <c r="B976" s="2"/>
      <c r="C976" s="2"/>
      <c r="D976" s="2"/>
      <c r="E976" s="2"/>
      <c r="F976" s="2"/>
      <c r="G976" s="2"/>
      <c r="H976" s="2"/>
      <c r="I976" s="2"/>
      <c r="J976" s="2"/>
      <c r="K976" s="2"/>
      <c r="L976" s="2"/>
      <c r="M976" s="2"/>
      <c r="N976" s="2"/>
      <c r="O976" s="2"/>
      <c r="P976" s="2"/>
    </row>
    <row r="977" spans="1:16" x14ac:dyDescent="0.3">
      <c r="A977" s="2"/>
      <c r="B977" s="2"/>
      <c r="C977" s="2"/>
      <c r="D977" s="2"/>
      <c r="E977" s="2"/>
      <c r="F977" s="2"/>
      <c r="G977" s="2"/>
      <c r="H977" s="2"/>
      <c r="I977" s="2"/>
      <c r="J977" s="2"/>
      <c r="K977" s="2"/>
      <c r="L977" s="2"/>
      <c r="M977" s="2"/>
      <c r="N977" s="2"/>
      <c r="O977" s="2"/>
      <c r="P977" s="2"/>
    </row>
    <row r="978" spans="1:16" x14ac:dyDescent="0.3">
      <c r="A978" s="2"/>
      <c r="B978" s="2"/>
      <c r="C978" s="2"/>
      <c r="D978" s="2"/>
      <c r="E978" s="2"/>
      <c r="F978" s="2"/>
      <c r="G978" s="2"/>
      <c r="H978" s="2"/>
      <c r="I978" s="2"/>
      <c r="J978" s="2"/>
      <c r="K978" s="2"/>
      <c r="L978" s="2"/>
      <c r="M978" s="2"/>
      <c r="N978" s="2"/>
      <c r="O978" s="2"/>
      <c r="P978" s="2"/>
    </row>
    <row r="979" spans="1:16" x14ac:dyDescent="0.3">
      <c r="A979" s="2"/>
      <c r="B979" s="2"/>
      <c r="C979" s="2"/>
      <c r="D979" s="2"/>
      <c r="E979" s="2"/>
      <c r="F979" s="2"/>
      <c r="G979" s="2"/>
      <c r="H979" s="2"/>
      <c r="I979" s="2"/>
      <c r="J979" s="2"/>
      <c r="K979" s="2"/>
      <c r="L979" s="2"/>
      <c r="M979" s="2"/>
      <c r="N979" s="2"/>
      <c r="O979" s="2"/>
      <c r="P979" s="2"/>
    </row>
    <row r="980" spans="1:16" x14ac:dyDescent="0.3">
      <c r="A980" s="2"/>
      <c r="B980" s="2"/>
      <c r="C980" s="2"/>
      <c r="D980" s="2"/>
      <c r="E980" s="2"/>
      <c r="F980" s="2"/>
      <c r="G980" s="2"/>
      <c r="H980" s="2"/>
      <c r="I980" s="2"/>
      <c r="J980" s="2"/>
      <c r="K980" s="2"/>
      <c r="L980" s="2"/>
      <c r="M980" s="2"/>
      <c r="N980" s="2"/>
      <c r="O980" s="2"/>
      <c r="P980" s="2"/>
    </row>
    <row r="981" spans="1:16" x14ac:dyDescent="0.3">
      <c r="A981" s="2"/>
      <c r="B981" s="2"/>
      <c r="C981" s="2"/>
      <c r="D981" s="2"/>
      <c r="E981" s="2"/>
      <c r="F981" s="2"/>
      <c r="G981" s="2"/>
      <c r="H981" s="2"/>
      <c r="I981" s="2"/>
      <c r="J981" s="2"/>
      <c r="K981" s="2"/>
      <c r="L981" s="2"/>
      <c r="M981" s="2"/>
      <c r="N981" s="2"/>
      <c r="O981" s="2"/>
      <c r="P981" s="2"/>
    </row>
    <row r="982" spans="1:16" x14ac:dyDescent="0.3">
      <c r="A982" s="2"/>
      <c r="B982" s="2"/>
      <c r="C982" s="2"/>
      <c r="D982" s="2"/>
      <c r="E982" s="2"/>
      <c r="F982" s="2"/>
      <c r="G982" s="2"/>
      <c r="H982" s="2"/>
      <c r="I982" s="2"/>
      <c r="J982" s="2"/>
      <c r="K982" s="2"/>
      <c r="L982" s="2"/>
      <c r="M982" s="2"/>
      <c r="N982" s="2"/>
      <c r="O982" s="2"/>
      <c r="P982" s="2"/>
    </row>
    <row r="983" spans="1:16" x14ac:dyDescent="0.3">
      <c r="A983" s="2"/>
      <c r="B983" s="2"/>
      <c r="C983" s="2"/>
      <c r="D983" s="2"/>
      <c r="E983" s="2"/>
      <c r="F983" s="2"/>
      <c r="G983" s="2"/>
      <c r="H983" s="2"/>
      <c r="I983" s="2"/>
      <c r="J983" s="2"/>
      <c r="K983" s="2"/>
      <c r="L983" s="2"/>
      <c r="M983" s="2"/>
      <c r="N983" s="2"/>
      <c r="O983" s="2"/>
      <c r="P983" s="2"/>
    </row>
    <row r="984" spans="1:16" x14ac:dyDescent="0.3">
      <c r="A984" s="2"/>
      <c r="B984" s="2"/>
      <c r="C984" s="2"/>
      <c r="D984" s="2"/>
      <c r="E984" s="2"/>
      <c r="F984" s="2"/>
      <c r="G984" s="2"/>
      <c r="H984" s="2"/>
      <c r="I984" s="2"/>
      <c r="J984" s="2"/>
      <c r="K984" s="2"/>
      <c r="L984" s="2"/>
      <c r="M984" s="2"/>
      <c r="N984" s="2"/>
      <c r="O984" s="2"/>
      <c r="P984" s="2"/>
    </row>
    <row r="985" spans="1:16" x14ac:dyDescent="0.3">
      <c r="A985" s="2"/>
      <c r="B985" s="2"/>
      <c r="C985" s="2"/>
      <c r="D985" s="2"/>
      <c r="E985" s="2"/>
      <c r="F985" s="2"/>
      <c r="G985" s="2"/>
      <c r="H985" s="2"/>
      <c r="I985" s="2"/>
      <c r="J985" s="2"/>
      <c r="K985" s="2"/>
      <c r="L985" s="2"/>
      <c r="M985" s="2"/>
      <c r="N985" s="2"/>
      <c r="O985" s="2"/>
      <c r="P985" s="2"/>
    </row>
    <row r="986" spans="1:16" x14ac:dyDescent="0.3">
      <c r="A986" s="2"/>
      <c r="B986" s="2"/>
      <c r="C986" s="2"/>
      <c r="D986" s="2"/>
      <c r="E986" s="2"/>
      <c r="F986" s="2"/>
      <c r="G986" s="2"/>
      <c r="H986" s="2"/>
      <c r="I986" s="2"/>
      <c r="J986" s="2"/>
      <c r="K986" s="2"/>
      <c r="L986" s="2"/>
      <c r="M986" s="2"/>
      <c r="N986" s="2"/>
      <c r="O986" s="2"/>
      <c r="P986" s="2"/>
    </row>
    <row r="987" spans="1:16" x14ac:dyDescent="0.3">
      <c r="A987" s="2"/>
      <c r="B987" s="2"/>
      <c r="C987" s="2"/>
      <c r="D987" s="2"/>
      <c r="E987" s="2"/>
      <c r="F987" s="2"/>
      <c r="G987" s="2"/>
      <c r="H987" s="2"/>
      <c r="I987" s="2"/>
      <c r="J987" s="2"/>
      <c r="K987" s="2"/>
      <c r="L987" s="2"/>
      <c r="M987" s="2"/>
      <c r="N987" s="2"/>
      <c r="O987" s="2"/>
      <c r="P987" s="2"/>
    </row>
    <row r="988" spans="1:16" x14ac:dyDescent="0.3">
      <c r="A988" s="2"/>
      <c r="B988" s="2"/>
      <c r="C988" s="2"/>
      <c r="D988" s="2"/>
      <c r="E988" s="2"/>
      <c r="F988" s="2"/>
      <c r="G988" s="2"/>
      <c r="H988" s="2"/>
      <c r="I988" s="2"/>
      <c r="J988" s="2"/>
      <c r="K988" s="2"/>
      <c r="L988" s="2"/>
      <c r="M988" s="2"/>
      <c r="N988" s="2"/>
      <c r="O988" s="2"/>
      <c r="P988" s="2"/>
    </row>
    <row r="989" spans="1:16" x14ac:dyDescent="0.3">
      <c r="A989" s="2"/>
      <c r="B989" s="2"/>
      <c r="C989" s="2"/>
      <c r="D989" s="2"/>
      <c r="E989" s="2"/>
      <c r="F989" s="2"/>
      <c r="G989" s="2"/>
      <c r="H989" s="2"/>
      <c r="I989" s="2"/>
      <c r="J989" s="2"/>
      <c r="K989" s="2"/>
      <c r="L989" s="2"/>
      <c r="M989" s="2"/>
      <c r="N989" s="2"/>
      <c r="O989" s="2"/>
      <c r="P989" s="2"/>
    </row>
    <row r="990" spans="1:16" x14ac:dyDescent="0.3">
      <c r="A990" s="2"/>
      <c r="B990" s="2"/>
      <c r="C990" s="2"/>
      <c r="D990" s="2"/>
      <c r="E990" s="2"/>
      <c r="F990" s="2"/>
      <c r="G990" s="2"/>
      <c r="H990" s="2"/>
      <c r="I990" s="2"/>
      <c r="J990" s="2"/>
      <c r="K990" s="2"/>
      <c r="L990" s="2"/>
      <c r="M990" s="2"/>
      <c r="N990" s="2"/>
      <c r="O990" s="2"/>
      <c r="P990" s="2"/>
    </row>
    <row r="991" spans="1:16" x14ac:dyDescent="0.3">
      <c r="A991" s="2"/>
      <c r="B991" s="2"/>
      <c r="C991" s="2"/>
      <c r="D991" s="2"/>
      <c r="E991" s="2"/>
      <c r="F991" s="2"/>
      <c r="G991" s="2"/>
      <c r="H991" s="2"/>
      <c r="I991" s="2"/>
      <c r="J991" s="2"/>
      <c r="K991" s="2"/>
      <c r="L991" s="2"/>
      <c r="M991" s="2"/>
      <c r="N991" s="2"/>
      <c r="O991" s="2"/>
      <c r="P991" s="2"/>
    </row>
    <row r="992" spans="1:16" x14ac:dyDescent="0.3">
      <c r="A992" s="2"/>
      <c r="B992" s="2"/>
      <c r="C992" s="2"/>
      <c r="D992" s="2"/>
      <c r="E992" s="2"/>
      <c r="F992" s="2"/>
      <c r="G992" s="2"/>
      <c r="H992" s="2"/>
      <c r="I992" s="2"/>
      <c r="J992" s="2"/>
      <c r="K992" s="2"/>
      <c r="L992" s="2"/>
      <c r="M992" s="2"/>
      <c r="N992" s="2"/>
      <c r="O992" s="2"/>
      <c r="P992" s="2"/>
    </row>
    <row r="993" spans="1:16" x14ac:dyDescent="0.3">
      <c r="A993" s="2"/>
      <c r="B993" s="2"/>
      <c r="C993" s="2"/>
      <c r="D993" s="2"/>
      <c r="E993" s="2"/>
      <c r="F993" s="2"/>
      <c r="G993" s="2"/>
      <c r="H993" s="2"/>
      <c r="I993" s="2"/>
      <c r="J993" s="2"/>
      <c r="K993" s="2"/>
      <c r="L993" s="2"/>
      <c r="M993" s="2"/>
      <c r="N993" s="2"/>
      <c r="O993" s="2"/>
      <c r="P993" s="2"/>
    </row>
    <row r="994" spans="1:16" x14ac:dyDescent="0.3">
      <c r="A994" s="2"/>
      <c r="B994" s="2"/>
      <c r="C994" s="2"/>
      <c r="D994" s="2"/>
      <c r="E994" s="2"/>
      <c r="F994" s="2"/>
      <c r="G994" s="2"/>
      <c r="H994" s="2"/>
      <c r="I994" s="2"/>
      <c r="J994" s="2"/>
      <c r="K994" s="2"/>
      <c r="L994" s="2"/>
      <c r="M994" s="2"/>
      <c r="N994" s="2"/>
      <c r="O994" s="2"/>
      <c r="P994" s="2"/>
    </row>
    <row r="995" spans="1:16" x14ac:dyDescent="0.3">
      <c r="A995" s="2"/>
      <c r="B995" s="2"/>
      <c r="C995" s="2"/>
      <c r="D995" s="2"/>
      <c r="E995" s="2"/>
      <c r="F995" s="2"/>
      <c r="G995" s="2"/>
      <c r="H995" s="2"/>
      <c r="I995" s="2"/>
      <c r="J995" s="2"/>
      <c r="K995" s="2"/>
      <c r="L995" s="2"/>
      <c r="M995" s="2"/>
      <c r="N995" s="2"/>
      <c r="O995" s="2"/>
      <c r="P995" s="2"/>
    </row>
    <row r="996" spans="1:16" x14ac:dyDescent="0.3">
      <c r="A996" s="2"/>
      <c r="B996" s="2"/>
      <c r="C996" s="2"/>
      <c r="D996" s="2"/>
      <c r="E996" s="2"/>
      <c r="F996" s="2"/>
      <c r="G996" s="2"/>
      <c r="H996" s="2"/>
      <c r="I996" s="2"/>
      <c r="J996" s="2"/>
      <c r="K996" s="2"/>
      <c r="L996" s="2"/>
      <c r="M996" s="2"/>
      <c r="N996" s="2"/>
      <c r="O996" s="2"/>
      <c r="P996" s="2"/>
    </row>
    <row r="997" spans="1:16" x14ac:dyDescent="0.3">
      <c r="A997" s="2"/>
      <c r="B997" s="2"/>
      <c r="C997" s="2"/>
      <c r="D997" s="2"/>
      <c r="E997" s="2"/>
      <c r="F997" s="2"/>
      <c r="G997" s="2"/>
      <c r="H997" s="2"/>
      <c r="I997" s="2"/>
      <c r="J997" s="2"/>
      <c r="K997" s="2"/>
      <c r="L997" s="2"/>
      <c r="M997" s="2"/>
      <c r="N997" s="2"/>
      <c r="O997" s="2"/>
      <c r="P997" s="2"/>
    </row>
    <row r="998" spans="1:16" x14ac:dyDescent="0.3">
      <c r="A998" s="2"/>
      <c r="B998" s="2"/>
      <c r="C998" s="2"/>
      <c r="D998" s="2"/>
      <c r="E998" s="2"/>
      <c r="F998" s="2"/>
      <c r="G998" s="2"/>
      <c r="H998" s="2"/>
      <c r="I998" s="2"/>
      <c r="J998" s="2"/>
      <c r="K998" s="2"/>
      <c r="L998" s="2"/>
      <c r="M998" s="2"/>
      <c r="N998" s="2"/>
      <c r="O998" s="2"/>
      <c r="P998" s="2"/>
    </row>
    <row r="999" spans="1:16" x14ac:dyDescent="0.3">
      <c r="A999" s="2"/>
      <c r="B999" s="2"/>
      <c r="C999" s="2"/>
      <c r="D999" s="2"/>
      <c r="E999" s="2"/>
      <c r="F999" s="2"/>
      <c r="G999" s="2"/>
      <c r="H999" s="2"/>
      <c r="I999" s="2"/>
      <c r="J999" s="2"/>
      <c r="K999" s="2"/>
      <c r="L999" s="2"/>
      <c r="M999" s="2"/>
      <c r="N999" s="2"/>
      <c r="O999" s="2"/>
      <c r="P999" s="2"/>
    </row>
    <row r="1000" spans="1:16" x14ac:dyDescent="0.3">
      <c r="A1000" s="2"/>
      <c r="B1000" s="2"/>
      <c r="C1000" s="2"/>
      <c r="D1000" s="2"/>
      <c r="E1000" s="2"/>
      <c r="F1000" s="2"/>
      <c r="G1000" s="2"/>
      <c r="H1000" s="2"/>
      <c r="I1000" s="2"/>
      <c r="J1000" s="2"/>
      <c r="K1000" s="2"/>
      <c r="L1000" s="2"/>
      <c r="M1000" s="2"/>
      <c r="N1000" s="2"/>
      <c r="O1000" s="2"/>
      <c r="P1000" s="2"/>
    </row>
    <row r="1001" spans="1:16" x14ac:dyDescent="0.3">
      <c r="A1001" s="2"/>
      <c r="B1001" s="2"/>
      <c r="C1001" s="2"/>
      <c r="D1001" s="2"/>
      <c r="E1001" s="2"/>
      <c r="F1001" s="2"/>
      <c r="G1001" s="2"/>
      <c r="H1001" s="2"/>
      <c r="I1001" s="2"/>
      <c r="J1001" s="2"/>
      <c r="K1001" s="2"/>
      <c r="L1001" s="2"/>
      <c r="M1001" s="2"/>
      <c r="N1001" s="2"/>
      <c r="O1001" s="2"/>
      <c r="P1001" s="2"/>
    </row>
    <row r="1002" spans="1:16" x14ac:dyDescent="0.3">
      <c r="A1002" s="2"/>
      <c r="B1002" s="2"/>
      <c r="C1002" s="2"/>
      <c r="D1002" s="2"/>
      <c r="E1002" s="2"/>
      <c r="F1002" s="2"/>
      <c r="G1002" s="2"/>
      <c r="H1002" s="2"/>
      <c r="I1002" s="2"/>
      <c r="J1002" s="2"/>
      <c r="K1002" s="2"/>
      <c r="L1002" s="2"/>
      <c r="M1002" s="2"/>
      <c r="N1002" s="2"/>
      <c r="O1002" s="2"/>
      <c r="P1002" s="2"/>
    </row>
  </sheetData>
  <pageMargins left="0.7" right="0.7" top="0.75" bottom="0.75" header="0.3" footer="0.3"/>
  <pageSetup orientation="portrait" horizontalDpi="1200" verticalDpi="1200"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P1003"/>
  <sheetViews>
    <sheetView tabSelected="1" workbookViewId="0">
      <selection activeCell="C2" sqref="C2"/>
    </sheetView>
  </sheetViews>
  <sheetFormatPr defaultColWidth="8.77734375" defaultRowHeight="14.4" x14ac:dyDescent="0.3"/>
  <cols>
    <col min="1" max="1" width="10" bestFit="1" customWidth="1"/>
    <col min="2" max="2" width="14.5546875" bestFit="1" customWidth="1"/>
    <col min="3" max="3" width="13.77734375" customWidth="1"/>
    <col min="4" max="4" width="12.88671875" bestFit="1" customWidth="1"/>
    <col min="5" max="5" width="11.88671875" bestFit="1" customWidth="1"/>
    <col min="6" max="6" width="13.88671875" bestFit="1" customWidth="1"/>
    <col min="7" max="9" width="15" bestFit="1" customWidth="1"/>
    <col min="10" max="10" width="19" bestFit="1" customWidth="1"/>
    <col min="11" max="11" width="18" bestFit="1" customWidth="1"/>
    <col min="12" max="12" width="15" bestFit="1" customWidth="1"/>
    <col min="13" max="13" width="15.6640625" bestFit="1" customWidth="1"/>
    <col min="14" max="14" width="13.33203125" bestFit="1" customWidth="1"/>
    <col min="15" max="15" width="15.21875" bestFit="1" customWidth="1"/>
    <col min="16" max="16" width="23.33203125" bestFit="1" customWidth="1"/>
  </cols>
  <sheetData>
    <row r="1" spans="1:16" x14ac:dyDescent="0.3">
      <c r="C1" s="3" t="s">
        <v>130</v>
      </c>
      <c r="P1" s="11">
        <v>1</v>
      </c>
    </row>
    <row r="2" spans="1:16" x14ac:dyDescent="0.3">
      <c r="A2" s="1" t="s">
        <v>0</v>
      </c>
      <c r="B2" s="1" t="s">
        <v>197</v>
      </c>
      <c r="C2" s="4" t="str">
        <f>_xlfn.CONCAT("Phase(i')_",inp_KillchainPhase!$A3)</f>
        <v>Phase(i')_Find</v>
      </c>
      <c r="D2" s="4" t="str">
        <f>_xlfn.CONCAT("Phase(i')_",inp_KillchainPhase!$A4)</f>
        <v>Phase(i')_PED</v>
      </c>
      <c r="E2" s="4" t="str">
        <f>_xlfn.CONCAT("Phase(i')_",inp_KillchainPhase!$A5)</f>
        <v>Phase(i')_Fix</v>
      </c>
      <c r="F2" s="4" t="str">
        <f>_xlfn.CONCAT("Phase(i')_",inp_KillchainPhase!$A6)</f>
        <v>Phase(i')_PED2</v>
      </c>
      <c r="G2" s="4" t="str">
        <f>_xlfn.CONCAT("Phase(i')_",inp_KillchainPhase!$A7)</f>
        <v>Phase(i')_Track1</v>
      </c>
      <c r="H2" s="4" t="str">
        <f>_xlfn.CONCAT("Phase(i')_",inp_KillchainPhase!$A8)</f>
        <v>Phase(i')_Track2</v>
      </c>
      <c r="I2" s="4" t="str">
        <f>_xlfn.CONCAT("Phase(i')_",inp_KillchainPhase!$A9)</f>
        <v>Phase(i')_Track3</v>
      </c>
      <c r="J2" s="4" t="str">
        <f>_xlfn.CONCAT("Phase(i')_",inp_KillchainPhase!$A10)</f>
        <v>Phase(i')_Track Build</v>
      </c>
      <c r="K2" s="4" t="str">
        <f>_xlfn.CONCAT("Phase(i')_",inp_KillchainPhase!$A11)</f>
        <v>Phase(i')_Track Gen</v>
      </c>
      <c r="L2" s="4" t="str">
        <f>_xlfn.CONCAT("Phase(i')_",inp_KillchainPhase!$A12)</f>
        <v>Phase(i')_Target</v>
      </c>
      <c r="M2" s="4" t="str">
        <f>_xlfn.CONCAT("Phase(i')_",inp_KillchainPhase!$A13)</f>
        <v>Phase(i')_Engage</v>
      </c>
      <c r="N2" s="4" t="str">
        <f>_xlfn.CONCAT("Phase(i')_",inp_KillchainPhase!$A14)</f>
        <v>Phase(i')_IFTU</v>
      </c>
      <c r="O2" s="4" t="str">
        <f>_xlfn.CONCAT("Phase(i')_",inp_KillchainPhase!$A15)</f>
        <v>Phase(i')_Assess</v>
      </c>
      <c r="P2" s="4" t="str">
        <f>_xlfn.CONCAT("Phase(i')_",inp_KillchainPhase!$A16)</f>
        <v>Phase(i')_Assess Decision</v>
      </c>
    </row>
    <row r="3" spans="1:16" x14ac:dyDescent="0.3">
      <c r="A3" s="2" t="str">
        <f>inp_PlatType!A$3</f>
        <v>fighter_4th</v>
      </c>
      <c r="B3" s="2" t="str">
        <f>inp_KillchainPhase!$A3</f>
        <v>Find</v>
      </c>
      <c r="C3" s="12">
        <v>0</v>
      </c>
      <c r="D3" s="2">
        <f>$P$1</f>
        <v>1</v>
      </c>
      <c r="E3" s="2">
        <v>1</v>
      </c>
      <c r="F3" s="2">
        <v>1</v>
      </c>
      <c r="G3" s="2">
        <v>1</v>
      </c>
      <c r="H3" s="2">
        <v>1</v>
      </c>
      <c r="I3" s="2">
        <v>1</v>
      </c>
      <c r="J3" s="2">
        <f t="shared" ref="E3:P14" si="0">$P$1</f>
        <v>1</v>
      </c>
      <c r="K3" s="2">
        <f t="shared" si="0"/>
        <v>1</v>
      </c>
      <c r="L3" s="2">
        <f t="shared" si="0"/>
        <v>1</v>
      </c>
      <c r="M3" s="2">
        <f t="shared" si="0"/>
        <v>1</v>
      </c>
      <c r="N3" s="2">
        <f t="shared" si="0"/>
        <v>1</v>
      </c>
      <c r="O3" s="2">
        <v>1</v>
      </c>
      <c r="P3" s="2">
        <f t="shared" si="0"/>
        <v>1</v>
      </c>
    </row>
    <row r="4" spans="1:16" x14ac:dyDescent="0.3">
      <c r="A4" s="2" t="str">
        <f>inp_PlatType!A$3</f>
        <v>fighter_4th</v>
      </c>
      <c r="B4" s="2" t="str">
        <f>inp_KillchainPhase!$A4</f>
        <v>PED</v>
      </c>
      <c r="C4" s="7">
        <f>D3</f>
        <v>1</v>
      </c>
      <c r="D4" s="12">
        <v>0</v>
      </c>
      <c r="E4" s="2">
        <f t="shared" si="0"/>
        <v>1</v>
      </c>
      <c r="F4" s="2">
        <v>0</v>
      </c>
      <c r="G4" s="2">
        <f t="shared" si="0"/>
        <v>1</v>
      </c>
      <c r="H4" s="2">
        <f t="shared" si="0"/>
        <v>1</v>
      </c>
      <c r="I4" s="2">
        <f t="shared" si="0"/>
        <v>1</v>
      </c>
      <c r="J4" s="2">
        <f t="shared" si="0"/>
        <v>1</v>
      </c>
      <c r="K4" s="2">
        <f t="shared" si="0"/>
        <v>1</v>
      </c>
      <c r="L4" s="2">
        <f t="shared" si="0"/>
        <v>1</v>
      </c>
      <c r="M4" s="2">
        <f t="shared" si="0"/>
        <v>1</v>
      </c>
      <c r="N4" s="2">
        <f t="shared" si="0"/>
        <v>1</v>
      </c>
      <c r="O4" s="2">
        <f t="shared" si="0"/>
        <v>1</v>
      </c>
      <c r="P4" s="2">
        <v>0</v>
      </c>
    </row>
    <row r="5" spans="1:16" x14ac:dyDescent="0.3">
      <c r="A5" s="2" t="str">
        <f>inp_PlatType!A$3</f>
        <v>fighter_4th</v>
      </c>
      <c r="B5" s="2" t="str">
        <f>inp_KillchainPhase!$A5</f>
        <v>Fix</v>
      </c>
      <c r="C5" s="7">
        <f>E3</f>
        <v>1</v>
      </c>
      <c r="D5" s="7">
        <f>E4</f>
        <v>1</v>
      </c>
      <c r="E5" s="12">
        <v>0</v>
      </c>
      <c r="F5" s="2">
        <v>1</v>
      </c>
      <c r="G5" s="2">
        <v>0</v>
      </c>
      <c r="H5" s="2">
        <v>0</v>
      </c>
      <c r="I5" s="2">
        <v>0</v>
      </c>
      <c r="J5" s="2">
        <f t="shared" si="0"/>
        <v>1</v>
      </c>
      <c r="K5" s="2">
        <f t="shared" si="0"/>
        <v>1</v>
      </c>
      <c r="L5" s="2">
        <f t="shared" si="0"/>
        <v>1</v>
      </c>
      <c r="M5" s="2">
        <f t="shared" si="0"/>
        <v>1</v>
      </c>
      <c r="N5" s="2">
        <f t="shared" si="0"/>
        <v>1</v>
      </c>
      <c r="O5" s="2">
        <v>0</v>
      </c>
      <c r="P5" s="2">
        <f t="shared" si="0"/>
        <v>1</v>
      </c>
    </row>
    <row r="6" spans="1:16" x14ac:dyDescent="0.3">
      <c r="A6" s="2" t="str">
        <f>inp_PlatType!A$3</f>
        <v>fighter_4th</v>
      </c>
      <c r="B6" s="2" t="s">
        <v>155</v>
      </c>
      <c r="C6" s="7">
        <v>1</v>
      </c>
      <c r="D6" s="7">
        <v>0</v>
      </c>
      <c r="E6" s="7">
        <f>G4</f>
        <v>1</v>
      </c>
      <c r="F6" s="12">
        <v>0</v>
      </c>
      <c r="G6" s="2">
        <v>1</v>
      </c>
      <c r="H6" s="2">
        <v>1</v>
      </c>
      <c r="I6" s="2">
        <v>1</v>
      </c>
      <c r="J6" s="2">
        <v>1</v>
      </c>
      <c r="K6" s="2">
        <v>1</v>
      </c>
      <c r="L6" s="2">
        <v>1</v>
      </c>
      <c r="M6" s="2">
        <v>1</v>
      </c>
      <c r="N6" s="2">
        <v>1</v>
      </c>
      <c r="O6" s="2">
        <v>1</v>
      </c>
      <c r="P6" s="2">
        <v>0</v>
      </c>
    </row>
    <row r="7" spans="1:16" x14ac:dyDescent="0.3">
      <c r="A7" s="2" t="str">
        <f>inp_PlatType!A$3</f>
        <v>fighter_4th</v>
      </c>
      <c r="B7" s="2" t="str">
        <f>inp_KillchainPhase!$A7</f>
        <v>Track1</v>
      </c>
      <c r="C7" s="7">
        <f>G3</f>
        <v>1</v>
      </c>
      <c r="D7" s="7">
        <f>G4</f>
        <v>1</v>
      </c>
      <c r="E7" s="7">
        <f>G5</f>
        <v>0</v>
      </c>
      <c r="F7" s="7">
        <f>G6</f>
        <v>1</v>
      </c>
      <c r="G7" s="12">
        <v>0</v>
      </c>
      <c r="H7" s="2">
        <v>0</v>
      </c>
      <c r="I7" s="2">
        <v>0</v>
      </c>
      <c r="J7" s="2">
        <f t="shared" si="0"/>
        <v>1</v>
      </c>
      <c r="K7" s="2">
        <f t="shared" si="0"/>
        <v>1</v>
      </c>
      <c r="L7" s="2">
        <f t="shared" si="0"/>
        <v>1</v>
      </c>
      <c r="M7" s="2">
        <f t="shared" si="0"/>
        <v>1</v>
      </c>
      <c r="N7" s="2">
        <f t="shared" si="0"/>
        <v>1</v>
      </c>
      <c r="O7" s="2">
        <v>0</v>
      </c>
      <c r="P7" s="2">
        <f t="shared" si="0"/>
        <v>1</v>
      </c>
    </row>
    <row r="8" spans="1:16" x14ac:dyDescent="0.3">
      <c r="A8" s="2" t="str">
        <f>inp_PlatType!A$3</f>
        <v>fighter_4th</v>
      </c>
      <c r="B8" s="2" t="str">
        <f>inp_KillchainPhase!$A8</f>
        <v>Track2</v>
      </c>
      <c r="C8" s="7">
        <f>H3</f>
        <v>1</v>
      </c>
      <c r="D8" s="7">
        <f>H4</f>
        <v>1</v>
      </c>
      <c r="E8" s="7">
        <f>H5</f>
        <v>0</v>
      </c>
      <c r="F8" s="7">
        <f>H6</f>
        <v>1</v>
      </c>
      <c r="G8" s="7">
        <f>H7</f>
        <v>0</v>
      </c>
      <c r="H8" s="12">
        <v>0</v>
      </c>
      <c r="I8" s="2">
        <v>0</v>
      </c>
      <c r="J8" s="2">
        <f t="shared" si="0"/>
        <v>1</v>
      </c>
      <c r="K8" s="2">
        <f t="shared" si="0"/>
        <v>1</v>
      </c>
      <c r="L8" s="2">
        <f t="shared" si="0"/>
        <v>1</v>
      </c>
      <c r="M8" s="2">
        <f t="shared" si="0"/>
        <v>1</v>
      </c>
      <c r="N8" s="2">
        <f t="shared" si="0"/>
        <v>1</v>
      </c>
      <c r="O8" s="2">
        <v>0</v>
      </c>
      <c r="P8" s="2">
        <f t="shared" si="0"/>
        <v>1</v>
      </c>
    </row>
    <row r="9" spans="1:16" x14ac:dyDescent="0.3">
      <c r="A9" s="2" t="str">
        <f>inp_PlatType!A$3</f>
        <v>fighter_4th</v>
      </c>
      <c r="B9" s="2" t="str">
        <f>inp_KillchainPhase!$A9</f>
        <v>Track3</v>
      </c>
      <c r="C9" s="7">
        <f>I3</f>
        <v>1</v>
      </c>
      <c r="D9" s="7">
        <f>I4</f>
        <v>1</v>
      </c>
      <c r="E9" s="7">
        <f>I5</f>
        <v>0</v>
      </c>
      <c r="F9" s="7">
        <f>I6</f>
        <v>1</v>
      </c>
      <c r="G9" s="7">
        <f>I7</f>
        <v>0</v>
      </c>
      <c r="H9" s="7">
        <f>I8</f>
        <v>0</v>
      </c>
      <c r="I9" s="12">
        <v>0</v>
      </c>
      <c r="J9" s="2">
        <f t="shared" si="0"/>
        <v>1</v>
      </c>
      <c r="K9" s="2">
        <f t="shared" si="0"/>
        <v>1</v>
      </c>
      <c r="L9" s="2">
        <f t="shared" si="0"/>
        <v>1</v>
      </c>
      <c r="M9" s="2">
        <f t="shared" si="0"/>
        <v>1</v>
      </c>
      <c r="N9" s="2">
        <f t="shared" si="0"/>
        <v>1</v>
      </c>
      <c r="O9" s="2">
        <v>0</v>
      </c>
      <c r="P9" s="2">
        <f t="shared" si="0"/>
        <v>1</v>
      </c>
    </row>
    <row r="10" spans="1:16" x14ac:dyDescent="0.3">
      <c r="A10" s="2" t="str">
        <f>inp_PlatType!A$3</f>
        <v>fighter_4th</v>
      </c>
      <c r="B10" s="2" t="str">
        <f>inp_KillchainPhase!$A10</f>
        <v>Track Build</v>
      </c>
      <c r="C10" s="7">
        <f>J3</f>
        <v>1</v>
      </c>
      <c r="D10" s="7">
        <f>J4</f>
        <v>1</v>
      </c>
      <c r="E10" s="7">
        <f>J5</f>
        <v>1</v>
      </c>
      <c r="F10" s="7">
        <f>J6</f>
        <v>1</v>
      </c>
      <c r="G10" s="7">
        <f>J7</f>
        <v>1</v>
      </c>
      <c r="H10" s="7">
        <f>J8</f>
        <v>1</v>
      </c>
      <c r="I10" s="7">
        <f>J9</f>
        <v>1</v>
      </c>
      <c r="J10" s="12">
        <v>0</v>
      </c>
      <c r="K10" s="2">
        <v>0</v>
      </c>
      <c r="L10" s="2">
        <f t="shared" si="0"/>
        <v>1</v>
      </c>
      <c r="M10" s="2">
        <f t="shared" si="0"/>
        <v>1</v>
      </c>
      <c r="N10" s="2">
        <f t="shared" si="0"/>
        <v>1</v>
      </c>
      <c r="O10" s="2">
        <f t="shared" si="0"/>
        <v>1</v>
      </c>
      <c r="P10" s="2">
        <f t="shared" si="0"/>
        <v>1</v>
      </c>
    </row>
    <row r="11" spans="1:16" x14ac:dyDescent="0.3">
      <c r="A11" s="2" t="str">
        <f>inp_PlatType!A$3</f>
        <v>fighter_4th</v>
      </c>
      <c r="B11" s="2" t="str">
        <f>inp_KillchainPhase!$A11</f>
        <v>Track Gen</v>
      </c>
      <c r="C11" s="7">
        <f>K3</f>
        <v>1</v>
      </c>
      <c r="D11" s="7">
        <f>K4</f>
        <v>1</v>
      </c>
      <c r="E11" s="7">
        <f>K5</f>
        <v>1</v>
      </c>
      <c r="F11" s="7">
        <f>K6</f>
        <v>1</v>
      </c>
      <c r="G11" s="7">
        <f>K7</f>
        <v>1</v>
      </c>
      <c r="H11" s="7">
        <f>K8</f>
        <v>1</v>
      </c>
      <c r="I11" s="7">
        <f>K9</f>
        <v>1</v>
      </c>
      <c r="J11" s="7">
        <f>K10</f>
        <v>0</v>
      </c>
      <c r="K11" s="12">
        <v>0</v>
      </c>
      <c r="L11" s="2">
        <f t="shared" si="0"/>
        <v>1</v>
      </c>
      <c r="M11" s="2">
        <f t="shared" si="0"/>
        <v>1</v>
      </c>
      <c r="N11" s="2">
        <f t="shared" si="0"/>
        <v>1</v>
      </c>
      <c r="O11" s="2">
        <f t="shared" si="0"/>
        <v>1</v>
      </c>
      <c r="P11" s="2">
        <f t="shared" si="0"/>
        <v>1</v>
      </c>
    </row>
    <row r="12" spans="1:16" x14ac:dyDescent="0.3">
      <c r="A12" s="2" t="str">
        <f>inp_PlatType!A$3</f>
        <v>fighter_4th</v>
      </c>
      <c r="B12" s="2" t="str">
        <f>inp_KillchainPhase!$A12</f>
        <v>Target</v>
      </c>
      <c r="C12" s="7">
        <f>L3</f>
        <v>1</v>
      </c>
      <c r="D12" s="7">
        <f>L4</f>
        <v>1</v>
      </c>
      <c r="E12" s="7">
        <f>L5</f>
        <v>1</v>
      </c>
      <c r="F12" s="7">
        <f>L6</f>
        <v>1</v>
      </c>
      <c r="G12" s="7">
        <f>L7</f>
        <v>1</v>
      </c>
      <c r="H12" s="7">
        <f>L8</f>
        <v>1</v>
      </c>
      <c r="I12" s="7">
        <f>L9</f>
        <v>1</v>
      </c>
      <c r="J12" s="7">
        <f>L10</f>
        <v>1</v>
      </c>
      <c r="K12" s="7">
        <f>L11</f>
        <v>1</v>
      </c>
      <c r="L12" s="12">
        <v>0</v>
      </c>
      <c r="M12" s="2">
        <f t="shared" si="0"/>
        <v>1</v>
      </c>
      <c r="N12" s="2">
        <f t="shared" si="0"/>
        <v>1</v>
      </c>
      <c r="O12" s="2">
        <f t="shared" si="0"/>
        <v>1</v>
      </c>
      <c r="P12" s="2">
        <f t="shared" si="0"/>
        <v>1</v>
      </c>
    </row>
    <row r="13" spans="1:16" x14ac:dyDescent="0.3">
      <c r="A13" s="2" t="str">
        <f>inp_PlatType!A$3</f>
        <v>fighter_4th</v>
      </c>
      <c r="B13" s="2" t="str">
        <f>inp_KillchainPhase!$A13</f>
        <v>Engage</v>
      </c>
      <c r="C13" s="7">
        <f>M3</f>
        <v>1</v>
      </c>
      <c r="D13" s="7">
        <f>M4</f>
        <v>1</v>
      </c>
      <c r="E13" s="7">
        <f>M5</f>
        <v>1</v>
      </c>
      <c r="F13" s="7">
        <f>M6</f>
        <v>1</v>
      </c>
      <c r="G13" s="7">
        <f>M7</f>
        <v>1</v>
      </c>
      <c r="H13" s="7">
        <f>M8</f>
        <v>1</v>
      </c>
      <c r="I13" s="7">
        <f>M9</f>
        <v>1</v>
      </c>
      <c r="J13" s="7">
        <f>M10</f>
        <v>1</v>
      </c>
      <c r="K13" s="7">
        <f>M11</f>
        <v>1</v>
      </c>
      <c r="L13" s="7">
        <f>M12</f>
        <v>1</v>
      </c>
      <c r="M13" s="12">
        <v>0</v>
      </c>
      <c r="N13" s="2">
        <f t="shared" si="0"/>
        <v>1</v>
      </c>
      <c r="O13" s="2">
        <f t="shared" si="0"/>
        <v>1</v>
      </c>
      <c r="P13" s="2">
        <f t="shared" si="0"/>
        <v>1</v>
      </c>
    </row>
    <row r="14" spans="1:16" x14ac:dyDescent="0.3">
      <c r="A14" s="2" t="str">
        <f>inp_PlatType!A$3</f>
        <v>fighter_4th</v>
      </c>
      <c r="B14" s="2" t="str">
        <f>inp_KillchainPhase!$A14</f>
        <v>IFTU</v>
      </c>
      <c r="C14" s="7">
        <f>N3</f>
        <v>1</v>
      </c>
      <c r="D14" s="7">
        <f>N4</f>
        <v>1</v>
      </c>
      <c r="E14" s="7">
        <f>N5</f>
        <v>1</v>
      </c>
      <c r="F14" s="7">
        <f>N6</f>
        <v>1</v>
      </c>
      <c r="G14" s="7">
        <f>N7</f>
        <v>1</v>
      </c>
      <c r="H14" s="7">
        <f>N8</f>
        <v>1</v>
      </c>
      <c r="I14" s="7">
        <f>N9</f>
        <v>1</v>
      </c>
      <c r="J14" s="7">
        <f>N10</f>
        <v>1</v>
      </c>
      <c r="K14" s="7">
        <f>N11</f>
        <v>1</v>
      </c>
      <c r="L14" s="7">
        <f>N12</f>
        <v>1</v>
      </c>
      <c r="M14" s="7">
        <f>N13</f>
        <v>1</v>
      </c>
      <c r="N14" s="12">
        <v>0</v>
      </c>
      <c r="O14" s="2">
        <f t="shared" si="0"/>
        <v>1</v>
      </c>
      <c r="P14" s="2">
        <f t="shared" si="0"/>
        <v>1</v>
      </c>
    </row>
    <row r="15" spans="1:16" x14ac:dyDescent="0.3">
      <c r="A15" s="2" t="str">
        <f>inp_PlatType!A$3</f>
        <v>fighter_4th</v>
      </c>
      <c r="B15" s="2" t="str">
        <f>inp_KillchainPhase!$A15</f>
        <v>Assess</v>
      </c>
      <c r="C15" s="7">
        <f>O3</f>
        <v>1</v>
      </c>
      <c r="D15" s="7">
        <f>O4</f>
        <v>1</v>
      </c>
      <c r="E15" s="7">
        <f>O5</f>
        <v>0</v>
      </c>
      <c r="F15" s="7">
        <f>O6</f>
        <v>1</v>
      </c>
      <c r="G15" s="7">
        <f>O7</f>
        <v>0</v>
      </c>
      <c r="H15" s="7">
        <f>O8</f>
        <v>0</v>
      </c>
      <c r="I15" s="7">
        <f>O9</f>
        <v>0</v>
      </c>
      <c r="J15" s="7">
        <f>O10</f>
        <v>1</v>
      </c>
      <c r="K15" s="7">
        <f>O11</f>
        <v>1</v>
      </c>
      <c r="L15" s="7">
        <f>O12</f>
        <v>1</v>
      </c>
      <c r="M15" s="7">
        <f>O13</f>
        <v>1</v>
      </c>
      <c r="N15" s="7">
        <f>O14</f>
        <v>1</v>
      </c>
      <c r="O15" s="12">
        <v>0</v>
      </c>
      <c r="P15" s="2">
        <f>$P$1</f>
        <v>1</v>
      </c>
    </row>
    <row r="16" spans="1:16" x14ac:dyDescent="0.3">
      <c r="A16" s="2" t="str">
        <f>inp_PlatType!A$3</f>
        <v>fighter_4th</v>
      </c>
      <c r="B16" s="2" t="str">
        <f>inp_KillchainPhase!$A16</f>
        <v>Assess Decision</v>
      </c>
      <c r="C16" s="7">
        <f>P3</f>
        <v>1</v>
      </c>
      <c r="D16" s="7">
        <f>P4</f>
        <v>0</v>
      </c>
      <c r="E16" s="7">
        <f>P5</f>
        <v>1</v>
      </c>
      <c r="F16" s="7">
        <f>P6</f>
        <v>0</v>
      </c>
      <c r="G16" s="7">
        <f>P7</f>
        <v>1</v>
      </c>
      <c r="H16" s="7">
        <f>P8</f>
        <v>1</v>
      </c>
      <c r="I16" s="7">
        <f>P9</f>
        <v>1</v>
      </c>
      <c r="J16" s="7">
        <f>P10</f>
        <v>1</v>
      </c>
      <c r="K16" s="7">
        <f>P11</f>
        <v>1</v>
      </c>
      <c r="L16" s="7">
        <f>P12</f>
        <v>1</v>
      </c>
      <c r="M16" s="7">
        <f>P13</f>
        <v>1</v>
      </c>
      <c r="N16" s="7">
        <f>P14</f>
        <v>1</v>
      </c>
      <c r="O16" s="7">
        <f>P15</f>
        <v>1</v>
      </c>
      <c r="P16" s="12">
        <v>0</v>
      </c>
    </row>
    <row r="17" spans="1:16" x14ac:dyDescent="0.3">
      <c r="A17" s="2" t="str">
        <f>inp_PlatType!A$4</f>
        <v>fighter_5th</v>
      </c>
      <c r="B17" s="2" t="str">
        <f>B3</f>
        <v>Find</v>
      </c>
      <c r="C17" s="12">
        <v>0</v>
      </c>
      <c r="D17" s="2">
        <f>$P$1</f>
        <v>1</v>
      </c>
      <c r="E17" s="2">
        <v>1</v>
      </c>
      <c r="F17" s="2">
        <v>1</v>
      </c>
      <c r="G17" s="2">
        <v>1</v>
      </c>
      <c r="H17" s="2">
        <v>1</v>
      </c>
      <c r="I17" s="2">
        <v>1</v>
      </c>
      <c r="J17" s="2">
        <f t="shared" ref="E17:P28" si="1">$P$1</f>
        <v>1</v>
      </c>
      <c r="K17" s="2">
        <f t="shared" si="1"/>
        <v>1</v>
      </c>
      <c r="L17" s="2">
        <f t="shared" si="1"/>
        <v>1</v>
      </c>
      <c r="M17" s="2">
        <f t="shared" si="1"/>
        <v>1</v>
      </c>
      <c r="N17" s="2">
        <f t="shared" si="1"/>
        <v>1</v>
      </c>
      <c r="O17" s="2">
        <v>1</v>
      </c>
      <c r="P17" s="2">
        <f t="shared" si="1"/>
        <v>1</v>
      </c>
    </row>
    <row r="18" spans="1:16" x14ac:dyDescent="0.3">
      <c r="A18" s="2" t="str">
        <f>A17</f>
        <v>fighter_5th</v>
      </c>
      <c r="B18" s="2" t="str">
        <f t="shared" ref="B18:B81" si="2">B4</f>
        <v>PED</v>
      </c>
      <c r="C18" s="7">
        <f>D17</f>
        <v>1</v>
      </c>
      <c r="D18" s="12">
        <v>0</v>
      </c>
      <c r="E18" s="2">
        <f t="shared" si="1"/>
        <v>1</v>
      </c>
      <c r="F18" s="2">
        <v>0</v>
      </c>
      <c r="G18" s="2">
        <f t="shared" si="1"/>
        <v>1</v>
      </c>
      <c r="H18" s="2">
        <f t="shared" si="1"/>
        <v>1</v>
      </c>
      <c r="I18" s="2">
        <f t="shared" si="1"/>
        <v>1</v>
      </c>
      <c r="J18" s="2">
        <f t="shared" si="1"/>
        <v>1</v>
      </c>
      <c r="K18" s="2">
        <f t="shared" si="1"/>
        <v>1</v>
      </c>
      <c r="L18" s="2">
        <f t="shared" si="1"/>
        <v>1</v>
      </c>
      <c r="M18" s="2">
        <f t="shared" si="1"/>
        <v>1</v>
      </c>
      <c r="N18" s="2">
        <f t="shared" si="1"/>
        <v>1</v>
      </c>
      <c r="O18" s="2">
        <f t="shared" si="1"/>
        <v>1</v>
      </c>
      <c r="P18" s="2">
        <v>0</v>
      </c>
    </row>
    <row r="19" spans="1:16" x14ac:dyDescent="0.3">
      <c r="A19" s="2" t="str">
        <f t="shared" ref="A19:A30" si="3">A18</f>
        <v>fighter_5th</v>
      </c>
      <c r="B19" s="2" t="str">
        <f t="shared" si="2"/>
        <v>Fix</v>
      </c>
      <c r="C19" s="7">
        <f>E17</f>
        <v>1</v>
      </c>
      <c r="D19" s="7">
        <f>E18</f>
        <v>1</v>
      </c>
      <c r="E19" s="12">
        <v>0</v>
      </c>
      <c r="F19" s="2">
        <v>1</v>
      </c>
      <c r="G19" s="2">
        <v>0</v>
      </c>
      <c r="H19" s="2">
        <v>0</v>
      </c>
      <c r="I19" s="2">
        <v>0</v>
      </c>
      <c r="J19" s="2">
        <f t="shared" si="1"/>
        <v>1</v>
      </c>
      <c r="K19" s="2">
        <f t="shared" si="1"/>
        <v>1</v>
      </c>
      <c r="L19" s="2">
        <f t="shared" si="1"/>
        <v>1</v>
      </c>
      <c r="M19" s="2">
        <f t="shared" si="1"/>
        <v>1</v>
      </c>
      <c r="N19" s="2">
        <f t="shared" si="1"/>
        <v>1</v>
      </c>
      <c r="O19" s="2">
        <v>0</v>
      </c>
      <c r="P19" s="2">
        <f t="shared" si="1"/>
        <v>1</v>
      </c>
    </row>
    <row r="20" spans="1:16" x14ac:dyDescent="0.3">
      <c r="A20" s="2" t="str">
        <f t="shared" si="3"/>
        <v>fighter_5th</v>
      </c>
      <c r="B20" s="2" t="str">
        <f t="shared" si="2"/>
        <v>PED2</v>
      </c>
      <c r="C20" s="7">
        <v>1</v>
      </c>
      <c r="D20" s="7">
        <v>0</v>
      </c>
      <c r="E20" s="7">
        <f>G18</f>
        <v>1</v>
      </c>
      <c r="F20" s="12">
        <v>0</v>
      </c>
      <c r="G20" s="2">
        <v>1</v>
      </c>
      <c r="H20" s="2">
        <v>1</v>
      </c>
      <c r="I20" s="2">
        <v>1</v>
      </c>
      <c r="J20" s="2">
        <v>1</v>
      </c>
      <c r="K20" s="2">
        <v>1</v>
      </c>
      <c r="L20" s="2">
        <v>1</v>
      </c>
      <c r="M20" s="2">
        <v>1</v>
      </c>
      <c r="N20" s="2">
        <v>1</v>
      </c>
      <c r="O20" s="2">
        <v>1</v>
      </c>
      <c r="P20" s="2">
        <v>0</v>
      </c>
    </row>
    <row r="21" spans="1:16" x14ac:dyDescent="0.3">
      <c r="A21" s="2" t="str">
        <f t="shared" si="3"/>
        <v>fighter_5th</v>
      </c>
      <c r="B21" s="2" t="str">
        <f t="shared" si="2"/>
        <v>Track1</v>
      </c>
      <c r="C21" s="7">
        <f>G17</f>
        <v>1</v>
      </c>
      <c r="D21" s="7">
        <f>G18</f>
        <v>1</v>
      </c>
      <c r="E21" s="7">
        <f>G19</f>
        <v>0</v>
      </c>
      <c r="F21" s="7">
        <f>G20</f>
        <v>1</v>
      </c>
      <c r="G21" s="12">
        <v>0</v>
      </c>
      <c r="H21" s="2">
        <v>0</v>
      </c>
      <c r="I21" s="2">
        <v>0</v>
      </c>
      <c r="J21" s="2">
        <f t="shared" si="1"/>
        <v>1</v>
      </c>
      <c r="K21" s="2">
        <f t="shared" si="1"/>
        <v>1</v>
      </c>
      <c r="L21" s="2">
        <f t="shared" si="1"/>
        <v>1</v>
      </c>
      <c r="M21" s="2">
        <f t="shared" si="1"/>
        <v>1</v>
      </c>
      <c r="N21" s="2">
        <f t="shared" si="1"/>
        <v>1</v>
      </c>
      <c r="O21" s="2">
        <v>0</v>
      </c>
      <c r="P21" s="2">
        <f t="shared" si="1"/>
        <v>1</v>
      </c>
    </row>
    <row r="22" spans="1:16" x14ac:dyDescent="0.3">
      <c r="A22" s="2" t="str">
        <f t="shared" si="3"/>
        <v>fighter_5th</v>
      </c>
      <c r="B22" s="2" t="str">
        <f t="shared" si="2"/>
        <v>Track2</v>
      </c>
      <c r="C22" s="7">
        <f>H17</f>
        <v>1</v>
      </c>
      <c r="D22" s="7">
        <f>H18</f>
        <v>1</v>
      </c>
      <c r="E22" s="7">
        <f>H19</f>
        <v>0</v>
      </c>
      <c r="F22" s="7">
        <f>H20</f>
        <v>1</v>
      </c>
      <c r="G22" s="7">
        <f>H21</f>
        <v>0</v>
      </c>
      <c r="H22" s="12">
        <v>0</v>
      </c>
      <c r="I22" s="2">
        <v>0</v>
      </c>
      <c r="J22" s="2">
        <f t="shared" si="1"/>
        <v>1</v>
      </c>
      <c r="K22" s="2">
        <f t="shared" si="1"/>
        <v>1</v>
      </c>
      <c r="L22" s="2">
        <f t="shared" si="1"/>
        <v>1</v>
      </c>
      <c r="M22" s="2">
        <f t="shared" si="1"/>
        <v>1</v>
      </c>
      <c r="N22" s="2">
        <f t="shared" si="1"/>
        <v>1</v>
      </c>
      <c r="O22" s="2">
        <v>0</v>
      </c>
      <c r="P22" s="2">
        <f t="shared" si="1"/>
        <v>1</v>
      </c>
    </row>
    <row r="23" spans="1:16" x14ac:dyDescent="0.3">
      <c r="A23" s="2" t="str">
        <f t="shared" si="3"/>
        <v>fighter_5th</v>
      </c>
      <c r="B23" s="2" t="str">
        <f t="shared" si="2"/>
        <v>Track3</v>
      </c>
      <c r="C23" s="7">
        <f>I17</f>
        <v>1</v>
      </c>
      <c r="D23" s="7">
        <f>I18</f>
        <v>1</v>
      </c>
      <c r="E23" s="7">
        <f>I19</f>
        <v>0</v>
      </c>
      <c r="F23" s="7">
        <f>I20</f>
        <v>1</v>
      </c>
      <c r="G23" s="7">
        <f>I21</f>
        <v>0</v>
      </c>
      <c r="H23" s="7">
        <f>I22</f>
        <v>0</v>
      </c>
      <c r="I23" s="12">
        <v>0</v>
      </c>
      <c r="J23" s="2">
        <f t="shared" si="1"/>
        <v>1</v>
      </c>
      <c r="K23" s="2">
        <f t="shared" si="1"/>
        <v>1</v>
      </c>
      <c r="L23" s="2">
        <f t="shared" si="1"/>
        <v>1</v>
      </c>
      <c r="M23" s="2">
        <f t="shared" si="1"/>
        <v>1</v>
      </c>
      <c r="N23" s="2">
        <f t="shared" si="1"/>
        <v>1</v>
      </c>
      <c r="O23" s="2">
        <v>0</v>
      </c>
      <c r="P23" s="2">
        <f t="shared" si="1"/>
        <v>1</v>
      </c>
    </row>
    <row r="24" spans="1:16" x14ac:dyDescent="0.3">
      <c r="A24" s="2" t="str">
        <f t="shared" si="3"/>
        <v>fighter_5th</v>
      </c>
      <c r="B24" s="2" t="str">
        <f t="shared" si="2"/>
        <v>Track Build</v>
      </c>
      <c r="C24" s="7">
        <f>J17</f>
        <v>1</v>
      </c>
      <c r="D24" s="7">
        <f>J18</f>
        <v>1</v>
      </c>
      <c r="E24" s="7">
        <f>J19</f>
        <v>1</v>
      </c>
      <c r="F24" s="7">
        <f>J20</f>
        <v>1</v>
      </c>
      <c r="G24" s="7">
        <f>J21</f>
        <v>1</v>
      </c>
      <c r="H24" s="7">
        <f>J22</f>
        <v>1</v>
      </c>
      <c r="I24" s="7">
        <f>J23</f>
        <v>1</v>
      </c>
      <c r="J24" s="12">
        <v>0</v>
      </c>
      <c r="K24" s="2">
        <v>0</v>
      </c>
      <c r="L24" s="2">
        <f t="shared" si="1"/>
        <v>1</v>
      </c>
      <c r="M24" s="2">
        <f t="shared" si="1"/>
        <v>1</v>
      </c>
      <c r="N24" s="2">
        <f t="shared" si="1"/>
        <v>1</v>
      </c>
      <c r="O24" s="2">
        <f t="shared" si="1"/>
        <v>1</v>
      </c>
      <c r="P24" s="2">
        <f t="shared" si="1"/>
        <v>1</v>
      </c>
    </row>
    <row r="25" spans="1:16" x14ac:dyDescent="0.3">
      <c r="A25" s="2" t="str">
        <f t="shared" si="3"/>
        <v>fighter_5th</v>
      </c>
      <c r="B25" s="2" t="str">
        <f t="shared" si="2"/>
        <v>Track Gen</v>
      </c>
      <c r="C25" s="7">
        <f>K17</f>
        <v>1</v>
      </c>
      <c r="D25" s="7">
        <f>K18</f>
        <v>1</v>
      </c>
      <c r="E25" s="7">
        <f>K19</f>
        <v>1</v>
      </c>
      <c r="F25" s="7">
        <f>K20</f>
        <v>1</v>
      </c>
      <c r="G25" s="7">
        <f>K21</f>
        <v>1</v>
      </c>
      <c r="H25" s="7">
        <f>K22</f>
        <v>1</v>
      </c>
      <c r="I25" s="7">
        <f>K23</f>
        <v>1</v>
      </c>
      <c r="J25" s="7">
        <f>K24</f>
        <v>0</v>
      </c>
      <c r="K25" s="12">
        <v>0</v>
      </c>
      <c r="L25" s="2">
        <f t="shared" si="1"/>
        <v>1</v>
      </c>
      <c r="M25" s="2">
        <f t="shared" si="1"/>
        <v>1</v>
      </c>
      <c r="N25" s="2">
        <f t="shared" si="1"/>
        <v>1</v>
      </c>
      <c r="O25" s="2">
        <f t="shared" si="1"/>
        <v>1</v>
      </c>
      <c r="P25" s="2">
        <f t="shared" si="1"/>
        <v>1</v>
      </c>
    </row>
    <row r="26" spans="1:16" x14ac:dyDescent="0.3">
      <c r="A26" s="2" t="str">
        <f t="shared" si="3"/>
        <v>fighter_5th</v>
      </c>
      <c r="B26" s="2" t="str">
        <f t="shared" si="2"/>
        <v>Target</v>
      </c>
      <c r="C26" s="7">
        <f>L17</f>
        <v>1</v>
      </c>
      <c r="D26" s="7">
        <f>L18</f>
        <v>1</v>
      </c>
      <c r="E26" s="7">
        <f>L19</f>
        <v>1</v>
      </c>
      <c r="F26" s="7">
        <f>L20</f>
        <v>1</v>
      </c>
      <c r="G26" s="7">
        <f>L21</f>
        <v>1</v>
      </c>
      <c r="H26" s="7">
        <f>L22</f>
        <v>1</v>
      </c>
      <c r="I26" s="7">
        <f>L23</f>
        <v>1</v>
      </c>
      <c r="J26" s="7">
        <f>L24</f>
        <v>1</v>
      </c>
      <c r="K26" s="7">
        <f>L25</f>
        <v>1</v>
      </c>
      <c r="L26" s="12">
        <v>0</v>
      </c>
      <c r="M26" s="2">
        <f t="shared" si="1"/>
        <v>1</v>
      </c>
      <c r="N26" s="2">
        <f t="shared" si="1"/>
        <v>1</v>
      </c>
      <c r="O26" s="2">
        <f t="shared" si="1"/>
        <v>1</v>
      </c>
      <c r="P26" s="2">
        <f t="shared" si="1"/>
        <v>1</v>
      </c>
    </row>
    <row r="27" spans="1:16" x14ac:dyDescent="0.3">
      <c r="A27" s="2" t="str">
        <f t="shared" si="3"/>
        <v>fighter_5th</v>
      </c>
      <c r="B27" s="2" t="str">
        <f t="shared" si="2"/>
        <v>Engage</v>
      </c>
      <c r="C27" s="7">
        <f>M17</f>
        <v>1</v>
      </c>
      <c r="D27" s="7">
        <f>M18</f>
        <v>1</v>
      </c>
      <c r="E27" s="7">
        <f>M19</f>
        <v>1</v>
      </c>
      <c r="F27" s="7">
        <f>M20</f>
        <v>1</v>
      </c>
      <c r="G27" s="7">
        <f>M21</f>
        <v>1</v>
      </c>
      <c r="H27" s="7">
        <f>M22</f>
        <v>1</v>
      </c>
      <c r="I27" s="7">
        <f>M23</f>
        <v>1</v>
      </c>
      <c r="J27" s="7">
        <f>M24</f>
        <v>1</v>
      </c>
      <c r="K27" s="7">
        <f>M25</f>
        <v>1</v>
      </c>
      <c r="L27" s="7">
        <f>M26</f>
        <v>1</v>
      </c>
      <c r="M27" s="12">
        <v>0</v>
      </c>
      <c r="N27" s="2">
        <f t="shared" si="1"/>
        <v>1</v>
      </c>
      <c r="O27" s="2">
        <f t="shared" si="1"/>
        <v>1</v>
      </c>
      <c r="P27" s="2">
        <f t="shared" si="1"/>
        <v>1</v>
      </c>
    </row>
    <row r="28" spans="1:16" x14ac:dyDescent="0.3">
      <c r="A28" s="2" t="str">
        <f t="shared" si="3"/>
        <v>fighter_5th</v>
      </c>
      <c r="B28" s="2" t="str">
        <f t="shared" si="2"/>
        <v>IFTU</v>
      </c>
      <c r="C28" s="7">
        <f>N17</f>
        <v>1</v>
      </c>
      <c r="D28" s="7">
        <f>N18</f>
        <v>1</v>
      </c>
      <c r="E28" s="7">
        <f>N19</f>
        <v>1</v>
      </c>
      <c r="F28" s="7">
        <f>N20</f>
        <v>1</v>
      </c>
      <c r="G28" s="7">
        <f>N21</f>
        <v>1</v>
      </c>
      <c r="H28" s="7">
        <f>N22</f>
        <v>1</v>
      </c>
      <c r="I28" s="7">
        <f>N23</f>
        <v>1</v>
      </c>
      <c r="J28" s="7">
        <f>N24</f>
        <v>1</v>
      </c>
      <c r="K28" s="7">
        <f>N25</f>
        <v>1</v>
      </c>
      <c r="L28" s="7">
        <f>N26</f>
        <v>1</v>
      </c>
      <c r="M28" s="7">
        <f>N27</f>
        <v>1</v>
      </c>
      <c r="N28" s="12">
        <v>0</v>
      </c>
      <c r="O28" s="2">
        <f t="shared" si="1"/>
        <v>1</v>
      </c>
      <c r="P28" s="2">
        <f t="shared" si="1"/>
        <v>1</v>
      </c>
    </row>
    <row r="29" spans="1:16" x14ac:dyDescent="0.3">
      <c r="A29" s="2" t="str">
        <f t="shared" si="3"/>
        <v>fighter_5th</v>
      </c>
      <c r="B29" s="2" t="str">
        <f t="shared" si="2"/>
        <v>Assess</v>
      </c>
      <c r="C29" s="7">
        <f>O17</f>
        <v>1</v>
      </c>
      <c r="D29" s="7">
        <f>O18</f>
        <v>1</v>
      </c>
      <c r="E29" s="7">
        <f>O19</f>
        <v>0</v>
      </c>
      <c r="F29" s="7">
        <f>O20</f>
        <v>1</v>
      </c>
      <c r="G29" s="7">
        <f>O21</f>
        <v>0</v>
      </c>
      <c r="H29" s="7">
        <f>O22</f>
        <v>0</v>
      </c>
      <c r="I29" s="7">
        <f>O23</f>
        <v>0</v>
      </c>
      <c r="J29" s="7">
        <f>O24</f>
        <v>1</v>
      </c>
      <c r="K29" s="7">
        <f>O25</f>
        <v>1</v>
      </c>
      <c r="L29" s="7">
        <f>O26</f>
        <v>1</v>
      </c>
      <c r="M29" s="7">
        <f>O27</f>
        <v>1</v>
      </c>
      <c r="N29" s="7">
        <f>O28</f>
        <v>1</v>
      </c>
      <c r="O29" s="12">
        <v>0</v>
      </c>
      <c r="P29" s="2">
        <f>$P$1</f>
        <v>1</v>
      </c>
    </row>
    <row r="30" spans="1:16" x14ac:dyDescent="0.3">
      <c r="A30" s="2" t="str">
        <f t="shared" si="3"/>
        <v>fighter_5th</v>
      </c>
      <c r="B30" s="2" t="str">
        <f t="shared" si="2"/>
        <v>Assess Decision</v>
      </c>
      <c r="C30" s="7">
        <f>P17</f>
        <v>1</v>
      </c>
      <c r="D30" s="7">
        <f>P18</f>
        <v>0</v>
      </c>
      <c r="E30" s="7">
        <f>P19</f>
        <v>1</v>
      </c>
      <c r="F30" s="7">
        <f>P20</f>
        <v>0</v>
      </c>
      <c r="G30" s="7">
        <f>P21</f>
        <v>1</v>
      </c>
      <c r="H30" s="7">
        <f>P22</f>
        <v>1</v>
      </c>
      <c r="I30" s="7">
        <f>P23</f>
        <v>1</v>
      </c>
      <c r="J30" s="7">
        <f>P24</f>
        <v>1</v>
      </c>
      <c r="K30" s="7">
        <f>P25</f>
        <v>1</v>
      </c>
      <c r="L30" s="7">
        <f>P26</f>
        <v>1</v>
      </c>
      <c r="M30" s="7">
        <f>P27</f>
        <v>1</v>
      </c>
      <c r="N30" s="7">
        <f>P28</f>
        <v>1</v>
      </c>
      <c r="O30" s="7">
        <f>P29</f>
        <v>1</v>
      </c>
      <c r="P30" s="12">
        <v>0</v>
      </c>
    </row>
    <row r="31" spans="1:16" x14ac:dyDescent="0.3">
      <c r="A31" s="2" t="str">
        <f>inp_PlatType!A$5</f>
        <v>CRUDES</v>
      </c>
      <c r="B31" s="2" t="str">
        <f>B17</f>
        <v>Find</v>
      </c>
      <c r="C31" s="12">
        <v>0</v>
      </c>
      <c r="D31" s="2">
        <f>$P$1</f>
        <v>1</v>
      </c>
      <c r="E31" s="2">
        <v>1</v>
      </c>
      <c r="F31" s="2">
        <v>1</v>
      </c>
      <c r="G31" s="2">
        <v>1</v>
      </c>
      <c r="H31" s="2">
        <v>1</v>
      </c>
      <c r="I31" s="2">
        <v>1</v>
      </c>
      <c r="J31" s="2">
        <f t="shared" ref="E31:P42" si="4">$P$1</f>
        <v>1</v>
      </c>
      <c r="K31" s="2">
        <f t="shared" si="4"/>
        <v>1</v>
      </c>
      <c r="L31" s="2">
        <f t="shared" si="4"/>
        <v>1</v>
      </c>
      <c r="M31" s="2">
        <f t="shared" si="4"/>
        <v>1</v>
      </c>
      <c r="N31" s="2">
        <f t="shared" si="4"/>
        <v>1</v>
      </c>
      <c r="O31" s="2">
        <v>1</v>
      </c>
      <c r="P31" s="2">
        <f t="shared" si="4"/>
        <v>1</v>
      </c>
    </row>
    <row r="32" spans="1:16" x14ac:dyDescent="0.3">
      <c r="A32" s="2" t="str">
        <f>A31</f>
        <v>CRUDES</v>
      </c>
      <c r="B32" s="2" t="str">
        <f t="shared" si="2"/>
        <v>PED</v>
      </c>
      <c r="C32" s="7">
        <f>D31</f>
        <v>1</v>
      </c>
      <c r="D32" s="12">
        <v>0</v>
      </c>
      <c r="E32" s="2">
        <f t="shared" si="4"/>
        <v>1</v>
      </c>
      <c r="F32" s="2">
        <v>0</v>
      </c>
      <c r="G32" s="2">
        <f t="shared" si="4"/>
        <v>1</v>
      </c>
      <c r="H32" s="2">
        <f t="shared" si="4"/>
        <v>1</v>
      </c>
      <c r="I32" s="2">
        <f t="shared" si="4"/>
        <v>1</v>
      </c>
      <c r="J32" s="2">
        <f t="shared" si="4"/>
        <v>1</v>
      </c>
      <c r="K32" s="2">
        <f t="shared" si="4"/>
        <v>1</v>
      </c>
      <c r="L32" s="2">
        <f t="shared" si="4"/>
        <v>1</v>
      </c>
      <c r="M32" s="2">
        <f t="shared" si="4"/>
        <v>1</v>
      </c>
      <c r="N32" s="2">
        <f t="shared" si="4"/>
        <v>1</v>
      </c>
      <c r="O32" s="2">
        <f t="shared" si="4"/>
        <v>1</v>
      </c>
      <c r="P32" s="2">
        <v>0</v>
      </c>
    </row>
    <row r="33" spans="1:16" x14ac:dyDescent="0.3">
      <c r="A33" s="2" t="str">
        <f t="shared" ref="A33:A44" si="5">A32</f>
        <v>CRUDES</v>
      </c>
      <c r="B33" s="2" t="str">
        <f t="shared" si="2"/>
        <v>Fix</v>
      </c>
      <c r="C33" s="7">
        <f>E31</f>
        <v>1</v>
      </c>
      <c r="D33" s="7">
        <f>E32</f>
        <v>1</v>
      </c>
      <c r="E33" s="12">
        <v>0</v>
      </c>
      <c r="F33" s="2">
        <v>1</v>
      </c>
      <c r="G33" s="2">
        <v>0</v>
      </c>
      <c r="H33" s="2">
        <v>0</v>
      </c>
      <c r="I33" s="2">
        <v>0</v>
      </c>
      <c r="J33" s="2">
        <f t="shared" si="4"/>
        <v>1</v>
      </c>
      <c r="K33" s="2">
        <f t="shared" si="4"/>
        <v>1</v>
      </c>
      <c r="L33" s="2">
        <f t="shared" si="4"/>
        <v>1</v>
      </c>
      <c r="M33" s="2">
        <f t="shared" si="4"/>
        <v>1</v>
      </c>
      <c r="N33" s="2">
        <f t="shared" si="4"/>
        <v>1</v>
      </c>
      <c r="O33" s="2">
        <v>0</v>
      </c>
      <c r="P33" s="2">
        <f t="shared" si="4"/>
        <v>1</v>
      </c>
    </row>
    <row r="34" spans="1:16" x14ac:dyDescent="0.3">
      <c r="A34" s="2" t="str">
        <f t="shared" si="5"/>
        <v>CRUDES</v>
      </c>
      <c r="B34" s="2" t="str">
        <f t="shared" si="2"/>
        <v>PED2</v>
      </c>
      <c r="C34" s="7">
        <v>1</v>
      </c>
      <c r="D34" s="7">
        <v>0</v>
      </c>
      <c r="E34" s="7">
        <f>G32</f>
        <v>1</v>
      </c>
      <c r="F34" s="12">
        <v>0</v>
      </c>
      <c r="G34" s="2">
        <v>1</v>
      </c>
      <c r="H34" s="2">
        <v>1</v>
      </c>
      <c r="I34" s="2">
        <v>1</v>
      </c>
      <c r="J34" s="2">
        <v>1</v>
      </c>
      <c r="K34" s="2">
        <v>1</v>
      </c>
      <c r="L34" s="2">
        <v>1</v>
      </c>
      <c r="M34" s="2">
        <v>1</v>
      </c>
      <c r="N34" s="2">
        <v>1</v>
      </c>
      <c r="O34" s="2">
        <v>1</v>
      </c>
      <c r="P34" s="2">
        <v>0</v>
      </c>
    </row>
    <row r="35" spans="1:16" x14ac:dyDescent="0.3">
      <c r="A35" s="2" t="str">
        <f t="shared" si="5"/>
        <v>CRUDES</v>
      </c>
      <c r="B35" s="2" t="str">
        <f t="shared" si="2"/>
        <v>Track1</v>
      </c>
      <c r="C35" s="7">
        <f>G31</f>
        <v>1</v>
      </c>
      <c r="D35" s="7">
        <f>G32</f>
        <v>1</v>
      </c>
      <c r="E35" s="7">
        <f>G33</f>
        <v>0</v>
      </c>
      <c r="F35" s="7">
        <f>G34</f>
        <v>1</v>
      </c>
      <c r="G35" s="12">
        <v>0</v>
      </c>
      <c r="H35" s="2">
        <v>0</v>
      </c>
      <c r="I35" s="2">
        <v>0</v>
      </c>
      <c r="J35" s="2">
        <f t="shared" si="4"/>
        <v>1</v>
      </c>
      <c r="K35" s="2">
        <f t="shared" si="4"/>
        <v>1</v>
      </c>
      <c r="L35" s="2">
        <f t="shared" si="4"/>
        <v>1</v>
      </c>
      <c r="M35" s="2">
        <f t="shared" si="4"/>
        <v>1</v>
      </c>
      <c r="N35" s="2">
        <f t="shared" si="4"/>
        <v>1</v>
      </c>
      <c r="O35" s="2">
        <v>0</v>
      </c>
      <c r="P35" s="2">
        <f t="shared" si="4"/>
        <v>1</v>
      </c>
    </row>
    <row r="36" spans="1:16" x14ac:dyDescent="0.3">
      <c r="A36" s="2" t="str">
        <f t="shared" si="5"/>
        <v>CRUDES</v>
      </c>
      <c r="B36" s="2" t="str">
        <f t="shared" si="2"/>
        <v>Track2</v>
      </c>
      <c r="C36" s="7">
        <f>H31</f>
        <v>1</v>
      </c>
      <c r="D36" s="7">
        <f>H32</f>
        <v>1</v>
      </c>
      <c r="E36" s="7">
        <f>H33</f>
        <v>0</v>
      </c>
      <c r="F36" s="7">
        <f>H34</f>
        <v>1</v>
      </c>
      <c r="G36" s="7">
        <f>H35</f>
        <v>0</v>
      </c>
      <c r="H36" s="12">
        <v>0</v>
      </c>
      <c r="I36" s="2">
        <v>0</v>
      </c>
      <c r="J36" s="2">
        <f t="shared" si="4"/>
        <v>1</v>
      </c>
      <c r="K36" s="2">
        <f t="shared" si="4"/>
        <v>1</v>
      </c>
      <c r="L36" s="2">
        <f t="shared" si="4"/>
        <v>1</v>
      </c>
      <c r="M36" s="2">
        <f t="shared" si="4"/>
        <v>1</v>
      </c>
      <c r="N36" s="2">
        <f t="shared" si="4"/>
        <v>1</v>
      </c>
      <c r="O36" s="2">
        <v>0</v>
      </c>
      <c r="P36" s="2">
        <f t="shared" si="4"/>
        <v>1</v>
      </c>
    </row>
    <row r="37" spans="1:16" x14ac:dyDescent="0.3">
      <c r="A37" s="2" t="str">
        <f t="shared" si="5"/>
        <v>CRUDES</v>
      </c>
      <c r="B37" s="2" t="str">
        <f t="shared" si="2"/>
        <v>Track3</v>
      </c>
      <c r="C37" s="7">
        <f>I31</f>
        <v>1</v>
      </c>
      <c r="D37" s="7">
        <f>I32</f>
        <v>1</v>
      </c>
      <c r="E37" s="7">
        <f>I33</f>
        <v>0</v>
      </c>
      <c r="F37" s="7">
        <f>I34</f>
        <v>1</v>
      </c>
      <c r="G37" s="7">
        <f>I35</f>
        <v>0</v>
      </c>
      <c r="H37" s="7">
        <f>I36</f>
        <v>0</v>
      </c>
      <c r="I37" s="12">
        <v>0</v>
      </c>
      <c r="J37" s="2">
        <f t="shared" si="4"/>
        <v>1</v>
      </c>
      <c r="K37" s="2">
        <f t="shared" si="4"/>
        <v>1</v>
      </c>
      <c r="L37" s="2">
        <f t="shared" si="4"/>
        <v>1</v>
      </c>
      <c r="M37" s="2">
        <f t="shared" si="4"/>
        <v>1</v>
      </c>
      <c r="N37" s="2">
        <f t="shared" si="4"/>
        <v>1</v>
      </c>
      <c r="O37" s="2">
        <v>0</v>
      </c>
      <c r="P37" s="2">
        <f t="shared" si="4"/>
        <v>1</v>
      </c>
    </row>
    <row r="38" spans="1:16" x14ac:dyDescent="0.3">
      <c r="A38" s="2" t="str">
        <f t="shared" si="5"/>
        <v>CRUDES</v>
      </c>
      <c r="B38" s="2" t="str">
        <f t="shared" si="2"/>
        <v>Track Build</v>
      </c>
      <c r="C38" s="7">
        <f>J31</f>
        <v>1</v>
      </c>
      <c r="D38" s="7">
        <f>J32</f>
        <v>1</v>
      </c>
      <c r="E38" s="7">
        <f>J33</f>
        <v>1</v>
      </c>
      <c r="F38" s="7">
        <f>J34</f>
        <v>1</v>
      </c>
      <c r="G38" s="7">
        <f>J35</f>
        <v>1</v>
      </c>
      <c r="H38" s="7">
        <f>J36</f>
        <v>1</v>
      </c>
      <c r="I38" s="7">
        <f>J37</f>
        <v>1</v>
      </c>
      <c r="J38" s="12">
        <v>0</v>
      </c>
      <c r="K38" s="2">
        <v>0</v>
      </c>
      <c r="L38" s="2">
        <f t="shared" si="4"/>
        <v>1</v>
      </c>
      <c r="M38" s="2">
        <f t="shared" si="4"/>
        <v>1</v>
      </c>
      <c r="N38" s="2">
        <f t="shared" si="4"/>
        <v>1</v>
      </c>
      <c r="O38" s="2">
        <f t="shared" si="4"/>
        <v>1</v>
      </c>
      <c r="P38" s="2">
        <f t="shared" si="4"/>
        <v>1</v>
      </c>
    </row>
    <row r="39" spans="1:16" x14ac:dyDescent="0.3">
      <c r="A39" s="2" t="str">
        <f t="shared" si="5"/>
        <v>CRUDES</v>
      </c>
      <c r="B39" s="2" t="str">
        <f t="shared" si="2"/>
        <v>Track Gen</v>
      </c>
      <c r="C39" s="7">
        <f>K31</f>
        <v>1</v>
      </c>
      <c r="D39" s="7">
        <f>K32</f>
        <v>1</v>
      </c>
      <c r="E39" s="7">
        <f>K33</f>
        <v>1</v>
      </c>
      <c r="F39" s="7">
        <f>K34</f>
        <v>1</v>
      </c>
      <c r="G39" s="7">
        <f>K35</f>
        <v>1</v>
      </c>
      <c r="H39" s="7">
        <f>K36</f>
        <v>1</v>
      </c>
      <c r="I39" s="7">
        <f>K37</f>
        <v>1</v>
      </c>
      <c r="J39" s="7">
        <f>K38</f>
        <v>0</v>
      </c>
      <c r="K39" s="12">
        <v>0</v>
      </c>
      <c r="L39" s="2">
        <f t="shared" si="4"/>
        <v>1</v>
      </c>
      <c r="M39" s="2">
        <f t="shared" si="4"/>
        <v>1</v>
      </c>
      <c r="N39" s="2">
        <f t="shared" si="4"/>
        <v>1</v>
      </c>
      <c r="O39" s="2">
        <f t="shared" si="4"/>
        <v>1</v>
      </c>
      <c r="P39" s="2">
        <f t="shared" si="4"/>
        <v>1</v>
      </c>
    </row>
    <row r="40" spans="1:16" x14ac:dyDescent="0.3">
      <c r="A40" s="2" t="str">
        <f t="shared" si="5"/>
        <v>CRUDES</v>
      </c>
      <c r="B40" s="2" t="str">
        <f t="shared" si="2"/>
        <v>Target</v>
      </c>
      <c r="C40" s="7">
        <f>L31</f>
        <v>1</v>
      </c>
      <c r="D40" s="7">
        <f>L32</f>
        <v>1</v>
      </c>
      <c r="E40" s="7">
        <f>L33</f>
        <v>1</v>
      </c>
      <c r="F40" s="7">
        <f>L34</f>
        <v>1</v>
      </c>
      <c r="G40" s="7">
        <f>L35</f>
        <v>1</v>
      </c>
      <c r="H40" s="7">
        <f>L36</f>
        <v>1</v>
      </c>
      <c r="I40" s="7">
        <f>L37</f>
        <v>1</v>
      </c>
      <c r="J40" s="7">
        <f>L38</f>
        <v>1</v>
      </c>
      <c r="K40" s="7">
        <f>L39</f>
        <v>1</v>
      </c>
      <c r="L40" s="12">
        <v>0</v>
      </c>
      <c r="M40" s="2">
        <f t="shared" si="4"/>
        <v>1</v>
      </c>
      <c r="N40" s="2">
        <f t="shared" si="4"/>
        <v>1</v>
      </c>
      <c r="O40" s="2">
        <f t="shared" si="4"/>
        <v>1</v>
      </c>
      <c r="P40" s="2">
        <f t="shared" si="4"/>
        <v>1</v>
      </c>
    </row>
    <row r="41" spans="1:16" x14ac:dyDescent="0.3">
      <c r="A41" s="2" t="str">
        <f t="shared" si="5"/>
        <v>CRUDES</v>
      </c>
      <c r="B41" s="2" t="str">
        <f t="shared" si="2"/>
        <v>Engage</v>
      </c>
      <c r="C41" s="7">
        <f>M31</f>
        <v>1</v>
      </c>
      <c r="D41" s="7">
        <f>M32</f>
        <v>1</v>
      </c>
      <c r="E41" s="7">
        <f>M33</f>
        <v>1</v>
      </c>
      <c r="F41" s="7">
        <f>M34</f>
        <v>1</v>
      </c>
      <c r="G41" s="7">
        <f>M35</f>
        <v>1</v>
      </c>
      <c r="H41" s="7">
        <f>M36</f>
        <v>1</v>
      </c>
      <c r="I41" s="7">
        <f>M37</f>
        <v>1</v>
      </c>
      <c r="J41" s="7">
        <f>M38</f>
        <v>1</v>
      </c>
      <c r="K41" s="7">
        <f>M39</f>
        <v>1</v>
      </c>
      <c r="L41" s="7">
        <f>M40</f>
        <v>1</v>
      </c>
      <c r="M41" s="12">
        <v>0</v>
      </c>
      <c r="N41" s="2">
        <f t="shared" si="4"/>
        <v>1</v>
      </c>
      <c r="O41" s="2">
        <f t="shared" si="4"/>
        <v>1</v>
      </c>
      <c r="P41" s="2">
        <f t="shared" si="4"/>
        <v>1</v>
      </c>
    </row>
    <row r="42" spans="1:16" x14ac:dyDescent="0.3">
      <c r="A42" s="2" t="str">
        <f t="shared" si="5"/>
        <v>CRUDES</v>
      </c>
      <c r="B42" s="2" t="str">
        <f t="shared" si="2"/>
        <v>IFTU</v>
      </c>
      <c r="C42" s="7">
        <f>N31</f>
        <v>1</v>
      </c>
      <c r="D42" s="7">
        <f>N32</f>
        <v>1</v>
      </c>
      <c r="E42" s="7">
        <f>N33</f>
        <v>1</v>
      </c>
      <c r="F42" s="7">
        <f>N34</f>
        <v>1</v>
      </c>
      <c r="G42" s="7">
        <f>N35</f>
        <v>1</v>
      </c>
      <c r="H42" s="7">
        <f>N36</f>
        <v>1</v>
      </c>
      <c r="I42" s="7">
        <f>N37</f>
        <v>1</v>
      </c>
      <c r="J42" s="7">
        <f>N38</f>
        <v>1</v>
      </c>
      <c r="K42" s="7">
        <f>N39</f>
        <v>1</v>
      </c>
      <c r="L42" s="7">
        <f>N40</f>
        <v>1</v>
      </c>
      <c r="M42" s="7">
        <f>N41</f>
        <v>1</v>
      </c>
      <c r="N42" s="12">
        <v>0</v>
      </c>
      <c r="O42" s="2">
        <f t="shared" si="4"/>
        <v>1</v>
      </c>
      <c r="P42" s="2">
        <f t="shared" si="4"/>
        <v>1</v>
      </c>
    </row>
    <row r="43" spans="1:16" x14ac:dyDescent="0.3">
      <c r="A43" s="2" t="str">
        <f t="shared" si="5"/>
        <v>CRUDES</v>
      </c>
      <c r="B43" s="2" t="str">
        <f t="shared" si="2"/>
        <v>Assess</v>
      </c>
      <c r="C43" s="7">
        <f>O31</f>
        <v>1</v>
      </c>
      <c r="D43" s="7">
        <f>O32</f>
        <v>1</v>
      </c>
      <c r="E43" s="7">
        <f>O33</f>
        <v>0</v>
      </c>
      <c r="F43" s="7">
        <f>O34</f>
        <v>1</v>
      </c>
      <c r="G43" s="7">
        <f>O35</f>
        <v>0</v>
      </c>
      <c r="H43" s="7">
        <f>O36</f>
        <v>0</v>
      </c>
      <c r="I43" s="7">
        <f>O37</f>
        <v>0</v>
      </c>
      <c r="J43" s="7">
        <f>O38</f>
        <v>1</v>
      </c>
      <c r="K43" s="7">
        <f>O39</f>
        <v>1</v>
      </c>
      <c r="L43" s="7">
        <f>O40</f>
        <v>1</v>
      </c>
      <c r="M43" s="7">
        <f>O41</f>
        <v>1</v>
      </c>
      <c r="N43" s="7">
        <f>O42</f>
        <v>1</v>
      </c>
      <c r="O43" s="12">
        <v>0</v>
      </c>
      <c r="P43" s="2">
        <f>$P$1</f>
        <v>1</v>
      </c>
    </row>
    <row r="44" spans="1:16" x14ac:dyDescent="0.3">
      <c r="A44" s="2" t="str">
        <f t="shared" si="5"/>
        <v>CRUDES</v>
      </c>
      <c r="B44" s="2" t="str">
        <f t="shared" si="2"/>
        <v>Assess Decision</v>
      </c>
      <c r="C44" s="7">
        <f>P31</f>
        <v>1</v>
      </c>
      <c r="D44" s="7">
        <f>P32</f>
        <v>0</v>
      </c>
      <c r="E44" s="7">
        <f>P33</f>
        <v>1</v>
      </c>
      <c r="F44" s="7">
        <f>P34</f>
        <v>0</v>
      </c>
      <c r="G44" s="7">
        <f>P35</f>
        <v>1</v>
      </c>
      <c r="H44" s="7">
        <f>P36</f>
        <v>1</v>
      </c>
      <c r="I44" s="7">
        <f>P37</f>
        <v>1</v>
      </c>
      <c r="J44" s="7">
        <f>P38</f>
        <v>1</v>
      </c>
      <c r="K44" s="7">
        <f>P39</f>
        <v>1</v>
      </c>
      <c r="L44" s="7">
        <f>P40</f>
        <v>1</v>
      </c>
      <c r="M44" s="7">
        <f>P41</f>
        <v>1</v>
      </c>
      <c r="N44" s="7">
        <f>P42</f>
        <v>1</v>
      </c>
      <c r="O44" s="7">
        <f>P43</f>
        <v>1</v>
      </c>
      <c r="P44" s="12">
        <v>0</v>
      </c>
    </row>
    <row r="45" spans="1:16" x14ac:dyDescent="0.3">
      <c r="A45" s="2" t="str">
        <f>inp_PlatType!A$6</f>
        <v>FFG</v>
      </c>
      <c r="B45" s="2" t="str">
        <f>B31</f>
        <v>Find</v>
      </c>
      <c r="C45" s="12">
        <v>0</v>
      </c>
      <c r="D45" s="2">
        <f>$P$1</f>
        <v>1</v>
      </c>
      <c r="E45" s="2">
        <v>1</v>
      </c>
      <c r="F45" s="2">
        <v>1</v>
      </c>
      <c r="G45" s="2">
        <v>1</v>
      </c>
      <c r="H45" s="2">
        <v>1</v>
      </c>
      <c r="I45" s="2">
        <v>1</v>
      </c>
      <c r="J45" s="2">
        <f t="shared" ref="E45:P56" si="6">$P$1</f>
        <v>1</v>
      </c>
      <c r="K45" s="2">
        <f t="shared" si="6"/>
        <v>1</v>
      </c>
      <c r="L45" s="2">
        <f t="shared" si="6"/>
        <v>1</v>
      </c>
      <c r="M45" s="2">
        <f t="shared" si="6"/>
        <v>1</v>
      </c>
      <c r="N45" s="2">
        <f t="shared" si="6"/>
        <v>1</v>
      </c>
      <c r="O45" s="2">
        <v>1</v>
      </c>
      <c r="P45" s="2">
        <f t="shared" si="6"/>
        <v>1</v>
      </c>
    </row>
    <row r="46" spans="1:16" x14ac:dyDescent="0.3">
      <c r="A46" s="2" t="str">
        <f>A45</f>
        <v>FFG</v>
      </c>
      <c r="B46" s="2" t="str">
        <f t="shared" si="2"/>
        <v>PED</v>
      </c>
      <c r="C46" s="7">
        <f>D45</f>
        <v>1</v>
      </c>
      <c r="D46" s="12">
        <v>0</v>
      </c>
      <c r="E46" s="2">
        <f t="shared" si="6"/>
        <v>1</v>
      </c>
      <c r="F46" s="2">
        <v>0</v>
      </c>
      <c r="G46" s="2">
        <f t="shared" si="6"/>
        <v>1</v>
      </c>
      <c r="H46" s="2">
        <f t="shared" si="6"/>
        <v>1</v>
      </c>
      <c r="I46" s="2">
        <f t="shared" si="6"/>
        <v>1</v>
      </c>
      <c r="J46" s="2">
        <f t="shared" si="6"/>
        <v>1</v>
      </c>
      <c r="K46" s="2">
        <f t="shared" si="6"/>
        <v>1</v>
      </c>
      <c r="L46" s="2">
        <f t="shared" si="6"/>
        <v>1</v>
      </c>
      <c r="M46" s="2">
        <f t="shared" si="6"/>
        <v>1</v>
      </c>
      <c r="N46" s="2">
        <f t="shared" si="6"/>
        <v>1</v>
      </c>
      <c r="O46" s="2">
        <f t="shared" si="6"/>
        <v>1</v>
      </c>
      <c r="P46" s="2">
        <v>0</v>
      </c>
    </row>
    <row r="47" spans="1:16" x14ac:dyDescent="0.3">
      <c r="A47" s="2" t="str">
        <f t="shared" ref="A47:A58" si="7">A46</f>
        <v>FFG</v>
      </c>
      <c r="B47" s="2" t="str">
        <f t="shared" si="2"/>
        <v>Fix</v>
      </c>
      <c r="C47" s="7">
        <f>E45</f>
        <v>1</v>
      </c>
      <c r="D47" s="7">
        <f>E46</f>
        <v>1</v>
      </c>
      <c r="E47" s="12">
        <v>0</v>
      </c>
      <c r="F47" s="2">
        <v>1</v>
      </c>
      <c r="G47" s="2">
        <v>0</v>
      </c>
      <c r="H47" s="2">
        <v>0</v>
      </c>
      <c r="I47" s="2">
        <v>0</v>
      </c>
      <c r="J47" s="2">
        <f t="shared" si="6"/>
        <v>1</v>
      </c>
      <c r="K47" s="2">
        <f t="shared" si="6"/>
        <v>1</v>
      </c>
      <c r="L47" s="2">
        <f t="shared" si="6"/>
        <v>1</v>
      </c>
      <c r="M47" s="2">
        <f t="shared" si="6"/>
        <v>1</v>
      </c>
      <c r="N47" s="2">
        <f t="shared" si="6"/>
        <v>1</v>
      </c>
      <c r="O47" s="2">
        <v>0</v>
      </c>
      <c r="P47" s="2">
        <f t="shared" si="6"/>
        <v>1</v>
      </c>
    </row>
    <row r="48" spans="1:16" x14ac:dyDescent="0.3">
      <c r="A48" s="2" t="str">
        <f t="shared" si="7"/>
        <v>FFG</v>
      </c>
      <c r="B48" s="2" t="str">
        <f t="shared" si="2"/>
        <v>PED2</v>
      </c>
      <c r="C48" s="7">
        <v>1</v>
      </c>
      <c r="D48" s="7">
        <v>0</v>
      </c>
      <c r="E48" s="7">
        <f>G46</f>
        <v>1</v>
      </c>
      <c r="F48" s="12">
        <v>0</v>
      </c>
      <c r="G48" s="2">
        <v>1</v>
      </c>
      <c r="H48" s="2">
        <v>1</v>
      </c>
      <c r="I48" s="2">
        <v>1</v>
      </c>
      <c r="J48" s="2">
        <v>1</v>
      </c>
      <c r="K48" s="2">
        <v>1</v>
      </c>
      <c r="L48" s="2">
        <v>1</v>
      </c>
      <c r="M48" s="2">
        <v>1</v>
      </c>
      <c r="N48" s="2">
        <v>1</v>
      </c>
      <c r="O48" s="2">
        <v>1</v>
      </c>
      <c r="P48" s="2">
        <v>0</v>
      </c>
    </row>
    <row r="49" spans="1:16" x14ac:dyDescent="0.3">
      <c r="A49" s="2" t="str">
        <f t="shared" si="7"/>
        <v>FFG</v>
      </c>
      <c r="B49" s="2" t="str">
        <f t="shared" si="2"/>
        <v>Track1</v>
      </c>
      <c r="C49" s="7">
        <f>G45</f>
        <v>1</v>
      </c>
      <c r="D49" s="7">
        <f>G46</f>
        <v>1</v>
      </c>
      <c r="E49" s="7">
        <f>G47</f>
        <v>0</v>
      </c>
      <c r="F49" s="7">
        <f>G48</f>
        <v>1</v>
      </c>
      <c r="G49" s="12">
        <v>0</v>
      </c>
      <c r="H49" s="2">
        <v>0</v>
      </c>
      <c r="I49" s="2">
        <v>0</v>
      </c>
      <c r="J49" s="2">
        <f t="shared" si="6"/>
        <v>1</v>
      </c>
      <c r="K49" s="2">
        <f t="shared" si="6"/>
        <v>1</v>
      </c>
      <c r="L49" s="2">
        <f t="shared" si="6"/>
        <v>1</v>
      </c>
      <c r="M49" s="2">
        <f t="shared" si="6"/>
        <v>1</v>
      </c>
      <c r="N49" s="2">
        <f t="shared" si="6"/>
        <v>1</v>
      </c>
      <c r="O49" s="2">
        <v>0</v>
      </c>
      <c r="P49" s="2">
        <f t="shared" si="6"/>
        <v>1</v>
      </c>
    </row>
    <row r="50" spans="1:16" x14ac:dyDescent="0.3">
      <c r="A50" s="2" t="str">
        <f t="shared" si="7"/>
        <v>FFG</v>
      </c>
      <c r="B50" s="2" t="str">
        <f t="shared" si="2"/>
        <v>Track2</v>
      </c>
      <c r="C50" s="7">
        <f>H45</f>
        <v>1</v>
      </c>
      <c r="D50" s="7">
        <f>H46</f>
        <v>1</v>
      </c>
      <c r="E50" s="7">
        <f>H47</f>
        <v>0</v>
      </c>
      <c r="F50" s="7">
        <f>H48</f>
        <v>1</v>
      </c>
      <c r="G50" s="7">
        <f>H49</f>
        <v>0</v>
      </c>
      <c r="H50" s="12">
        <v>0</v>
      </c>
      <c r="I50" s="2">
        <v>0</v>
      </c>
      <c r="J50" s="2">
        <f t="shared" si="6"/>
        <v>1</v>
      </c>
      <c r="K50" s="2">
        <f t="shared" si="6"/>
        <v>1</v>
      </c>
      <c r="L50" s="2">
        <f t="shared" si="6"/>
        <v>1</v>
      </c>
      <c r="M50" s="2">
        <f t="shared" si="6"/>
        <v>1</v>
      </c>
      <c r="N50" s="2">
        <f t="shared" si="6"/>
        <v>1</v>
      </c>
      <c r="O50" s="2">
        <v>0</v>
      </c>
      <c r="P50" s="2">
        <f t="shared" si="6"/>
        <v>1</v>
      </c>
    </row>
    <row r="51" spans="1:16" x14ac:dyDescent="0.3">
      <c r="A51" s="2" t="str">
        <f t="shared" si="7"/>
        <v>FFG</v>
      </c>
      <c r="B51" s="2" t="str">
        <f t="shared" si="2"/>
        <v>Track3</v>
      </c>
      <c r="C51" s="7">
        <f>I45</f>
        <v>1</v>
      </c>
      <c r="D51" s="7">
        <f>I46</f>
        <v>1</v>
      </c>
      <c r="E51" s="7">
        <f>I47</f>
        <v>0</v>
      </c>
      <c r="F51" s="7">
        <f>I48</f>
        <v>1</v>
      </c>
      <c r="G51" s="7">
        <f>I49</f>
        <v>0</v>
      </c>
      <c r="H51" s="7">
        <f>I50</f>
        <v>0</v>
      </c>
      <c r="I51" s="12">
        <v>0</v>
      </c>
      <c r="J51" s="2">
        <f t="shared" si="6"/>
        <v>1</v>
      </c>
      <c r="K51" s="2">
        <f t="shared" si="6"/>
        <v>1</v>
      </c>
      <c r="L51" s="2">
        <f t="shared" si="6"/>
        <v>1</v>
      </c>
      <c r="M51" s="2">
        <f t="shared" si="6"/>
        <v>1</v>
      </c>
      <c r="N51" s="2">
        <f t="shared" si="6"/>
        <v>1</v>
      </c>
      <c r="O51" s="2">
        <v>0</v>
      </c>
      <c r="P51" s="2">
        <f t="shared" si="6"/>
        <v>1</v>
      </c>
    </row>
    <row r="52" spans="1:16" x14ac:dyDescent="0.3">
      <c r="A52" s="2" t="str">
        <f t="shared" si="7"/>
        <v>FFG</v>
      </c>
      <c r="B52" s="2" t="str">
        <f t="shared" si="2"/>
        <v>Track Build</v>
      </c>
      <c r="C52" s="7">
        <f>J45</f>
        <v>1</v>
      </c>
      <c r="D52" s="7">
        <f>J46</f>
        <v>1</v>
      </c>
      <c r="E52" s="7">
        <f>J47</f>
        <v>1</v>
      </c>
      <c r="F52" s="7">
        <f>J48</f>
        <v>1</v>
      </c>
      <c r="G52" s="7">
        <f>J49</f>
        <v>1</v>
      </c>
      <c r="H52" s="7">
        <f>J50</f>
        <v>1</v>
      </c>
      <c r="I52" s="7">
        <f>J51</f>
        <v>1</v>
      </c>
      <c r="J52" s="12">
        <v>0</v>
      </c>
      <c r="K52" s="2">
        <v>0</v>
      </c>
      <c r="L52" s="2">
        <f t="shared" si="6"/>
        <v>1</v>
      </c>
      <c r="M52" s="2">
        <f t="shared" si="6"/>
        <v>1</v>
      </c>
      <c r="N52" s="2">
        <f t="shared" si="6"/>
        <v>1</v>
      </c>
      <c r="O52" s="2">
        <f t="shared" si="6"/>
        <v>1</v>
      </c>
      <c r="P52" s="2">
        <f t="shared" si="6"/>
        <v>1</v>
      </c>
    </row>
    <row r="53" spans="1:16" x14ac:dyDescent="0.3">
      <c r="A53" s="2" t="str">
        <f t="shared" si="7"/>
        <v>FFG</v>
      </c>
      <c r="B53" s="2" t="str">
        <f t="shared" si="2"/>
        <v>Track Gen</v>
      </c>
      <c r="C53" s="7">
        <f>K45</f>
        <v>1</v>
      </c>
      <c r="D53" s="7">
        <f>K46</f>
        <v>1</v>
      </c>
      <c r="E53" s="7">
        <f>K47</f>
        <v>1</v>
      </c>
      <c r="F53" s="7">
        <f>K48</f>
        <v>1</v>
      </c>
      <c r="G53" s="7">
        <f>K49</f>
        <v>1</v>
      </c>
      <c r="H53" s="7">
        <f>K50</f>
        <v>1</v>
      </c>
      <c r="I53" s="7">
        <f>K51</f>
        <v>1</v>
      </c>
      <c r="J53" s="7">
        <f>K52</f>
        <v>0</v>
      </c>
      <c r="K53" s="12">
        <v>0</v>
      </c>
      <c r="L53" s="2">
        <f t="shared" si="6"/>
        <v>1</v>
      </c>
      <c r="M53" s="2">
        <f t="shared" si="6"/>
        <v>1</v>
      </c>
      <c r="N53" s="2">
        <f t="shared" si="6"/>
        <v>1</v>
      </c>
      <c r="O53" s="2">
        <f t="shared" si="6"/>
        <v>1</v>
      </c>
      <c r="P53" s="2">
        <f t="shared" si="6"/>
        <v>1</v>
      </c>
    </row>
    <row r="54" spans="1:16" x14ac:dyDescent="0.3">
      <c r="A54" s="2" t="str">
        <f t="shared" si="7"/>
        <v>FFG</v>
      </c>
      <c r="B54" s="2" t="str">
        <f t="shared" si="2"/>
        <v>Target</v>
      </c>
      <c r="C54" s="7">
        <f>L45</f>
        <v>1</v>
      </c>
      <c r="D54" s="7">
        <f>L46</f>
        <v>1</v>
      </c>
      <c r="E54" s="7">
        <f>L47</f>
        <v>1</v>
      </c>
      <c r="F54" s="7">
        <f>L48</f>
        <v>1</v>
      </c>
      <c r="G54" s="7">
        <f>L49</f>
        <v>1</v>
      </c>
      <c r="H54" s="7">
        <f>L50</f>
        <v>1</v>
      </c>
      <c r="I54" s="7">
        <f>L51</f>
        <v>1</v>
      </c>
      <c r="J54" s="7">
        <f>L52</f>
        <v>1</v>
      </c>
      <c r="K54" s="7">
        <f>L53</f>
        <v>1</v>
      </c>
      <c r="L54" s="12">
        <v>0</v>
      </c>
      <c r="M54" s="2">
        <f t="shared" si="6"/>
        <v>1</v>
      </c>
      <c r="N54" s="2">
        <f t="shared" si="6"/>
        <v>1</v>
      </c>
      <c r="O54" s="2">
        <f t="shared" si="6"/>
        <v>1</v>
      </c>
      <c r="P54" s="2">
        <f t="shared" si="6"/>
        <v>1</v>
      </c>
    </row>
    <row r="55" spans="1:16" x14ac:dyDescent="0.3">
      <c r="A55" s="2" t="str">
        <f t="shared" si="7"/>
        <v>FFG</v>
      </c>
      <c r="B55" s="2" t="str">
        <f t="shared" si="2"/>
        <v>Engage</v>
      </c>
      <c r="C55" s="7">
        <f>M45</f>
        <v>1</v>
      </c>
      <c r="D55" s="7">
        <f>M46</f>
        <v>1</v>
      </c>
      <c r="E55" s="7">
        <f>M47</f>
        <v>1</v>
      </c>
      <c r="F55" s="7">
        <f>M48</f>
        <v>1</v>
      </c>
      <c r="G55" s="7">
        <f>M49</f>
        <v>1</v>
      </c>
      <c r="H55" s="7">
        <f>M50</f>
        <v>1</v>
      </c>
      <c r="I55" s="7">
        <f>M51</f>
        <v>1</v>
      </c>
      <c r="J55" s="7">
        <f>M52</f>
        <v>1</v>
      </c>
      <c r="K55" s="7">
        <f>M53</f>
        <v>1</v>
      </c>
      <c r="L55" s="7">
        <f>M54</f>
        <v>1</v>
      </c>
      <c r="M55" s="12">
        <v>0</v>
      </c>
      <c r="N55" s="2">
        <f t="shared" si="6"/>
        <v>1</v>
      </c>
      <c r="O55" s="2">
        <f t="shared" si="6"/>
        <v>1</v>
      </c>
      <c r="P55" s="2">
        <f t="shared" si="6"/>
        <v>1</v>
      </c>
    </row>
    <row r="56" spans="1:16" x14ac:dyDescent="0.3">
      <c r="A56" s="2" t="str">
        <f t="shared" si="7"/>
        <v>FFG</v>
      </c>
      <c r="B56" s="2" t="str">
        <f t="shared" si="2"/>
        <v>IFTU</v>
      </c>
      <c r="C56" s="7">
        <f>N45</f>
        <v>1</v>
      </c>
      <c r="D56" s="7">
        <f>N46</f>
        <v>1</v>
      </c>
      <c r="E56" s="7">
        <f>N47</f>
        <v>1</v>
      </c>
      <c r="F56" s="7">
        <f>N48</f>
        <v>1</v>
      </c>
      <c r="G56" s="7">
        <f>N49</f>
        <v>1</v>
      </c>
      <c r="H56" s="7">
        <f>N50</f>
        <v>1</v>
      </c>
      <c r="I56" s="7">
        <f>N51</f>
        <v>1</v>
      </c>
      <c r="J56" s="7">
        <f>N52</f>
        <v>1</v>
      </c>
      <c r="K56" s="7">
        <f>N53</f>
        <v>1</v>
      </c>
      <c r="L56" s="7">
        <f>N54</f>
        <v>1</v>
      </c>
      <c r="M56" s="7">
        <f>N55</f>
        <v>1</v>
      </c>
      <c r="N56" s="12">
        <v>0</v>
      </c>
      <c r="O56" s="2">
        <f t="shared" si="6"/>
        <v>1</v>
      </c>
      <c r="P56" s="2">
        <f t="shared" si="6"/>
        <v>1</v>
      </c>
    </row>
    <row r="57" spans="1:16" x14ac:dyDescent="0.3">
      <c r="A57" s="2" t="str">
        <f t="shared" si="7"/>
        <v>FFG</v>
      </c>
      <c r="B57" s="2" t="str">
        <f t="shared" si="2"/>
        <v>Assess</v>
      </c>
      <c r="C57" s="7">
        <f>O45</f>
        <v>1</v>
      </c>
      <c r="D57" s="7">
        <f>O46</f>
        <v>1</v>
      </c>
      <c r="E57" s="7">
        <f>O47</f>
        <v>0</v>
      </c>
      <c r="F57" s="7">
        <f>O48</f>
        <v>1</v>
      </c>
      <c r="G57" s="7">
        <f>O49</f>
        <v>0</v>
      </c>
      <c r="H57" s="7">
        <f>O50</f>
        <v>0</v>
      </c>
      <c r="I57" s="7">
        <f>O51</f>
        <v>0</v>
      </c>
      <c r="J57" s="7">
        <f>O52</f>
        <v>1</v>
      </c>
      <c r="K57" s="7">
        <f>O53</f>
        <v>1</v>
      </c>
      <c r="L57" s="7">
        <f>O54</f>
        <v>1</v>
      </c>
      <c r="M57" s="7">
        <f>O55</f>
        <v>1</v>
      </c>
      <c r="N57" s="7">
        <f>O56</f>
        <v>1</v>
      </c>
      <c r="O57" s="12">
        <v>0</v>
      </c>
      <c r="P57" s="2">
        <f>$P$1</f>
        <v>1</v>
      </c>
    </row>
    <row r="58" spans="1:16" x14ac:dyDescent="0.3">
      <c r="A58" s="2" t="str">
        <f t="shared" si="7"/>
        <v>FFG</v>
      </c>
      <c r="B58" s="2" t="str">
        <f t="shared" si="2"/>
        <v>Assess Decision</v>
      </c>
      <c r="C58" s="7">
        <f>P45</f>
        <v>1</v>
      </c>
      <c r="D58" s="7">
        <f>P46</f>
        <v>0</v>
      </c>
      <c r="E58" s="7">
        <f>P47</f>
        <v>1</v>
      </c>
      <c r="F58" s="7">
        <f>P48</f>
        <v>0</v>
      </c>
      <c r="G58" s="7">
        <f>P49</f>
        <v>1</v>
      </c>
      <c r="H58" s="7">
        <f>P50</f>
        <v>1</v>
      </c>
      <c r="I58" s="7">
        <f>P51</f>
        <v>1</v>
      </c>
      <c r="J58" s="7">
        <f>P52</f>
        <v>1</v>
      </c>
      <c r="K58" s="7">
        <f>P53</f>
        <v>1</v>
      </c>
      <c r="L58" s="7">
        <f>P54</f>
        <v>1</v>
      </c>
      <c r="M58" s="7">
        <f>P55</f>
        <v>1</v>
      </c>
      <c r="N58" s="7">
        <f>P56</f>
        <v>1</v>
      </c>
      <c r="O58" s="7">
        <f>P57</f>
        <v>1</v>
      </c>
      <c r="P58" s="12">
        <v>0</v>
      </c>
    </row>
    <row r="59" spans="1:16" x14ac:dyDescent="0.3">
      <c r="A59" s="2" t="str">
        <f>inp_PlatType!A$7</f>
        <v>CV</v>
      </c>
      <c r="B59" s="2" t="str">
        <f>B45</f>
        <v>Find</v>
      </c>
      <c r="C59" s="12">
        <v>0</v>
      </c>
      <c r="D59" s="2">
        <f>$P$1</f>
        <v>1</v>
      </c>
      <c r="E59" s="2">
        <v>1</v>
      </c>
      <c r="F59" s="2">
        <v>1</v>
      </c>
      <c r="G59" s="2">
        <v>1</v>
      </c>
      <c r="H59" s="2">
        <v>1</v>
      </c>
      <c r="I59" s="2">
        <v>1</v>
      </c>
      <c r="J59" s="2">
        <f t="shared" ref="E59:P70" si="8">$P$1</f>
        <v>1</v>
      </c>
      <c r="K59" s="2">
        <f t="shared" si="8"/>
        <v>1</v>
      </c>
      <c r="L59" s="2">
        <f t="shared" si="8"/>
        <v>1</v>
      </c>
      <c r="M59" s="2">
        <f t="shared" si="8"/>
        <v>1</v>
      </c>
      <c r="N59" s="2">
        <f t="shared" si="8"/>
        <v>1</v>
      </c>
      <c r="O59" s="2">
        <v>1</v>
      </c>
      <c r="P59" s="2">
        <f t="shared" si="8"/>
        <v>1</v>
      </c>
    </row>
    <row r="60" spans="1:16" x14ac:dyDescent="0.3">
      <c r="A60" s="2" t="str">
        <f>A59</f>
        <v>CV</v>
      </c>
      <c r="B60" s="2" t="str">
        <f t="shared" si="2"/>
        <v>PED</v>
      </c>
      <c r="C60" s="7">
        <f>D59</f>
        <v>1</v>
      </c>
      <c r="D60" s="12">
        <v>0</v>
      </c>
      <c r="E60" s="2">
        <f t="shared" si="8"/>
        <v>1</v>
      </c>
      <c r="F60" s="2">
        <v>0</v>
      </c>
      <c r="G60" s="2">
        <f t="shared" si="8"/>
        <v>1</v>
      </c>
      <c r="H60" s="2">
        <f t="shared" si="8"/>
        <v>1</v>
      </c>
      <c r="I60" s="2">
        <f t="shared" si="8"/>
        <v>1</v>
      </c>
      <c r="J60" s="2">
        <f t="shared" si="8"/>
        <v>1</v>
      </c>
      <c r="K60" s="2">
        <f t="shared" si="8"/>
        <v>1</v>
      </c>
      <c r="L60" s="2">
        <f t="shared" si="8"/>
        <v>1</v>
      </c>
      <c r="M60" s="2">
        <f t="shared" si="8"/>
        <v>1</v>
      </c>
      <c r="N60" s="2">
        <f t="shared" si="8"/>
        <v>1</v>
      </c>
      <c r="O60" s="2">
        <f t="shared" si="8"/>
        <v>1</v>
      </c>
      <c r="P60" s="2">
        <v>0</v>
      </c>
    </row>
    <row r="61" spans="1:16" x14ac:dyDescent="0.3">
      <c r="A61" s="2" t="str">
        <f t="shared" ref="A61:A72" si="9">A60</f>
        <v>CV</v>
      </c>
      <c r="B61" s="2" t="str">
        <f t="shared" si="2"/>
        <v>Fix</v>
      </c>
      <c r="C61" s="7">
        <f>E59</f>
        <v>1</v>
      </c>
      <c r="D61" s="7">
        <f>E60</f>
        <v>1</v>
      </c>
      <c r="E61" s="12">
        <v>0</v>
      </c>
      <c r="F61" s="2">
        <v>1</v>
      </c>
      <c r="G61" s="2">
        <v>0</v>
      </c>
      <c r="H61" s="2">
        <v>0</v>
      </c>
      <c r="I61" s="2">
        <v>0</v>
      </c>
      <c r="J61" s="2">
        <f t="shared" si="8"/>
        <v>1</v>
      </c>
      <c r="K61" s="2">
        <f t="shared" si="8"/>
        <v>1</v>
      </c>
      <c r="L61" s="2">
        <f t="shared" si="8"/>
        <v>1</v>
      </c>
      <c r="M61" s="2">
        <f t="shared" si="8"/>
        <v>1</v>
      </c>
      <c r="N61" s="2">
        <f t="shared" si="8"/>
        <v>1</v>
      </c>
      <c r="O61" s="2">
        <v>0</v>
      </c>
      <c r="P61" s="2">
        <f t="shared" si="8"/>
        <v>1</v>
      </c>
    </row>
    <row r="62" spans="1:16" x14ac:dyDescent="0.3">
      <c r="A62" s="2" t="str">
        <f t="shared" si="9"/>
        <v>CV</v>
      </c>
      <c r="B62" s="2" t="str">
        <f t="shared" si="2"/>
        <v>PED2</v>
      </c>
      <c r="C62" s="7">
        <v>1</v>
      </c>
      <c r="D62" s="7">
        <v>0</v>
      </c>
      <c r="E62" s="7">
        <f>G60</f>
        <v>1</v>
      </c>
      <c r="F62" s="12">
        <v>0</v>
      </c>
      <c r="G62" s="2">
        <v>1</v>
      </c>
      <c r="H62" s="2">
        <v>1</v>
      </c>
      <c r="I62" s="2">
        <v>1</v>
      </c>
      <c r="J62" s="2">
        <v>1</v>
      </c>
      <c r="K62" s="2">
        <v>1</v>
      </c>
      <c r="L62" s="2">
        <v>1</v>
      </c>
      <c r="M62" s="2">
        <v>1</v>
      </c>
      <c r="N62" s="2">
        <v>1</v>
      </c>
      <c r="O62" s="2">
        <v>1</v>
      </c>
      <c r="P62" s="2">
        <v>0</v>
      </c>
    </row>
    <row r="63" spans="1:16" x14ac:dyDescent="0.3">
      <c r="A63" s="2" t="str">
        <f t="shared" si="9"/>
        <v>CV</v>
      </c>
      <c r="B63" s="2" t="str">
        <f t="shared" si="2"/>
        <v>Track1</v>
      </c>
      <c r="C63" s="7">
        <f>G59</f>
        <v>1</v>
      </c>
      <c r="D63" s="7">
        <f>G60</f>
        <v>1</v>
      </c>
      <c r="E63" s="7">
        <f>G61</f>
        <v>0</v>
      </c>
      <c r="F63" s="7">
        <f>G62</f>
        <v>1</v>
      </c>
      <c r="G63" s="12">
        <v>0</v>
      </c>
      <c r="H63" s="2">
        <v>0</v>
      </c>
      <c r="I63" s="2">
        <v>0</v>
      </c>
      <c r="J63" s="2">
        <f t="shared" si="8"/>
        <v>1</v>
      </c>
      <c r="K63" s="2">
        <f t="shared" si="8"/>
        <v>1</v>
      </c>
      <c r="L63" s="2">
        <f t="shared" si="8"/>
        <v>1</v>
      </c>
      <c r="M63" s="2">
        <f t="shared" si="8"/>
        <v>1</v>
      </c>
      <c r="N63" s="2">
        <f t="shared" si="8"/>
        <v>1</v>
      </c>
      <c r="O63" s="2">
        <v>0</v>
      </c>
      <c r="P63" s="2">
        <f t="shared" si="8"/>
        <v>1</v>
      </c>
    </row>
    <row r="64" spans="1:16" x14ac:dyDescent="0.3">
      <c r="A64" s="2" t="str">
        <f t="shared" si="9"/>
        <v>CV</v>
      </c>
      <c r="B64" s="2" t="str">
        <f t="shared" si="2"/>
        <v>Track2</v>
      </c>
      <c r="C64" s="7">
        <f>H59</f>
        <v>1</v>
      </c>
      <c r="D64" s="7">
        <f>H60</f>
        <v>1</v>
      </c>
      <c r="E64" s="7">
        <f>H61</f>
        <v>0</v>
      </c>
      <c r="F64" s="7">
        <f>H62</f>
        <v>1</v>
      </c>
      <c r="G64" s="7">
        <f>H63</f>
        <v>0</v>
      </c>
      <c r="H64" s="12">
        <v>0</v>
      </c>
      <c r="I64" s="2">
        <v>0</v>
      </c>
      <c r="J64" s="2">
        <f t="shared" si="8"/>
        <v>1</v>
      </c>
      <c r="K64" s="2">
        <f t="shared" si="8"/>
        <v>1</v>
      </c>
      <c r="L64" s="2">
        <f t="shared" si="8"/>
        <v>1</v>
      </c>
      <c r="M64" s="2">
        <f t="shared" si="8"/>
        <v>1</v>
      </c>
      <c r="N64" s="2">
        <f t="shared" si="8"/>
        <v>1</v>
      </c>
      <c r="O64" s="2">
        <v>0</v>
      </c>
      <c r="P64" s="2">
        <f t="shared" si="8"/>
        <v>1</v>
      </c>
    </row>
    <row r="65" spans="1:16" x14ac:dyDescent="0.3">
      <c r="A65" s="2" t="str">
        <f t="shared" si="9"/>
        <v>CV</v>
      </c>
      <c r="B65" s="2" t="str">
        <f t="shared" si="2"/>
        <v>Track3</v>
      </c>
      <c r="C65" s="7">
        <f>I59</f>
        <v>1</v>
      </c>
      <c r="D65" s="7">
        <f>I60</f>
        <v>1</v>
      </c>
      <c r="E65" s="7">
        <f>I61</f>
        <v>0</v>
      </c>
      <c r="F65" s="7">
        <f>I62</f>
        <v>1</v>
      </c>
      <c r="G65" s="7">
        <f>I63</f>
        <v>0</v>
      </c>
      <c r="H65" s="7">
        <f>I64</f>
        <v>0</v>
      </c>
      <c r="I65" s="12">
        <v>0</v>
      </c>
      <c r="J65" s="2">
        <f t="shared" si="8"/>
        <v>1</v>
      </c>
      <c r="K65" s="2">
        <f t="shared" si="8"/>
        <v>1</v>
      </c>
      <c r="L65" s="2">
        <f t="shared" si="8"/>
        <v>1</v>
      </c>
      <c r="M65" s="2">
        <f t="shared" si="8"/>
        <v>1</v>
      </c>
      <c r="N65" s="2">
        <f t="shared" si="8"/>
        <v>1</v>
      </c>
      <c r="O65" s="2">
        <v>0</v>
      </c>
      <c r="P65" s="2">
        <f t="shared" si="8"/>
        <v>1</v>
      </c>
    </row>
    <row r="66" spans="1:16" x14ac:dyDescent="0.3">
      <c r="A66" s="2" t="str">
        <f t="shared" si="9"/>
        <v>CV</v>
      </c>
      <c r="B66" s="2" t="str">
        <f t="shared" si="2"/>
        <v>Track Build</v>
      </c>
      <c r="C66" s="7">
        <f>J59</f>
        <v>1</v>
      </c>
      <c r="D66" s="7">
        <f>J60</f>
        <v>1</v>
      </c>
      <c r="E66" s="7">
        <f>J61</f>
        <v>1</v>
      </c>
      <c r="F66" s="7">
        <f>J62</f>
        <v>1</v>
      </c>
      <c r="G66" s="7">
        <f>J63</f>
        <v>1</v>
      </c>
      <c r="H66" s="7">
        <f>J64</f>
        <v>1</v>
      </c>
      <c r="I66" s="7">
        <f>J65</f>
        <v>1</v>
      </c>
      <c r="J66" s="12">
        <v>0</v>
      </c>
      <c r="K66" s="2">
        <v>0</v>
      </c>
      <c r="L66" s="2">
        <f t="shared" si="8"/>
        <v>1</v>
      </c>
      <c r="M66" s="2">
        <f t="shared" si="8"/>
        <v>1</v>
      </c>
      <c r="N66" s="2">
        <f t="shared" si="8"/>
        <v>1</v>
      </c>
      <c r="O66" s="2">
        <f t="shared" si="8"/>
        <v>1</v>
      </c>
      <c r="P66" s="2">
        <f t="shared" si="8"/>
        <v>1</v>
      </c>
    </row>
    <row r="67" spans="1:16" x14ac:dyDescent="0.3">
      <c r="A67" s="2" t="str">
        <f t="shared" si="9"/>
        <v>CV</v>
      </c>
      <c r="B67" s="2" t="str">
        <f t="shared" si="2"/>
        <v>Track Gen</v>
      </c>
      <c r="C67" s="7">
        <f>K59</f>
        <v>1</v>
      </c>
      <c r="D67" s="7">
        <f>K60</f>
        <v>1</v>
      </c>
      <c r="E67" s="7">
        <f>K61</f>
        <v>1</v>
      </c>
      <c r="F67" s="7">
        <f>K62</f>
        <v>1</v>
      </c>
      <c r="G67" s="7">
        <f>K63</f>
        <v>1</v>
      </c>
      <c r="H67" s="7">
        <f>K64</f>
        <v>1</v>
      </c>
      <c r="I67" s="7">
        <f>K65</f>
        <v>1</v>
      </c>
      <c r="J67" s="7">
        <f>K66</f>
        <v>0</v>
      </c>
      <c r="K67" s="12">
        <v>0</v>
      </c>
      <c r="L67" s="2">
        <f t="shared" si="8"/>
        <v>1</v>
      </c>
      <c r="M67" s="2">
        <f t="shared" si="8"/>
        <v>1</v>
      </c>
      <c r="N67" s="2">
        <f t="shared" si="8"/>
        <v>1</v>
      </c>
      <c r="O67" s="2">
        <f t="shared" si="8"/>
        <v>1</v>
      </c>
      <c r="P67" s="2">
        <f t="shared" si="8"/>
        <v>1</v>
      </c>
    </row>
    <row r="68" spans="1:16" x14ac:dyDescent="0.3">
      <c r="A68" s="2" t="str">
        <f t="shared" si="9"/>
        <v>CV</v>
      </c>
      <c r="B68" s="2" t="str">
        <f t="shared" si="2"/>
        <v>Target</v>
      </c>
      <c r="C68" s="7">
        <f>L59</f>
        <v>1</v>
      </c>
      <c r="D68" s="7">
        <f>L60</f>
        <v>1</v>
      </c>
      <c r="E68" s="7">
        <f>L61</f>
        <v>1</v>
      </c>
      <c r="F68" s="7">
        <f>L62</f>
        <v>1</v>
      </c>
      <c r="G68" s="7">
        <f>L63</f>
        <v>1</v>
      </c>
      <c r="H68" s="7">
        <f>L64</f>
        <v>1</v>
      </c>
      <c r="I68" s="7">
        <f>L65</f>
        <v>1</v>
      </c>
      <c r="J68" s="7">
        <f>L66</f>
        <v>1</v>
      </c>
      <c r="K68" s="7">
        <f>L67</f>
        <v>1</v>
      </c>
      <c r="L68" s="12">
        <v>0</v>
      </c>
      <c r="M68" s="2">
        <f t="shared" si="8"/>
        <v>1</v>
      </c>
      <c r="N68" s="2">
        <f t="shared" si="8"/>
        <v>1</v>
      </c>
      <c r="O68" s="2">
        <f t="shared" si="8"/>
        <v>1</v>
      </c>
      <c r="P68" s="2">
        <f t="shared" si="8"/>
        <v>1</v>
      </c>
    </row>
    <row r="69" spans="1:16" x14ac:dyDescent="0.3">
      <c r="A69" s="2" t="str">
        <f t="shared" si="9"/>
        <v>CV</v>
      </c>
      <c r="B69" s="2" t="str">
        <f t="shared" si="2"/>
        <v>Engage</v>
      </c>
      <c r="C69" s="7">
        <f>M59</f>
        <v>1</v>
      </c>
      <c r="D69" s="7">
        <f>M60</f>
        <v>1</v>
      </c>
      <c r="E69" s="7">
        <f>M61</f>
        <v>1</v>
      </c>
      <c r="F69" s="7">
        <f>M62</f>
        <v>1</v>
      </c>
      <c r="G69" s="7">
        <f>M63</f>
        <v>1</v>
      </c>
      <c r="H69" s="7">
        <f>M64</f>
        <v>1</v>
      </c>
      <c r="I69" s="7">
        <f>M65</f>
        <v>1</v>
      </c>
      <c r="J69" s="7">
        <f>M66</f>
        <v>1</v>
      </c>
      <c r="K69" s="7">
        <f>M67</f>
        <v>1</v>
      </c>
      <c r="L69" s="7">
        <f>M68</f>
        <v>1</v>
      </c>
      <c r="M69" s="12">
        <v>0</v>
      </c>
      <c r="N69" s="2">
        <f t="shared" si="8"/>
        <v>1</v>
      </c>
      <c r="O69" s="2">
        <f t="shared" si="8"/>
        <v>1</v>
      </c>
      <c r="P69" s="2">
        <f t="shared" si="8"/>
        <v>1</v>
      </c>
    </row>
    <row r="70" spans="1:16" x14ac:dyDescent="0.3">
      <c r="A70" s="2" t="str">
        <f t="shared" si="9"/>
        <v>CV</v>
      </c>
      <c r="B70" s="2" t="str">
        <f t="shared" si="2"/>
        <v>IFTU</v>
      </c>
      <c r="C70" s="7">
        <f>N59</f>
        <v>1</v>
      </c>
      <c r="D70" s="7">
        <f>N60</f>
        <v>1</v>
      </c>
      <c r="E70" s="7">
        <f>N61</f>
        <v>1</v>
      </c>
      <c r="F70" s="7">
        <f>N62</f>
        <v>1</v>
      </c>
      <c r="G70" s="7">
        <f>N63</f>
        <v>1</v>
      </c>
      <c r="H70" s="7">
        <f>N64</f>
        <v>1</v>
      </c>
      <c r="I70" s="7">
        <f>N65</f>
        <v>1</v>
      </c>
      <c r="J70" s="7">
        <f>N66</f>
        <v>1</v>
      </c>
      <c r="K70" s="7">
        <f>N67</f>
        <v>1</v>
      </c>
      <c r="L70" s="7">
        <f>N68</f>
        <v>1</v>
      </c>
      <c r="M70" s="7">
        <f>N69</f>
        <v>1</v>
      </c>
      <c r="N70" s="12">
        <v>0</v>
      </c>
      <c r="O70" s="2">
        <f t="shared" si="8"/>
        <v>1</v>
      </c>
      <c r="P70" s="2">
        <f t="shared" si="8"/>
        <v>1</v>
      </c>
    </row>
    <row r="71" spans="1:16" x14ac:dyDescent="0.3">
      <c r="A71" s="2" t="str">
        <f t="shared" si="9"/>
        <v>CV</v>
      </c>
      <c r="B71" s="2" t="str">
        <f t="shared" si="2"/>
        <v>Assess</v>
      </c>
      <c r="C71" s="7">
        <f>O59</f>
        <v>1</v>
      </c>
      <c r="D71" s="7">
        <f>O60</f>
        <v>1</v>
      </c>
      <c r="E71" s="7">
        <f>O61</f>
        <v>0</v>
      </c>
      <c r="F71" s="7">
        <f>O62</f>
        <v>1</v>
      </c>
      <c r="G71" s="7">
        <f>O63</f>
        <v>0</v>
      </c>
      <c r="H71" s="7">
        <f>O64</f>
        <v>0</v>
      </c>
      <c r="I71" s="7">
        <f>O65</f>
        <v>0</v>
      </c>
      <c r="J71" s="7">
        <f>O66</f>
        <v>1</v>
      </c>
      <c r="K71" s="7">
        <f>O67</f>
        <v>1</v>
      </c>
      <c r="L71" s="7">
        <f>O68</f>
        <v>1</v>
      </c>
      <c r="M71" s="7">
        <f>O69</f>
        <v>1</v>
      </c>
      <c r="N71" s="7">
        <f>O70</f>
        <v>1</v>
      </c>
      <c r="O71" s="12">
        <v>0</v>
      </c>
      <c r="P71" s="2">
        <f>$P$1</f>
        <v>1</v>
      </c>
    </row>
    <row r="72" spans="1:16" x14ac:dyDescent="0.3">
      <c r="A72" s="2" t="str">
        <f t="shared" si="9"/>
        <v>CV</v>
      </c>
      <c r="B72" s="2" t="str">
        <f t="shared" si="2"/>
        <v>Assess Decision</v>
      </c>
      <c r="C72" s="7">
        <f>P59</f>
        <v>1</v>
      </c>
      <c r="D72" s="7">
        <f>P60</f>
        <v>0</v>
      </c>
      <c r="E72" s="7">
        <f>P61</f>
        <v>1</v>
      </c>
      <c r="F72" s="7">
        <f>P62</f>
        <v>0</v>
      </c>
      <c r="G72" s="7">
        <f>P63</f>
        <v>1</v>
      </c>
      <c r="H72" s="7">
        <f>P64</f>
        <v>1</v>
      </c>
      <c r="I72" s="7">
        <f>P65</f>
        <v>1</v>
      </c>
      <c r="J72" s="7">
        <f>P66</f>
        <v>1</v>
      </c>
      <c r="K72" s="7">
        <f>P67</f>
        <v>1</v>
      </c>
      <c r="L72" s="7">
        <f>P68</f>
        <v>1</v>
      </c>
      <c r="M72" s="7">
        <f>P69</f>
        <v>1</v>
      </c>
      <c r="N72" s="7">
        <f>P70</f>
        <v>1</v>
      </c>
      <c r="O72" s="7">
        <f>P71</f>
        <v>1</v>
      </c>
      <c r="P72" s="12">
        <v>0</v>
      </c>
    </row>
    <row r="73" spans="1:16" x14ac:dyDescent="0.3">
      <c r="A73" s="2" t="str">
        <f>inp_PlatType!A$8</f>
        <v>sat_1</v>
      </c>
      <c r="B73" s="2" t="str">
        <f>B59</f>
        <v>Find</v>
      </c>
      <c r="C73" s="12">
        <v>0</v>
      </c>
      <c r="D73" s="2">
        <f>$P$1</f>
        <v>1</v>
      </c>
      <c r="E73" s="2">
        <v>1</v>
      </c>
      <c r="F73" s="2">
        <v>1</v>
      </c>
      <c r="G73" s="2">
        <v>1</v>
      </c>
      <c r="H73" s="2">
        <v>1</v>
      </c>
      <c r="I73" s="2">
        <v>1</v>
      </c>
      <c r="J73" s="2">
        <f t="shared" ref="E73:P84" si="10">$P$1</f>
        <v>1</v>
      </c>
      <c r="K73" s="2">
        <f t="shared" si="10"/>
        <v>1</v>
      </c>
      <c r="L73" s="2">
        <f t="shared" si="10"/>
        <v>1</v>
      </c>
      <c r="M73" s="2">
        <f t="shared" si="10"/>
        <v>1</v>
      </c>
      <c r="N73" s="2">
        <f t="shared" si="10"/>
        <v>1</v>
      </c>
      <c r="O73" s="2">
        <v>1</v>
      </c>
      <c r="P73" s="2">
        <f t="shared" si="10"/>
        <v>1</v>
      </c>
    </row>
    <row r="74" spans="1:16" x14ac:dyDescent="0.3">
      <c r="A74" s="2" t="str">
        <f>A73</f>
        <v>sat_1</v>
      </c>
      <c r="B74" s="2" t="str">
        <f t="shared" si="2"/>
        <v>PED</v>
      </c>
      <c r="C74" s="7">
        <f>D73</f>
        <v>1</v>
      </c>
      <c r="D74" s="12">
        <v>0</v>
      </c>
      <c r="E74" s="2">
        <f t="shared" si="10"/>
        <v>1</v>
      </c>
      <c r="F74" s="2">
        <v>0</v>
      </c>
      <c r="G74" s="2">
        <f t="shared" si="10"/>
        <v>1</v>
      </c>
      <c r="H74" s="2">
        <f t="shared" si="10"/>
        <v>1</v>
      </c>
      <c r="I74" s="2">
        <f t="shared" si="10"/>
        <v>1</v>
      </c>
      <c r="J74" s="2">
        <f t="shared" si="10"/>
        <v>1</v>
      </c>
      <c r="K74" s="2">
        <f t="shared" si="10"/>
        <v>1</v>
      </c>
      <c r="L74" s="2">
        <f t="shared" si="10"/>
        <v>1</v>
      </c>
      <c r="M74" s="2">
        <f t="shared" si="10"/>
        <v>1</v>
      </c>
      <c r="N74" s="2">
        <f t="shared" si="10"/>
        <v>1</v>
      </c>
      <c r="O74" s="2">
        <f t="shared" si="10"/>
        <v>1</v>
      </c>
      <c r="P74" s="2">
        <v>0</v>
      </c>
    </row>
    <row r="75" spans="1:16" x14ac:dyDescent="0.3">
      <c r="A75" s="2" t="str">
        <f t="shared" ref="A75:A86" si="11">A74</f>
        <v>sat_1</v>
      </c>
      <c r="B75" s="2" t="str">
        <f t="shared" si="2"/>
        <v>Fix</v>
      </c>
      <c r="C75" s="7">
        <f>E73</f>
        <v>1</v>
      </c>
      <c r="D75" s="7">
        <f>E74</f>
        <v>1</v>
      </c>
      <c r="E75" s="12">
        <v>0</v>
      </c>
      <c r="F75" s="2">
        <v>1</v>
      </c>
      <c r="G75" s="2">
        <v>0</v>
      </c>
      <c r="H75" s="2">
        <v>0</v>
      </c>
      <c r="I75" s="2">
        <v>0</v>
      </c>
      <c r="J75" s="2">
        <f t="shared" si="10"/>
        <v>1</v>
      </c>
      <c r="K75" s="2">
        <f t="shared" si="10"/>
        <v>1</v>
      </c>
      <c r="L75" s="2">
        <f t="shared" si="10"/>
        <v>1</v>
      </c>
      <c r="M75" s="2">
        <f t="shared" si="10"/>
        <v>1</v>
      </c>
      <c r="N75" s="2">
        <f t="shared" si="10"/>
        <v>1</v>
      </c>
      <c r="O75" s="2">
        <v>0</v>
      </c>
      <c r="P75" s="2">
        <f t="shared" si="10"/>
        <v>1</v>
      </c>
    </row>
    <row r="76" spans="1:16" x14ac:dyDescent="0.3">
      <c r="A76" s="2" t="str">
        <f t="shared" si="11"/>
        <v>sat_1</v>
      </c>
      <c r="B76" s="2" t="str">
        <f t="shared" si="2"/>
        <v>PED2</v>
      </c>
      <c r="C76" s="7">
        <v>1</v>
      </c>
      <c r="D76" s="7">
        <v>0</v>
      </c>
      <c r="E76" s="7">
        <f>G74</f>
        <v>1</v>
      </c>
      <c r="F76" s="12">
        <v>0</v>
      </c>
      <c r="G76" s="2">
        <v>1</v>
      </c>
      <c r="H76" s="2">
        <v>1</v>
      </c>
      <c r="I76" s="2">
        <v>1</v>
      </c>
      <c r="J76" s="2">
        <v>1</v>
      </c>
      <c r="K76" s="2">
        <v>1</v>
      </c>
      <c r="L76" s="2">
        <v>1</v>
      </c>
      <c r="M76" s="2">
        <v>1</v>
      </c>
      <c r="N76" s="2">
        <v>1</v>
      </c>
      <c r="O76" s="2">
        <v>1</v>
      </c>
      <c r="P76" s="2">
        <v>0</v>
      </c>
    </row>
    <row r="77" spans="1:16" x14ac:dyDescent="0.3">
      <c r="A77" s="2" t="str">
        <f t="shared" si="11"/>
        <v>sat_1</v>
      </c>
      <c r="B77" s="2" t="str">
        <f t="shared" si="2"/>
        <v>Track1</v>
      </c>
      <c r="C77" s="7">
        <f>G73</f>
        <v>1</v>
      </c>
      <c r="D77" s="7">
        <f>G74</f>
        <v>1</v>
      </c>
      <c r="E77" s="7">
        <f>G75</f>
        <v>0</v>
      </c>
      <c r="F77" s="7">
        <f>G76</f>
        <v>1</v>
      </c>
      <c r="G77" s="12">
        <v>0</v>
      </c>
      <c r="H77" s="2">
        <v>0</v>
      </c>
      <c r="I77" s="2">
        <v>0</v>
      </c>
      <c r="J77" s="2">
        <f t="shared" si="10"/>
        <v>1</v>
      </c>
      <c r="K77" s="2">
        <f t="shared" si="10"/>
        <v>1</v>
      </c>
      <c r="L77" s="2">
        <f t="shared" si="10"/>
        <v>1</v>
      </c>
      <c r="M77" s="2">
        <f t="shared" si="10"/>
        <v>1</v>
      </c>
      <c r="N77" s="2">
        <f t="shared" si="10"/>
        <v>1</v>
      </c>
      <c r="O77" s="2">
        <v>0</v>
      </c>
      <c r="P77" s="2">
        <f t="shared" si="10"/>
        <v>1</v>
      </c>
    </row>
    <row r="78" spans="1:16" x14ac:dyDescent="0.3">
      <c r="A78" s="2" t="str">
        <f t="shared" si="11"/>
        <v>sat_1</v>
      </c>
      <c r="B78" s="2" t="str">
        <f t="shared" si="2"/>
        <v>Track2</v>
      </c>
      <c r="C78" s="7">
        <f>H73</f>
        <v>1</v>
      </c>
      <c r="D78" s="7">
        <f>H74</f>
        <v>1</v>
      </c>
      <c r="E78" s="7">
        <f>H75</f>
        <v>0</v>
      </c>
      <c r="F78" s="7">
        <f>H76</f>
        <v>1</v>
      </c>
      <c r="G78" s="7">
        <f>H77</f>
        <v>0</v>
      </c>
      <c r="H78" s="12">
        <v>0</v>
      </c>
      <c r="I78" s="2">
        <v>0</v>
      </c>
      <c r="J78" s="2">
        <f t="shared" si="10"/>
        <v>1</v>
      </c>
      <c r="K78" s="2">
        <f t="shared" si="10"/>
        <v>1</v>
      </c>
      <c r="L78" s="2">
        <f t="shared" si="10"/>
        <v>1</v>
      </c>
      <c r="M78" s="2">
        <f t="shared" si="10"/>
        <v>1</v>
      </c>
      <c r="N78" s="2">
        <f t="shared" si="10"/>
        <v>1</v>
      </c>
      <c r="O78" s="2">
        <v>0</v>
      </c>
      <c r="P78" s="2">
        <f t="shared" si="10"/>
        <v>1</v>
      </c>
    </row>
    <row r="79" spans="1:16" x14ac:dyDescent="0.3">
      <c r="A79" s="2" t="str">
        <f t="shared" si="11"/>
        <v>sat_1</v>
      </c>
      <c r="B79" s="2" t="str">
        <f t="shared" si="2"/>
        <v>Track3</v>
      </c>
      <c r="C79" s="7">
        <f>I73</f>
        <v>1</v>
      </c>
      <c r="D79" s="7">
        <f>I74</f>
        <v>1</v>
      </c>
      <c r="E79" s="7">
        <f>I75</f>
        <v>0</v>
      </c>
      <c r="F79" s="7">
        <f>I76</f>
        <v>1</v>
      </c>
      <c r="G79" s="7">
        <f>I77</f>
        <v>0</v>
      </c>
      <c r="H79" s="7">
        <f>I78</f>
        <v>0</v>
      </c>
      <c r="I79" s="12">
        <v>0</v>
      </c>
      <c r="J79" s="2">
        <f t="shared" si="10"/>
        <v>1</v>
      </c>
      <c r="K79" s="2">
        <f t="shared" si="10"/>
        <v>1</v>
      </c>
      <c r="L79" s="2">
        <f t="shared" si="10"/>
        <v>1</v>
      </c>
      <c r="M79" s="2">
        <f t="shared" si="10"/>
        <v>1</v>
      </c>
      <c r="N79" s="2">
        <f t="shared" si="10"/>
        <v>1</v>
      </c>
      <c r="O79" s="2">
        <v>0</v>
      </c>
      <c r="P79" s="2">
        <f t="shared" si="10"/>
        <v>1</v>
      </c>
    </row>
    <row r="80" spans="1:16" x14ac:dyDescent="0.3">
      <c r="A80" s="2" t="str">
        <f t="shared" si="11"/>
        <v>sat_1</v>
      </c>
      <c r="B80" s="2" t="str">
        <f t="shared" si="2"/>
        <v>Track Build</v>
      </c>
      <c r="C80" s="7">
        <f>J73</f>
        <v>1</v>
      </c>
      <c r="D80" s="7">
        <f>J74</f>
        <v>1</v>
      </c>
      <c r="E80" s="7">
        <f>J75</f>
        <v>1</v>
      </c>
      <c r="F80" s="7">
        <f>J76</f>
        <v>1</v>
      </c>
      <c r="G80" s="7">
        <f>J77</f>
        <v>1</v>
      </c>
      <c r="H80" s="7">
        <f>J78</f>
        <v>1</v>
      </c>
      <c r="I80" s="7">
        <f>J79</f>
        <v>1</v>
      </c>
      <c r="J80" s="12">
        <v>0</v>
      </c>
      <c r="K80" s="2">
        <v>0</v>
      </c>
      <c r="L80" s="2">
        <f t="shared" si="10"/>
        <v>1</v>
      </c>
      <c r="M80" s="2">
        <f t="shared" si="10"/>
        <v>1</v>
      </c>
      <c r="N80" s="2">
        <f t="shared" si="10"/>
        <v>1</v>
      </c>
      <c r="O80" s="2">
        <f t="shared" si="10"/>
        <v>1</v>
      </c>
      <c r="P80" s="2">
        <f t="shared" si="10"/>
        <v>1</v>
      </c>
    </row>
    <row r="81" spans="1:16" x14ac:dyDescent="0.3">
      <c r="A81" s="2" t="str">
        <f t="shared" si="11"/>
        <v>sat_1</v>
      </c>
      <c r="B81" s="2" t="str">
        <f t="shared" si="2"/>
        <v>Track Gen</v>
      </c>
      <c r="C81" s="7">
        <f>K73</f>
        <v>1</v>
      </c>
      <c r="D81" s="7">
        <f>K74</f>
        <v>1</v>
      </c>
      <c r="E81" s="7">
        <f>K75</f>
        <v>1</v>
      </c>
      <c r="F81" s="7">
        <f>K76</f>
        <v>1</v>
      </c>
      <c r="G81" s="7">
        <f>K77</f>
        <v>1</v>
      </c>
      <c r="H81" s="7">
        <f>K78</f>
        <v>1</v>
      </c>
      <c r="I81" s="7">
        <f>K79</f>
        <v>1</v>
      </c>
      <c r="J81" s="7">
        <f>K80</f>
        <v>0</v>
      </c>
      <c r="K81" s="12">
        <v>0</v>
      </c>
      <c r="L81" s="2">
        <f t="shared" si="10"/>
        <v>1</v>
      </c>
      <c r="M81" s="2">
        <f t="shared" si="10"/>
        <v>1</v>
      </c>
      <c r="N81" s="2">
        <f t="shared" si="10"/>
        <v>1</v>
      </c>
      <c r="O81" s="2">
        <f t="shared" si="10"/>
        <v>1</v>
      </c>
      <c r="P81" s="2">
        <f t="shared" si="10"/>
        <v>1</v>
      </c>
    </row>
    <row r="82" spans="1:16" x14ac:dyDescent="0.3">
      <c r="A82" s="2" t="str">
        <f t="shared" si="11"/>
        <v>sat_1</v>
      </c>
      <c r="B82" s="2" t="str">
        <f t="shared" ref="B82:B86" si="12">B68</f>
        <v>Target</v>
      </c>
      <c r="C82" s="7">
        <f>L73</f>
        <v>1</v>
      </c>
      <c r="D82" s="7">
        <f>L74</f>
        <v>1</v>
      </c>
      <c r="E82" s="7">
        <f>L75</f>
        <v>1</v>
      </c>
      <c r="F82" s="7">
        <f>L76</f>
        <v>1</v>
      </c>
      <c r="G82" s="7">
        <f>L77</f>
        <v>1</v>
      </c>
      <c r="H82" s="7">
        <f>L78</f>
        <v>1</v>
      </c>
      <c r="I82" s="7">
        <f>L79</f>
        <v>1</v>
      </c>
      <c r="J82" s="7">
        <f>L80</f>
        <v>1</v>
      </c>
      <c r="K82" s="7">
        <f>L81</f>
        <v>1</v>
      </c>
      <c r="L82" s="12">
        <v>0</v>
      </c>
      <c r="M82" s="2">
        <f t="shared" si="10"/>
        <v>1</v>
      </c>
      <c r="N82" s="2">
        <f t="shared" si="10"/>
        <v>1</v>
      </c>
      <c r="O82" s="2">
        <f t="shared" si="10"/>
        <v>1</v>
      </c>
      <c r="P82" s="2">
        <f t="shared" si="10"/>
        <v>1</v>
      </c>
    </row>
    <row r="83" spans="1:16" x14ac:dyDescent="0.3">
      <c r="A83" s="2" t="str">
        <f t="shared" si="11"/>
        <v>sat_1</v>
      </c>
      <c r="B83" s="2" t="str">
        <f t="shared" si="12"/>
        <v>Engage</v>
      </c>
      <c r="C83" s="7">
        <f>M73</f>
        <v>1</v>
      </c>
      <c r="D83" s="7">
        <f>M74</f>
        <v>1</v>
      </c>
      <c r="E83" s="7">
        <f>M75</f>
        <v>1</v>
      </c>
      <c r="F83" s="7">
        <f>M76</f>
        <v>1</v>
      </c>
      <c r="G83" s="7">
        <f>M77</f>
        <v>1</v>
      </c>
      <c r="H83" s="7">
        <f>M78</f>
        <v>1</v>
      </c>
      <c r="I83" s="7">
        <f>M79</f>
        <v>1</v>
      </c>
      <c r="J83" s="7">
        <f>M80</f>
        <v>1</v>
      </c>
      <c r="K83" s="7">
        <f>M81</f>
        <v>1</v>
      </c>
      <c r="L83" s="7">
        <f>M82</f>
        <v>1</v>
      </c>
      <c r="M83" s="12">
        <v>0</v>
      </c>
      <c r="N83" s="2">
        <f t="shared" si="10"/>
        <v>1</v>
      </c>
      <c r="O83" s="2">
        <f t="shared" si="10"/>
        <v>1</v>
      </c>
      <c r="P83" s="2">
        <f t="shared" si="10"/>
        <v>1</v>
      </c>
    </row>
    <row r="84" spans="1:16" x14ac:dyDescent="0.3">
      <c r="A84" s="2" t="str">
        <f t="shared" si="11"/>
        <v>sat_1</v>
      </c>
      <c r="B84" s="2" t="str">
        <f t="shared" si="12"/>
        <v>IFTU</v>
      </c>
      <c r="C84" s="7">
        <f>N73</f>
        <v>1</v>
      </c>
      <c r="D84" s="7">
        <f>N74</f>
        <v>1</v>
      </c>
      <c r="E84" s="7">
        <f>N75</f>
        <v>1</v>
      </c>
      <c r="F84" s="7">
        <f>N76</f>
        <v>1</v>
      </c>
      <c r="G84" s="7">
        <f>N77</f>
        <v>1</v>
      </c>
      <c r="H84" s="7">
        <f>N78</f>
        <v>1</v>
      </c>
      <c r="I84" s="7">
        <f>N79</f>
        <v>1</v>
      </c>
      <c r="J84" s="7">
        <f>N80</f>
        <v>1</v>
      </c>
      <c r="K84" s="7">
        <f>N81</f>
        <v>1</v>
      </c>
      <c r="L84" s="7">
        <f>N82</f>
        <v>1</v>
      </c>
      <c r="M84" s="7">
        <f>N83</f>
        <v>1</v>
      </c>
      <c r="N84" s="12">
        <v>0</v>
      </c>
      <c r="O84" s="2">
        <f t="shared" si="10"/>
        <v>1</v>
      </c>
      <c r="P84" s="2">
        <f t="shared" si="10"/>
        <v>1</v>
      </c>
    </row>
    <row r="85" spans="1:16" x14ac:dyDescent="0.3">
      <c r="A85" s="2" t="str">
        <f t="shared" si="11"/>
        <v>sat_1</v>
      </c>
      <c r="B85" s="2" t="str">
        <f t="shared" si="12"/>
        <v>Assess</v>
      </c>
      <c r="C85" s="7">
        <f>O73</f>
        <v>1</v>
      </c>
      <c r="D85" s="7">
        <f>O74</f>
        <v>1</v>
      </c>
      <c r="E85" s="7">
        <f>O75</f>
        <v>0</v>
      </c>
      <c r="F85" s="7">
        <f>O76</f>
        <v>1</v>
      </c>
      <c r="G85" s="7">
        <f>O77</f>
        <v>0</v>
      </c>
      <c r="H85" s="7">
        <f>O78</f>
        <v>0</v>
      </c>
      <c r="I85" s="7">
        <f>O79</f>
        <v>0</v>
      </c>
      <c r="J85" s="7">
        <f>O80</f>
        <v>1</v>
      </c>
      <c r="K85" s="7">
        <f>O81</f>
        <v>1</v>
      </c>
      <c r="L85" s="7">
        <f>O82</f>
        <v>1</v>
      </c>
      <c r="M85" s="7">
        <f>O83</f>
        <v>1</v>
      </c>
      <c r="N85" s="7">
        <f>O84</f>
        <v>1</v>
      </c>
      <c r="O85" s="12">
        <v>0</v>
      </c>
      <c r="P85" s="2">
        <f>$P$1</f>
        <v>1</v>
      </c>
    </row>
    <row r="86" spans="1:16" x14ac:dyDescent="0.3">
      <c r="A86" s="2" t="str">
        <f t="shared" si="11"/>
        <v>sat_1</v>
      </c>
      <c r="B86" s="2" t="str">
        <f t="shared" si="12"/>
        <v>Assess Decision</v>
      </c>
      <c r="C86" s="7">
        <f>P73</f>
        <v>1</v>
      </c>
      <c r="D86" s="7">
        <f>P74</f>
        <v>0</v>
      </c>
      <c r="E86" s="7">
        <f>P75</f>
        <v>1</v>
      </c>
      <c r="F86" s="7">
        <f>P76</f>
        <v>0</v>
      </c>
      <c r="G86" s="7">
        <f>P77</f>
        <v>1</v>
      </c>
      <c r="H86" s="7">
        <f>P78</f>
        <v>1</v>
      </c>
      <c r="I86" s="7">
        <f>P79</f>
        <v>1</v>
      </c>
      <c r="J86" s="7">
        <f>P80</f>
        <v>1</v>
      </c>
      <c r="K86" s="7">
        <f>P81</f>
        <v>1</v>
      </c>
      <c r="L86" s="7">
        <f>P82</f>
        <v>1</v>
      </c>
      <c r="M86" s="7">
        <f>P83</f>
        <v>1</v>
      </c>
      <c r="N86" s="7">
        <f>P84</f>
        <v>1</v>
      </c>
      <c r="O86" s="7">
        <f>P85</f>
        <v>1</v>
      </c>
      <c r="P86" s="12">
        <v>0</v>
      </c>
    </row>
    <row r="87" spans="1:16" x14ac:dyDescent="0.3">
      <c r="A87" s="2" t="str">
        <f>inp_PlatType!A$9</f>
        <v>sat_2</v>
      </c>
      <c r="B87" s="2" t="str">
        <f>B73</f>
        <v>Find</v>
      </c>
      <c r="C87" s="12">
        <v>0</v>
      </c>
      <c r="D87" s="2">
        <f>$P$1</f>
        <v>1</v>
      </c>
      <c r="E87" s="2">
        <v>1</v>
      </c>
      <c r="F87" s="2">
        <v>1</v>
      </c>
      <c r="G87" s="2">
        <v>1</v>
      </c>
      <c r="H87" s="2">
        <v>1</v>
      </c>
      <c r="I87" s="2">
        <v>1</v>
      </c>
      <c r="J87" s="2">
        <f t="shared" ref="E87:P98" si="13">$P$1</f>
        <v>1</v>
      </c>
      <c r="K87" s="2">
        <f t="shared" si="13"/>
        <v>1</v>
      </c>
      <c r="L87" s="2">
        <f t="shared" si="13"/>
        <v>1</v>
      </c>
      <c r="M87" s="2">
        <f t="shared" si="13"/>
        <v>1</v>
      </c>
      <c r="N87" s="2">
        <f t="shared" si="13"/>
        <v>1</v>
      </c>
      <c r="O87" s="2">
        <v>1</v>
      </c>
      <c r="P87" s="2">
        <f t="shared" si="13"/>
        <v>1</v>
      </c>
    </row>
    <row r="88" spans="1:16" x14ac:dyDescent="0.3">
      <c r="A88" s="2" t="str">
        <f>A87</f>
        <v>sat_2</v>
      </c>
      <c r="B88" s="2" t="str">
        <f t="shared" ref="B88:B100" si="14">B74</f>
        <v>PED</v>
      </c>
      <c r="C88" s="7">
        <f>D87</f>
        <v>1</v>
      </c>
      <c r="D88" s="12">
        <v>0</v>
      </c>
      <c r="E88" s="2">
        <f t="shared" si="13"/>
        <v>1</v>
      </c>
      <c r="F88" s="2">
        <v>0</v>
      </c>
      <c r="G88" s="2">
        <f t="shared" si="13"/>
        <v>1</v>
      </c>
      <c r="H88" s="2">
        <f t="shared" si="13"/>
        <v>1</v>
      </c>
      <c r="I88" s="2">
        <f t="shared" si="13"/>
        <v>1</v>
      </c>
      <c r="J88" s="2">
        <f t="shared" si="13"/>
        <v>1</v>
      </c>
      <c r="K88" s="2">
        <f t="shared" si="13"/>
        <v>1</v>
      </c>
      <c r="L88" s="2">
        <f t="shared" si="13"/>
        <v>1</v>
      </c>
      <c r="M88" s="2">
        <f t="shared" si="13"/>
        <v>1</v>
      </c>
      <c r="N88" s="2">
        <f t="shared" si="13"/>
        <v>1</v>
      </c>
      <c r="O88" s="2">
        <f t="shared" si="13"/>
        <v>1</v>
      </c>
      <c r="P88" s="2">
        <v>0</v>
      </c>
    </row>
    <row r="89" spans="1:16" x14ac:dyDescent="0.3">
      <c r="A89" s="2" t="str">
        <f t="shared" ref="A89:A100" si="15">A88</f>
        <v>sat_2</v>
      </c>
      <c r="B89" s="2" t="str">
        <f t="shared" si="14"/>
        <v>Fix</v>
      </c>
      <c r="C89" s="7">
        <f>E87</f>
        <v>1</v>
      </c>
      <c r="D89" s="7">
        <f>E88</f>
        <v>1</v>
      </c>
      <c r="E89" s="12">
        <v>0</v>
      </c>
      <c r="F89" s="2">
        <v>1</v>
      </c>
      <c r="G89" s="2">
        <v>0</v>
      </c>
      <c r="H89" s="2">
        <v>0</v>
      </c>
      <c r="I89" s="2">
        <v>0</v>
      </c>
      <c r="J89" s="2">
        <f t="shared" si="13"/>
        <v>1</v>
      </c>
      <c r="K89" s="2">
        <f t="shared" si="13"/>
        <v>1</v>
      </c>
      <c r="L89" s="2">
        <f t="shared" si="13"/>
        <v>1</v>
      </c>
      <c r="M89" s="2">
        <f t="shared" si="13"/>
        <v>1</v>
      </c>
      <c r="N89" s="2">
        <f t="shared" si="13"/>
        <v>1</v>
      </c>
      <c r="O89" s="2">
        <v>0</v>
      </c>
      <c r="P89" s="2">
        <f t="shared" si="13"/>
        <v>1</v>
      </c>
    </row>
    <row r="90" spans="1:16" x14ac:dyDescent="0.3">
      <c r="A90" s="2" t="str">
        <f t="shared" si="15"/>
        <v>sat_2</v>
      </c>
      <c r="B90" s="2" t="str">
        <f t="shared" si="14"/>
        <v>PED2</v>
      </c>
      <c r="C90" s="7">
        <v>1</v>
      </c>
      <c r="D90" s="7">
        <v>0</v>
      </c>
      <c r="E90" s="7">
        <f>G88</f>
        <v>1</v>
      </c>
      <c r="F90" s="12">
        <v>0</v>
      </c>
      <c r="G90" s="2">
        <v>1</v>
      </c>
      <c r="H90" s="2">
        <v>1</v>
      </c>
      <c r="I90" s="2">
        <v>1</v>
      </c>
      <c r="J90" s="2">
        <v>1</v>
      </c>
      <c r="K90" s="2">
        <v>1</v>
      </c>
      <c r="L90" s="2">
        <v>1</v>
      </c>
      <c r="M90" s="2">
        <v>1</v>
      </c>
      <c r="N90" s="2">
        <v>1</v>
      </c>
      <c r="O90" s="2">
        <v>1</v>
      </c>
      <c r="P90" s="2">
        <v>0</v>
      </c>
    </row>
    <row r="91" spans="1:16" x14ac:dyDescent="0.3">
      <c r="A91" s="2" t="str">
        <f t="shared" si="15"/>
        <v>sat_2</v>
      </c>
      <c r="B91" s="2" t="str">
        <f t="shared" si="14"/>
        <v>Track1</v>
      </c>
      <c r="C91" s="7">
        <f>G87</f>
        <v>1</v>
      </c>
      <c r="D91" s="7">
        <f>G88</f>
        <v>1</v>
      </c>
      <c r="E91" s="7">
        <f>G89</f>
        <v>0</v>
      </c>
      <c r="F91" s="7">
        <f>G90</f>
        <v>1</v>
      </c>
      <c r="G91" s="12">
        <v>0</v>
      </c>
      <c r="H91" s="2">
        <v>0</v>
      </c>
      <c r="I91" s="2">
        <v>0</v>
      </c>
      <c r="J91" s="2">
        <f t="shared" si="13"/>
        <v>1</v>
      </c>
      <c r="K91" s="2">
        <f t="shared" si="13"/>
        <v>1</v>
      </c>
      <c r="L91" s="2">
        <f t="shared" si="13"/>
        <v>1</v>
      </c>
      <c r="M91" s="2">
        <f t="shared" si="13"/>
        <v>1</v>
      </c>
      <c r="N91" s="2">
        <f t="shared" si="13"/>
        <v>1</v>
      </c>
      <c r="O91" s="2">
        <v>0</v>
      </c>
      <c r="P91" s="2">
        <f t="shared" si="13"/>
        <v>1</v>
      </c>
    </row>
    <row r="92" spans="1:16" x14ac:dyDescent="0.3">
      <c r="A92" s="2" t="str">
        <f t="shared" si="15"/>
        <v>sat_2</v>
      </c>
      <c r="B92" s="2" t="str">
        <f t="shared" si="14"/>
        <v>Track2</v>
      </c>
      <c r="C92" s="7">
        <f>H87</f>
        <v>1</v>
      </c>
      <c r="D92" s="7">
        <f>H88</f>
        <v>1</v>
      </c>
      <c r="E92" s="7">
        <f>H89</f>
        <v>0</v>
      </c>
      <c r="F92" s="7">
        <f>H90</f>
        <v>1</v>
      </c>
      <c r="G92" s="7">
        <f>H91</f>
        <v>0</v>
      </c>
      <c r="H92" s="12">
        <v>0</v>
      </c>
      <c r="I92" s="2">
        <v>0</v>
      </c>
      <c r="J92" s="2">
        <f t="shared" si="13"/>
        <v>1</v>
      </c>
      <c r="K92" s="2">
        <f t="shared" si="13"/>
        <v>1</v>
      </c>
      <c r="L92" s="2">
        <f t="shared" si="13"/>
        <v>1</v>
      </c>
      <c r="M92" s="2">
        <f t="shared" si="13"/>
        <v>1</v>
      </c>
      <c r="N92" s="2">
        <f t="shared" si="13"/>
        <v>1</v>
      </c>
      <c r="O92" s="2">
        <v>0</v>
      </c>
      <c r="P92" s="2">
        <f t="shared" si="13"/>
        <v>1</v>
      </c>
    </row>
    <row r="93" spans="1:16" x14ac:dyDescent="0.3">
      <c r="A93" s="2" t="str">
        <f t="shared" si="15"/>
        <v>sat_2</v>
      </c>
      <c r="B93" s="2" t="str">
        <f t="shared" si="14"/>
        <v>Track3</v>
      </c>
      <c r="C93" s="7">
        <f>I87</f>
        <v>1</v>
      </c>
      <c r="D93" s="7">
        <f>I88</f>
        <v>1</v>
      </c>
      <c r="E93" s="7">
        <f>I89</f>
        <v>0</v>
      </c>
      <c r="F93" s="7">
        <f>I90</f>
        <v>1</v>
      </c>
      <c r="G93" s="7">
        <f>I91</f>
        <v>0</v>
      </c>
      <c r="H93" s="7">
        <f>I92</f>
        <v>0</v>
      </c>
      <c r="I93" s="12">
        <v>0</v>
      </c>
      <c r="J93" s="2">
        <f t="shared" si="13"/>
        <v>1</v>
      </c>
      <c r="K93" s="2">
        <f t="shared" si="13"/>
        <v>1</v>
      </c>
      <c r="L93" s="2">
        <f t="shared" si="13"/>
        <v>1</v>
      </c>
      <c r="M93" s="2">
        <f t="shared" si="13"/>
        <v>1</v>
      </c>
      <c r="N93" s="2">
        <f t="shared" si="13"/>
        <v>1</v>
      </c>
      <c r="O93" s="2">
        <v>0</v>
      </c>
      <c r="P93" s="2">
        <f t="shared" si="13"/>
        <v>1</v>
      </c>
    </row>
    <row r="94" spans="1:16" x14ac:dyDescent="0.3">
      <c r="A94" s="2" t="str">
        <f t="shared" si="15"/>
        <v>sat_2</v>
      </c>
      <c r="B94" s="2" t="str">
        <f t="shared" si="14"/>
        <v>Track Build</v>
      </c>
      <c r="C94" s="7">
        <f>J87</f>
        <v>1</v>
      </c>
      <c r="D94" s="7">
        <f>J88</f>
        <v>1</v>
      </c>
      <c r="E94" s="7">
        <f>J89</f>
        <v>1</v>
      </c>
      <c r="F94" s="7">
        <f>J90</f>
        <v>1</v>
      </c>
      <c r="G94" s="7">
        <f>J91</f>
        <v>1</v>
      </c>
      <c r="H94" s="7">
        <f>J92</f>
        <v>1</v>
      </c>
      <c r="I94" s="7">
        <f>J93</f>
        <v>1</v>
      </c>
      <c r="J94" s="12">
        <v>0</v>
      </c>
      <c r="K94" s="2">
        <v>0</v>
      </c>
      <c r="L94" s="2">
        <f t="shared" si="13"/>
        <v>1</v>
      </c>
      <c r="M94" s="2">
        <f t="shared" si="13"/>
        <v>1</v>
      </c>
      <c r="N94" s="2">
        <f t="shared" si="13"/>
        <v>1</v>
      </c>
      <c r="O94" s="2">
        <f t="shared" si="13"/>
        <v>1</v>
      </c>
      <c r="P94" s="2">
        <f t="shared" si="13"/>
        <v>1</v>
      </c>
    </row>
    <row r="95" spans="1:16" x14ac:dyDescent="0.3">
      <c r="A95" s="2" t="str">
        <f t="shared" si="15"/>
        <v>sat_2</v>
      </c>
      <c r="B95" s="2" t="str">
        <f t="shared" si="14"/>
        <v>Track Gen</v>
      </c>
      <c r="C95" s="7">
        <f>K87</f>
        <v>1</v>
      </c>
      <c r="D95" s="7">
        <f>K88</f>
        <v>1</v>
      </c>
      <c r="E95" s="7">
        <f>K89</f>
        <v>1</v>
      </c>
      <c r="F95" s="7">
        <f>K90</f>
        <v>1</v>
      </c>
      <c r="G95" s="7">
        <f>K91</f>
        <v>1</v>
      </c>
      <c r="H95" s="7">
        <f>K92</f>
        <v>1</v>
      </c>
      <c r="I95" s="7">
        <f>K93</f>
        <v>1</v>
      </c>
      <c r="J95" s="7">
        <f>K94</f>
        <v>0</v>
      </c>
      <c r="K95" s="12">
        <v>0</v>
      </c>
      <c r="L95" s="2">
        <f t="shared" si="13"/>
        <v>1</v>
      </c>
      <c r="M95" s="2">
        <f t="shared" si="13"/>
        <v>1</v>
      </c>
      <c r="N95" s="2">
        <f t="shared" si="13"/>
        <v>1</v>
      </c>
      <c r="O95" s="2">
        <f t="shared" si="13"/>
        <v>1</v>
      </c>
      <c r="P95" s="2">
        <f t="shared" si="13"/>
        <v>1</v>
      </c>
    </row>
    <row r="96" spans="1:16" x14ac:dyDescent="0.3">
      <c r="A96" s="2" t="str">
        <f t="shared" si="15"/>
        <v>sat_2</v>
      </c>
      <c r="B96" s="2" t="str">
        <f t="shared" si="14"/>
        <v>Target</v>
      </c>
      <c r="C96" s="7">
        <f>L87</f>
        <v>1</v>
      </c>
      <c r="D96" s="7">
        <f>L88</f>
        <v>1</v>
      </c>
      <c r="E96" s="7">
        <f>L89</f>
        <v>1</v>
      </c>
      <c r="F96" s="7">
        <f>L90</f>
        <v>1</v>
      </c>
      <c r="G96" s="7">
        <f>L91</f>
        <v>1</v>
      </c>
      <c r="H96" s="7">
        <f>L92</f>
        <v>1</v>
      </c>
      <c r="I96" s="7">
        <f>L93</f>
        <v>1</v>
      </c>
      <c r="J96" s="7">
        <f>L94</f>
        <v>1</v>
      </c>
      <c r="K96" s="7">
        <f>L95</f>
        <v>1</v>
      </c>
      <c r="L96" s="12">
        <v>0</v>
      </c>
      <c r="M96" s="2">
        <f t="shared" si="13"/>
        <v>1</v>
      </c>
      <c r="N96" s="2">
        <f t="shared" si="13"/>
        <v>1</v>
      </c>
      <c r="O96" s="2">
        <f t="shared" si="13"/>
        <v>1</v>
      </c>
      <c r="P96" s="2">
        <f t="shared" si="13"/>
        <v>1</v>
      </c>
    </row>
    <row r="97" spans="1:16" x14ac:dyDescent="0.3">
      <c r="A97" s="2" t="str">
        <f t="shared" si="15"/>
        <v>sat_2</v>
      </c>
      <c r="B97" s="2" t="str">
        <f t="shared" si="14"/>
        <v>Engage</v>
      </c>
      <c r="C97" s="7">
        <f>M87</f>
        <v>1</v>
      </c>
      <c r="D97" s="7">
        <f>M88</f>
        <v>1</v>
      </c>
      <c r="E97" s="7">
        <f>M89</f>
        <v>1</v>
      </c>
      <c r="F97" s="7">
        <f>M90</f>
        <v>1</v>
      </c>
      <c r="G97" s="7">
        <f>M91</f>
        <v>1</v>
      </c>
      <c r="H97" s="7">
        <f>M92</f>
        <v>1</v>
      </c>
      <c r="I97" s="7">
        <f>M93</f>
        <v>1</v>
      </c>
      <c r="J97" s="7">
        <f>M94</f>
        <v>1</v>
      </c>
      <c r="K97" s="7">
        <f>M95</f>
        <v>1</v>
      </c>
      <c r="L97" s="7">
        <f>M96</f>
        <v>1</v>
      </c>
      <c r="M97" s="12">
        <v>0</v>
      </c>
      <c r="N97" s="2">
        <f t="shared" si="13"/>
        <v>1</v>
      </c>
      <c r="O97" s="2">
        <f t="shared" si="13"/>
        <v>1</v>
      </c>
      <c r="P97" s="2">
        <f t="shared" si="13"/>
        <v>1</v>
      </c>
    </row>
    <row r="98" spans="1:16" x14ac:dyDescent="0.3">
      <c r="A98" s="2" t="str">
        <f t="shared" si="15"/>
        <v>sat_2</v>
      </c>
      <c r="B98" s="2" t="str">
        <f t="shared" si="14"/>
        <v>IFTU</v>
      </c>
      <c r="C98" s="7">
        <f>N87</f>
        <v>1</v>
      </c>
      <c r="D98" s="7">
        <f>N88</f>
        <v>1</v>
      </c>
      <c r="E98" s="7">
        <f>N89</f>
        <v>1</v>
      </c>
      <c r="F98" s="7">
        <f>N90</f>
        <v>1</v>
      </c>
      <c r="G98" s="7">
        <f>N91</f>
        <v>1</v>
      </c>
      <c r="H98" s="7">
        <f>N92</f>
        <v>1</v>
      </c>
      <c r="I98" s="7">
        <f>N93</f>
        <v>1</v>
      </c>
      <c r="J98" s="7">
        <f>N94</f>
        <v>1</v>
      </c>
      <c r="K98" s="7">
        <f>N95</f>
        <v>1</v>
      </c>
      <c r="L98" s="7">
        <f>N96</f>
        <v>1</v>
      </c>
      <c r="M98" s="7">
        <f>N97</f>
        <v>1</v>
      </c>
      <c r="N98" s="12">
        <v>0</v>
      </c>
      <c r="O98" s="2">
        <f t="shared" si="13"/>
        <v>1</v>
      </c>
      <c r="P98" s="2">
        <f t="shared" si="13"/>
        <v>1</v>
      </c>
    </row>
    <row r="99" spans="1:16" x14ac:dyDescent="0.3">
      <c r="A99" s="2" t="str">
        <f t="shared" si="15"/>
        <v>sat_2</v>
      </c>
      <c r="B99" s="2" t="str">
        <f t="shared" si="14"/>
        <v>Assess</v>
      </c>
      <c r="C99" s="7">
        <f>O87</f>
        <v>1</v>
      </c>
      <c r="D99" s="7">
        <f>O88</f>
        <v>1</v>
      </c>
      <c r="E99" s="7">
        <f>O89</f>
        <v>0</v>
      </c>
      <c r="F99" s="7">
        <f>O90</f>
        <v>1</v>
      </c>
      <c r="G99" s="7">
        <f>O91</f>
        <v>0</v>
      </c>
      <c r="H99" s="7">
        <f>O92</f>
        <v>0</v>
      </c>
      <c r="I99" s="7">
        <f>O93</f>
        <v>0</v>
      </c>
      <c r="J99" s="7">
        <f>O94</f>
        <v>1</v>
      </c>
      <c r="K99" s="7">
        <f>O95</f>
        <v>1</v>
      </c>
      <c r="L99" s="7">
        <f>O96</f>
        <v>1</v>
      </c>
      <c r="M99" s="7">
        <f>O97</f>
        <v>1</v>
      </c>
      <c r="N99" s="7">
        <f>O98</f>
        <v>1</v>
      </c>
      <c r="O99" s="12">
        <v>0</v>
      </c>
      <c r="P99" s="2">
        <f>$P$1</f>
        <v>1</v>
      </c>
    </row>
    <row r="100" spans="1:16" x14ac:dyDescent="0.3">
      <c r="A100" s="2" t="str">
        <f t="shared" si="15"/>
        <v>sat_2</v>
      </c>
      <c r="B100" s="2" t="str">
        <f t="shared" si="14"/>
        <v>Assess Decision</v>
      </c>
      <c r="C100" s="7">
        <f>P87</f>
        <v>1</v>
      </c>
      <c r="D100" s="7">
        <f>P88</f>
        <v>0</v>
      </c>
      <c r="E100" s="7">
        <f>P89</f>
        <v>1</v>
      </c>
      <c r="F100" s="7">
        <f>P90</f>
        <v>0</v>
      </c>
      <c r="G100" s="7">
        <f>P91</f>
        <v>1</v>
      </c>
      <c r="H100" s="7">
        <f>P92</f>
        <v>1</v>
      </c>
      <c r="I100" s="7">
        <f>P93</f>
        <v>1</v>
      </c>
      <c r="J100" s="7">
        <f>P94</f>
        <v>1</v>
      </c>
      <c r="K100" s="7">
        <f>P95</f>
        <v>1</v>
      </c>
      <c r="L100" s="7">
        <f>P96</f>
        <v>1</v>
      </c>
      <c r="M100" s="7">
        <f>P97</f>
        <v>1</v>
      </c>
      <c r="N100" s="7">
        <f>P98</f>
        <v>1</v>
      </c>
      <c r="O100" s="7">
        <f>P99</f>
        <v>1</v>
      </c>
      <c r="P100" s="12">
        <v>0</v>
      </c>
    </row>
    <row r="101" spans="1:16" x14ac:dyDescent="0.3">
      <c r="A101" s="2" t="str">
        <f>inp_PlatType!A$10</f>
        <v>c2_1</v>
      </c>
      <c r="B101" s="2" t="str">
        <f>B87</f>
        <v>Find</v>
      </c>
      <c r="C101" s="12">
        <v>0</v>
      </c>
      <c r="D101" s="2">
        <f>$P$1</f>
        <v>1</v>
      </c>
      <c r="E101" s="2">
        <v>1</v>
      </c>
      <c r="F101" s="2">
        <v>1</v>
      </c>
      <c r="G101" s="2">
        <v>1</v>
      </c>
      <c r="H101" s="2">
        <v>1</v>
      </c>
      <c r="I101" s="2">
        <v>1</v>
      </c>
      <c r="J101" s="2">
        <f t="shared" ref="E101:P112" si="16">$P$1</f>
        <v>1</v>
      </c>
      <c r="K101" s="2">
        <f t="shared" si="16"/>
        <v>1</v>
      </c>
      <c r="L101" s="2">
        <f t="shared" si="16"/>
        <v>1</v>
      </c>
      <c r="M101" s="2">
        <f t="shared" si="16"/>
        <v>1</v>
      </c>
      <c r="N101" s="2">
        <f t="shared" si="16"/>
        <v>1</v>
      </c>
      <c r="O101" s="2">
        <v>1</v>
      </c>
      <c r="P101" s="2">
        <f t="shared" si="16"/>
        <v>1</v>
      </c>
    </row>
    <row r="102" spans="1:16" x14ac:dyDescent="0.3">
      <c r="A102" s="2" t="str">
        <f>A101</f>
        <v>c2_1</v>
      </c>
      <c r="B102" s="2" t="str">
        <f t="shared" ref="B102:B114" si="17">B88</f>
        <v>PED</v>
      </c>
      <c r="C102" s="7">
        <f>D101</f>
        <v>1</v>
      </c>
      <c r="D102" s="12">
        <v>0</v>
      </c>
      <c r="E102" s="2">
        <f t="shared" si="16"/>
        <v>1</v>
      </c>
      <c r="F102" s="2">
        <v>0</v>
      </c>
      <c r="G102" s="2">
        <f t="shared" si="16"/>
        <v>1</v>
      </c>
      <c r="H102" s="2">
        <f t="shared" si="16"/>
        <v>1</v>
      </c>
      <c r="I102" s="2">
        <f t="shared" si="16"/>
        <v>1</v>
      </c>
      <c r="J102" s="2">
        <f t="shared" si="16"/>
        <v>1</v>
      </c>
      <c r="K102" s="2">
        <f t="shared" si="16"/>
        <v>1</v>
      </c>
      <c r="L102" s="2">
        <f t="shared" si="16"/>
        <v>1</v>
      </c>
      <c r="M102" s="2">
        <f t="shared" si="16"/>
        <v>1</v>
      </c>
      <c r="N102" s="2">
        <f t="shared" si="16"/>
        <v>1</v>
      </c>
      <c r="O102" s="2">
        <f t="shared" si="16"/>
        <v>1</v>
      </c>
      <c r="P102" s="2">
        <v>0</v>
      </c>
    </row>
    <row r="103" spans="1:16" x14ac:dyDescent="0.3">
      <c r="A103" s="2" t="str">
        <f t="shared" ref="A103:A114" si="18">A102</f>
        <v>c2_1</v>
      </c>
      <c r="B103" s="2" t="str">
        <f t="shared" si="17"/>
        <v>Fix</v>
      </c>
      <c r="C103" s="7">
        <f>E101</f>
        <v>1</v>
      </c>
      <c r="D103" s="7">
        <f>E102</f>
        <v>1</v>
      </c>
      <c r="E103" s="12">
        <v>0</v>
      </c>
      <c r="F103" s="2">
        <v>1</v>
      </c>
      <c r="G103" s="2">
        <v>0</v>
      </c>
      <c r="H103" s="2">
        <v>0</v>
      </c>
      <c r="I103" s="2">
        <v>0</v>
      </c>
      <c r="J103" s="2">
        <f t="shared" si="16"/>
        <v>1</v>
      </c>
      <c r="K103" s="2">
        <f t="shared" si="16"/>
        <v>1</v>
      </c>
      <c r="L103" s="2">
        <f t="shared" si="16"/>
        <v>1</v>
      </c>
      <c r="M103" s="2">
        <f t="shared" si="16"/>
        <v>1</v>
      </c>
      <c r="N103" s="2">
        <f t="shared" si="16"/>
        <v>1</v>
      </c>
      <c r="O103" s="2">
        <v>0</v>
      </c>
      <c r="P103" s="2">
        <f t="shared" si="16"/>
        <v>1</v>
      </c>
    </row>
    <row r="104" spans="1:16" x14ac:dyDescent="0.3">
      <c r="A104" s="2" t="str">
        <f t="shared" si="18"/>
        <v>c2_1</v>
      </c>
      <c r="B104" s="2" t="str">
        <f t="shared" si="17"/>
        <v>PED2</v>
      </c>
      <c r="C104" s="7">
        <v>1</v>
      </c>
      <c r="D104" s="7">
        <v>0</v>
      </c>
      <c r="E104" s="7">
        <f>G102</f>
        <v>1</v>
      </c>
      <c r="F104" s="12">
        <v>0</v>
      </c>
      <c r="G104" s="2">
        <v>1</v>
      </c>
      <c r="H104" s="2">
        <v>1</v>
      </c>
      <c r="I104" s="2">
        <v>1</v>
      </c>
      <c r="J104" s="2">
        <v>1</v>
      </c>
      <c r="K104" s="2">
        <v>1</v>
      </c>
      <c r="L104" s="2">
        <v>1</v>
      </c>
      <c r="M104" s="2">
        <v>1</v>
      </c>
      <c r="N104" s="2">
        <v>1</v>
      </c>
      <c r="O104" s="2">
        <v>1</v>
      </c>
      <c r="P104" s="2">
        <v>0</v>
      </c>
    </row>
    <row r="105" spans="1:16" x14ac:dyDescent="0.3">
      <c r="A105" s="2" t="str">
        <f t="shared" si="18"/>
        <v>c2_1</v>
      </c>
      <c r="B105" s="2" t="str">
        <f t="shared" si="17"/>
        <v>Track1</v>
      </c>
      <c r="C105" s="7">
        <f>G101</f>
        <v>1</v>
      </c>
      <c r="D105" s="7">
        <f>G102</f>
        <v>1</v>
      </c>
      <c r="E105" s="7">
        <f>G103</f>
        <v>0</v>
      </c>
      <c r="F105" s="7">
        <f>G104</f>
        <v>1</v>
      </c>
      <c r="G105" s="12">
        <v>0</v>
      </c>
      <c r="H105" s="2">
        <v>0</v>
      </c>
      <c r="I105" s="2">
        <v>0</v>
      </c>
      <c r="J105" s="2">
        <f t="shared" si="16"/>
        <v>1</v>
      </c>
      <c r="K105" s="2">
        <f t="shared" si="16"/>
        <v>1</v>
      </c>
      <c r="L105" s="2">
        <f t="shared" si="16"/>
        <v>1</v>
      </c>
      <c r="M105" s="2">
        <f t="shared" si="16"/>
        <v>1</v>
      </c>
      <c r="N105" s="2">
        <f t="shared" si="16"/>
        <v>1</v>
      </c>
      <c r="O105" s="2">
        <v>0</v>
      </c>
      <c r="P105" s="2">
        <f t="shared" si="16"/>
        <v>1</v>
      </c>
    </row>
    <row r="106" spans="1:16" x14ac:dyDescent="0.3">
      <c r="A106" s="2" t="str">
        <f t="shared" si="18"/>
        <v>c2_1</v>
      </c>
      <c r="B106" s="2" t="str">
        <f t="shared" si="17"/>
        <v>Track2</v>
      </c>
      <c r="C106" s="7">
        <f>H101</f>
        <v>1</v>
      </c>
      <c r="D106" s="7">
        <f>H102</f>
        <v>1</v>
      </c>
      <c r="E106" s="7">
        <f>H103</f>
        <v>0</v>
      </c>
      <c r="F106" s="7">
        <f>H104</f>
        <v>1</v>
      </c>
      <c r="G106" s="7">
        <f>H105</f>
        <v>0</v>
      </c>
      <c r="H106" s="12">
        <v>0</v>
      </c>
      <c r="I106" s="2">
        <v>0</v>
      </c>
      <c r="J106" s="2">
        <f t="shared" si="16"/>
        <v>1</v>
      </c>
      <c r="K106" s="2">
        <f t="shared" si="16"/>
        <v>1</v>
      </c>
      <c r="L106" s="2">
        <f t="shared" si="16"/>
        <v>1</v>
      </c>
      <c r="M106" s="2">
        <f t="shared" si="16"/>
        <v>1</v>
      </c>
      <c r="N106" s="2">
        <f t="shared" si="16"/>
        <v>1</v>
      </c>
      <c r="O106" s="2">
        <v>0</v>
      </c>
      <c r="P106" s="2">
        <f t="shared" si="16"/>
        <v>1</v>
      </c>
    </row>
    <row r="107" spans="1:16" x14ac:dyDescent="0.3">
      <c r="A107" s="2" t="str">
        <f t="shared" si="18"/>
        <v>c2_1</v>
      </c>
      <c r="B107" s="2" t="str">
        <f t="shared" si="17"/>
        <v>Track3</v>
      </c>
      <c r="C107" s="7">
        <f>I101</f>
        <v>1</v>
      </c>
      <c r="D107" s="7">
        <f>I102</f>
        <v>1</v>
      </c>
      <c r="E107" s="7">
        <f>I103</f>
        <v>0</v>
      </c>
      <c r="F107" s="7">
        <f>I104</f>
        <v>1</v>
      </c>
      <c r="G107" s="7">
        <f>I105</f>
        <v>0</v>
      </c>
      <c r="H107" s="7">
        <f>I106</f>
        <v>0</v>
      </c>
      <c r="I107" s="12">
        <v>0</v>
      </c>
      <c r="J107" s="2">
        <f t="shared" si="16"/>
        <v>1</v>
      </c>
      <c r="K107" s="2">
        <f t="shared" si="16"/>
        <v>1</v>
      </c>
      <c r="L107" s="2">
        <f t="shared" si="16"/>
        <v>1</v>
      </c>
      <c r="M107" s="2">
        <f t="shared" si="16"/>
        <v>1</v>
      </c>
      <c r="N107" s="2">
        <f t="shared" si="16"/>
        <v>1</v>
      </c>
      <c r="O107" s="2">
        <v>0</v>
      </c>
      <c r="P107" s="2">
        <f t="shared" si="16"/>
        <v>1</v>
      </c>
    </row>
    <row r="108" spans="1:16" x14ac:dyDescent="0.3">
      <c r="A108" s="2" t="str">
        <f t="shared" si="18"/>
        <v>c2_1</v>
      </c>
      <c r="B108" s="2" t="str">
        <f t="shared" si="17"/>
        <v>Track Build</v>
      </c>
      <c r="C108" s="7">
        <f>J101</f>
        <v>1</v>
      </c>
      <c r="D108" s="7">
        <f>J102</f>
        <v>1</v>
      </c>
      <c r="E108" s="7">
        <f>J103</f>
        <v>1</v>
      </c>
      <c r="F108" s="7">
        <f>J104</f>
        <v>1</v>
      </c>
      <c r="G108" s="7">
        <f>J105</f>
        <v>1</v>
      </c>
      <c r="H108" s="7">
        <f>J106</f>
        <v>1</v>
      </c>
      <c r="I108" s="7">
        <f>J107</f>
        <v>1</v>
      </c>
      <c r="J108" s="12">
        <v>0</v>
      </c>
      <c r="K108" s="2">
        <v>0</v>
      </c>
      <c r="L108" s="2">
        <f t="shared" si="16"/>
        <v>1</v>
      </c>
      <c r="M108" s="2">
        <f t="shared" si="16"/>
        <v>1</v>
      </c>
      <c r="N108" s="2">
        <f t="shared" si="16"/>
        <v>1</v>
      </c>
      <c r="O108" s="2">
        <f t="shared" si="16"/>
        <v>1</v>
      </c>
      <c r="P108" s="2">
        <f t="shared" si="16"/>
        <v>1</v>
      </c>
    </row>
    <row r="109" spans="1:16" x14ac:dyDescent="0.3">
      <c r="A109" s="2" t="str">
        <f t="shared" si="18"/>
        <v>c2_1</v>
      </c>
      <c r="B109" s="2" t="str">
        <f t="shared" si="17"/>
        <v>Track Gen</v>
      </c>
      <c r="C109" s="7">
        <f>K101</f>
        <v>1</v>
      </c>
      <c r="D109" s="7">
        <f>K102</f>
        <v>1</v>
      </c>
      <c r="E109" s="7">
        <f>K103</f>
        <v>1</v>
      </c>
      <c r="F109" s="7">
        <f>K104</f>
        <v>1</v>
      </c>
      <c r="G109" s="7">
        <f>K105</f>
        <v>1</v>
      </c>
      <c r="H109" s="7">
        <f>K106</f>
        <v>1</v>
      </c>
      <c r="I109" s="7">
        <f>K107</f>
        <v>1</v>
      </c>
      <c r="J109" s="7">
        <f>K108</f>
        <v>0</v>
      </c>
      <c r="K109" s="12">
        <v>0</v>
      </c>
      <c r="L109" s="2">
        <f t="shared" si="16"/>
        <v>1</v>
      </c>
      <c r="M109" s="2">
        <f t="shared" si="16"/>
        <v>1</v>
      </c>
      <c r="N109" s="2">
        <f t="shared" si="16"/>
        <v>1</v>
      </c>
      <c r="O109" s="2">
        <f t="shared" si="16"/>
        <v>1</v>
      </c>
      <c r="P109" s="2">
        <f t="shared" si="16"/>
        <v>1</v>
      </c>
    </row>
    <row r="110" spans="1:16" x14ac:dyDescent="0.3">
      <c r="A110" s="2" t="str">
        <f t="shared" si="18"/>
        <v>c2_1</v>
      </c>
      <c r="B110" s="2" t="str">
        <f t="shared" si="17"/>
        <v>Target</v>
      </c>
      <c r="C110" s="7">
        <f>L101</f>
        <v>1</v>
      </c>
      <c r="D110" s="7">
        <f>L102</f>
        <v>1</v>
      </c>
      <c r="E110" s="7">
        <f>L103</f>
        <v>1</v>
      </c>
      <c r="F110" s="7">
        <f>L104</f>
        <v>1</v>
      </c>
      <c r="G110" s="7">
        <f>L105</f>
        <v>1</v>
      </c>
      <c r="H110" s="7">
        <f>L106</f>
        <v>1</v>
      </c>
      <c r="I110" s="7">
        <f>L107</f>
        <v>1</v>
      </c>
      <c r="J110" s="7">
        <f>L108</f>
        <v>1</v>
      </c>
      <c r="K110" s="7">
        <f>L109</f>
        <v>1</v>
      </c>
      <c r="L110" s="12">
        <v>0</v>
      </c>
      <c r="M110" s="2">
        <f t="shared" si="16"/>
        <v>1</v>
      </c>
      <c r="N110" s="2">
        <f t="shared" si="16"/>
        <v>1</v>
      </c>
      <c r="O110" s="2">
        <f t="shared" si="16"/>
        <v>1</v>
      </c>
      <c r="P110" s="2">
        <f t="shared" si="16"/>
        <v>1</v>
      </c>
    </row>
    <row r="111" spans="1:16" x14ac:dyDescent="0.3">
      <c r="A111" s="2" t="str">
        <f t="shared" si="18"/>
        <v>c2_1</v>
      </c>
      <c r="B111" s="2" t="str">
        <f t="shared" si="17"/>
        <v>Engage</v>
      </c>
      <c r="C111" s="7">
        <f>M101</f>
        <v>1</v>
      </c>
      <c r="D111" s="7">
        <f>M102</f>
        <v>1</v>
      </c>
      <c r="E111" s="7">
        <f>M103</f>
        <v>1</v>
      </c>
      <c r="F111" s="7">
        <f>M104</f>
        <v>1</v>
      </c>
      <c r="G111" s="7">
        <f>M105</f>
        <v>1</v>
      </c>
      <c r="H111" s="7">
        <f>M106</f>
        <v>1</v>
      </c>
      <c r="I111" s="7">
        <f>M107</f>
        <v>1</v>
      </c>
      <c r="J111" s="7">
        <f>M108</f>
        <v>1</v>
      </c>
      <c r="K111" s="7">
        <f>M109</f>
        <v>1</v>
      </c>
      <c r="L111" s="7">
        <f>M110</f>
        <v>1</v>
      </c>
      <c r="M111" s="12">
        <v>0</v>
      </c>
      <c r="N111" s="2">
        <f t="shared" si="16"/>
        <v>1</v>
      </c>
      <c r="O111" s="2">
        <f t="shared" si="16"/>
        <v>1</v>
      </c>
      <c r="P111" s="2">
        <f t="shared" si="16"/>
        <v>1</v>
      </c>
    </row>
    <row r="112" spans="1:16" x14ac:dyDescent="0.3">
      <c r="A112" s="2" t="str">
        <f t="shared" si="18"/>
        <v>c2_1</v>
      </c>
      <c r="B112" s="2" t="str">
        <f t="shared" si="17"/>
        <v>IFTU</v>
      </c>
      <c r="C112" s="7">
        <f>N101</f>
        <v>1</v>
      </c>
      <c r="D112" s="7">
        <f>N102</f>
        <v>1</v>
      </c>
      <c r="E112" s="7">
        <f>N103</f>
        <v>1</v>
      </c>
      <c r="F112" s="7">
        <f>N104</f>
        <v>1</v>
      </c>
      <c r="G112" s="7">
        <f>N105</f>
        <v>1</v>
      </c>
      <c r="H112" s="7">
        <f>N106</f>
        <v>1</v>
      </c>
      <c r="I112" s="7">
        <f>N107</f>
        <v>1</v>
      </c>
      <c r="J112" s="7">
        <f>N108</f>
        <v>1</v>
      </c>
      <c r="K112" s="7">
        <f>N109</f>
        <v>1</v>
      </c>
      <c r="L112" s="7">
        <f>N110</f>
        <v>1</v>
      </c>
      <c r="M112" s="7">
        <f>N111</f>
        <v>1</v>
      </c>
      <c r="N112" s="12">
        <v>0</v>
      </c>
      <c r="O112" s="2">
        <f t="shared" si="16"/>
        <v>1</v>
      </c>
      <c r="P112" s="2">
        <f t="shared" si="16"/>
        <v>1</v>
      </c>
    </row>
    <row r="113" spans="1:16" x14ac:dyDescent="0.3">
      <c r="A113" s="2" t="str">
        <f t="shared" si="18"/>
        <v>c2_1</v>
      </c>
      <c r="B113" s="2" t="str">
        <f t="shared" si="17"/>
        <v>Assess</v>
      </c>
      <c r="C113" s="7">
        <f>O101</f>
        <v>1</v>
      </c>
      <c r="D113" s="7">
        <f>O102</f>
        <v>1</v>
      </c>
      <c r="E113" s="7">
        <f>O103</f>
        <v>0</v>
      </c>
      <c r="F113" s="7">
        <f>O104</f>
        <v>1</v>
      </c>
      <c r="G113" s="7">
        <f>O105</f>
        <v>0</v>
      </c>
      <c r="H113" s="7">
        <f>O106</f>
        <v>0</v>
      </c>
      <c r="I113" s="7">
        <f>O107</f>
        <v>0</v>
      </c>
      <c r="J113" s="7">
        <f>O108</f>
        <v>1</v>
      </c>
      <c r="K113" s="7">
        <f>O109</f>
        <v>1</v>
      </c>
      <c r="L113" s="7">
        <f>O110</f>
        <v>1</v>
      </c>
      <c r="M113" s="7">
        <f>O111</f>
        <v>1</v>
      </c>
      <c r="N113" s="7">
        <f>O112</f>
        <v>1</v>
      </c>
      <c r="O113" s="12">
        <v>0</v>
      </c>
      <c r="P113" s="2">
        <f>$P$1</f>
        <v>1</v>
      </c>
    </row>
    <row r="114" spans="1:16" x14ac:dyDescent="0.3">
      <c r="A114" s="2" t="str">
        <f t="shared" si="18"/>
        <v>c2_1</v>
      </c>
      <c r="B114" s="2" t="str">
        <f t="shared" si="17"/>
        <v>Assess Decision</v>
      </c>
      <c r="C114" s="7">
        <f>P101</f>
        <v>1</v>
      </c>
      <c r="D114" s="7">
        <f>P102</f>
        <v>0</v>
      </c>
      <c r="E114" s="7">
        <f>P103</f>
        <v>1</v>
      </c>
      <c r="F114" s="7">
        <f>P104</f>
        <v>0</v>
      </c>
      <c r="G114" s="7">
        <f>P105</f>
        <v>1</v>
      </c>
      <c r="H114" s="7">
        <f>P106</f>
        <v>1</v>
      </c>
      <c r="I114" s="7">
        <f>P107</f>
        <v>1</v>
      </c>
      <c r="J114" s="7">
        <f>P108</f>
        <v>1</v>
      </c>
      <c r="K114" s="7">
        <f>P109</f>
        <v>1</v>
      </c>
      <c r="L114" s="7">
        <f>P110</f>
        <v>1</v>
      </c>
      <c r="M114" s="7">
        <f>P111</f>
        <v>1</v>
      </c>
      <c r="N114" s="7">
        <f>P112</f>
        <v>1</v>
      </c>
      <c r="O114" s="7">
        <f>P113</f>
        <v>1</v>
      </c>
      <c r="P114" s="12">
        <v>0</v>
      </c>
    </row>
    <row r="115" spans="1:16" x14ac:dyDescent="0.3">
      <c r="A115" s="2" t="str">
        <f>inp_PlatType!A$11</f>
        <v>c2_2</v>
      </c>
      <c r="B115" s="2" t="str">
        <f>B101</f>
        <v>Find</v>
      </c>
      <c r="C115" s="12">
        <v>0</v>
      </c>
      <c r="D115" s="2">
        <f>$P$1</f>
        <v>1</v>
      </c>
      <c r="E115" s="2">
        <v>1</v>
      </c>
      <c r="F115" s="2">
        <v>1</v>
      </c>
      <c r="G115" s="2">
        <v>1</v>
      </c>
      <c r="H115" s="2">
        <v>1</v>
      </c>
      <c r="I115" s="2">
        <v>1</v>
      </c>
      <c r="J115" s="2">
        <f t="shared" ref="E115:P126" si="19">$P$1</f>
        <v>1</v>
      </c>
      <c r="K115" s="2">
        <f t="shared" si="19"/>
        <v>1</v>
      </c>
      <c r="L115" s="2">
        <f t="shared" si="19"/>
        <v>1</v>
      </c>
      <c r="M115" s="2">
        <f t="shared" si="19"/>
        <v>1</v>
      </c>
      <c r="N115" s="2">
        <f t="shared" si="19"/>
        <v>1</v>
      </c>
      <c r="O115" s="2">
        <v>1</v>
      </c>
      <c r="P115" s="2">
        <f t="shared" si="19"/>
        <v>1</v>
      </c>
    </row>
    <row r="116" spans="1:16" x14ac:dyDescent="0.3">
      <c r="A116" s="2" t="str">
        <f>A115</f>
        <v>c2_2</v>
      </c>
      <c r="B116" s="2" t="str">
        <f t="shared" ref="B116:B128" si="20">B102</f>
        <v>PED</v>
      </c>
      <c r="C116" s="7">
        <f>D115</f>
        <v>1</v>
      </c>
      <c r="D116" s="12">
        <v>0</v>
      </c>
      <c r="E116" s="2">
        <f t="shared" si="19"/>
        <v>1</v>
      </c>
      <c r="F116" s="2">
        <v>0</v>
      </c>
      <c r="G116" s="2">
        <f t="shared" si="19"/>
        <v>1</v>
      </c>
      <c r="H116" s="2">
        <f t="shared" si="19"/>
        <v>1</v>
      </c>
      <c r="I116" s="2">
        <f t="shared" si="19"/>
        <v>1</v>
      </c>
      <c r="J116" s="2">
        <f t="shared" si="19"/>
        <v>1</v>
      </c>
      <c r="K116" s="2">
        <f t="shared" si="19"/>
        <v>1</v>
      </c>
      <c r="L116" s="2">
        <f t="shared" si="19"/>
        <v>1</v>
      </c>
      <c r="M116" s="2">
        <f t="shared" si="19"/>
        <v>1</v>
      </c>
      <c r="N116" s="2">
        <f t="shared" si="19"/>
        <v>1</v>
      </c>
      <c r="O116" s="2">
        <f t="shared" si="19"/>
        <v>1</v>
      </c>
      <c r="P116" s="2">
        <v>0</v>
      </c>
    </row>
    <row r="117" spans="1:16" x14ac:dyDescent="0.3">
      <c r="A117" s="2" t="str">
        <f t="shared" ref="A117:A128" si="21">A116</f>
        <v>c2_2</v>
      </c>
      <c r="B117" s="2" t="str">
        <f t="shared" si="20"/>
        <v>Fix</v>
      </c>
      <c r="C117" s="7">
        <f>E115</f>
        <v>1</v>
      </c>
      <c r="D117" s="7">
        <f>E116</f>
        <v>1</v>
      </c>
      <c r="E117" s="12">
        <v>0</v>
      </c>
      <c r="F117" s="2">
        <v>1</v>
      </c>
      <c r="G117" s="2">
        <v>0</v>
      </c>
      <c r="H117" s="2">
        <v>0</v>
      </c>
      <c r="I117" s="2">
        <v>0</v>
      </c>
      <c r="J117" s="2">
        <f t="shared" si="19"/>
        <v>1</v>
      </c>
      <c r="K117" s="2">
        <f t="shared" si="19"/>
        <v>1</v>
      </c>
      <c r="L117" s="2">
        <f t="shared" si="19"/>
        <v>1</v>
      </c>
      <c r="M117" s="2">
        <f t="shared" si="19"/>
        <v>1</v>
      </c>
      <c r="N117" s="2">
        <f t="shared" si="19"/>
        <v>1</v>
      </c>
      <c r="O117" s="2">
        <v>0</v>
      </c>
      <c r="P117" s="2">
        <f t="shared" si="19"/>
        <v>1</v>
      </c>
    </row>
    <row r="118" spans="1:16" x14ac:dyDescent="0.3">
      <c r="A118" s="2" t="str">
        <f t="shared" si="21"/>
        <v>c2_2</v>
      </c>
      <c r="B118" s="2" t="str">
        <f t="shared" si="20"/>
        <v>PED2</v>
      </c>
      <c r="C118" s="7">
        <v>1</v>
      </c>
      <c r="D118" s="7">
        <v>0</v>
      </c>
      <c r="E118" s="7">
        <f>G116</f>
        <v>1</v>
      </c>
      <c r="F118" s="12">
        <v>0</v>
      </c>
      <c r="G118" s="2">
        <v>1</v>
      </c>
      <c r="H118" s="2">
        <v>1</v>
      </c>
      <c r="I118" s="2">
        <v>1</v>
      </c>
      <c r="J118" s="2">
        <v>1</v>
      </c>
      <c r="K118" s="2">
        <v>1</v>
      </c>
      <c r="L118" s="2">
        <v>1</v>
      </c>
      <c r="M118" s="2">
        <v>1</v>
      </c>
      <c r="N118" s="2">
        <v>1</v>
      </c>
      <c r="O118" s="2">
        <v>1</v>
      </c>
      <c r="P118" s="2">
        <v>0</v>
      </c>
    </row>
    <row r="119" spans="1:16" x14ac:dyDescent="0.3">
      <c r="A119" s="2" t="str">
        <f t="shared" si="21"/>
        <v>c2_2</v>
      </c>
      <c r="B119" s="2" t="str">
        <f t="shared" si="20"/>
        <v>Track1</v>
      </c>
      <c r="C119" s="7">
        <f>G115</f>
        <v>1</v>
      </c>
      <c r="D119" s="7">
        <f>G116</f>
        <v>1</v>
      </c>
      <c r="E119" s="7">
        <f>G117</f>
        <v>0</v>
      </c>
      <c r="F119" s="7">
        <f>G118</f>
        <v>1</v>
      </c>
      <c r="G119" s="12">
        <v>0</v>
      </c>
      <c r="H119" s="2">
        <v>0</v>
      </c>
      <c r="I119" s="2">
        <v>0</v>
      </c>
      <c r="J119" s="2">
        <f t="shared" si="19"/>
        <v>1</v>
      </c>
      <c r="K119" s="2">
        <f t="shared" si="19"/>
        <v>1</v>
      </c>
      <c r="L119" s="2">
        <f t="shared" si="19"/>
        <v>1</v>
      </c>
      <c r="M119" s="2">
        <f t="shared" si="19"/>
        <v>1</v>
      </c>
      <c r="N119" s="2">
        <f t="shared" si="19"/>
        <v>1</v>
      </c>
      <c r="O119" s="2">
        <v>0</v>
      </c>
      <c r="P119" s="2">
        <f t="shared" si="19"/>
        <v>1</v>
      </c>
    </row>
    <row r="120" spans="1:16" x14ac:dyDescent="0.3">
      <c r="A120" s="2" t="str">
        <f t="shared" si="21"/>
        <v>c2_2</v>
      </c>
      <c r="B120" s="2" t="str">
        <f t="shared" si="20"/>
        <v>Track2</v>
      </c>
      <c r="C120" s="7">
        <f>H115</f>
        <v>1</v>
      </c>
      <c r="D120" s="7">
        <f>H116</f>
        <v>1</v>
      </c>
      <c r="E120" s="7">
        <f>H117</f>
        <v>0</v>
      </c>
      <c r="F120" s="7">
        <f>H118</f>
        <v>1</v>
      </c>
      <c r="G120" s="7">
        <f>H119</f>
        <v>0</v>
      </c>
      <c r="H120" s="12">
        <v>0</v>
      </c>
      <c r="I120" s="2">
        <v>0</v>
      </c>
      <c r="J120" s="2">
        <f t="shared" si="19"/>
        <v>1</v>
      </c>
      <c r="K120" s="2">
        <f t="shared" si="19"/>
        <v>1</v>
      </c>
      <c r="L120" s="2">
        <f t="shared" si="19"/>
        <v>1</v>
      </c>
      <c r="M120" s="2">
        <f t="shared" si="19"/>
        <v>1</v>
      </c>
      <c r="N120" s="2">
        <f t="shared" si="19"/>
        <v>1</v>
      </c>
      <c r="O120" s="2">
        <v>0</v>
      </c>
      <c r="P120" s="2">
        <f t="shared" si="19"/>
        <v>1</v>
      </c>
    </row>
    <row r="121" spans="1:16" x14ac:dyDescent="0.3">
      <c r="A121" s="2" t="str">
        <f t="shared" si="21"/>
        <v>c2_2</v>
      </c>
      <c r="B121" s="2" t="str">
        <f t="shared" si="20"/>
        <v>Track3</v>
      </c>
      <c r="C121" s="7">
        <f>I115</f>
        <v>1</v>
      </c>
      <c r="D121" s="7">
        <f>I116</f>
        <v>1</v>
      </c>
      <c r="E121" s="7">
        <f>I117</f>
        <v>0</v>
      </c>
      <c r="F121" s="7">
        <f>I118</f>
        <v>1</v>
      </c>
      <c r="G121" s="7">
        <f>I119</f>
        <v>0</v>
      </c>
      <c r="H121" s="7">
        <f>I120</f>
        <v>0</v>
      </c>
      <c r="I121" s="12">
        <v>0</v>
      </c>
      <c r="J121" s="2">
        <f t="shared" si="19"/>
        <v>1</v>
      </c>
      <c r="K121" s="2">
        <f t="shared" si="19"/>
        <v>1</v>
      </c>
      <c r="L121" s="2">
        <f t="shared" si="19"/>
        <v>1</v>
      </c>
      <c r="M121" s="2">
        <f t="shared" si="19"/>
        <v>1</v>
      </c>
      <c r="N121" s="2">
        <f t="shared" si="19"/>
        <v>1</v>
      </c>
      <c r="O121" s="2">
        <v>0</v>
      </c>
      <c r="P121" s="2">
        <f t="shared" si="19"/>
        <v>1</v>
      </c>
    </row>
    <row r="122" spans="1:16" x14ac:dyDescent="0.3">
      <c r="A122" s="2" t="str">
        <f t="shared" si="21"/>
        <v>c2_2</v>
      </c>
      <c r="B122" s="2" t="str">
        <f t="shared" si="20"/>
        <v>Track Build</v>
      </c>
      <c r="C122" s="7">
        <f>J115</f>
        <v>1</v>
      </c>
      <c r="D122" s="7">
        <f>J116</f>
        <v>1</v>
      </c>
      <c r="E122" s="7">
        <f>J117</f>
        <v>1</v>
      </c>
      <c r="F122" s="7">
        <f>J118</f>
        <v>1</v>
      </c>
      <c r="G122" s="7">
        <f>J119</f>
        <v>1</v>
      </c>
      <c r="H122" s="7">
        <f>J120</f>
        <v>1</v>
      </c>
      <c r="I122" s="7">
        <f>J121</f>
        <v>1</v>
      </c>
      <c r="J122" s="12">
        <v>0</v>
      </c>
      <c r="K122" s="2">
        <v>0</v>
      </c>
      <c r="L122" s="2">
        <f t="shared" si="19"/>
        <v>1</v>
      </c>
      <c r="M122" s="2">
        <f t="shared" si="19"/>
        <v>1</v>
      </c>
      <c r="N122" s="2">
        <f t="shared" si="19"/>
        <v>1</v>
      </c>
      <c r="O122" s="2">
        <f t="shared" si="19"/>
        <v>1</v>
      </c>
      <c r="P122" s="2">
        <f t="shared" si="19"/>
        <v>1</v>
      </c>
    </row>
    <row r="123" spans="1:16" x14ac:dyDescent="0.3">
      <c r="A123" s="2" t="str">
        <f t="shared" si="21"/>
        <v>c2_2</v>
      </c>
      <c r="B123" s="2" t="str">
        <f t="shared" si="20"/>
        <v>Track Gen</v>
      </c>
      <c r="C123" s="7">
        <f>K115</f>
        <v>1</v>
      </c>
      <c r="D123" s="7">
        <f>K116</f>
        <v>1</v>
      </c>
      <c r="E123" s="7">
        <f>K117</f>
        <v>1</v>
      </c>
      <c r="F123" s="7">
        <f>K118</f>
        <v>1</v>
      </c>
      <c r="G123" s="7">
        <f>K119</f>
        <v>1</v>
      </c>
      <c r="H123" s="7">
        <f>K120</f>
        <v>1</v>
      </c>
      <c r="I123" s="7">
        <f>K121</f>
        <v>1</v>
      </c>
      <c r="J123" s="7">
        <f>K122</f>
        <v>0</v>
      </c>
      <c r="K123" s="12">
        <v>0</v>
      </c>
      <c r="L123" s="2">
        <f t="shared" si="19"/>
        <v>1</v>
      </c>
      <c r="M123" s="2">
        <f t="shared" si="19"/>
        <v>1</v>
      </c>
      <c r="N123" s="2">
        <f t="shared" si="19"/>
        <v>1</v>
      </c>
      <c r="O123" s="2">
        <f t="shared" si="19"/>
        <v>1</v>
      </c>
      <c r="P123" s="2">
        <f t="shared" si="19"/>
        <v>1</v>
      </c>
    </row>
    <row r="124" spans="1:16" x14ac:dyDescent="0.3">
      <c r="A124" s="2" t="str">
        <f t="shared" si="21"/>
        <v>c2_2</v>
      </c>
      <c r="B124" s="2" t="str">
        <f t="shared" si="20"/>
        <v>Target</v>
      </c>
      <c r="C124" s="7">
        <f>L115</f>
        <v>1</v>
      </c>
      <c r="D124" s="7">
        <f>L116</f>
        <v>1</v>
      </c>
      <c r="E124" s="7">
        <f>L117</f>
        <v>1</v>
      </c>
      <c r="F124" s="7">
        <f>L118</f>
        <v>1</v>
      </c>
      <c r="G124" s="7">
        <f>L119</f>
        <v>1</v>
      </c>
      <c r="H124" s="7">
        <f>L120</f>
        <v>1</v>
      </c>
      <c r="I124" s="7">
        <f>L121</f>
        <v>1</v>
      </c>
      <c r="J124" s="7">
        <f>L122</f>
        <v>1</v>
      </c>
      <c r="K124" s="7">
        <f>L123</f>
        <v>1</v>
      </c>
      <c r="L124" s="12">
        <v>0</v>
      </c>
      <c r="M124" s="2">
        <f t="shared" si="19"/>
        <v>1</v>
      </c>
      <c r="N124" s="2">
        <f t="shared" si="19"/>
        <v>1</v>
      </c>
      <c r="O124" s="2">
        <f t="shared" si="19"/>
        <v>1</v>
      </c>
      <c r="P124" s="2">
        <f t="shared" si="19"/>
        <v>1</v>
      </c>
    </row>
    <row r="125" spans="1:16" x14ac:dyDescent="0.3">
      <c r="A125" s="2" t="str">
        <f t="shared" si="21"/>
        <v>c2_2</v>
      </c>
      <c r="B125" s="2" t="str">
        <f t="shared" si="20"/>
        <v>Engage</v>
      </c>
      <c r="C125" s="7">
        <f>M115</f>
        <v>1</v>
      </c>
      <c r="D125" s="7">
        <f>M116</f>
        <v>1</v>
      </c>
      <c r="E125" s="7">
        <f>M117</f>
        <v>1</v>
      </c>
      <c r="F125" s="7">
        <f>M118</f>
        <v>1</v>
      </c>
      <c r="G125" s="7">
        <f>M119</f>
        <v>1</v>
      </c>
      <c r="H125" s="7">
        <f>M120</f>
        <v>1</v>
      </c>
      <c r="I125" s="7">
        <f>M121</f>
        <v>1</v>
      </c>
      <c r="J125" s="7">
        <f>M122</f>
        <v>1</v>
      </c>
      <c r="K125" s="7">
        <f>M123</f>
        <v>1</v>
      </c>
      <c r="L125" s="7">
        <f>M124</f>
        <v>1</v>
      </c>
      <c r="M125" s="12">
        <v>0</v>
      </c>
      <c r="N125" s="2">
        <f t="shared" si="19"/>
        <v>1</v>
      </c>
      <c r="O125" s="2">
        <f t="shared" si="19"/>
        <v>1</v>
      </c>
      <c r="P125" s="2">
        <f t="shared" si="19"/>
        <v>1</v>
      </c>
    </row>
    <row r="126" spans="1:16" x14ac:dyDescent="0.3">
      <c r="A126" s="2" t="str">
        <f t="shared" si="21"/>
        <v>c2_2</v>
      </c>
      <c r="B126" s="2" t="str">
        <f t="shared" si="20"/>
        <v>IFTU</v>
      </c>
      <c r="C126" s="7">
        <f>N115</f>
        <v>1</v>
      </c>
      <c r="D126" s="7">
        <f>N116</f>
        <v>1</v>
      </c>
      <c r="E126" s="7">
        <f>N117</f>
        <v>1</v>
      </c>
      <c r="F126" s="7">
        <f>N118</f>
        <v>1</v>
      </c>
      <c r="G126" s="7">
        <f>N119</f>
        <v>1</v>
      </c>
      <c r="H126" s="7">
        <f>N120</f>
        <v>1</v>
      </c>
      <c r="I126" s="7">
        <f>N121</f>
        <v>1</v>
      </c>
      <c r="J126" s="7">
        <f>N122</f>
        <v>1</v>
      </c>
      <c r="K126" s="7">
        <f>N123</f>
        <v>1</v>
      </c>
      <c r="L126" s="7">
        <f>N124</f>
        <v>1</v>
      </c>
      <c r="M126" s="7">
        <f>N125</f>
        <v>1</v>
      </c>
      <c r="N126" s="12">
        <v>0</v>
      </c>
      <c r="O126" s="2">
        <f t="shared" si="19"/>
        <v>1</v>
      </c>
      <c r="P126" s="2">
        <f t="shared" si="19"/>
        <v>1</v>
      </c>
    </row>
    <row r="127" spans="1:16" x14ac:dyDescent="0.3">
      <c r="A127" s="2" t="str">
        <f t="shared" si="21"/>
        <v>c2_2</v>
      </c>
      <c r="B127" s="2" t="str">
        <f t="shared" si="20"/>
        <v>Assess</v>
      </c>
      <c r="C127" s="7">
        <f>O115</f>
        <v>1</v>
      </c>
      <c r="D127" s="7">
        <f>O116</f>
        <v>1</v>
      </c>
      <c r="E127" s="7">
        <f>O117</f>
        <v>0</v>
      </c>
      <c r="F127" s="7">
        <f>O118</f>
        <v>1</v>
      </c>
      <c r="G127" s="7">
        <f>O119</f>
        <v>0</v>
      </c>
      <c r="H127" s="7">
        <f>O120</f>
        <v>0</v>
      </c>
      <c r="I127" s="7">
        <f>O121</f>
        <v>0</v>
      </c>
      <c r="J127" s="7">
        <f>O122</f>
        <v>1</v>
      </c>
      <c r="K127" s="7">
        <f>O123</f>
        <v>1</v>
      </c>
      <c r="L127" s="7">
        <f>O124</f>
        <v>1</v>
      </c>
      <c r="M127" s="7">
        <f>O125</f>
        <v>1</v>
      </c>
      <c r="N127" s="7">
        <f>O126</f>
        <v>1</v>
      </c>
      <c r="O127" s="12">
        <v>0</v>
      </c>
      <c r="P127" s="2">
        <f>$P$1</f>
        <v>1</v>
      </c>
    </row>
    <row r="128" spans="1:16" x14ac:dyDescent="0.3">
      <c r="A128" s="2" t="str">
        <f t="shared" si="21"/>
        <v>c2_2</v>
      </c>
      <c r="B128" s="2" t="str">
        <f t="shared" si="20"/>
        <v>Assess Decision</v>
      </c>
      <c r="C128" s="7">
        <f>P115</f>
        <v>1</v>
      </c>
      <c r="D128" s="7">
        <f>P116</f>
        <v>0</v>
      </c>
      <c r="E128" s="7">
        <f>P117</f>
        <v>1</v>
      </c>
      <c r="F128" s="7">
        <f>P118</f>
        <v>0</v>
      </c>
      <c r="G128" s="7">
        <f>P119</f>
        <v>1</v>
      </c>
      <c r="H128" s="7">
        <f>P120</f>
        <v>1</v>
      </c>
      <c r="I128" s="7">
        <f>P121</f>
        <v>1</v>
      </c>
      <c r="J128" s="7">
        <f>P122</f>
        <v>1</v>
      </c>
      <c r="K128" s="7">
        <f>P123</f>
        <v>1</v>
      </c>
      <c r="L128" s="7">
        <f>P124</f>
        <v>1</v>
      </c>
      <c r="M128" s="7">
        <f>P125</f>
        <v>1</v>
      </c>
      <c r="N128" s="7">
        <f>P126</f>
        <v>1</v>
      </c>
      <c r="O128" s="7">
        <f>P127</f>
        <v>1</v>
      </c>
      <c r="P128" s="12">
        <v>0</v>
      </c>
    </row>
    <row r="129" spans="1:16" x14ac:dyDescent="0.3">
      <c r="A129" s="2" t="str">
        <f>inp_PlatType!A$12</f>
        <v>grnd_1</v>
      </c>
      <c r="B129" s="2" t="str">
        <f>B115</f>
        <v>Find</v>
      </c>
      <c r="C129" s="12">
        <v>0</v>
      </c>
      <c r="D129" s="2">
        <f>$P$1</f>
        <v>1</v>
      </c>
      <c r="E129" s="2">
        <v>1</v>
      </c>
      <c r="F129" s="2">
        <v>1</v>
      </c>
      <c r="G129" s="2">
        <v>1</v>
      </c>
      <c r="H129" s="2">
        <v>1</v>
      </c>
      <c r="I129" s="2">
        <v>1</v>
      </c>
      <c r="J129" s="2">
        <f t="shared" ref="E129:P140" si="22">$P$1</f>
        <v>1</v>
      </c>
      <c r="K129" s="2">
        <f t="shared" si="22"/>
        <v>1</v>
      </c>
      <c r="L129" s="2">
        <f t="shared" si="22"/>
        <v>1</v>
      </c>
      <c r="M129" s="2">
        <f t="shared" si="22"/>
        <v>1</v>
      </c>
      <c r="N129" s="2">
        <f t="shared" si="22"/>
        <v>1</v>
      </c>
      <c r="O129" s="2">
        <v>1</v>
      </c>
      <c r="P129" s="2">
        <f t="shared" si="22"/>
        <v>1</v>
      </c>
    </row>
    <row r="130" spans="1:16" x14ac:dyDescent="0.3">
      <c r="A130" s="2" t="str">
        <f>A129</f>
        <v>grnd_1</v>
      </c>
      <c r="B130" s="2" t="str">
        <f t="shared" ref="B130:B142" si="23">B116</f>
        <v>PED</v>
      </c>
      <c r="C130" s="7">
        <f>D129</f>
        <v>1</v>
      </c>
      <c r="D130" s="12">
        <v>0</v>
      </c>
      <c r="E130" s="2">
        <f t="shared" si="22"/>
        <v>1</v>
      </c>
      <c r="F130" s="2">
        <v>0</v>
      </c>
      <c r="G130" s="2">
        <f t="shared" si="22"/>
        <v>1</v>
      </c>
      <c r="H130" s="2">
        <f t="shared" si="22"/>
        <v>1</v>
      </c>
      <c r="I130" s="2">
        <f t="shared" si="22"/>
        <v>1</v>
      </c>
      <c r="J130" s="2">
        <f t="shared" si="22"/>
        <v>1</v>
      </c>
      <c r="K130" s="2">
        <f t="shared" si="22"/>
        <v>1</v>
      </c>
      <c r="L130" s="2">
        <f t="shared" si="22"/>
        <v>1</v>
      </c>
      <c r="M130" s="2">
        <f t="shared" si="22"/>
        <v>1</v>
      </c>
      <c r="N130" s="2">
        <f t="shared" si="22"/>
        <v>1</v>
      </c>
      <c r="O130" s="2">
        <f t="shared" si="22"/>
        <v>1</v>
      </c>
      <c r="P130" s="2">
        <v>0</v>
      </c>
    </row>
    <row r="131" spans="1:16" x14ac:dyDescent="0.3">
      <c r="A131" s="2" t="str">
        <f t="shared" ref="A131:A142" si="24">A130</f>
        <v>grnd_1</v>
      </c>
      <c r="B131" s="2" t="str">
        <f t="shared" si="23"/>
        <v>Fix</v>
      </c>
      <c r="C131" s="7">
        <f>E129</f>
        <v>1</v>
      </c>
      <c r="D131" s="7">
        <f>E130</f>
        <v>1</v>
      </c>
      <c r="E131" s="12">
        <v>0</v>
      </c>
      <c r="F131" s="2">
        <v>1</v>
      </c>
      <c r="G131" s="2">
        <v>0</v>
      </c>
      <c r="H131" s="2">
        <v>0</v>
      </c>
      <c r="I131" s="2">
        <v>0</v>
      </c>
      <c r="J131" s="2">
        <f t="shared" si="22"/>
        <v>1</v>
      </c>
      <c r="K131" s="2">
        <f t="shared" si="22"/>
        <v>1</v>
      </c>
      <c r="L131" s="2">
        <f t="shared" si="22"/>
        <v>1</v>
      </c>
      <c r="M131" s="2">
        <f t="shared" si="22"/>
        <v>1</v>
      </c>
      <c r="N131" s="2">
        <f t="shared" si="22"/>
        <v>1</v>
      </c>
      <c r="O131" s="2">
        <v>0</v>
      </c>
      <c r="P131" s="2">
        <f t="shared" si="22"/>
        <v>1</v>
      </c>
    </row>
    <row r="132" spans="1:16" x14ac:dyDescent="0.3">
      <c r="A132" s="2" t="str">
        <f t="shared" si="24"/>
        <v>grnd_1</v>
      </c>
      <c r="B132" s="2" t="str">
        <f t="shared" si="23"/>
        <v>PED2</v>
      </c>
      <c r="C132" s="7">
        <v>1</v>
      </c>
      <c r="D132" s="7">
        <v>0</v>
      </c>
      <c r="E132" s="7">
        <f>G130</f>
        <v>1</v>
      </c>
      <c r="F132" s="12">
        <v>0</v>
      </c>
      <c r="G132" s="2">
        <v>1</v>
      </c>
      <c r="H132" s="2">
        <v>1</v>
      </c>
      <c r="I132" s="2">
        <v>1</v>
      </c>
      <c r="J132" s="2">
        <v>1</v>
      </c>
      <c r="K132" s="2">
        <v>1</v>
      </c>
      <c r="L132" s="2">
        <v>1</v>
      </c>
      <c r="M132" s="2">
        <v>1</v>
      </c>
      <c r="N132" s="2">
        <v>1</v>
      </c>
      <c r="O132" s="2">
        <v>1</v>
      </c>
      <c r="P132" s="2">
        <v>0</v>
      </c>
    </row>
    <row r="133" spans="1:16" x14ac:dyDescent="0.3">
      <c r="A133" s="2" t="str">
        <f t="shared" si="24"/>
        <v>grnd_1</v>
      </c>
      <c r="B133" s="2" t="str">
        <f t="shared" si="23"/>
        <v>Track1</v>
      </c>
      <c r="C133" s="7">
        <f>G129</f>
        <v>1</v>
      </c>
      <c r="D133" s="7">
        <f>G130</f>
        <v>1</v>
      </c>
      <c r="E133" s="7">
        <f>G131</f>
        <v>0</v>
      </c>
      <c r="F133" s="7">
        <f>G132</f>
        <v>1</v>
      </c>
      <c r="G133" s="12">
        <v>0</v>
      </c>
      <c r="H133" s="2">
        <v>0</v>
      </c>
      <c r="I133" s="2">
        <v>0</v>
      </c>
      <c r="J133" s="2">
        <f t="shared" si="22"/>
        <v>1</v>
      </c>
      <c r="K133" s="2">
        <f t="shared" si="22"/>
        <v>1</v>
      </c>
      <c r="L133" s="2">
        <f t="shared" si="22"/>
        <v>1</v>
      </c>
      <c r="M133" s="2">
        <f t="shared" si="22"/>
        <v>1</v>
      </c>
      <c r="N133" s="2">
        <f t="shared" si="22"/>
        <v>1</v>
      </c>
      <c r="O133" s="2">
        <v>0</v>
      </c>
      <c r="P133" s="2">
        <f t="shared" si="22"/>
        <v>1</v>
      </c>
    </row>
    <row r="134" spans="1:16" x14ac:dyDescent="0.3">
      <c r="A134" s="2" t="str">
        <f t="shared" si="24"/>
        <v>grnd_1</v>
      </c>
      <c r="B134" s="2" t="str">
        <f t="shared" si="23"/>
        <v>Track2</v>
      </c>
      <c r="C134" s="7">
        <f>H129</f>
        <v>1</v>
      </c>
      <c r="D134" s="7">
        <f>H130</f>
        <v>1</v>
      </c>
      <c r="E134" s="7">
        <f>H131</f>
        <v>0</v>
      </c>
      <c r="F134" s="7">
        <f>H132</f>
        <v>1</v>
      </c>
      <c r="G134" s="7">
        <f>H133</f>
        <v>0</v>
      </c>
      <c r="H134" s="12">
        <v>0</v>
      </c>
      <c r="I134" s="2">
        <v>0</v>
      </c>
      <c r="J134" s="2">
        <f t="shared" si="22"/>
        <v>1</v>
      </c>
      <c r="K134" s="2">
        <f t="shared" si="22"/>
        <v>1</v>
      </c>
      <c r="L134" s="2">
        <f t="shared" si="22"/>
        <v>1</v>
      </c>
      <c r="M134" s="2">
        <f t="shared" si="22"/>
        <v>1</v>
      </c>
      <c r="N134" s="2">
        <f t="shared" si="22"/>
        <v>1</v>
      </c>
      <c r="O134" s="2">
        <v>0</v>
      </c>
      <c r="P134" s="2">
        <f t="shared" si="22"/>
        <v>1</v>
      </c>
    </row>
    <row r="135" spans="1:16" x14ac:dyDescent="0.3">
      <c r="A135" s="2" t="str">
        <f t="shared" si="24"/>
        <v>grnd_1</v>
      </c>
      <c r="B135" s="2" t="str">
        <f t="shared" si="23"/>
        <v>Track3</v>
      </c>
      <c r="C135" s="7">
        <f>I129</f>
        <v>1</v>
      </c>
      <c r="D135" s="7">
        <f>I130</f>
        <v>1</v>
      </c>
      <c r="E135" s="7">
        <f>I131</f>
        <v>0</v>
      </c>
      <c r="F135" s="7">
        <f>I132</f>
        <v>1</v>
      </c>
      <c r="G135" s="7">
        <f>I133</f>
        <v>0</v>
      </c>
      <c r="H135" s="7">
        <f>I134</f>
        <v>0</v>
      </c>
      <c r="I135" s="12">
        <v>0</v>
      </c>
      <c r="J135" s="2">
        <f t="shared" si="22"/>
        <v>1</v>
      </c>
      <c r="K135" s="2">
        <f t="shared" si="22"/>
        <v>1</v>
      </c>
      <c r="L135" s="2">
        <f t="shared" si="22"/>
        <v>1</v>
      </c>
      <c r="M135" s="2">
        <f t="shared" si="22"/>
        <v>1</v>
      </c>
      <c r="N135" s="2">
        <f t="shared" si="22"/>
        <v>1</v>
      </c>
      <c r="O135" s="2">
        <v>0</v>
      </c>
      <c r="P135" s="2">
        <f t="shared" si="22"/>
        <v>1</v>
      </c>
    </row>
    <row r="136" spans="1:16" x14ac:dyDescent="0.3">
      <c r="A136" s="2" t="str">
        <f t="shared" si="24"/>
        <v>grnd_1</v>
      </c>
      <c r="B136" s="2" t="str">
        <f t="shared" si="23"/>
        <v>Track Build</v>
      </c>
      <c r="C136" s="7">
        <f>J129</f>
        <v>1</v>
      </c>
      <c r="D136" s="7">
        <f>J130</f>
        <v>1</v>
      </c>
      <c r="E136" s="7">
        <f>J131</f>
        <v>1</v>
      </c>
      <c r="F136" s="7">
        <f>J132</f>
        <v>1</v>
      </c>
      <c r="G136" s="7">
        <f>J133</f>
        <v>1</v>
      </c>
      <c r="H136" s="7">
        <f>J134</f>
        <v>1</v>
      </c>
      <c r="I136" s="7">
        <f>J135</f>
        <v>1</v>
      </c>
      <c r="J136" s="12">
        <v>0</v>
      </c>
      <c r="K136" s="2">
        <v>0</v>
      </c>
      <c r="L136" s="2">
        <f t="shared" si="22"/>
        <v>1</v>
      </c>
      <c r="M136" s="2">
        <f t="shared" si="22"/>
        <v>1</v>
      </c>
      <c r="N136" s="2">
        <f t="shared" si="22"/>
        <v>1</v>
      </c>
      <c r="O136" s="2">
        <f t="shared" si="22"/>
        <v>1</v>
      </c>
      <c r="P136" s="2">
        <f t="shared" si="22"/>
        <v>1</v>
      </c>
    </row>
    <row r="137" spans="1:16" x14ac:dyDescent="0.3">
      <c r="A137" s="2" t="str">
        <f t="shared" si="24"/>
        <v>grnd_1</v>
      </c>
      <c r="B137" s="2" t="str">
        <f t="shared" si="23"/>
        <v>Track Gen</v>
      </c>
      <c r="C137" s="7">
        <f>K129</f>
        <v>1</v>
      </c>
      <c r="D137" s="7">
        <f>K130</f>
        <v>1</v>
      </c>
      <c r="E137" s="7">
        <f>K131</f>
        <v>1</v>
      </c>
      <c r="F137" s="7">
        <f>K132</f>
        <v>1</v>
      </c>
      <c r="G137" s="7">
        <f>K133</f>
        <v>1</v>
      </c>
      <c r="H137" s="7">
        <f>K134</f>
        <v>1</v>
      </c>
      <c r="I137" s="7">
        <f>K135</f>
        <v>1</v>
      </c>
      <c r="J137" s="7">
        <f>K136</f>
        <v>0</v>
      </c>
      <c r="K137" s="12">
        <v>0</v>
      </c>
      <c r="L137" s="2">
        <f t="shared" si="22"/>
        <v>1</v>
      </c>
      <c r="M137" s="2">
        <f t="shared" si="22"/>
        <v>1</v>
      </c>
      <c r="N137" s="2">
        <f t="shared" si="22"/>
        <v>1</v>
      </c>
      <c r="O137" s="2">
        <f t="shared" si="22"/>
        <v>1</v>
      </c>
      <c r="P137" s="2">
        <f t="shared" si="22"/>
        <v>1</v>
      </c>
    </row>
    <row r="138" spans="1:16" x14ac:dyDescent="0.3">
      <c r="A138" s="2" t="str">
        <f t="shared" si="24"/>
        <v>grnd_1</v>
      </c>
      <c r="B138" s="2" t="str">
        <f t="shared" si="23"/>
        <v>Target</v>
      </c>
      <c r="C138" s="7">
        <f>L129</f>
        <v>1</v>
      </c>
      <c r="D138" s="7">
        <f>L130</f>
        <v>1</v>
      </c>
      <c r="E138" s="7">
        <f>L131</f>
        <v>1</v>
      </c>
      <c r="F138" s="7">
        <f>L132</f>
        <v>1</v>
      </c>
      <c r="G138" s="7">
        <f>L133</f>
        <v>1</v>
      </c>
      <c r="H138" s="7">
        <f>L134</f>
        <v>1</v>
      </c>
      <c r="I138" s="7">
        <f>L135</f>
        <v>1</v>
      </c>
      <c r="J138" s="7">
        <f>L136</f>
        <v>1</v>
      </c>
      <c r="K138" s="7">
        <f>L137</f>
        <v>1</v>
      </c>
      <c r="L138" s="12">
        <v>0</v>
      </c>
      <c r="M138" s="2">
        <f t="shared" si="22"/>
        <v>1</v>
      </c>
      <c r="N138" s="2">
        <f t="shared" si="22"/>
        <v>1</v>
      </c>
      <c r="O138" s="2">
        <f t="shared" si="22"/>
        <v>1</v>
      </c>
      <c r="P138" s="2">
        <f t="shared" si="22"/>
        <v>1</v>
      </c>
    </row>
    <row r="139" spans="1:16" x14ac:dyDescent="0.3">
      <c r="A139" s="2" t="str">
        <f t="shared" si="24"/>
        <v>grnd_1</v>
      </c>
      <c r="B139" s="2" t="str">
        <f t="shared" si="23"/>
        <v>Engage</v>
      </c>
      <c r="C139" s="7">
        <f>M129</f>
        <v>1</v>
      </c>
      <c r="D139" s="7">
        <f>M130</f>
        <v>1</v>
      </c>
      <c r="E139" s="7">
        <f>M131</f>
        <v>1</v>
      </c>
      <c r="F139" s="7">
        <f>M132</f>
        <v>1</v>
      </c>
      <c r="G139" s="7">
        <f>M133</f>
        <v>1</v>
      </c>
      <c r="H139" s="7">
        <f>M134</f>
        <v>1</v>
      </c>
      <c r="I139" s="7">
        <f>M135</f>
        <v>1</v>
      </c>
      <c r="J139" s="7">
        <f>M136</f>
        <v>1</v>
      </c>
      <c r="K139" s="7">
        <f>M137</f>
        <v>1</v>
      </c>
      <c r="L139" s="7">
        <f>M138</f>
        <v>1</v>
      </c>
      <c r="M139" s="12">
        <v>0</v>
      </c>
      <c r="N139" s="2">
        <f t="shared" si="22"/>
        <v>1</v>
      </c>
      <c r="O139" s="2">
        <f t="shared" si="22"/>
        <v>1</v>
      </c>
      <c r="P139" s="2">
        <f t="shared" si="22"/>
        <v>1</v>
      </c>
    </row>
    <row r="140" spans="1:16" x14ac:dyDescent="0.3">
      <c r="A140" s="2" t="str">
        <f t="shared" si="24"/>
        <v>grnd_1</v>
      </c>
      <c r="B140" s="2" t="str">
        <f t="shared" si="23"/>
        <v>IFTU</v>
      </c>
      <c r="C140" s="7">
        <f>N129</f>
        <v>1</v>
      </c>
      <c r="D140" s="7">
        <f>N130</f>
        <v>1</v>
      </c>
      <c r="E140" s="7">
        <f>N131</f>
        <v>1</v>
      </c>
      <c r="F140" s="7">
        <f>N132</f>
        <v>1</v>
      </c>
      <c r="G140" s="7">
        <f>N133</f>
        <v>1</v>
      </c>
      <c r="H140" s="7">
        <f>N134</f>
        <v>1</v>
      </c>
      <c r="I140" s="7">
        <f>N135</f>
        <v>1</v>
      </c>
      <c r="J140" s="7">
        <f>N136</f>
        <v>1</v>
      </c>
      <c r="K140" s="7">
        <f>N137</f>
        <v>1</v>
      </c>
      <c r="L140" s="7">
        <f>N138</f>
        <v>1</v>
      </c>
      <c r="M140" s="7">
        <f>N139</f>
        <v>1</v>
      </c>
      <c r="N140" s="12">
        <v>0</v>
      </c>
      <c r="O140" s="2">
        <f t="shared" si="22"/>
        <v>1</v>
      </c>
      <c r="P140" s="2">
        <f t="shared" si="22"/>
        <v>1</v>
      </c>
    </row>
    <row r="141" spans="1:16" x14ac:dyDescent="0.3">
      <c r="A141" s="2" t="str">
        <f t="shared" si="24"/>
        <v>grnd_1</v>
      </c>
      <c r="B141" s="2" t="str">
        <f t="shared" si="23"/>
        <v>Assess</v>
      </c>
      <c r="C141" s="7">
        <f>O129</f>
        <v>1</v>
      </c>
      <c r="D141" s="7">
        <f>O130</f>
        <v>1</v>
      </c>
      <c r="E141" s="7">
        <f>O131</f>
        <v>0</v>
      </c>
      <c r="F141" s="7">
        <f>O132</f>
        <v>1</v>
      </c>
      <c r="G141" s="7">
        <f>O133</f>
        <v>0</v>
      </c>
      <c r="H141" s="7">
        <f>O134</f>
        <v>0</v>
      </c>
      <c r="I141" s="7">
        <f>O135</f>
        <v>0</v>
      </c>
      <c r="J141" s="7">
        <f>O136</f>
        <v>1</v>
      </c>
      <c r="K141" s="7">
        <f>O137</f>
        <v>1</v>
      </c>
      <c r="L141" s="7">
        <f>O138</f>
        <v>1</v>
      </c>
      <c r="M141" s="7">
        <f>O139</f>
        <v>1</v>
      </c>
      <c r="N141" s="7">
        <f>O140</f>
        <v>1</v>
      </c>
      <c r="O141" s="12">
        <v>0</v>
      </c>
      <c r="P141" s="2">
        <f>$P$1</f>
        <v>1</v>
      </c>
    </row>
    <row r="142" spans="1:16" x14ac:dyDescent="0.3">
      <c r="A142" s="2" t="str">
        <f t="shared" si="24"/>
        <v>grnd_1</v>
      </c>
      <c r="B142" s="2" t="str">
        <f t="shared" si="23"/>
        <v>Assess Decision</v>
      </c>
      <c r="C142" s="7">
        <f>P129</f>
        <v>1</v>
      </c>
      <c r="D142" s="7">
        <f>P130</f>
        <v>0</v>
      </c>
      <c r="E142" s="7">
        <f>P131</f>
        <v>1</v>
      </c>
      <c r="F142" s="7">
        <f>P132</f>
        <v>0</v>
      </c>
      <c r="G142" s="7">
        <f>P133</f>
        <v>1</v>
      </c>
      <c r="H142" s="7">
        <f>P134</f>
        <v>1</v>
      </c>
      <c r="I142" s="7">
        <f>P135</f>
        <v>1</v>
      </c>
      <c r="J142" s="7">
        <f>P136</f>
        <v>1</v>
      </c>
      <c r="K142" s="7">
        <f>P137</f>
        <v>1</v>
      </c>
      <c r="L142" s="7">
        <f>P138</f>
        <v>1</v>
      </c>
      <c r="M142" s="7">
        <f>P139</f>
        <v>1</v>
      </c>
      <c r="N142" s="7">
        <f>P140</f>
        <v>1</v>
      </c>
      <c r="O142" s="7">
        <f>P141</f>
        <v>1</v>
      </c>
      <c r="P142" s="12">
        <v>0</v>
      </c>
    </row>
    <row r="143" spans="1:16" x14ac:dyDescent="0.3">
      <c r="A143" s="2"/>
      <c r="B143" s="2"/>
      <c r="C143" s="2"/>
      <c r="D143" s="2"/>
      <c r="E143" s="2"/>
      <c r="F143" s="2"/>
      <c r="G143" s="2"/>
      <c r="H143" s="2"/>
      <c r="I143" s="2"/>
      <c r="J143" s="2"/>
      <c r="K143" s="2"/>
      <c r="L143" s="2"/>
      <c r="M143" s="2"/>
      <c r="N143" s="2"/>
      <c r="O143" s="2"/>
      <c r="P143" s="2"/>
    </row>
    <row r="144" spans="1:16" x14ac:dyDescent="0.3">
      <c r="A144" s="2"/>
      <c r="B144" s="2"/>
      <c r="C144" s="2"/>
      <c r="D144" s="2"/>
      <c r="E144" s="2"/>
      <c r="F144" s="2"/>
      <c r="G144" s="2"/>
      <c r="H144" s="2"/>
      <c r="I144" s="2"/>
      <c r="J144" s="2"/>
      <c r="K144" s="2"/>
      <c r="L144" s="2"/>
      <c r="M144" s="2"/>
      <c r="N144" s="2"/>
      <c r="O144" s="2"/>
      <c r="P144" s="2"/>
    </row>
    <row r="145" spans="1:16" x14ac:dyDescent="0.3">
      <c r="A145" s="2"/>
      <c r="B145" s="2"/>
      <c r="C145" s="2"/>
      <c r="D145" s="2"/>
      <c r="E145" s="2"/>
      <c r="F145" s="2"/>
      <c r="G145" s="2"/>
      <c r="H145" s="2"/>
      <c r="I145" s="2"/>
      <c r="J145" s="2"/>
      <c r="K145" s="2"/>
      <c r="L145" s="2"/>
      <c r="M145" s="2"/>
      <c r="N145" s="2"/>
      <c r="O145" s="2"/>
      <c r="P145" s="2"/>
    </row>
    <row r="146" spans="1:16" x14ac:dyDescent="0.3">
      <c r="A146" s="2"/>
      <c r="B146" s="2"/>
      <c r="C146" s="2"/>
      <c r="D146" s="2"/>
      <c r="E146" s="2"/>
      <c r="F146" s="2"/>
      <c r="G146" s="2"/>
      <c r="H146" s="2"/>
      <c r="I146" s="2"/>
      <c r="J146" s="2"/>
      <c r="K146" s="2"/>
      <c r="L146" s="2"/>
      <c r="M146" s="2"/>
      <c r="N146" s="2"/>
      <c r="O146" s="2"/>
      <c r="P146" s="2"/>
    </row>
    <row r="147" spans="1:16" x14ac:dyDescent="0.3">
      <c r="A147" s="2"/>
      <c r="B147" s="2"/>
      <c r="C147" s="2"/>
      <c r="D147" s="2"/>
      <c r="E147" s="2"/>
      <c r="F147" s="2"/>
      <c r="G147" s="2"/>
      <c r="H147" s="2"/>
      <c r="I147" s="2"/>
      <c r="J147" s="2"/>
      <c r="K147" s="2"/>
      <c r="L147" s="2"/>
      <c r="M147" s="2"/>
      <c r="N147" s="2"/>
      <c r="O147" s="2"/>
      <c r="P147" s="2"/>
    </row>
    <row r="148" spans="1:16" x14ac:dyDescent="0.3">
      <c r="A148" s="2"/>
      <c r="B148" s="2"/>
      <c r="C148" s="2"/>
      <c r="D148" s="2"/>
      <c r="E148" s="2"/>
      <c r="F148" s="2"/>
      <c r="G148" s="2"/>
      <c r="H148" s="2"/>
      <c r="I148" s="2"/>
      <c r="J148" s="2"/>
      <c r="K148" s="2"/>
      <c r="L148" s="2"/>
      <c r="M148" s="2"/>
      <c r="N148" s="2"/>
      <c r="O148" s="2"/>
      <c r="P148" s="2"/>
    </row>
    <row r="149" spans="1:16" x14ac:dyDescent="0.3">
      <c r="A149" s="2"/>
      <c r="B149" s="2"/>
      <c r="C149" s="2"/>
      <c r="D149" s="2"/>
      <c r="E149" s="2"/>
      <c r="F149" s="2"/>
      <c r="G149" s="2"/>
      <c r="H149" s="2"/>
      <c r="I149" s="2"/>
      <c r="J149" s="2"/>
      <c r="K149" s="2"/>
      <c r="L149" s="2"/>
      <c r="M149" s="2"/>
      <c r="N149" s="2"/>
      <c r="O149" s="2"/>
      <c r="P149" s="2"/>
    </row>
    <row r="150" spans="1:16" x14ac:dyDescent="0.3">
      <c r="A150" s="2"/>
      <c r="B150" s="2"/>
      <c r="C150" s="2"/>
      <c r="D150" s="2"/>
      <c r="E150" s="2"/>
      <c r="F150" s="2"/>
      <c r="G150" s="2"/>
      <c r="H150" s="2"/>
      <c r="I150" s="2"/>
      <c r="J150" s="2"/>
      <c r="K150" s="2"/>
      <c r="L150" s="2"/>
      <c r="M150" s="2"/>
      <c r="N150" s="2"/>
      <c r="O150" s="2"/>
      <c r="P150" s="2"/>
    </row>
    <row r="151" spans="1:16" x14ac:dyDescent="0.3">
      <c r="A151" s="2"/>
      <c r="B151" s="2"/>
      <c r="C151" s="2"/>
      <c r="D151" s="2"/>
      <c r="E151" s="2"/>
      <c r="F151" s="2"/>
      <c r="G151" s="2"/>
      <c r="H151" s="2"/>
      <c r="I151" s="2"/>
      <c r="J151" s="2"/>
      <c r="K151" s="2"/>
      <c r="L151" s="2"/>
      <c r="M151" s="2"/>
      <c r="N151" s="2"/>
      <c r="O151" s="2"/>
      <c r="P151" s="2"/>
    </row>
    <row r="152" spans="1:16" x14ac:dyDescent="0.3">
      <c r="A152" s="2"/>
      <c r="B152" s="2"/>
      <c r="C152" s="2"/>
      <c r="D152" s="2"/>
      <c r="E152" s="2"/>
      <c r="F152" s="2"/>
      <c r="G152" s="2"/>
      <c r="H152" s="2"/>
      <c r="I152" s="2"/>
      <c r="J152" s="2"/>
      <c r="K152" s="2"/>
      <c r="L152" s="2"/>
      <c r="M152" s="2"/>
      <c r="N152" s="2"/>
      <c r="O152" s="2"/>
      <c r="P152" s="2"/>
    </row>
    <row r="153" spans="1:16" x14ac:dyDescent="0.3">
      <c r="A153" s="2"/>
      <c r="B153" s="2"/>
      <c r="C153" s="2"/>
      <c r="D153" s="2"/>
      <c r="E153" s="2"/>
      <c r="F153" s="2"/>
      <c r="G153" s="2"/>
      <c r="H153" s="2"/>
      <c r="I153" s="2"/>
      <c r="J153" s="2"/>
      <c r="K153" s="2"/>
      <c r="L153" s="2"/>
      <c r="M153" s="2"/>
      <c r="N153" s="2"/>
      <c r="O153" s="2"/>
      <c r="P153" s="2"/>
    </row>
    <row r="154" spans="1:16" x14ac:dyDescent="0.3">
      <c r="A154" s="2"/>
      <c r="B154" s="2"/>
      <c r="C154" s="2"/>
      <c r="D154" s="2"/>
      <c r="E154" s="2"/>
      <c r="F154" s="2"/>
      <c r="G154" s="2"/>
      <c r="H154" s="2"/>
      <c r="I154" s="2"/>
      <c r="J154" s="2"/>
      <c r="K154" s="2"/>
      <c r="L154" s="2"/>
      <c r="M154" s="2"/>
      <c r="N154" s="2"/>
      <c r="O154" s="2"/>
      <c r="P154" s="2"/>
    </row>
    <row r="155" spans="1:16" x14ac:dyDescent="0.3">
      <c r="A155" s="2"/>
      <c r="B155" s="2"/>
      <c r="C155" s="2"/>
      <c r="D155" s="2"/>
      <c r="E155" s="2"/>
      <c r="F155" s="2"/>
      <c r="G155" s="2"/>
      <c r="H155" s="2"/>
      <c r="I155" s="2"/>
      <c r="J155" s="2"/>
      <c r="K155" s="2"/>
      <c r="L155" s="2"/>
      <c r="M155" s="2"/>
      <c r="N155" s="2"/>
      <c r="O155" s="2"/>
      <c r="P155" s="2"/>
    </row>
    <row r="156" spans="1:16" x14ac:dyDescent="0.3">
      <c r="A156" s="2"/>
      <c r="B156" s="2"/>
      <c r="C156" s="2"/>
      <c r="D156" s="2"/>
      <c r="E156" s="2"/>
      <c r="F156" s="2"/>
      <c r="G156" s="2"/>
      <c r="H156" s="2"/>
      <c r="I156" s="2"/>
      <c r="J156" s="2"/>
      <c r="K156" s="2"/>
      <c r="L156" s="2"/>
      <c r="M156" s="2"/>
      <c r="N156" s="2"/>
      <c r="O156" s="2"/>
      <c r="P156" s="2"/>
    </row>
    <row r="157" spans="1:16" x14ac:dyDescent="0.3">
      <c r="A157" s="2"/>
      <c r="B157" s="2"/>
      <c r="C157" s="2"/>
      <c r="D157" s="2"/>
      <c r="E157" s="2"/>
      <c r="F157" s="2"/>
      <c r="G157" s="2"/>
      <c r="H157" s="2"/>
      <c r="I157" s="2"/>
      <c r="J157" s="2"/>
      <c r="K157" s="2"/>
      <c r="L157" s="2"/>
      <c r="M157" s="2"/>
      <c r="N157" s="2"/>
      <c r="O157" s="2"/>
      <c r="P157" s="2"/>
    </row>
    <row r="158" spans="1:16" x14ac:dyDescent="0.3">
      <c r="A158" s="2"/>
      <c r="B158" s="2"/>
      <c r="C158" s="2"/>
      <c r="D158" s="2"/>
      <c r="E158" s="2"/>
      <c r="F158" s="2"/>
      <c r="G158" s="2"/>
      <c r="H158" s="2"/>
      <c r="I158" s="2"/>
      <c r="J158" s="2"/>
      <c r="K158" s="2"/>
      <c r="L158" s="2"/>
      <c r="M158" s="2"/>
      <c r="N158" s="2"/>
      <c r="O158" s="2"/>
      <c r="P158" s="2"/>
    </row>
    <row r="159" spans="1:16" x14ac:dyDescent="0.3">
      <c r="A159" s="2"/>
      <c r="B159" s="2"/>
      <c r="C159" s="2"/>
      <c r="D159" s="2"/>
      <c r="E159" s="2"/>
      <c r="F159" s="2"/>
      <c r="G159" s="2"/>
      <c r="H159" s="2"/>
      <c r="I159" s="2"/>
      <c r="J159" s="2"/>
      <c r="K159" s="2"/>
      <c r="L159" s="2"/>
      <c r="M159" s="2"/>
      <c r="N159" s="2"/>
      <c r="O159" s="2"/>
      <c r="P159" s="2"/>
    </row>
    <row r="160" spans="1:16" x14ac:dyDescent="0.3">
      <c r="A160" s="2"/>
      <c r="B160" s="2"/>
      <c r="C160" s="2"/>
      <c r="D160" s="2"/>
      <c r="E160" s="2"/>
      <c r="F160" s="2"/>
      <c r="G160" s="2"/>
      <c r="H160" s="2"/>
      <c r="I160" s="2"/>
      <c r="J160" s="2"/>
      <c r="K160" s="2"/>
      <c r="L160" s="2"/>
      <c r="M160" s="2"/>
      <c r="N160" s="2"/>
      <c r="O160" s="2"/>
      <c r="P160" s="2"/>
    </row>
    <row r="161" spans="1:16" x14ac:dyDescent="0.3">
      <c r="A161" s="2"/>
      <c r="B161" s="2"/>
      <c r="C161" s="2"/>
      <c r="D161" s="2"/>
      <c r="E161" s="2"/>
      <c r="F161" s="2"/>
      <c r="G161" s="2"/>
      <c r="H161" s="2"/>
      <c r="I161" s="2"/>
      <c r="J161" s="2"/>
      <c r="K161" s="2"/>
      <c r="L161" s="2"/>
      <c r="M161" s="2"/>
      <c r="N161" s="2"/>
      <c r="O161" s="2"/>
      <c r="P161" s="2"/>
    </row>
    <row r="162" spans="1:16" x14ac:dyDescent="0.3">
      <c r="A162" s="2"/>
      <c r="B162" s="2"/>
      <c r="C162" s="2"/>
      <c r="D162" s="2"/>
      <c r="E162" s="2"/>
      <c r="F162" s="2"/>
      <c r="G162" s="2"/>
      <c r="H162" s="2"/>
      <c r="I162" s="2"/>
      <c r="J162" s="2"/>
      <c r="K162" s="2"/>
      <c r="L162" s="2"/>
      <c r="M162" s="2"/>
      <c r="N162" s="2"/>
      <c r="O162" s="2"/>
      <c r="P162" s="2"/>
    </row>
    <row r="163" spans="1:16" x14ac:dyDescent="0.3">
      <c r="A163" s="2"/>
      <c r="B163" s="2"/>
      <c r="C163" s="2"/>
      <c r="D163" s="2"/>
      <c r="E163" s="2"/>
      <c r="F163" s="2"/>
      <c r="G163" s="2"/>
      <c r="H163" s="2"/>
      <c r="I163" s="2"/>
      <c r="J163" s="2"/>
      <c r="K163" s="2"/>
      <c r="L163" s="2"/>
      <c r="M163" s="2"/>
      <c r="N163" s="2"/>
      <c r="O163" s="2"/>
      <c r="P163" s="2"/>
    </row>
    <row r="164" spans="1:16" x14ac:dyDescent="0.3">
      <c r="A164" s="2"/>
      <c r="B164" s="2"/>
      <c r="C164" s="2"/>
      <c r="D164" s="2"/>
      <c r="E164" s="2"/>
      <c r="F164" s="2"/>
      <c r="G164" s="2"/>
      <c r="H164" s="2"/>
      <c r="I164" s="2"/>
      <c r="J164" s="2"/>
      <c r="K164" s="2"/>
      <c r="L164" s="2"/>
      <c r="M164" s="2"/>
      <c r="N164" s="2"/>
      <c r="O164" s="2"/>
      <c r="P164" s="2"/>
    </row>
    <row r="165" spans="1:16" x14ac:dyDescent="0.3">
      <c r="A165" s="2"/>
      <c r="B165" s="2"/>
      <c r="C165" s="2"/>
      <c r="D165" s="2"/>
      <c r="E165" s="2"/>
      <c r="F165" s="2"/>
      <c r="G165" s="2"/>
      <c r="H165" s="2"/>
      <c r="I165" s="2"/>
      <c r="J165" s="2"/>
      <c r="K165" s="2"/>
      <c r="L165" s="2"/>
      <c r="M165" s="2"/>
      <c r="N165" s="2"/>
      <c r="O165" s="2"/>
      <c r="P165" s="2"/>
    </row>
    <row r="166" spans="1:16" x14ac:dyDescent="0.3">
      <c r="A166" s="2"/>
      <c r="B166" s="2"/>
      <c r="C166" s="2"/>
      <c r="D166" s="2"/>
      <c r="E166" s="2"/>
      <c r="F166" s="2"/>
      <c r="G166" s="2"/>
      <c r="H166" s="2"/>
      <c r="I166" s="2"/>
      <c r="J166" s="2"/>
      <c r="K166" s="2"/>
      <c r="L166" s="2"/>
      <c r="M166" s="2"/>
      <c r="N166" s="2"/>
      <c r="O166" s="2"/>
      <c r="P166" s="2"/>
    </row>
    <row r="167" spans="1:16" x14ac:dyDescent="0.3">
      <c r="A167" s="2"/>
      <c r="B167" s="2"/>
      <c r="C167" s="2"/>
      <c r="D167" s="2"/>
      <c r="E167" s="2"/>
      <c r="F167" s="2"/>
      <c r="G167" s="2"/>
      <c r="H167" s="2"/>
      <c r="I167" s="2"/>
      <c r="J167" s="2"/>
      <c r="K167" s="2"/>
      <c r="L167" s="2"/>
      <c r="M167" s="2"/>
      <c r="N167" s="2"/>
      <c r="O167" s="2"/>
      <c r="P167" s="2"/>
    </row>
    <row r="168" spans="1:16" x14ac:dyDescent="0.3">
      <c r="A168" s="2"/>
      <c r="B168" s="2"/>
      <c r="C168" s="2"/>
      <c r="D168" s="2"/>
      <c r="E168" s="2"/>
      <c r="F168" s="2"/>
      <c r="G168" s="2"/>
      <c r="H168" s="2"/>
      <c r="I168" s="2"/>
      <c r="J168" s="2"/>
      <c r="K168" s="2"/>
      <c r="L168" s="2"/>
      <c r="M168" s="2"/>
      <c r="N168" s="2"/>
      <c r="O168" s="2"/>
      <c r="P168" s="2"/>
    </row>
    <row r="169" spans="1:16" x14ac:dyDescent="0.3">
      <c r="A169" s="2"/>
      <c r="B169" s="2"/>
      <c r="C169" s="2"/>
      <c r="D169" s="2"/>
      <c r="E169" s="2"/>
      <c r="F169" s="2"/>
      <c r="G169" s="2"/>
      <c r="H169" s="2"/>
      <c r="I169" s="2"/>
      <c r="J169" s="2"/>
      <c r="K169" s="2"/>
      <c r="L169" s="2"/>
      <c r="M169" s="2"/>
      <c r="N169" s="2"/>
      <c r="O169" s="2"/>
      <c r="P169" s="2"/>
    </row>
    <row r="170" spans="1:16" x14ac:dyDescent="0.3">
      <c r="A170" s="2"/>
      <c r="B170" s="2"/>
      <c r="C170" s="2"/>
      <c r="D170" s="2"/>
      <c r="E170" s="2"/>
      <c r="F170" s="2"/>
      <c r="G170" s="2"/>
      <c r="H170" s="2"/>
      <c r="I170" s="2"/>
      <c r="J170" s="2"/>
      <c r="K170" s="2"/>
      <c r="L170" s="2"/>
      <c r="M170" s="2"/>
      <c r="N170" s="2"/>
      <c r="O170" s="2"/>
      <c r="P170" s="2"/>
    </row>
    <row r="171" spans="1:16" x14ac:dyDescent="0.3">
      <c r="A171" s="2"/>
      <c r="B171" s="2"/>
      <c r="C171" s="2"/>
      <c r="D171" s="2"/>
      <c r="E171" s="2"/>
      <c r="F171" s="2"/>
      <c r="G171" s="2"/>
      <c r="H171" s="2"/>
      <c r="I171" s="2"/>
      <c r="J171" s="2"/>
      <c r="K171" s="2"/>
      <c r="L171" s="2"/>
      <c r="M171" s="2"/>
      <c r="N171" s="2"/>
      <c r="O171" s="2"/>
      <c r="P171" s="2"/>
    </row>
    <row r="172" spans="1:16" x14ac:dyDescent="0.3">
      <c r="A172" s="2"/>
      <c r="B172" s="2"/>
      <c r="C172" s="2"/>
      <c r="D172" s="2"/>
      <c r="E172" s="2"/>
      <c r="F172" s="2"/>
      <c r="G172" s="2"/>
      <c r="H172" s="2"/>
      <c r="I172" s="2"/>
      <c r="J172" s="2"/>
      <c r="K172" s="2"/>
      <c r="L172" s="2"/>
      <c r="M172" s="2"/>
      <c r="N172" s="2"/>
      <c r="O172" s="2"/>
      <c r="P172" s="2"/>
    </row>
    <row r="173" spans="1:16" x14ac:dyDescent="0.3">
      <c r="A173" s="2"/>
      <c r="B173" s="2"/>
      <c r="C173" s="2"/>
      <c r="D173" s="2"/>
      <c r="E173" s="2"/>
      <c r="F173" s="2"/>
      <c r="G173" s="2"/>
      <c r="H173" s="2"/>
      <c r="I173" s="2"/>
      <c r="J173" s="2"/>
      <c r="K173" s="2"/>
      <c r="L173" s="2"/>
      <c r="M173" s="2"/>
      <c r="N173" s="2"/>
      <c r="O173" s="2"/>
      <c r="P173" s="2"/>
    </row>
    <row r="174" spans="1:16" x14ac:dyDescent="0.3">
      <c r="A174" s="2"/>
      <c r="B174" s="2"/>
      <c r="C174" s="2"/>
      <c r="D174" s="2"/>
      <c r="E174" s="2"/>
      <c r="F174" s="2"/>
      <c r="G174" s="2"/>
      <c r="H174" s="2"/>
      <c r="I174" s="2"/>
      <c r="J174" s="2"/>
      <c r="K174" s="2"/>
      <c r="L174" s="2"/>
      <c r="M174" s="2"/>
      <c r="N174" s="2"/>
      <c r="O174" s="2"/>
      <c r="P174" s="2"/>
    </row>
    <row r="175" spans="1:16" x14ac:dyDescent="0.3">
      <c r="A175" s="2"/>
      <c r="B175" s="2"/>
      <c r="C175" s="2"/>
      <c r="D175" s="2"/>
      <c r="E175" s="2"/>
      <c r="F175" s="2"/>
      <c r="G175" s="2"/>
      <c r="H175" s="2"/>
      <c r="I175" s="2"/>
      <c r="J175" s="2"/>
      <c r="K175" s="2"/>
      <c r="L175" s="2"/>
      <c r="M175" s="2"/>
      <c r="N175" s="2"/>
      <c r="O175" s="2"/>
      <c r="P175" s="2"/>
    </row>
    <row r="176" spans="1:16" x14ac:dyDescent="0.3">
      <c r="A176" s="2"/>
      <c r="B176" s="2"/>
      <c r="C176" s="2"/>
      <c r="D176" s="2"/>
      <c r="E176" s="2"/>
      <c r="F176" s="2"/>
      <c r="G176" s="2"/>
      <c r="H176" s="2"/>
      <c r="I176" s="2"/>
      <c r="J176" s="2"/>
      <c r="K176" s="2"/>
      <c r="L176" s="2"/>
      <c r="M176" s="2"/>
      <c r="N176" s="2"/>
      <c r="O176" s="2"/>
      <c r="P176" s="2"/>
    </row>
    <row r="177" spans="1:16" x14ac:dyDescent="0.3">
      <c r="A177" s="2"/>
      <c r="B177" s="2"/>
      <c r="C177" s="2"/>
      <c r="D177" s="2"/>
      <c r="E177" s="2"/>
      <c r="F177" s="2"/>
      <c r="G177" s="2"/>
      <c r="H177" s="2"/>
      <c r="I177" s="2"/>
      <c r="J177" s="2"/>
      <c r="K177" s="2"/>
      <c r="L177" s="2"/>
      <c r="M177" s="2"/>
      <c r="N177" s="2"/>
      <c r="O177" s="2"/>
      <c r="P177" s="2"/>
    </row>
    <row r="178" spans="1:16" x14ac:dyDescent="0.3">
      <c r="A178" s="2"/>
      <c r="B178" s="2"/>
      <c r="C178" s="2"/>
      <c r="D178" s="2"/>
      <c r="E178" s="2"/>
      <c r="F178" s="2"/>
      <c r="G178" s="2"/>
      <c r="H178" s="2"/>
      <c r="I178" s="2"/>
      <c r="J178" s="2"/>
      <c r="K178" s="2"/>
      <c r="L178" s="2"/>
      <c r="M178" s="2"/>
      <c r="N178" s="2"/>
      <c r="O178" s="2"/>
      <c r="P178" s="2"/>
    </row>
    <row r="179" spans="1:16" x14ac:dyDescent="0.3">
      <c r="A179" s="2"/>
      <c r="B179" s="2"/>
      <c r="C179" s="2"/>
      <c r="D179" s="2"/>
      <c r="E179" s="2"/>
      <c r="F179" s="2"/>
      <c r="G179" s="2"/>
      <c r="H179" s="2"/>
      <c r="I179" s="2"/>
      <c r="J179" s="2"/>
      <c r="K179" s="2"/>
      <c r="L179" s="2"/>
      <c r="M179" s="2"/>
      <c r="N179" s="2"/>
      <c r="O179" s="2"/>
      <c r="P179" s="2"/>
    </row>
    <row r="180" spans="1:16" x14ac:dyDescent="0.3">
      <c r="A180" s="2"/>
      <c r="B180" s="2"/>
      <c r="C180" s="2"/>
      <c r="D180" s="2"/>
      <c r="E180" s="2"/>
      <c r="F180" s="2"/>
      <c r="G180" s="2"/>
      <c r="H180" s="2"/>
      <c r="I180" s="2"/>
      <c r="J180" s="2"/>
      <c r="K180" s="2"/>
      <c r="L180" s="2"/>
      <c r="M180" s="2"/>
      <c r="N180" s="2"/>
      <c r="O180" s="2"/>
      <c r="P180" s="2"/>
    </row>
    <row r="181" spans="1:16" x14ac:dyDescent="0.3">
      <c r="A181" s="2"/>
      <c r="B181" s="2"/>
      <c r="C181" s="2"/>
      <c r="D181" s="2"/>
      <c r="E181" s="2"/>
      <c r="F181" s="2"/>
      <c r="G181" s="2"/>
      <c r="H181" s="2"/>
      <c r="I181" s="2"/>
      <c r="J181" s="2"/>
      <c r="K181" s="2"/>
      <c r="L181" s="2"/>
      <c r="M181" s="2"/>
      <c r="N181" s="2"/>
      <c r="O181" s="2"/>
      <c r="P181" s="2"/>
    </row>
    <row r="182" spans="1:16" x14ac:dyDescent="0.3">
      <c r="A182" s="2"/>
      <c r="B182" s="2"/>
      <c r="C182" s="2"/>
      <c r="D182" s="2"/>
      <c r="E182" s="2"/>
      <c r="F182" s="2"/>
      <c r="G182" s="2"/>
      <c r="H182" s="2"/>
      <c r="I182" s="2"/>
      <c r="J182" s="2"/>
      <c r="K182" s="2"/>
      <c r="L182" s="2"/>
      <c r="M182" s="2"/>
      <c r="N182" s="2"/>
      <c r="O182" s="2"/>
      <c r="P182" s="2"/>
    </row>
    <row r="183" spans="1:16" x14ac:dyDescent="0.3">
      <c r="A183" s="2"/>
      <c r="B183" s="2"/>
      <c r="C183" s="2"/>
      <c r="D183" s="2"/>
      <c r="E183" s="2"/>
      <c r="F183" s="2"/>
      <c r="G183" s="2"/>
      <c r="H183" s="2"/>
      <c r="I183" s="2"/>
      <c r="J183" s="2"/>
      <c r="K183" s="2"/>
      <c r="L183" s="2"/>
      <c r="M183" s="2"/>
      <c r="N183" s="2"/>
      <c r="O183" s="2"/>
      <c r="P183" s="2"/>
    </row>
    <row r="184" spans="1:16" x14ac:dyDescent="0.3">
      <c r="A184" s="2"/>
      <c r="B184" s="2"/>
      <c r="C184" s="2"/>
      <c r="D184" s="2"/>
      <c r="E184" s="2"/>
      <c r="F184" s="2"/>
      <c r="G184" s="2"/>
      <c r="H184" s="2"/>
      <c r="I184" s="2"/>
      <c r="J184" s="2"/>
      <c r="K184" s="2"/>
      <c r="L184" s="2"/>
      <c r="M184" s="2"/>
      <c r="N184" s="2"/>
      <c r="O184" s="2"/>
      <c r="P184" s="2"/>
    </row>
    <row r="185" spans="1:16" x14ac:dyDescent="0.3">
      <c r="A185" s="2"/>
      <c r="B185" s="2"/>
      <c r="C185" s="2"/>
      <c r="D185" s="2"/>
      <c r="E185" s="2"/>
      <c r="F185" s="2"/>
      <c r="G185" s="2"/>
      <c r="H185" s="2"/>
      <c r="I185" s="2"/>
      <c r="J185" s="2"/>
      <c r="K185" s="2"/>
      <c r="L185" s="2"/>
      <c r="M185" s="2"/>
      <c r="N185" s="2"/>
      <c r="O185" s="2"/>
      <c r="P185" s="2"/>
    </row>
    <row r="186" spans="1:16" x14ac:dyDescent="0.3">
      <c r="A186" s="2"/>
      <c r="B186" s="2"/>
      <c r="C186" s="2"/>
      <c r="D186" s="2"/>
      <c r="E186" s="2"/>
      <c r="F186" s="2"/>
      <c r="G186" s="2"/>
      <c r="H186" s="2"/>
      <c r="I186" s="2"/>
      <c r="J186" s="2"/>
      <c r="K186" s="2"/>
      <c r="L186" s="2"/>
      <c r="M186" s="2"/>
      <c r="N186" s="2"/>
      <c r="O186" s="2"/>
      <c r="P186" s="2"/>
    </row>
    <row r="187" spans="1:16" x14ac:dyDescent="0.3">
      <c r="A187" s="2"/>
      <c r="B187" s="2"/>
      <c r="C187" s="2"/>
      <c r="D187" s="2"/>
      <c r="E187" s="2"/>
      <c r="F187" s="2"/>
      <c r="G187" s="2"/>
      <c r="H187" s="2"/>
      <c r="I187" s="2"/>
      <c r="J187" s="2"/>
      <c r="K187" s="2"/>
      <c r="L187" s="2"/>
      <c r="M187" s="2"/>
      <c r="N187" s="2"/>
      <c r="O187" s="2"/>
      <c r="P187" s="2"/>
    </row>
    <row r="188" spans="1:16" x14ac:dyDescent="0.3">
      <c r="A188" s="2"/>
      <c r="B188" s="2"/>
      <c r="C188" s="2"/>
      <c r="D188" s="2"/>
      <c r="E188" s="2"/>
      <c r="F188" s="2"/>
      <c r="G188" s="2"/>
      <c r="H188" s="2"/>
      <c r="I188" s="2"/>
      <c r="J188" s="2"/>
      <c r="K188" s="2"/>
      <c r="L188" s="2"/>
      <c r="M188" s="2"/>
      <c r="N188" s="2"/>
      <c r="O188" s="2"/>
      <c r="P188" s="2"/>
    </row>
    <row r="189" spans="1:16" x14ac:dyDescent="0.3">
      <c r="A189" s="2"/>
      <c r="B189" s="2"/>
      <c r="C189" s="2"/>
      <c r="D189" s="2"/>
      <c r="E189" s="2"/>
      <c r="F189" s="2"/>
      <c r="G189" s="2"/>
      <c r="H189" s="2"/>
      <c r="I189" s="2"/>
      <c r="J189" s="2"/>
      <c r="K189" s="2"/>
      <c r="L189" s="2"/>
      <c r="M189" s="2"/>
      <c r="N189" s="2"/>
      <c r="O189" s="2"/>
      <c r="P189" s="2"/>
    </row>
    <row r="190" spans="1:16" x14ac:dyDescent="0.3">
      <c r="A190" s="2"/>
      <c r="B190" s="2"/>
      <c r="C190" s="2"/>
      <c r="D190" s="2"/>
      <c r="E190" s="2"/>
      <c r="F190" s="2"/>
      <c r="G190" s="2"/>
      <c r="H190" s="2"/>
      <c r="I190" s="2"/>
      <c r="J190" s="2"/>
      <c r="K190" s="2"/>
      <c r="L190" s="2"/>
      <c r="M190" s="2"/>
      <c r="N190" s="2"/>
      <c r="O190" s="2"/>
      <c r="P190" s="2"/>
    </row>
    <row r="191" spans="1:16" x14ac:dyDescent="0.3">
      <c r="A191" s="2"/>
      <c r="B191" s="2"/>
      <c r="C191" s="2"/>
      <c r="D191" s="2"/>
      <c r="E191" s="2"/>
      <c r="F191" s="2"/>
      <c r="G191" s="2"/>
      <c r="H191" s="2"/>
      <c r="I191" s="2"/>
      <c r="J191" s="2"/>
      <c r="K191" s="2"/>
      <c r="L191" s="2"/>
      <c r="M191" s="2"/>
      <c r="N191" s="2"/>
      <c r="O191" s="2"/>
      <c r="P191" s="2"/>
    </row>
    <row r="192" spans="1:16" x14ac:dyDescent="0.3">
      <c r="A192" s="2"/>
      <c r="B192" s="2"/>
      <c r="C192" s="2"/>
      <c r="D192" s="2"/>
      <c r="E192" s="2"/>
      <c r="F192" s="2"/>
      <c r="G192" s="2"/>
      <c r="H192" s="2"/>
      <c r="I192" s="2"/>
      <c r="J192" s="2"/>
      <c r="K192" s="2"/>
      <c r="L192" s="2"/>
      <c r="M192" s="2"/>
      <c r="N192" s="2"/>
      <c r="O192" s="2"/>
      <c r="P192" s="2"/>
    </row>
    <row r="193" spans="1:16" x14ac:dyDescent="0.3">
      <c r="A193" s="2"/>
      <c r="B193" s="2"/>
      <c r="C193" s="2"/>
      <c r="D193" s="2"/>
      <c r="E193" s="2"/>
      <c r="F193" s="2"/>
      <c r="G193" s="2"/>
      <c r="H193" s="2"/>
      <c r="I193" s="2"/>
      <c r="J193" s="2"/>
      <c r="K193" s="2"/>
      <c r="L193" s="2"/>
      <c r="M193" s="2"/>
      <c r="N193" s="2"/>
      <c r="O193" s="2"/>
      <c r="P193" s="2"/>
    </row>
    <row r="194" spans="1:16" x14ac:dyDescent="0.3">
      <c r="A194" s="2"/>
      <c r="B194" s="2"/>
      <c r="C194" s="2"/>
      <c r="D194" s="2"/>
      <c r="E194" s="2"/>
      <c r="F194" s="2"/>
      <c r="G194" s="2"/>
      <c r="H194" s="2"/>
      <c r="I194" s="2"/>
      <c r="J194" s="2"/>
      <c r="K194" s="2"/>
      <c r="L194" s="2"/>
      <c r="M194" s="2"/>
      <c r="N194" s="2"/>
      <c r="O194" s="2"/>
      <c r="P194" s="2"/>
    </row>
    <row r="195" spans="1:16" x14ac:dyDescent="0.3">
      <c r="A195" s="2"/>
      <c r="B195" s="2"/>
      <c r="C195" s="2"/>
      <c r="D195" s="2"/>
      <c r="E195" s="2"/>
      <c r="F195" s="2"/>
      <c r="G195" s="2"/>
      <c r="H195" s="2"/>
      <c r="I195" s="2"/>
      <c r="J195" s="2"/>
      <c r="K195" s="2"/>
      <c r="L195" s="2"/>
      <c r="M195" s="2"/>
      <c r="N195" s="2"/>
      <c r="O195" s="2"/>
      <c r="P195" s="2"/>
    </row>
    <row r="196" spans="1:16" x14ac:dyDescent="0.3">
      <c r="A196" s="2"/>
      <c r="B196" s="2"/>
      <c r="C196" s="2"/>
      <c r="D196" s="2"/>
      <c r="E196" s="2"/>
      <c r="F196" s="2"/>
      <c r="G196" s="2"/>
      <c r="H196" s="2"/>
      <c r="I196" s="2"/>
      <c r="J196" s="2"/>
      <c r="K196" s="2"/>
      <c r="L196" s="2"/>
      <c r="M196" s="2"/>
      <c r="N196" s="2"/>
      <c r="O196" s="2"/>
      <c r="P196" s="2"/>
    </row>
    <row r="197" spans="1:16" x14ac:dyDescent="0.3">
      <c r="A197" s="2"/>
      <c r="B197" s="2"/>
      <c r="C197" s="2"/>
      <c r="D197" s="2"/>
      <c r="E197" s="2"/>
      <c r="F197" s="2"/>
      <c r="G197" s="2"/>
      <c r="H197" s="2"/>
      <c r="I197" s="2"/>
      <c r="J197" s="2"/>
      <c r="K197" s="2"/>
      <c r="L197" s="2"/>
      <c r="M197" s="2"/>
      <c r="N197" s="2"/>
      <c r="O197" s="2"/>
      <c r="P197" s="2"/>
    </row>
    <row r="198" spans="1:16" x14ac:dyDescent="0.3">
      <c r="A198" s="2"/>
      <c r="B198" s="2"/>
      <c r="C198" s="2"/>
      <c r="D198" s="2"/>
      <c r="E198" s="2"/>
      <c r="F198" s="2"/>
      <c r="G198" s="2"/>
      <c r="H198" s="2"/>
      <c r="I198" s="2"/>
      <c r="J198" s="2"/>
      <c r="K198" s="2"/>
      <c r="L198" s="2"/>
      <c r="M198" s="2"/>
      <c r="N198" s="2"/>
      <c r="O198" s="2"/>
      <c r="P198" s="2"/>
    </row>
    <row r="199" spans="1:16" x14ac:dyDescent="0.3">
      <c r="A199" s="2"/>
      <c r="B199" s="2"/>
      <c r="C199" s="2"/>
      <c r="D199" s="2"/>
      <c r="E199" s="2"/>
      <c r="F199" s="2"/>
      <c r="G199" s="2"/>
      <c r="H199" s="2"/>
      <c r="I199" s="2"/>
      <c r="J199" s="2"/>
      <c r="K199" s="2"/>
      <c r="L199" s="2"/>
      <c r="M199" s="2"/>
      <c r="N199" s="2"/>
      <c r="O199" s="2"/>
      <c r="P199" s="2"/>
    </row>
    <row r="200" spans="1:16" x14ac:dyDescent="0.3">
      <c r="A200" s="2"/>
      <c r="B200" s="2"/>
      <c r="C200" s="2"/>
      <c r="D200" s="2"/>
      <c r="E200" s="2"/>
      <c r="F200" s="2"/>
      <c r="G200" s="2"/>
      <c r="H200" s="2"/>
      <c r="I200" s="2"/>
      <c r="J200" s="2"/>
      <c r="K200" s="2"/>
      <c r="L200" s="2"/>
      <c r="M200" s="2"/>
      <c r="N200" s="2"/>
      <c r="O200" s="2"/>
      <c r="P200" s="2"/>
    </row>
    <row r="201" spans="1:16" x14ac:dyDescent="0.3">
      <c r="A201" s="2"/>
      <c r="B201" s="2"/>
      <c r="C201" s="2"/>
      <c r="D201" s="2"/>
      <c r="E201" s="2"/>
      <c r="F201" s="2"/>
      <c r="G201" s="2"/>
      <c r="H201" s="2"/>
      <c r="I201" s="2"/>
      <c r="J201" s="2"/>
      <c r="K201" s="2"/>
      <c r="L201" s="2"/>
      <c r="M201" s="2"/>
      <c r="N201" s="2"/>
      <c r="O201" s="2"/>
      <c r="P201" s="2"/>
    </row>
    <row r="202" spans="1:16" x14ac:dyDescent="0.3">
      <c r="A202" s="2"/>
      <c r="B202" s="2"/>
      <c r="C202" s="2"/>
      <c r="D202" s="2"/>
      <c r="E202" s="2"/>
      <c r="F202" s="2"/>
      <c r="G202" s="2"/>
      <c r="H202" s="2"/>
      <c r="I202" s="2"/>
      <c r="J202" s="2"/>
      <c r="K202" s="2"/>
      <c r="L202" s="2"/>
      <c r="M202" s="2"/>
      <c r="N202" s="2"/>
      <c r="O202" s="2"/>
      <c r="P202" s="2"/>
    </row>
    <row r="203" spans="1:16" x14ac:dyDescent="0.3">
      <c r="A203" s="2"/>
      <c r="B203" s="2"/>
      <c r="C203" s="2"/>
      <c r="D203" s="2"/>
      <c r="E203" s="2"/>
      <c r="F203" s="2"/>
      <c r="G203" s="2"/>
      <c r="H203" s="2"/>
      <c r="I203" s="2"/>
      <c r="J203" s="2"/>
      <c r="K203" s="2"/>
      <c r="L203" s="2"/>
      <c r="M203" s="2"/>
      <c r="N203" s="2"/>
      <c r="O203" s="2"/>
      <c r="P203" s="2"/>
    </row>
    <row r="204" spans="1:16" x14ac:dyDescent="0.3">
      <c r="A204" s="2"/>
      <c r="B204" s="2"/>
      <c r="C204" s="2"/>
      <c r="D204" s="2"/>
      <c r="E204" s="2"/>
      <c r="F204" s="2"/>
      <c r="G204" s="2"/>
      <c r="H204" s="2"/>
      <c r="I204" s="2"/>
      <c r="J204" s="2"/>
      <c r="K204" s="2"/>
      <c r="L204" s="2"/>
      <c r="M204" s="2"/>
      <c r="N204" s="2"/>
      <c r="O204" s="2"/>
      <c r="P204" s="2"/>
    </row>
    <row r="205" spans="1:16" x14ac:dyDescent="0.3">
      <c r="A205" s="2"/>
      <c r="B205" s="2"/>
      <c r="C205" s="2"/>
      <c r="D205" s="2"/>
      <c r="E205" s="2"/>
      <c r="F205" s="2"/>
      <c r="G205" s="2"/>
      <c r="H205" s="2"/>
      <c r="I205" s="2"/>
      <c r="J205" s="2"/>
      <c r="K205" s="2"/>
      <c r="L205" s="2"/>
      <c r="M205" s="2"/>
      <c r="N205" s="2"/>
      <c r="O205" s="2"/>
      <c r="P205" s="2"/>
    </row>
    <row r="206" spans="1:16" x14ac:dyDescent="0.3">
      <c r="A206" s="2"/>
      <c r="B206" s="2"/>
      <c r="C206" s="2"/>
      <c r="D206" s="2"/>
      <c r="E206" s="2"/>
      <c r="F206" s="2"/>
      <c r="G206" s="2"/>
      <c r="H206" s="2"/>
      <c r="I206" s="2"/>
      <c r="J206" s="2"/>
      <c r="K206" s="2"/>
      <c r="L206" s="2"/>
      <c r="M206" s="2"/>
      <c r="N206" s="2"/>
      <c r="O206" s="2"/>
      <c r="P206" s="2"/>
    </row>
    <row r="207" spans="1:16" x14ac:dyDescent="0.3">
      <c r="A207" s="2"/>
      <c r="B207" s="2"/>
      <c r="C207" s="2"/>
      <c r="D207" s="2"/>
      <c r="E207" s="2"/>
      <c r="F207" s="2"/>
      <c r="G207" s="2"/>
      <c r="H207" s="2"/>
      <c r="I207" s="2"/>
      <c r="J207" s="2"/>
      <c r="K207" s="2"/>
      <c r="L207" s="2"/>
      <c r="M207" s="2"/>
      <c r="N207" s="2"/>
      <c r="O207" s="2"/>
      <c r="P207" s="2"/>
    </row>
    <row r="208" spans="1:16" x14ac:dyDescent="0.3">
      <c r="A208" s="2"/>
      <c r="B208" s="2"/>
      <c r="C208" s="2"/>
      <c r="D208" s="2"/>
      <c r="E208" s="2"/>
      <c r="F208" s="2"/>
      <c r="G208" s="2"/>
      <c r="H208" s="2"/>
      <c r="I208" s="2"/>
      <c r="J208" s="2"/>
      <c r="K208" s="2"/>
      <c r="L208" s="2"/>
      <c r="M208" s="2"/>
      <c r="N208" s="2"/>
      <c r="O208" s="2"/>
      <c r="P208" s="2"/>
    </row>
    <row r="209" spans="1:16" x14ac:dyDescent="0.3">
      <c r="A209" s="2"/>
      <c r="B209" s="2"/>
      <c r="C209" s="2"/>
      <c r="D209" s="2"/>
      <c r="E209" s="2"/>
      <c r="F209" s="2"/>
      <c r="G209" s="2"/>
      <c r="H209" s="2"/>
      <c r="I209" s="2"/>
      <c r="J209" s="2"/>
      <c r="K209" s="2"/>
      <c r="L209" s="2"/>
      <c r="M209" s="2"/>
      <c r="N209" s="2"/>
      <c r="O209" s="2"/>
      <c r="P209" s="2"/>
    </row>
    <row r="210" spans="1:16" x14ac:dyDescent="0.3">
      <c r="A210" s="2"/>
      <c r="B210" s="2"/>
      <c r="C210" s="2"/>
      <c r="D210" s="2"/>
      <c r="E210" s="2"/>
      <c r="F210" s="2"/>
      <c r="G210" s="2"/>
      <c r="H210" s="2"/>
      <c r="I210" s="2"/>
      <c r="J210" s="2"/>
      <c r="K210" s="2"/>
      <c r="L210" s="2"/>
      <c r="M210" s="2"/>
      <c r="N210" s="2"/>
      <c r="O210" s="2"/>
      <c r="P210" s="2"/>
    </row>
    <row r="211" spans="1:16" x14ac:dyDescent="0.3">
      <c r="A211" s="2"/>
      <c r="B211" s="2"/>
      <c r="C211" s="2"/>
      <c r="D211" s="2"/>
      <c r="E211" s="2"/>
      <c r="F211" s="2"/>
      <c r="G211" s="2"/>
      <c r="H211" s="2"/>
      <c r="I211" s="2"/>
      <c r="J211" s="2"/>
      <c r="K211" s="2"/>
      <c r="L211" s="2"/>
      <c r="M211" s="2"/>
      <c r="N211" s="2"/>
      <c r="O211" s="2"/>
      <c r="P211" s="2"/>
    </row>
    <row r="212" spans="1:16" x14ac:dyDescent="0.3">
      <c r="A212" s="2"/>
      <c r="B212" s="2"/>
      <c r="C212" s="2"/>
      <c r="D212" s="2"/>
      <c r="E212" s="2"/>
      <c r="F212" s="2"/>
      <c r="G212" s="2"/>
      <c r="H212" s="2"/>
      <c r="I212" s="2"/>
      <c r="J212" s="2"/>
      <c r="K212" s="2"/>
      <c r="L212" s="2"/>
      <c r="M212" s="2"/>
      <c r="N212" s="2"/>
      <c r="O212" s="2"/>
      <c r="P212" s="2"/>
    </row>
    <row r="213" spans="1:16" x14ac:dyDescent="0.3">
      <c r="A213" s="2"/>
      <c r="B213" s="2"/>
      <c r="C213" s="2"/>
      <c r="D213" s="2"/>
      <c r="E213" s="2"/>
      <c r="F213" s="2"/>
      <c r="G213" s="2"/>
      <c r="H213" s="2"/>
      <c r="I213" s="2"/>
      <c r="J213" s="2"/>
      <c r="K213" s="2"/>
      <c r="L213" s="2"/>
      <c r="M213" s="2"/>
      <c r="N213" s="2"/>
      <c r="O213" s="2"/>
      <c r="P213" s="2"/>
    </row>
    <row r="214" spans="1:16" x14ac:dyDescent="0.3">
      <c r="A214" s="2"/>
      <c r="B214" s="2"/>
      <c r="C214" s="2"/>
      <c r="D214" s="2"/>
      <c r="E214" s="2"/>
      <c r="F214" s="2"/>
      <c r="G214" s="2"/>
      <c r="H214" s="2"/>
      <c r="I214" s="2"/>
      <c r="J214" s="2"/>
      <c r="K214" s="2"/>
      <c r="L214" s="2"/>
      <c r="M214" s="2"/>
      <c r="N214" s="2"/>
      <c r="O214" s="2"/>
      <c r="P214" s="2"/>
    </row>
    <row r="215" spans="1:16" x14ac:dyDescent="0.3">
      <c r="A215" s="2"/>
      <c r="B215" s="2"/>
      <c r="C215" s="2"/>
      <c r="D215" s="2"/>
      <c r="E215" s="2"/>
      <c r="F215" s="2"/>
      <c r="G215" s="2"/>
      <c r="H215" s="2"/>
      <c r="I215" s="2"/>
      <c r="J215" s="2"/>
      <c r="K215" s="2"/>
      <c r="L215" s="2"/>
      <c r="M215" s="2"/>
      <c r="N215" s="2"/>
      <c r="O215" s="2"/>
      <c r="P215" s="2"/>
    </row>
    <row r="216" spans="1:16" x14ac:dyDescent="0.3">
      <c r="A216" s="2"/>
      <c r="B216" s="2"/>
      <c r="C216" s="2"/>
      <c r="D216" s="2"/>
      <c r="E216" s="2"/>
      <c r="F216" s="2"/>
      <c r="G216" s="2"/>
      <c r="H216" s="2"/>
      <c r="I216" s="2"/>
      <c r="J216" s="2"/>
      <c r="K216" s="2"/>
      <c r="L216" s="2"/>
      <c r="M216" s="2"/>
      <c r="N216" s="2"/>
      <c r="O216" s="2"/>
      <c r="P216" s="2"/>
    </row>
    <row r="217" spans="1:16" x14ac:dyDescent="0.3">
      <c r="A217" s="2"/>
      <c r="B217" s="2"/>
      <c r="C217" s="2"/>
      <c r="D217" s="2"/>
      <c r="E217" s="2"/>
      <c r="F217" s="2"/>
      <c r="G217" s="2"/>
      <c r="H217" s="2"/>
      <c r="I217" s="2"/>
      <c r="J217" s="2"/>
      <c r="K217" s="2"/>
      <c r="L217" s="2"/>
      <c r="M217" s="2"/>
      <c r="N217" s="2"/>
      <c r="O217" s="2"/>
      <c r="P217" s="2"/>
    </row>
    <row r="218" spans="1:16" x14ac:dyDescent="0.3">
      <c r="A218" s="2"/>
      <c r="B218" s="2"/>
      <c r="C218" s="2"/>
      <c r="D218" s="2"/>
      <c r="E218" s="2"/>
      <c r="F218" s="2"/>
      <c r="G218" s="2"/>
      <c r="H218" s="2"/>
      <c r="I218" s="2"/>
      <c r="J218" s="2"/>
      <c r="K218" s="2"/>
      <c r="L218" s="2"/>
      <c r="M218" s="2"/>
      <c r="N218" s="2"/>
      <c r="O218" s="2"/>
      <c r="P218" s="2"/>
    </row>
    <row r="219" spans="1:16" x14ac:dyDescent="0.3">
      <c r="A219" s="2"/>
      <c r="B219" s="2"/>
      <c r="C219" s="2"/>
      <c r="D219" s="2"/>
      <c r="E219" s="2"/>
      <c r="F219" s="2"/>
      <c r="G219" s="2"/>
      <c r="H219" s="2"/>
      <c r="I219" s="2"/>
      <c r="J219" s="2"/>
      <c r="K219" s="2"/>
      <c r="L219" s="2"/>
      <c r="M219" s="2"/>
      <c r="N219" s="2"/>
      <c r="O219" s="2"/>
      <c r="P219" s="2"/>
    </row>
    <row r="220" spans="1:16" x14ac:dyDescent="0.3">
      <c r="A220" s="2"/>
      <c r="B220" s="2"/>
      <c r="C220" s="2"/>
      <c r="D220" s="2"/>
      <c r="E220" s="2"/>
      <c r="F220" s="2"/>
      <c r="G220" s="2"/>
      <c r="H220" s="2"/>
      <c r="I220" s="2"/>
      <c r="J220" s="2"/>
      <c r="K220" s="2"/>
      <c r="L220" s="2"/>
      <c r="M220" s="2"/>
      <c r="N220" s="2"/>
      <c r="O220" s="2"/>
      <c r="P220" s="2"/>
    </row>
    <row r="221" spans="1:16" x14ac:dyDescent="0.3">
      <c r="A221" s="2"/>
      <c r="B221" s="2"/>
      <c r="C221" s="2"/>
      <c r="D221" s="2"/>
      <c r="E221" s="2"/>
      <c r="F221" s="2"/>
      <c r="G221" s="2"/>
      <c r="H221" s="2"/>
      <c r="I221" s="2"/>
      <c r="J221" s="2"/>
      <c r="K221" s="2"/>
      <c r="L221" s="2"/>
      <c r="M221" s="2"/>
      <c r="N221" s="2"/>
      <c r="O221" s="2"/>
      <c r="P221" s="2"/>
    </row>
    <row r="222" spans="1:16" x14ac:dyDescent="0.3">
      <c r="A222" s="2"/>
      <c r="B222" s="2"/>
      <c r="C222" s="2"/>
      <c r="D222" s="2"/>
      <c r="E222" s="2"/>
      <c r="F222" s="2"/>
      <c r="G222" s="2"/>
      <c r="H222" s="2"/>
      <c r="I222" s="2"/>
      <c r="J222" s="2"/>
      <c r="K222" s="2"/>
      <c r="L222" s="2"/>
      <c r="M222" s="2"/>
      <c r="N222" s="2"/>
      <c r="O222" s="2"/>
      <c r="P222" s="2"/>
    </row>
    <row r="223" spans="1:16" x14ac:dyDescent="0.3">
      <c r="A223" s="2"/>
      <c r="B223" s="2"/>
      <c r="C223" s="2"/>
      <c r="D223" s="2"/>
      <c r="E223" s="2"/>
      <c r="F223" s="2"/>
      <c r="G223" s="2"/>
      <c r="H223" s="2"/>
      <c r="I223" s="2"/>
      <c r="J223" s="2"/>
      <c r="K223" s="2"/>
      <c r="L223" s="2"/>
      <c r="M223" s="2"/>
      <c r="N223" s="2"/>
      <c r="O223" s="2"/>
      <c r="P223" s="2"/>
    </row>
    <row r="224" spans="1:16" x14ac:dyDescent="0.3">
      <c r="A224" s="2"/>
      <c r="B224" s="2"/>
      <c r="C224" s="2"/>
      <c r="D224" s="2"/>
      <c r="E224" s="2"/>
      <c r="F224" s="2"/>
      <c r="G224" s="2"/>
      <c r="H224" s="2"/>
      <c r="I224" s="2"/>
      <c r="J224" s="2"/>
      <c r="K224" s="2"/>
      <c r="L224" s="2"/>
      <c r="M224" s="2"/>
      <c r="N224" s="2"/>
      <c r="O224" s="2"/>
      <c r="P224" s="2"/>
    </row>
    <row r="225" spans="1:16" x14ac:dyDescent="0.3">
      <c r="A225" s="2"/>
      <c r="B225" s="2"/>
      <c r="C225" s="2"/>
      <c r="D225" s="2"/>
      <c r="E225" s="2"/>
      <c r="F225" s="2"/>
      <c r="G225" s="2"/>
      <c r="H225" s="2"/>
      <c r="I225" s="2"/>
      <c r="J225" s="2"/>
      <c r="K225" s="2"/>
      <c r="L225" s="2"/>
      <c r="M225" s="2"/>
      <c r="N225" s="2"/>
      <c r="O225" s="2"/>
      <c r="P225" s="2"/>
    </row>
    <row r="226" spans="1:16" x14ac:dyDescent="0.3">
      <c r="A226" s="2"/>
      <c r="B226" s="2"/>
      <c r="C226" s="2"/>
      <c r="D226" s="2"/>
      <c r="E226" s="2"/>
      <c r="F226" s="2"/>
      <c r="G226" s="2"/>
      <c r="H226" s="2"/>
      <c r="I226" s="2"/>
      <c r="J226" s="2"/>
      <c r="K226" s="2"/>
      <c r="L226" s="2"/>
      <c r="M226" s="2"/>
      <c r="N226" s="2"/>
      <c r="O226" s="2"/>
      <c r="P226" s="2"/>
    </row>
    <row r="227" spans="1:16" x14ac:dyDescent="0.3">
      <c r="A227" s="2"/>
      <c r="B227" s="2"/>
      <c r="C227" s="2"/>
      <c r="D227" s="2"/>
      <c r="E227" s="2"/>
      <c r="F227" s="2"/>
      <c r="G227" s="2"/>
      <c r="H227" s="2"/>
      <c r="I227" s="2"/>
      <c r="J227" s="2"/>
      <c r="K227" s="2"/>
      <c r="L227" s="2"/>
      <c r="M227" s="2"/>
      <c r="N227" s="2"/>
      <c r="O227" s="2"/>
      <c r="P227" s="2"/>
    </row>
    <row r="228" spans="1:16" x14ac:dyDescent="0.3">
      <c r="A228" s="2"/>
      <c r="B228" s="2"/>
      <c r="C228" s="2"/>
      <c r="D228" s="2"/>
      <c r="E228" s="2"/>
      <c r="F228" s="2"/>
      <c r="G228" s="2"/>
      <c r="H228" s="2"/>
      <c r="I228" s="2"/>
      <c r="J228" s="2"/>
      <c r="K228" s="2"/>
      <c r="L228" s="2"/>
      <c r="M228" s="2"/>
      <c r="N228" s="2"/>
      <c r="O228" s="2"/>
      <c r="P228" s="2"/>
    </row>
    <row r="229" spans="1:16" x14ac:dyDescent="0.3">
      <c r="A229" s="2"/>
      <c r="B229" s="2"/>
      <c r="C229" s="2"/>
      <c r="D229" s="2"/>
      <c r="E229" s="2"/>
      <c r="F229" s="2"/>
      <c r="G229" s="2"/>
      <c r="H229" s="2"/>
      <c r="I229" s="2"/>
      <c r="J229" s="2"/>
      <c r="K229" s="2"/>
      <c r="L229" s="2"/>
      <c r="M229" s="2"/>
      <c r="N229" s="2"/>
      <c r="O229" s="2"/>
      <c r="P229" s="2"/>
    </row>
    <row r="230" spans="1:16" x14ac:dyDescent="0.3">
      <c r="A230" s="2"/>
      <c r="B230" s="2"/>
      <c r="C230" s="2"/>
      <c r="D230" s="2"/>
      <c r="E230" s="2"/>
      <c r="F230" s="2"/>
      <c r="G230" s="2"/>
      <c r="H230" s="2"/>
      <c r="I230" s="2"/>
      <c r="J230" s="2"/>
      <c r="K230" s="2"/>
      <c r="L230" s="2"/>
      <c r="M230" s="2"/>
      <c r="N230" s="2"/>
      <c r="O230" s="2"/>
      <c r="P230" s="2"/>
    </row>
    <row r="231" spans="1:16" x14ac:dyDescent="0.3">
      <c r="A231" s="2"/>
      <c r="B231" s="2"/>
      <c r="C231" s="2"/>
      <c r="D231" s="2"/>
      <c r="E231" s="2"/>
      <c r="F231" s="2"/>
      <c r="G231" s="2"/>
      <c r="H231" s="2"/>
      <c r="I231" s="2"/>
      <c r="J231" s="2"/>
      <c r="K231" s="2"/>
      <c r="L231" s="2"/>
      <c r="M231" s="2"/>
      <c r="N231" s="2"/>
      <c r="O231" s="2"/>
      <c r="P231" s="2"/>
    </row>
    <row r="232" spans="1:16" x14ac:dyDescent="0.3">
      <c r="A232" s="2"/>
      <c r="B232" s="2"/>
      <c r="C232" s="2"/>
      <c r="D232" s="2"/>
      <c r="E232" s="2"/>
      <c r="F232" s="2"/>
      <c r="G232" s="2"/>
      <c r="H232" s="2"/>
      <c r="I232" s="2"/>
      <c r="J232" s="2"/>
      <c r="K232" s="2"/>
      <c r="L232" s="2"/>
      <c r="M232" s="2"/>
      <c r="N232" s="2"/>
      <c r="O232" s="2"/>
      <c r="P232" s="2"/>
    </row>
    <row r="233" spans="1:16" x14ac:dyDescent="0.3">
      <c r="A233" s="2"/>
      <c r="B233" s="2"/>
      <c r="C233" s="2"/>
      <c r="D233" s="2"/>
      <c r="E233" s="2"/>
      <c r="F233" s="2"/>
      <c r="G233" s="2"/>
      <c r="H233" s="2"/>
      <c r="I233" s="2"/>
      <c r="J233" s="2"/>
      <c r="K233" s="2"/>
      <c r="L233" s="2"/>
      <c r="M233" s="2"/>
      <c r="N233" s="2"/>
      <c r="O233" s="2"/>
      <c r="P233" s="2"/>
    </row>
    <row r="234" spans="1:16" x14ac:dyDescent="0.3">
      <c r="A234" s="2"/>
      <c r="B234" s="2"/>
      <c r="C234" s="2"/>
      <c r="D234" s="2"/>
      <c r="E234" s="2"/>
      <c r="F234" s="2"/>
      <c r="G234" s="2"/>
      <c r="H234" s="2"/>
      <c r="I234" s="2"/>
      <c r="J234" s="2"/>
      <c r="K234" s="2"/>
      <c r="L234" s="2"/>
      <c r="M234" s="2"/>
      <c r="N234" s="2"/>
      <c r="O234" s="2"/>
      <c r="P234" s="2"/>
    </row>
    <row r="235" spans="1:16" x14ac:dyDescent="0.3">
      <c r="A235" s="2"/>
      <c r="B235" s="2"/>
      <c r="C235" s="2"/>
      <c r="D235" s="2"/>
      <c r="E235" s="2"/>
      <c r="F235" s="2"/>
      <c r="G235" s="2"/>
      <c r="H235" s="2"/>
      <c r="I235" s="2"/>
      <c r="J235" s="2"/>
      <c r="K235" s="2"/>
      <c r="L235" s="2"/>
      <c r="M235" s="2"/>
      <c r="N235" s="2"/>
      <c r="O235" s="2"/>
      <c r="P235" s="2"/>
    </row>
    <row r="236" spans="1:16" x14ac:dyDescent="0.3">
      <c r="A236" s="2"/>
      <c r="B236" s="2"/>
      <c r="C236" s="2"/>
      <c r="D236" s="2"/>
      <c r="E236" s="2"/>
      <c r="F236" s="2"/>
      <c r="G236" s="2"/>
      <c r="H236" s="2"/>
      <c r="I236" s="2"/>
      <c r="J236" s="2"/>
      <c r="K236" s="2"/>
      <c r="L236" s="2"/>
      <c r="M236" s="2"/>
      <c r="N236" s="2"/>
      <c r="O236" s="2"/>
      <c r="P236" s="2"/>
    </row>
    <row r="237" spans="1:16" x14ac:dyDescent="0.3">
      <c r="A237" s="2"/>
      <c r="B237" s="2"/>
      <c r="C237" s="2"/>
      <c r="D237" s="2"/>
      <c r="E237" s="2"/>
      <c r="F237" s="2"/>
      <c r="G237" s="2"/>
      <c r="H237" s="2"/>
      <c r="I237" s="2"/>
      <c r="J237" s="2"/>
      <c r="K237" s="2"/>
      <c r="L237" s="2"/>
      <c r="M237" s="2"/>
      <c r="N237" s="2"/>
      <c r="O237" s="2"/>
      <c r="P237" s="2"/>
    </row>
    <row r="238" spans="1:16" x14ac:dyDescent="0.3">
      <c r="A238" s="2"/>
      <c r="B238" s="2"/>
      <c r="C238" s="2"/>
      <c r="D238" s="2"/>
      <c r="E238" s="2"/>
      <c r="F238" s="2"/>
      <c r="G238" s="2"/>
      <c r="H238" s="2"/>
      <c r="I238" s="2"/>
      <c r="J238" s="2"/>
      <c r="K238" s="2"/>
      <c r="L238" s="2"/>
      <c r="M238" s="2"/>
      <c r="N238" s="2"/>
      <c r="O238" s="2"/>
      <c r="P238" s="2"/>
    </row>
    <row r="239" spans="1:16" x14ac:dyDescent="0.3">
      <c r="A239" s="2"/>
      <c r="B239" s="2"/>
      <c r="C239" s="2"/>
      <c r="D239" s="2"/>
      <c r="E239" s="2"/>
      <c r="F239" s="2"/>
      <c r="G239" s="2"/>
      <c r="H239" s="2"/>
      <c r="I239" s="2"/>
      <c r="J239" s="2"/>
      <c r="K239" s="2"/>
      <c r="L239" s="2"/>
      <c r="M239" s="2"/>
      <c r="N239" s="2"/>
      <c r="O239" s="2"/>
      <c r="P239" s="2"/>
    </row>
    <row r="240" spans="1:16" x14ac:dyDescent="0.3">
      <c r="A240" s="2"/>
      <c r="B240" s="2"/>
      <c r="C240" s="2"/>
      <c r="D240" s="2"/>
      <c r="E240" s="2"/>
      <c r="F240" s="2"/>
      <c r="G240" s="2"/>
      <c r="H240" s="2"/>
      <c r="I240" s="2"/>
      <c r="J240" s="2"/>
      <c r="K240" s="2"/>
      <c r="L240" s="2"/>
      <c r="M240" s="2"/>
      <c r="N240" s="2"/>
      <c r="O240" s="2"/>
      <c r="P240" s="2"/>
    </row>
    <row r="241" spans="1:16" x14ac:dyDescent="0.3">
      <c r="A241" s="2"/>
      <c r="B241" s="2"/>
      <c r="C241" s="2"/>
      <c r="D241" s="2"/>
      <c r="E241" s="2"/>
      <c r="F241" s="2"/>
      <c r="G241" s="2"/>
      <c r="H241" s="2"/>
      <c r="I241" s="2"/>
      <c r="J241" s="2"/>
      <c r="K241" s="2"/>
      <c r="L241" s="2"/>
      <c r="M241" s="2"/>
      <c r="N241" s="2"/>
      <c r="O241" s="2"/>
      <c r="P241" s="2"/>
    </row>
    <row r="242" spans="1:16" x14ac:dyDescent="0.3">
      <c r="A242" s="2"/>
      <c r="B242" s="2"/>
      <c r="C242" s="2"/>
      <c r="D242" s="2"/>
      <c r="E242" s="2"/>
      <c r="F242" s="2"/>
      <c r="G242" s="2"/>
      <c r="H242" s="2"/>
      <c r="I242" s="2"/>
      <c r="J242" s="2"/>
      <c r="K242" s="2"/>
      <c r="L242" s="2"/>
      <c r="M242" s="2"/>
      <c r="N242" s="2"/>
      <c r="O242" s="2"/>
      <c r="P242" s="2"/>
    </row>
    <row r="243" spans="1:16" x14ac:dyDescent="0.3">
      <c r="A243" s="2"/>
      <c r="B243" s="2"/>
      <c r="C243" s="2"/>
      <c r="D243" s="2"/>
      <c r="E243" s="2"/>
      <c r="F243" s="2"/>
      <c r="G243" s="2"/>
      <c r="H243" s="2"/>
      <c r="I243" s="2"/>
      <c r="J243" s="2"/>
      <c r="K243" s="2"/>
      <c r="L243" s="2"/>
      <c r="M243" s="2"/>
      <c r="N243" s="2"/>
      <c r="O243" s="2"/>
      <c r="P243" s="2"/>
    </row>
    <row r="244" spans="1:16" x14ac:dyDescent="0.3">
      <c r="A244" s="2"/>
      <c r="B244" s="2"/>
      <c r="C244" s="2"/>
      <c r="D244" s="2"/>
      <c r="E244" s="2"/>
      <c r="F244" s="2"/>
      <c r="G244" s="2"/>
      <c r="H244" s="2"/>
      <c r="I244" s="2"/>
      <c r="J244" s="2"/>
      <c r="K244" s="2"/>
      <c r="L244" s="2"/>
      <c r="M244" s="2"/>
      <c r="N244" s="2"/>
      <c r="O244" s="2"/>
      <c r="P244" s="2"/>
    </row>
    <row r="245" spans="1:16" x14ac:dyDescent="0.3">
      <c r="A245" s="2"/>
      <c r="B245" s="2"/>
      <c r="C245" s="2"/>
      <c r="D245" s="2"/>
      <c r="E245" s="2"/>
      <c r="F245" s="2"/>
      <c r="G245" s="2"/>
      <c r="H245" s="2"/>
      <c r="I245" s="2"/>
      <c r="J245" s="2"/>
      <c r="K245" s="2"/>
      <c r="L245" s="2"/>
      <c r="M245" s="2"/>
      <c r="N245" s="2"/>
      <c r="O245" s="2"/>
      <c r="P245" s="2"/>
    </row>
    <row r="246" spans="1:16" x14ac:dyDescent="0.3">
      <c r="A246" s="2"/>
      <c r="B246" s="2"/>
      <c r="C246" s="2"/>
      <c r="D246" s="2"/>
      <c r="E246" s="2"/>
      <c r="F246" s="2"/>
      <c r="G246" s="2"/>
      <c r="H246" s="2"/>
      <c r="I246" s="2"/>
      <c r="J246" s="2"/>
      <c r="K246" s="2"/>
      <c r="L246" s="2"/>
      <c r="M246" s="2"/>
      <c r="N246" s="2"/>
      <c r="O246" s="2"/>
      <c r="P246" s="2"/>
    </row>
    <row r="247" spans="1:16" x14ac:dyDescent="0.3">
      <c r="A247" s="2"/>
      <c r="B247" s="2"/>
      <c r="C247" s="2"/>
      <c r="D247" s="2"/>
      <c r="E247" s="2"/>
      <c r="F247" s="2"/>
      <c r="G247" s="2"/>
      <c r="H247" s="2"/>
      <c r="I247" s="2"/>
      <c r="J247" s="2"/>
      <c r="K247" s="2"/>
      <c r="L247" s="2"/>
      <c r="M247" s="2"/>
      <c r="N247" s="2"/>
      <c r="O247" s="2"/>
      <c r="P247" s="2"/>
    </row>
    <row r="248" spans="1:16" x14ac:dyDescent="0.3">
      <c r="A248" s="2"/>
      <c r="B248" s="2"/>
      <c r="C248" s="2"/>
      <c r="D248" s="2"/>
      <c r="E248" s="2"/>
      <c r="F248" s="2"/>
      <c r="G248" s="2"/>
      <c r="H248" s="2"/>
      <c r="I248" s="2"/>
      <c r="J248" s="2"/>
      <c r="K248" s="2"/>
      <c r="L248" s="2"/>
      <c r="M248" s="2"/>
      <c r="N248" s="2"/>
      <c r="O248" s="2"/>
      <c r="P248" s="2"/>
    </row>
    <row r="249" spans="1:16" x14ac:dyDescent="0.3">
      <c r="A249" s="2"/>
      <c r="B249" s="2"/>
      <c r="C249" s="2"/>
      <c r="D249" s="2"/>
      <c r="E249" s="2"/>
      <c r="F249" s="2"/>
      <c r="G249" s="2"/>
      <c r="H249" s="2"/>
      <c r="I249" s="2"/>
      <c r="J249" s="2"/>
      <c r="K249" s="2"/>
      <c r="L249" s="2"/>
      <c r="M249" s="2"/>
      <c r="N249" s="2"/>
      <c r="O249" s="2"/>
      <c r="P249" s="2"/>
    </row>
    <row r="250" spans="1:16" x14ac:dyDescent="0.3">
      <c r="A250" s="2"/>
      <c r="B250" s="2"/>
      <c r="C250" s="2"/>
      <c r="D250" s="2"/>
      <c r="E250" s="2"/>
      <c r="F250" s="2"/>
      <c r="G250" s="2"/>
      <c r="H250" s="2"/>
      <c r="I250" s="2"/>
      <c r="J250" s="2"/>
      <c r="K250" s="2"/>
      <c r="L250" s="2"/>
      <c r="M250" s="2"/>
      <c r="N250" s="2"/>
      <c r="O250" s="2"/>
      <c r="P250" s="2"/>
    </row>
    <row r="251" spans="1:16" x14ac:dyDescent="0.3">
      <c r="A251" s="2"/>
      <c r="B251" s="2"/>
      <c r="C251" s="2"/>
      <c r="D251" s="2"/>
      <c r="E251" s="2"/>
      <c r="F251" s="2"/>
      <c r="G251" s="2"/>
      <c r="H251" s="2"/>
      <c r="I251" s="2"/>
      <c r="J251" s="2"/>
      <c r="K251" s="2"/>
      <c r="L251" s="2"/>
      <c r="M251" s="2"/>
      <c r="N251" s="2"/>
      <c r="O251" s="2"/>
      <c r="P251" s="2"/>
    </row>
    <row r="252" spans="1:16" x14ac:dyDescent="0.3">
      <c r="A252" s="2"/>
      <c r="B252" s="2"/>
      <c r="C252" s="2"/>
      <c r="D252" s="2"/>
      <c r="E252" s="2"/>
      <c r="F252" s="2"/>
      <c r="G252" s="2"/>
      <c r="H252" s="2"/>
      <c r="I252" s="2"/>
      <c r="J252" s="2"/>
      <c r="K252" s="2"/>
      <c r="L252" s="2"/>
      <c r="M252" s="2"/>
      <c r="N252" s="2"/>
      <c r="O252" s="2"/>
      <c r="P252" s="2"/>
    </row>
    <row r="253" spans="1:16" x14ac:dyDescent="0.3">
      <c r="A253" s="2"/>
      <c r="B253" s="2"/>
      <c r="C253" s="2"/>
      <c r="D253" s="2"/>
      <c r="E253" s="2"/>
      <c r="F253" s="2"/>
      <c r="G253" s="2"/>
      <c r="H253" s="2"/>
      <c r="I253" s="2"/>
      <c r="J253" s="2"/>
      <c r="K253" s="2"/>
      <c r="L253" s="2"/>
      <c r="M253" s="2"/>
      <c r="N253" s="2"/>
      <c r="O253" s="2"/>
      <c r="P253" s="2"/>
    </row>
    <row r="254" spans="1:16" x14ac:dyDescent="0.3">
      <c r="A254" s="2"/>
      <c r="B254" s="2"/>
      <c r="C254" s="2"/>
      <c r="D254" s="2"/>
      <c r="E254" s="2"/>
      <c r="F254" s="2"/>
      <c r="G254" s="2"/>
      <c r="H254" s="2"/>
      <c r="I254" s="2"/>
      <c r="J254" s="2"/>
      <c r="K254" s="2"/>
      <c r="L254" s="2"/>
      <c r="M254" s="2"/>
      <c r="N254" s="2"/>
      <c r="O254" s="2"/>
      <c r="P254" s="2"/>
    </row>
    <row r="255" spans="1:16" x14ac:dyDescent="0.3">
      <c r="A255" s="2"/>
      <c r="B255" s="2"/>
      <c r="C255" s="2"/>
      <c r="D255" s="2"/>
      <c r="E255" s="2"/>
      <c r="F255" s="2"/>
      <c r="G255" s="2"/>
      <c r="H255" s="2"/>
      <c r="I255" s="2"/>
      <c r="J255" s="2"/>
      <c r="K255" s="2"/>
      <c r="L255" s="2"/>
      <c r="M255" s="2"/>
      <c r="N255" s="2"/>
      <c r="O255" s="2"/>
      <c r="P255" s="2"/>
    </row>
    <row r="256" spans="1:16" x14ac:dyDescent="0.3">
      <c r="A256" s="2"/>
      <c r="B256" s="2"/>
      <c r="C256" s="2"/>
      <c r="D256" s="2"/>
      <c r="E256" s="2"/>
      <c r="F256" s="2"/>
      <c r="G256" s="2"/>
      <c r="H256" s="2"/>
      <c r="I256" s="2"/>
      <c r="J256" s="2"/>
      <c r="K256" s="2"/>
      <c r="L256" s="2"/>
      <c r="M256" s="2"/>
      <c r="N256" s="2"/>
      <c r="O256" s="2"/>
      <c r="P256" s="2"/>
    </row>
    <row r="257" spans="1:16" x14ac:dyDescent="0.3">
      <c r="A257" s="2"/>
      <c r="B257" s="2"/>
      <c r="C257" s="2"/>
      <c r="D257" s="2"/>
      <c r="E257" s="2"/>
      <c r="F257" s="2"/>
      <c r="G257" s="2"/>
      <c r="H257" s="2"/>
      <c r="I257" s="2"/>
      <c r="J257" s="2"/>
      <c r="K257" s="2"/>
      <c r="L257" s="2"/>
      <c r="M257" s="2"/>
      <c r="N257" s="2"/>
      <c r="O257" s="2"/>
      <c r="P257" s="2"/>
    </row>
    <row r="258" spans="1:16" x14ac:dyDescent="0.3">
      <c r="A258" s="2"/>
      <c r="B258" s="2"/>
      <c r="C258" s="2"/>
      <c r="D258" s="2"/>
      <c r="E258" s="2"/>
      <c r="F258" s="2"/>
      <c r="G258" s="2"/>
      <c r="H258" s="2"/>
      <c r="I258" s="2"/>
      <c r="J258" s="2"/>
      <c r="K258" s="2"/>
      <c r="L258" s="2"/>
      <c r="M258" s="2"/>
      <c r="N258" s="2"/>
      <c r="O258" s="2"/>
      <c r="P258" s="2"/>
    </row>
    <row r="259" spans="1:16" x14ac:dyDescent="0.3">
      <c r="A259" s="2"/>
      <c r="B259" s="2"/>
      <c r="C259" s="2"/>
      <c r="D259" s="2"/>
      <c r="E259" s="2"/>
      <c r="F259" s="2"/>
      <c r="G259" s="2"/>
      <c r="H259" s="2"/>
      <c r="I259" s="2"/>
      <c r="J259" s="2"/>
      <c r="K259" s="2"/>
      <c r="L259" s="2"/>
      <c r="M259" s="2"/>
      <c r="N259" s="2"/>
      <c r="O259" s="2"/>
      <c r="P259" s="2"/>
    </row>
    <row r="260" spans="1:16" x14ac:dyDescent="0.3">
      <c r="A260" s="2"/>
      <c r="B260" s="2"/>
      <c r="C260" s="2"/>
      <c r="D260" s="2"/>
      <c r="E260" s="2"/>
      <c r="F260" s="2"/>
      <c r="G260" s="2"/>
      <c r="H260" s="2"/>
      <c r="I260" s="2"/>
      <c r="J260" s="2"/>
      <c r="K260" s="2"/>
      <c r="L260" s="2"/>
      <c r="M260" s="2"/>
      <c r="N260" s="2"/>
      <c r="O260" s="2"/>
      <c r="P260" s="2"/>
    </row>
    <row r="261" spans="1:16" x14ac:dyDescent="0.3">
      <c r="A261" s="2"/>
      <c r="B261" s="2"/>
      <c r="C261" s="2"/>
      <c r="D261" s="2"/>
      <c r="E261" s="2"/>
      <c r="F261" s="2"/>
      <c r="G261" s="2"/>
      <c r="H261" s="2"/>
      <c r="I261" s="2"/>
      <c r="J261" s="2"/>
      <c r="K261" s="2"/>
      <c r="L261" s="2"/>
      <c r="M261" s="2"/>
      <c r="N261" s="2"/>
      <c r="O261" s="2"/>
      <c r="P261" s="2"/>
    </row>
    <row r="262" spans="1:16" x14ac:dyDescent="0.3">
      <c r="A262" s="2"/>
      <c r="B262" s="2"/>
      <c r="C262" s="2"/>
      <c r="D262" s="2"/>
      <c r="E262" s="2"/>
      <c r="F262" s="2"/>
      <c r="G262" s="2"/>
      <c r="H262" s="2"/>
      <c r="I262" s="2"/>
      <c r="J262" s="2"/>
      <c r="K262" s="2"/>
      <c r="L262" s="2"/>
      <c r="M262" s="2"/>
      <c r="N262" s="2"/>
      <c r="O262" s="2"/>
      <c r="P262" s="2"/>
    </row>
    <row r="263" spans="1:16" x14ac:dyDescent="0.3">
      <c r="A263" s="2"/>
      <c r="B263" s="2"/>
      <c r="C263" s="2"/>
      <c r="D263" s="2"/>
      <c r="E263" s="2"/>
      <c r="F263" s="2"/>
      <c r="G263" s="2"/>
      <c r="H263" s="2"/>
      <c r="I263" s="2"/>
      <c r="J263" s="2"/>
      <c r="K263" s="2"/>
      <c r="L263" s="2"/>
      <c r="M263" s="2"/>
      <c r="N263" s="2"/>
      <c r="O263" s="2"/>
      <c r="P263" s="2"/>
    </row>
    <row r="264" spans="1:16" x14ac:dyDescent="0.3">
      <c r="A264" s="2"/>
      <c r="B264" s="2"/>
      <c r="C264" s="2"/>
      <c r="D264" s="2"/>
      <c r="E264" s="2"/>
      <c r="F264" s="2"/>
      <c r="G264" s="2"/>
      <c r="H264" s="2"/>
      <c r="I264" s="2"/>
      <c r="J264" s="2"/>
      <c r="K264" s="2"/>
      <c r="L264" s="2"/>
      <c r="M264" s="2"/>
      <c r="N264" s="2"/>
      <c r="O264" s="2"/>
      <c r="P264" s="2"/>
    </row>
    <row r="265" spans="1:16" x14ac:dyDescent="0.3">
      <c r="A265" s="2"/>
      <c r="B265" s="2"/>
      <c r="C265" s="2"/>
      <c r="D265" s="2"/>
      <c r="E265" s="2"/>
      <c r="F265" s="2"/>
      <c r="G265" s="2"/>
      <c r="H265" s="2"/>
      <c r="I265" s="2"/>
      <c r="J265" s="2"/>
      <c r="K265" s="2"/>
      <c r="L265" s="2"/>
      <c r="M265" s="2"/>
      <c r="N265" s="2"/>
      <c r="O265" s="2"/>
      <c r="P265" s="2"/>
    </row>
    <row r="266" spans="1:16" x14ac:dyDescent="0.3">
      <c r="A266" s="2"/>
      <c r="B266" s="2"/>
      <c r="C266" s="2"/>
      <c r="D266" s="2"/>
      <c r="E266" s="2"/>
      <c r="F266" s="2"/>
      <c r="G266" s="2"/>
      <c r="H266" s="2"/>
      <c r="I266" s="2"/>
      <c r="J266" s="2"/>
      <c r="K266" s="2"/>
      <c r="L266" s="2"/>
      <c r="M266" s="2"/>
      <c r="N266" s="2"/>
      <c r="O266" s="2"/>
      <c r="P266" s="2"/>
    </row>
    <row r="267" spans="1:16" x14ac:dyDescent="0.3">
      <c r="A267" s="2"/>
      <c r="B267" s="2"/>
      <c r="C267" s="2"/>
      <c r="D267" s="2"/>
      <c r="E267" s="2"/>
      <c r="F267" s="2"/>
      <c r="G267" s="2"/>
      <c r="H267" s="2"/>
      <c r="I267" s="2"/>
      <c r="J267" s="2"/>
      <c r="K267" s="2"/>
      <c r="L267" s="2"/>
      <c r="M267" s="2"/>
      <c r="N267" s="2"/>
      <c r="O267" s="2"/>
      <c r="P267" s="2"/>
    </row>
    <row r="268" spans="1:16" x14ac:dyDescent="0.3">
      <c r="A268" s="2"/>
      <c r="B268" s="2"/>
      <c r="C268" s="2"/>
      <c r="D268" s="2"/>
      <c r="E268" s="2"/>
      <c r="F268" s="2"/>
      <c r="G268" s="2"/>
      <c r="H268" s="2"/>
      <c r="I268" s="2"/>
      <c r="J268" s="2"/>
      <c r="K268" s="2"/>
      <c r="L268" s="2"/>
      <c r="M268" s="2"/>
      <c r="N268" s="2"/>
      <c r="O268" s="2"/>
      <c r="P268" s="2"/>
    </row>
    <row r="269" spans="1:16" x14ac:dyDescent="0.3">
      <c r="A269" s="2"/>
      <c r="B269" s="2"/>
      <c r="C269" s="2"/>
      <c r="D269" s="2"/>
      <c r="E269" s="2"/>
      <c r="F269" s="2"/>
      <c r="G269" s="2"/>
      <c r="H269" s="2"/>
      <c r="I269" s="2"/>
      <c r="J269" s="2"/>
      <c r="K269" s="2"/>
      <c r="L269" s="2"/>
      <c r="M269" s="2"/>
      <c r="N269" s="2"/>
      <c r="O269" s="2"/>
      <c r="P269" s="2"/>
    </row>
    <row r="270" spans="1:16" x14ac:dyDescent="0.3">
      <c r="A270" s="2"/>
      <c r="B270" s="2"/>
      <c r="C270" s="2"/>
      <c r="D270" s="2"/>
      <c r="E270" s="2"/>
      <c r="F270" s="2"/>
      <c r="G270" s="2"/>
      <c r="H270" s="2"/>
      <c r="I270" s="2"/>
      <c r="J270" s="2"/>
      <c r="K270" s="2"/>
      <c r="L270" s="2"/>
      <c r="M270" s="2"/>
      <c r="N270" s="2"/>
      <c r="O270" s="2"/>
      <c r="P270" s="2"/>
    </row>
    <row r="271" spans="1:16" x14ac:dyDescent="0.3">
      <c r="A271" s="2"/>
      <c r="B271" s="2"/>
      <c r="C271" s="2"/>
      <c r="D271" s="2"/>
      <c r="E271" s="2"/>
      <c r="F271" s="2"/>
      <c r="G271" s="2"/>
      <c r="H271" s="2"/>
      <c r="I271" s="2"/>
      <c r="J271" s="2"/>
      <c r="K271" s="2"/>
      <c r="L271" s="2"/>
      <c r="M271" s="2"/>
      <c r="N271" s="2"/>
      <c r="O271" s="2"/>
      <c r="P271" s="2"/>
    </row>
    <row r="272" spans="1:16" x14ac:dyDescent="0.3">
      <c r="A272" s="2"/>
      <c r="B272" s="2"/>
      <c r="C272" s="2"/>
      <c r="D272" s="2"/>
      <c r="E272" s="2"/>
      <c r="F272" s="2"/>
      <c r="G272" s="2"/>
      <c r="H272" s="2"/>
      <c r="I272" s="2"/>
      <c r="J272" s="2"/>
      <c r="K272" s="2"/>
      <c r="L272" s="2"/>
      <c r="M272" s="2"/>
      <c r="N272" s="2"/>
      <c r="O272" s="2"/>
      <c r="P272" s="2"/>
    </row>
    <row r="273" spans="1:16" x14ac:dyDescent="0.3">
      <c r="A273" s="2"/>
      <c r="B273" s="2"/>
      <c r="C273" s="2"/>
      <c r="D273" s="2"/>
      <c r="E273" s="2"/>
      <c r="F273" s="2"/>
      <c r="G273" s="2"/>
      <c r="H273" s="2"/>
      <c r="I273" s="2"/>
      <c r="J273" s="2"/>
      <c r="K273" s="2"/>
      <c r="L273" s="2"/>
      <c r="M273" s="2"/>
      <c r="N273" s="2"/>
      <c r="O273" s="2"/>
      <c r="P273" s="2"/>
    </row>
    <row r="274" spans="1:16" x14ac:dyDescent="0.3">
      <c r="A274" s="2"/>
      <c r="B274" s="2"/>
      <c r="C274" s="2"/>
      <c r="D274" s="2"/>
      <c r="E274" s="2"/>
      <c r="F274" s="2"/>
      <c r="G274" s="2"/>
      <c r="H274" s="2"/>
      <c r="I274" s="2"/>
      <c r="J274" s="2"/>
      <c r="K274" s="2"/>
      <c r="L274" s="2"/>
      <c r="M274" s="2"/>
      <c r="N274" s="2"/>
      <c r="O274" s="2"/>
      <c r="P274" s="2"/>
    </row>
    <row r="275" spans="1:16" x14ac:dyDescent="0.3">
      <c r="A275" s="2"/>
      <c r="B275" s="2"/>
      <c r="C275" s="2"/>
      <c r="D275" s="2"/>
      <c r="E275" s="2"/>
      <c r="F275" s="2"/>
      <c r="G275" s="2"/>
      <c r="H275" s="2"/>
      <c r="I275" s="2"/>
      <c r="J275" s="2"/>
      <c r="K275" s="2"/>
      <c r="L275" s="2"/>
      <c r="M275" s="2"/>
      <c r="N275" s="2"/>
      <c r="O275" s="2"/>
      <c r="P275" s="2"/>
    </row>
    <row r="276" spans="1:16" x14ac:dyDescent="0.3">
      <c r="A276" s="2"/>
      <c r="B276" s="2"/>
      <c r="C276" s="2"/>
      <c r="D276" s="2"/>
      <c r="E276" s="2"/>
      <c r="F276" s="2"/>
      <c r="G276" s="2"/>
      <c r="H276" s="2"/>
      <c r="I276" s="2"/>
      <c r="J276" s="2"/>
      <c r="K276" s="2"/>
      <c r="L276" s="2"/>
      <c r="M276" s="2"/>
      <c r="N276" s="2"/>
      <c r="O276" s="2"/>
      <c r="P276" s="2"/>
    </row>
    <row r="277" spans="1:16" x14ac:dyDescent="0.3">
      <c r="A277" s="2"/>
      <c r="B277" s="2"/>
      <c r="C277" s="2"/>
      <c r="D277" s="2"/>
      <c r="E277" s="2"/>
      <c r="F277" s="2"/>
      <c r="G277" s="2"/>
      <c r="H277" s="2"/>
      <c r="I277" s="2"/>
      <c r="J277" s="2"/>
      <c r="K277" s="2"/>
      <c r="L277" s="2"/>
      <c r="M277" s="2"/>
      <c r="N277" s="2"/>
      <c r="O277" s="2"/>
      <c r="P277" s="2"/>
    </row>
    <row r="278" spans="1:16" x14ac:dyDescent="0.3">
      <c r="A278" s="2"/>
      <c r="B278" s="2"/>
      <c r="C278" s="2"/>
      <c r="D278" s="2"/>
      <c r="E278" s="2"/>
      <c r="F278" s="2"/>
      <c r="G278" s="2"/>
      <c r="H278" s="2"/>
      <c r="I278" s="2"/>
      <c r="J278" s="2"/>
      <c r="K278" s="2"/>
      <c r="L278" s="2"/>
      <c r="M278" s="2"/>
      <c r="N278" s="2"/>
      <c r="O278" s="2"/>
      <c r="P278" s="2"/>
    </row>
    <row r="279" spans="1:16" x14ac:dyDescent="0.3">
      <c r="A279" s="2"/>
      <c r="B279" s="2"/>
      <c r="C279" s="2"/>
      <c r="D279" s="2"/>
      <c r="E279" s="2"/>
      <c r="F279" s="2"/>
      <c r="G279" s="2"/>
      <c r="H279" s="2"/>
      <c r="I279" s="2"/>
      <c r="J279" s="2"/>
      <c r="K279" s="2"/>
      <c r="L279" s="2"/>
      <c r="M279" s="2"/>
      <c r="N279" s="2"/>
      <c r="O279" s="2"/>
      <c r="P279" s="2"/>
    </row>
    <row r="280" spans="1:16" x14ac:dyDescent="0.3">
      <c r="A280" s="2"/>
      <c r="B280" s="2"/>
      <c r="C280" s="2"/>
      <c r="D280" s="2"/>
      <c r="E280" s="2"/>
      <c r="F280" s="2"/>
      <c r="G280" s="2"/>
      <c r="H280" s="2"/>
      <c r="I280" s="2"/>
      <c r="J280" s="2"/>
      <c r="K280" s="2"/>
      <c r="L280" s="2"/>
      <c r="M280" s="2"/>
      <c r="N280" s="2"/>
      <c r="O280" s="2"/>
      <c r="P280" s="2"/>
    </row>
    <row r="281" spans="1:16" x14ac:dyDescent="0.3">
      <c r="A281" s="2"/>
      <c r="B281" s="2"/>
      <c r="C281" s="2"/>
      <c r="D281" s="2"/>
      <c r="E281" s="2"/>
      <c r="F281" s="2"/>
      <c r="G281" s="2"/>
      <c r="H281" s="2"/>
      <c r="I281" s="2"/>
      <c r="J281" s="2"/>
      <c r="K281" s="2"/>
      <c r="L281" s="2"/>
      <c r="M281" s="2"/>
      <c r="N281" s="2"/>
      <c r="O281" s="2"/>
      <c r="P281" s="2"/>
    </row>
    <row r="282" spans="1:16" x14ac:dyDescent="0.3">
      <c r="A282" s="2"/>
      <c r="B282" s="2"/>
      <c r="C282" s="2"/>
      <c r="D282" s="2"/>
      <c r="E282" s="2"/>
      <c r="F282" s="2"/>
      <c r="G282" s="2"/>
      <c r="H282" s="2"/>
      <c r="I282" s="2"/>
      <c r="J282" s="2"/>
      <c r="K282" s="2"/>
      <c r="L282" s="2"/>
      <c r="M282" s="2"/>
      <c r="N282" s="2"/>
      <c r="O282" s="2"/>
      <c r="P282" s="2"/>
    </row>
    <row r="283" spans="1:16" x14ac:dyDescent="0.3">
      <c r="A283" s="2"/>
      <c r="B283" s="2"/>
      <c r="C283" s="2"/>
      <c r="D283" s="2"/>
      <c r="E283" s="2"/>
      <c r="F283" s="2"/>
      <c r="G283" s="2"/>
      <c r="H283" s="2"/>
      <c r="I283" s="2"/>
      <c r="J283" s="2"/>
      <c r="K283" s="2"/>
      <c r="L283" s="2"/>
      <c r="M283" s="2"/>
      <c r="N283" s="2"/>
      <c r="O283" s="2"/>
      <c r="P283" s="2"/>
    </row>
    <row r="284" spans="1:16" x14ac:dyDescent="0.3">
      <c r="A284" s="2"/>
      <c r="B284" s="2"/>
      <c r="C284" s="2"/>
      <c r="D284" s="2"/>
      <c r="E284" s="2"/>
      <c r="F284" s="2"/>
      <c r="G284" s="2"/>
      <c r="H284" s="2"/>
      <c r="I284" s="2"/>
      <c r="J284" s="2"/>
      <c r="K284" s="2"/>
      <c r="L284" s="2"/>
      <c r="M284" s="2"/>
      <c r="N284" s="2"/>
      <c r="O284" s="2"/>
      <c r="P284" s="2"/>
    </row>
    <row r="285" spans="1:16" x14ac:dyDescent="0.3">
      <c r="A285" s="2"/>
      <c r="B285" s="2"/>
      <c r="C285" s="2"/>
      <c r="D285" s="2"/>
      <c r="E285" s="2"/>
      <c r="F285" s="2"/>
      <c r="G285" s="2"/>
      <c r="H285" s="2"/>
      <c r="I285" s="2"/>
      <c r="J285" s="2"/>
      <c r="K285" s="2"/>
      <c r="L285" s="2"/>
      <c r="M285" s="2"/>
      <c r="N285" s="2"/>
      <c r="O285" s="2"/>
      <c r="P285" s="2"/>
    </row>
    <row r="286" spans="1:16" x14ac:dyDescent="0.3">
      <c r="A286" s="2"/>
      <c r="B286" s="2"/>
      <c r="C286" s="2"/>
      <c r="D286" s="2"/>
      <c r="E286" s="2"/>
      <c r="F286" s="2"/>
      <c r="G286" s="2"/>
      <c r="H286" s="2"/>
      <c r="I286" s="2"/>
      <c r="J286" s="2"/>
      <c r="K286" s="2"/>
      <c r="L286" s="2"/>
      <c r="M286" s="2"/>
      <c r="N286" s="2"/>
      <c r="O286" s="2"/>
      <c r="P286" s="2"/>
    </row>
    <row r="287" spans="1:16" x14ac:dyDescent="0.3">
      <c r="A287" s="2"/>
      <c r="B287" s="2"/>
      <c r="C287" s="2"/>
      <c r="D287" s="2"/>
      <c r="E287" s="2"/>
      <c r="F287" s="2"/>
      <c r="G287" s="2"/>
      <c r="H287" s="2"/>
      <c r="I287" s="2"/>
      <c r="J287" s="2"/>
      <c r="K287" s="2"/>
      <c r="L287" s="2"/>
      <c r="M287" s="2"/>
      <c r="N287" s="2"/>
      <c r="O287" s="2"/>
      <c r="P287" s="2"/>
    </row>
    <row r="288" spans="1:16" x14ac:dyDescent="0.3">
      <c r="A288" s="2"/>
      <c r="B288" s="2"/>
      <c r="C288" s="2"/>
      <c r="D288" s="2"/>
      <c r="E288" s="2"/>
      <c r="F288" s="2"/>
      <c r="G288" s="2"/>
      <c r="H288" s="2"/>
      <c r="I288" s="2"/>
      <c r="J288" s="2"/>
      <c r="K288" s="2"/>
      <c r="L288" s="2"/>
      <c r="M288" s="2"/>
      <c r="N288" s="2"/>
      <c r="O288" s="2"/>
      <c r="P288" s="2"/>
    </row>
    <row r="289" spans="1:16" x14ac:dyDescent="0.3">
      <c r="A289" s="2"/>
      <c r="B289" s="2"/>
      <c r="C289" s="2"/>
      <c r="D289" s="2"/>
      <c r="E289" s="2"/>
      <c r="F289" s="2"/>
      <c r="G289" s="2"/>
      <c r="H289" s="2"/>
      <c r="I289" s="2"/>
      <c r="J289" s="2"/>
      <c r="K289" s="2"/>
      <c r="L289" s="2"/>
      <c r="M289" s="2"/>
      <c r="N289" s="2"/>
      <c r="O289" s="2"/>
      <c r="P289" s="2"/>
    </row>
    <row r="290" spans="1:16" x14ac:dyDescent="0.3">
      <c r="A290" s="2"/>
      <c r="B290" s="2"/>
      <c r="C290" s="2"/>
      <c r="D290" s="2"/>
      <c r="E290" s="2"/>
      <c r="F290" s="2"/>
      <c r="G290" s="2"/>
      <c r="H290" s="2"/>
      <c r="I290" s="2"/>
      <c r="J290" s="2"/>
      <c r="K290" s="2"/>
      <c r="L290" s="2"/>
      <c r="M290" s="2"/>
      <c r="N290" s="2"/>
      <c r="O290" s="2"/>
      <c r="P290" s="2"/>
    </row>
    <row r="291" spans="1:16" x14ac:dyDescent="0.3">
      <c r="A291" s="2"/>
      <c r="B291" s="2"/>
      <c r="C291" s="2"/>
      <c r="D291" s="2"/>
      <c r="E291" s="2"/>
      <c r="F291" s="2"/>
      <c r="G291" s="2"/>
      <c r="H291" s="2"/>
      <c r="I291" s="2"/>
      <c r="J291" s="2"/>
      <c r="K291" s="2"/>
      <c r="L291" s="2"/>
      <c r="M291" s="2"/>
      <c r="N291" s="2"/>
      <c r="O291" s="2"/>
      <c r="P291" s="2"/>
    </row>
    <row r="292" spans="1:16" x14ac:dyDescent="0.3">
      <c r="A292" s="2"/>
      <c r="B292" s="2"/>
      <c r="C292" s="2"/>
      <c r="D292" s="2"/>
      <c r="E292" s="2"/>
      <c r="F292" s="2"/>
      <c r="G292" s="2"/>
      <c r="H292" s="2"/>
      <c r="I292" s="2"/>
      <c r="J292" s="2"/>
      <c r="K292" s="2"/>
      <c r="L292" s="2"/>
      <c r="M292" s="2"/>
      <c r="N292" s="2"/>
      <c r="O292" s="2"/>
      <c r="P292" s="2"/>
    </row>
    <row r="293" spans="1:16" x14ac:dyDescent="0.3">
      <c r="A293" s="2"/>
      <c r="B293" s="2"/>
      <c r="C293" s="2"/>
      <c r="D293" s="2"/>
      <c r="E293" s="2"/>
      <c r="F293" s="2"/>
      <c r="G293" s="2"/>
      <c r="H293" s="2"/>
      <c r="I293" s="2"/>
      <c r="J293" s="2"/>
      <c r="K293" s="2"/>
      <c r="L293" s="2"/>
      <c r="M293" s="2"/>
      <c r="N293" s="2"/>
      <c r="O293" s="2"/>
      <c r="P293" s="2"/>
    </row>
    <row r="294" spans="1:16" x14ac:dyDescent="0.3">
      <c r="A294" s="2"/>
      <c r="B294" s="2"/>
      <c r="C294" s="2"/>
      <c r="D294" s="2"/>
      <c r="E294" s="2"/>
      <c r="F294" s="2"/>
      <c r="G294" s="2"/>
      <c r="H294" s="2"/>
      <c r="I294" s="2"/>
      <c r="J294" s="2"/>
      <c r="K294" s="2"/>
      <c r="L294" s="2"/>
      <c r="M294" s="2"/>
      <c r="N294" s="2"/>
      <c r="O294" s="2"/>
      <c r="P294" s="2"/>
    </row>
    <row r="295" spans="1:16" x14ac:dyDescent="0.3">
      <c r="A295" s="2"/>
      <c r="B295" s="2"/>
      <c r="C295" s="2"/>
      <c r="D295" s="2"/>
      <c r="E295" s="2"/>
      <c r="F295" s="2"/>
      <c r="G295" s="2"/>
      <c r="H295" s="2"/>
      <c r="I295" s="2"/>
      <c r="J295" s="2"/>
      <c r="K295" s="2"/>
      <c r="L295" s="2"/>
      <c r="M295" s="2"/>
      <c r="N295" s="2"/>
      <c r="O295" s="2"/>
      <c r="P295" s="2"/>
    </row>
    <row r="296" spans="1:16" x14ac:dyDescent="0.3">
      <c r="A296" s="2"/>
      <c r="B296" s="2"/>
      <c r="C296" s="2"/>
      <c r="D296" s="2"/>
      <c r="E296" s="2"/>
      <c r="F296" s="2"/>
      <c r="G296" s="2"/>
      <c r="H296" s="2"/>
      <c r="I296" s="2"/>
      <c r="J296" s="2"/>
      <c r="K296" s="2"/>
      <c r="L296" s="2"/>
      <c r="M296" s="2"/>
      <c r="N296" s="2"/>
      <c r="O296" s="2"/>
      <c r="P296" s="2"/>
    </row>
    <row r="297" spans="1:16" x14ac:dyDescent="0.3">
      <c r="A297" s="2"/>
      <c r="B297" s="2"/>
      <c r="C297" s="2"/>
      <c r="D297" s="2"/>
      <c r="E297" s="2"/>
      <c r="F297" s="2"/>
      <c r="G297" s="2"/>
      <c r="H297" s="2"/>
      <c r="I297" s="2"/>
      <c r="J297" s="2"/>
      <c r="K297" s="2"/>
      <c r="L297" s="2"/>
      <c r="M297" s="2"/>
      <c r="N297" s="2"/>
      <c r="O297" s="2"/>
      <c r="P297" s="2"/>
    </row>
    <row r="298" spans="1:16" x14ac:dyDescent="0.3">
      <c r="A298" s="2"/>
      <c r="B298" s="2"/>
      <c r="C298" s="2"/>
      <c r="D298" s="2"/>
      <c r="E298" s="2"/>
      <c r="F298" s="2"/>
      <c r="G298" s="2"/>
      <c r="H298" s="2"/>
      <c r="I298" s="2"/>
      <c r="J298" s="2"/>
      <c r="K298" s="2"/>
      <c r="L298" s="2"/>
      <c r="M298" s="2"/>
      <c r="N298" s="2"/>
      <c r="O298" s="2"/>
      <c r="P298" s="2"/>
    </row>
    <row r="299" spans="1:16" x14ac:dyDescent="0.3">
      <c r="A299" s="2"/>
      <c r="B299" s="2"/>
      <c r="C299" s="2"/>
      <c r="D299" s="2"/>
      <c r="E299" s="2"/>
      <c r="F299" s="2"/>
      <c r="G299" s="2"/>
      <c r="H299" s="2"/>
      <c r="I299" s="2"/>
      <c r="J299" s="2"/>
      <c r="K299" s="2"/>
      <c r="L299" s="2"/>
      <c r="M299" s="2"/>
      <c r="N299" s="2"/>
      <c r="O299" s="2"/>
      <c r="P299" s="2"/>
    </row>
    <row r="300" spans="1:16" x14ac:dyDescent="0.3">
      <c r="A300" s="2"/>
      <c r="B300" s="2"/>
      <c r="C300" s="2"/>
      <c r="D300" s="2"/>
      <c r="E300" s="2"/>
      <c r="F300" s="2"/>
      <c r="G300" s="2"/>
      <c r="H300" s="2"/>
      <c r="I300" s="2"/>
      <c r="J300" s="2"/>
      <c r="K300" s="2"/>
      <c r="L300" s="2"/>
      <c r="M300" s="2"/>
      <c r="N300" s="2"/>
      <c r="O300" s="2"/>
      <c r="P300" s="2"/>
    </row>
    <row r="301" spans="1:16" x14ac:dyDescent="0.3">
      <c r="A301" s="2"/>
      <c r="B301" s="2"/>
      <c r="C301" s="2"/>
      <c r="D301" s="2"/>
      <c r="E301" s="2"/>
      <c r="F301" s="2"/>
      <c r="G301" s="2"/>
      <c r="H301" s="2"/>
      <c r="I301" s="2"/>
      <c r="J301" s="2"/>
      <c r="K301" s="2"/>
      <c r="L301" s="2"/>
      <c r="M301" s="2"/>
      <c r="N301" s="2"/>
      <c r="O301" s="2"/>
      <c r="P301" s="2"/>
    </row>
    <row r="302" spans="1:16" x14ac:dyDescent="0.3">
      <c r="A302" s="2"/>
      <c r="B302" s="2"/>
      <c r="C302" s="2"/>
      <c r="D302" s="2"/>
      <c r="E302" s="2"/>
      <c r="F302" s="2"/>
      <c r="G302" s="2"/>
      <c r="H302" s="2"/>
      <c r="I302" s="2"/>
      <c r="J302" s="2"/>
      <c r="K302" s="2"/>
      <c r="L302" s="2"/>
      <c r="M302" s="2"/>
      <c r="N302" s="2"/>
      <c r="O302" s="2"/>
      <c r="P302" s="2"/>
    </row>
    <row r="303" spans="1:16" x14ac:dyDescent="0.3">
      <c r="A303" s="2"/>
      <c r="B303" s="2"/>
      <c r="C303" s="2"/>
      <c r="D303" s="2"/>
      <c r="E303" s="2"/>
      <c r="F303" s="2"/>
      <c r="G303" s="2"/>
      <c r="H303" s="2"/>
      <c r="I303" s="2"/>
      <c r="J303" s="2"/>
      <c r="K303" s="2"/>
      <c r="L303" s="2"/>
      <c r="M303" s="2"/>
      <c r="N303" s="2"/>
      <c r="O303" s="2"/>
      <c r="P303" s="2"/>
    </row>
    <row r="304" spans="1:16" x14ac:dyDescent="0.3">
      <c r="A304" s="2"/>
      <c r="B304" s="2"/>
      <c r="C304" s="2"/>
      <c r="D304" s="2"/>
      <c r="E304" s="2"/>
      <c r="F304" s="2"/>
      <c r="G304" s="2"/>
      <c r="H304" s="2"/>
      <c r="I304" s="2"/>
      <c r="J304" s="2"/>
      <c r="K304" s="2"/>
      <c r="L304" s="2"/>
      <c r="M304" s="2"/>
      <c r="N304" s="2"/>
      <c r="O304" s="2"/>
      <c r="P304" s="2"/>
    </row>
    <row r="305" spans="1:16" x14ac:dyDescent="0.3">
      <c r="A305" s="2"/>
      <c r="B305" s="2"/>
      <c r="C305" s="2"/>
      <c r="D305" s="2"/>
      <c r="E305" s="2"/>
      <c r="F305" s="2"/>
      <c r="G305" s="2"/>
      <c r="H305" s="2"/>
      <c r="I305" s="2"/>
      <c r="J305" s="2"/>
      <c r="K305" s="2"/>
      <c r="L305" s="2"/>
      <c r="M305" s="2"/>
      <c r="N305" s="2"/>
      <c r="O305" s="2"/>
      <c r="P305" s="2"/>
    </row>
    <row r="306" spans="1:16" x14ac:dyDescent="0.3">
      <c r="A306" s="2"/>
      <c r="B306" s="2"/>
      <c r="C306" s="2"/>
      <c r="D306" s="2"/>
      <c r="E306" s="2"/>
      <c r="F306" s="2"/>
      <c r="G306" s="2"/>
      <c r="H306" s="2"/>
      <c r="I306" s="2"/>
      <c r="J306" s="2"/>
      <c r="K306" s="2"/>
      <c r="L306" s="2"/>
      <c r="M306" s="2"/>
      <c r="N306" s="2"/>
      <c r="O306" s="2"/>
      <c r="P306" s="2"/>
    </row>
    <row r="307" spans="1:16" x14ac:dyDescent="0.3">
      <c r="A307" s="2"/>
      <c r="B307" s="2"/>
      <c r="C307" s="2"/>
      <c r="D307" s="2"/>
      <c r="E307" s="2"/>
      <c r="F307" s="2"/>
      <c r="G307" s="2"/>
      <c r="H307" s="2"/>
      <c r="I307" s="2"/>
      <c r="J307" s="2"/>
      <c r="K307" s="2"/>
      <c r="L307" s="2"/>
      <c r="M307" s="2"/>
      <c r="N307" s="2"/>
      <c r="O307" s="2"/>
      <c r="P307" s="2"/>
    </row>
    <row r="308" spans="1:16" x14ac:dyDescent="0.3">
      <c r="A308" s="2"/>
      <c r="B308" s="2"/>
      <c r="C308" s="2"/>
      <c r="D308" s="2"/>
      <c r="E308" s="2"/>
      <c r="F308" s="2"/>
      <c r="G308" s="2"/>
      <c r="H308" s="2"/>
      <c r="I308" s="2"/>
      <c r="J308" s="2"/>
      <c r="K308" s="2"/>
      <c r="L308" s="2"/>
      <c r="M308" s="2"/>
      <c r="N308" s="2"/>
      <c r="O308" s="2"/>
      <c r="P308" s="2"/>
    </row>
    <row r="309" spans="1:16" x14ac:dyDescent="0.3">
      <c r="A309" s="2"/>
      <c r="B309" s="2"/>
      <c r="C309" s="2"/>
      <c r="D309" s="2"/>
      <c r="E309" s="2"/>
      <c r="F309" s="2"/>
      <c r="G309" s="2"/>
      <c r="H309" s="2"/>
      <c r="I309" s="2"/>
      <c r="J309" s="2"/>
      <c r="K309" s="2"/>
      <c r="L309" s="2"/>
      <c r="M309" s="2"/>
      <c r="N309" s="2"/>
      <c r="O309" s="2"/>
      <c r="P309" s="2"/>
    </row>
    <row r="310" spans="1:16" x14ac:dyDescent="0.3">
      <c r="A310" s="2"/>
      <c r="B310" s="2"/>
      <c r="C310" s="2"/>
      <c r="D310" s="2"/>
      <c r="E310" s="2"/>
      <c r="F310" s="2"/>
      <c r="G310" s="2"/>
      <c r="H310" s="2"/>
      <c r="I310" s="2"/>
      <c r="J310" s="2"/>
      <c r="K310" s="2"/>
      <c r="L310" s="2"/>
      <c r="M310" s="2"/>
      <c r="N310" s="2"/>
      <c r="O310" s="2"/>
      <c r="P310" s="2"/>
    </row>
    <row r="311" spans="1:16" x14ac:dyDescent="0.3">
      <c r="A311" s="2"/>
      <c r="B311" s="2"/>
      <c r="C311" s="2"/>
      <c r="D311" s="2"/>
      <c r="E311" s="2"/>
      <c r="F311" s="2"/>
      <c r="G311" s="2"/>
      <c r="H311" s="2"/>
      <c r="I311" s="2"/>
      <c r="J311" s="2"/>
      <c r="K311" s="2"/>
      <c r="L311" s="2"/>
      <c r="M311" s="2"/>
      <c r="N311" s="2"/>
      <c r="O311" s="2"/>
      <c r="P311" s="2"/>
    </row>
    <row r="312" spans="1:16" x14ac:dyDescent="0.3">
      <c r="A312" s="2"/>
      <c r="B312" s="2"/>
      <c r="C312" s="2"/>
      <c r="D312" s="2"/>
      <c r="E312" s="2"/>
      <c r="F312" s="2"/>
      <c r="G312" s="2"/>
      <c r="H312" s="2"/>
      <c r="I312" s="2"/>
      <c r="J312" s="2"/>
      <c r="K312" s="2"/>
      <c r="L312" s="2"/>
      <c r="M312" s="2"/>
      <c r="N312" s="2"/>
      <c r="O312" s="2"/>
      <c r="P312" s="2"/>
    </row>
    <row r="313" spans="1:16" x14ac:dyDescent="0.3">
      <c r="A313" s="2"/>
      <c r="B313" s="2"/>
      <c r="C313" s="2"/>
      <c r="D313" s="2"/>
      <c r="E313" s="2"/>
      <c r="F313" s="2"/>
      <c r="G313" s="2"/>
      <c r="H313" s="2"/>
      <c r="I313" s="2"/>
      <c r="J313" s="2"/>
      <c r="K313" s="2"/>
      <c r="L313" s="2"/>
      <c r="M313" s="2"/>
      <c r="N313" s="2"/>
      <c r="O313" s="2"/>
      <c r="P313" s="2"/>
    </row>
    <row r="314" spans="1:16" x14ac:dyDescent="0.3">
      <c r="A314" s="2"/>
      <c r="B314" s="2"/>
      <c r="C314" s="2"/>
      <c r="D314" s="2"/>
      <c r="E314" s="2"/>
      <c r="F314" s="2"/>
      <c r="G314" s="2"/>
      <c r="H314" s="2"/>
      <c r="I314" s="2"/>
      <c r="J314" s="2"/>
      <c r="K314" s="2"/>
      <c r="L314" s="2"/>
      <c r="M314" s="2"/>
      <c r="N314" s="2"/>
      <c r="O314" s="2"/>
      <c r="P314" s="2"/>
    </row>
    <row r="315" spans="1:16" x14ac:dyDescent="0.3">
      <c r="A315" s="2"/>
      <c r="B315" s="2"/>
      <c r="C315" s="2"/>
      <c r="D315" s="2"/>
      <c r="E315" s="2"/>
      <c r="F315" s="2"/>
      <c r="G315" s="2"/>
      <c r="H315" s="2"/>
      <c r="I315" s="2"/>
      <c r="J315" s="2"/>
      <c r="K315" s="2"/>
      <c r="L315" s="2"/>
      <c r="M315" s="2"/>
      <c r="N315" s="2"/>
      <c r="O315" s="2"/>
      <c r="P315" s="2"/>
    </row>
    <row r="316" spans="1:16" x14ac:dyDescent="0.3">
      <c r="A316" s="2"/>
      <c r="B316" s="2"/>
      <c r="C316" s="2"/>
      <c r="D316" s="2"/>
      <c r="E316" s="2"/>
      <c r="F316" s="2"/>
      <c r="G316" s="2"/>
      <c r="H316" s="2"/>
      <c r="I316" s="2"/>
      <c r="J316" s="2"/>
      <c r="K316" s="2"/>
      <c r="L316" s="2"/>
      <c r="M316" s="2"/>
      <c r="N316" s="2"/>
      <c r="O316" s="2"/>
      <c r="P316" s="2"/>
    </row>
    <row r="317" spans="1:16" x14ac:dyDescent="0.3">
      <c r="A317" s="2"/>
      <c r="B317" s="2"/>
      <c r="C317" s="2"/>
      <c r="D317" s="2"/>
      <c r="E317" s="2"/>
      <c r="F317" s="2"/>
      <c r="G317" s="2"/>
      <c r="H317" s="2"/>
      <c r="I317" s="2"/>
      <c r="J317" s="2"/>
      <c r="K317" s="2"/>
      <c r="L317" s="2"/>
      <c r="M317" s="2"/>
      <c r="N317" s="2"/>
      <c r="O317" s="2"/>
      <c r="P317" s="2"/>
    </row>
    <row r="318" spans="1:16" x14ac:dyDescent="0.3">
      <c r="A318" s="2"/>
      <c r="B318" s="2"/>
      <c r="C318" s="2"/>
      <c r="D318" s="2"/>
      <c r="E318" s="2"/>
      <c r="F318" s="2"/>
      <c r="G318" s="2"/>
      <c r="H318" s="2"/>
      <c r="I318" s="2"/>
      <c r="J318" s="2"/>
      <c r="K318" s="2"/>
      <c r="L318" s="2"/>
      <c r="M318" s="2"/>
      <c r="N318" s="2"/>
      <c r="O318" s="2"/>
      <c r="P318" s="2"/>
    </row>
    <row r="319" spans="1:16" x14ac:dyDescent="0.3">
      <c r="A319" s="2"/>
      <c r="B319" s="2"/>
      <c r="C319" s="2"/>
      <c r="D319" s="2"/>
      <c r="E319" s="2"/>
      <c r="F319" s="2"/>
      <c r="G319" s="2"/>
      <c r="H319" s="2"/>
      <c r="I319" s="2"/>
      <c r="J319" s="2"/>
      <c r="K319" s="2"/>
      <c r="L319" s="2"/>
      <c r="M319" s="2"/>
      <c r="N319" s="2"/>
      <c r="O319" s="2"/>
      <c r="P319" s="2"/>
    </row>
    <row r="320" spans="1:16" x14ac:dyDescent="0.3">
      <c r="A320" s="2"/>
      <c r="B320" s="2"/>
      <c r="C320" s="2"/>
      <c r="D320" s="2"/>
      <c r="E320" s="2"/>
      <c r="F320" s="2"/>
      <c r="G320" s="2"/>
      <c r="H320" s="2"/>
      <c r="I320" s="2"/>
      <c r="J320" s="2"/>
      <c r="K320" s="2"/>
      <c r="L320" s="2"/>
      <c r="M320" s="2"/>
      <c r="N320" s="2"/>
      <c r="O320" s="2"/>
      <c r="P320" s="2"/>
    </row>
    <row r="321" spans="1:16" x14ac:dyDescent="0.3">
      <c r="A321" s="2"/>
      <c r="B321" s="2"/>
      <c r="C321" s="2"/>
      <c r="D321" s="2"/>
      <c r="E321" s="2"/>
      <c r="F321" s="2"/>
      <c r="G321" s="2"/>
      <c r="H321" s="2"/>
      <c r="I321" s="2"/>
      <c r="J321" s="2"/>
      <c r="K321" s="2"/>
      <c r="L321" s="2"/>
      <c r="M321" s="2"/>
      <c r="N321" s="2"/>
      <c r="O321" s="2"/>
      <c r="P321" s="2"/>
    </row>
    <row r="322" spans="1:16" x14ac:dyDescent="0.3">
      <c r="A322" s="2"/>
      <c r="B322" s="2"/>
      <c r="C322" s="2"/>
      <c r="D322" s="2"/>
      <c r="E322" s="2"/>
      <c r="F322" s="2"/>
      <c r="G322" s="2"/>
      <c r="H322" s="2"/>
      <c r="I322" s="2"/>
      <c r="J322" s="2"/>
      <c r="K322" s="2"/>
      <c r="L322" s="2"/>
      <c r="M322" s="2"/>
      <c r="N322" s="2"/>
      <c r="O322" s="2"/>
      <c r="P322" s="2"/>
    </row>
    <row r="323" spans="1:16" x14ac:dyDescent="0.3">
      <c r="A323" s="2"/>
      <c r="B323" s="2"/>
      <c r="C323" s="2"/>
      <c r="D323" s="2"/>
      <c r="E323" s="2"/>
      <c r="F323" s="2"/>
      <c r="G323" s="2"/>
      <c r="H323" s="2"/>
      <c r="I323" s="2"/>
      <c r="J323" s="2"/>
      <c r="K323" s="2"/>
      <c r="L323" s="2"/>
      <c r="M323" s="2"/>
      <c r="N323" s="2"/>
      <c r="O323" s="2"/>
      <c r="P323" s="2"/>
    </row>
    <row r="324" spans="1:16" x14ac:dyDescent="0.3">
      <c r="A324" s="2"/>
      <c r="B324" s="2"/>
      <c r="C324" s="2"/>
      <c r="D324" s="2"/>
      <c r="E324" s="2"/>
      <c r="F324" s="2"/>
      <c r="G324" s="2"/>
      <c r="H324" s="2"/>
      <c r="I324" s="2"/>
      <c r="J324" s="2"/>
      <c r="K324" s="2"/>
      <c r="L324" s="2"/>
      <c r="M324" s="2"/>
      <c r="N324" s="2"/>
      <c r="O324" s="2"/>
      <c r="P324" s="2"/>
    </row>
    <row r="325" spans="1:16" x14ac:dyDescent="0.3">
      <c r="A325" s="2"/>
      <c r="B325" s="2"/>
      <c r="C325" s="2"/>
      <c r="D325" s="2"/>
      <c r="E325" s="2"/>
      <c r="F325" s="2"/>
      <c r="G325" s="2"/>
      <c r="H325" s="2"/>
      <c r="I325" s="2"/>
      <c r="J325" s="2"/>
      <c r="K325" s="2"/>
      <c r="L325" s="2"/>
      <c r="M325" s="2"/>
      <c r="N325" s="2"/>
      <c r="O325" s="2"/>
      <c r="P325" s="2"/>
    </row>
    <row r="326" spans="1:16" x14ac:dyDescent="0.3">
      <c r="A326" s="2"/>
      <c r="B326" s="2"/>
      <c r="C326" s="2"/>
      <c r="D326" s="2"/>
      <c r="E326" s="2"/>
      <c r="F326" s="2"/>
      <c r="G326" s="2"/>
      <c r="H326" s="2"/>
      <c r="I326" s="2"/>
      <c r="J326" s="2"/>
      <c r="K326" s="2"/>
      <c r="L326" s="2"/>
      <c r="M326" s="2"/>
      <c r="N326" s="2"/>
      <c r="O326" s="2"/>
      <c r="P326" s="2"/>
    </row>
    <row r="327" spans="1:16" x14ac:dyDescent="0.3">
      <c r="A327" s="2"/>
      <c r="B327" s="2"/>
      <c r="C327" s="2"/>
      <c r="D327" s="2"/>
      <c r="E327" s="2"/>
      <c r="F327" s="2"/>
      <c r="G327" s="2"/>
      <c r="H327" s="2"/>
      <c r="I327" s="2"/>
      <c r="J327" s="2"/>
      <c r="K327" s="2"/>
      <c r="L327" s="2"/>
      <c r="M327" s="2"/>
      <c r="N327" s="2"/>
      <c r="O327" s="2"/>
      <c r="P327" s="2"/>
    </row>
    <row r="328" spans="1:16" x14ac:dyDescent="0.3">
      <c r="A328" s="2"/>
      <c r="B328" s="2"/>
      <c r="C328" s="2"/>
      <c r="D328" s="2"/>
      <c r="E328" s="2"/>
      <c r="F328" s="2"/>
      <c r="G328" s="2"/>
      <c r="H328" s="2"/>
      <c r="I328" s="2"/>
      <c r="J328" s="2"/>
      <c r="K328" s="2"/>
      <c r="L328" s="2"/>
      <c r="M328" s="2"/>
      <c r="N328" s="2"/>
      <c r="O328" s="2"/>
      <c r="P328" s="2"/>
    </row>
    <row r="329" spans="1:16" x14ac:dyDescent="0.3">
      <c r="A329" s="2"/>
      <c r="B329" s="2"/>
      <c r="C329" s="2"/>
      <c r="D329" s="2"/>
      <c r="E329" s="2"/>
      <c r="F329" s="2"/>
      <c r="G329" s="2"/>
      <c r="H329" s="2"/>
      <c r="I329" s="2"/>
      <c r="J329" s="2"/>
      <c r="K329" s="2"/>
      <c r="L329" s="2"/>
      <c r="M329" s="2"/>
      <c r="N329" s="2"/>
      <c r="O329" s="2"/>
      <c r="P329" s="2"/>
    </row>
    <row r="330" spans="1:16" x14ac:dyDescent="0.3">
      <c r="A330" s="2"/>
      <c r="B330" s="2"/>
      <c r="C330" s="2"/>
      <c r="D330" s="2"/>
      <c r="E330" s="2"/>
      <c r="F330" s="2"/>
      <c r="G330" s="2"/>
      <c r="H330" s="2"/>
      <c r="I330" s="2"/>
      <c r="J330" s="2"/>
      <c r="K330" s="2"/>
      <c r="L330" s="2"/>
      <c r="M330" s="2"/>
      <c r="N330" s="2"/>
      <c r="O330" s="2"/>
      <c r="P330" s="2"/>
    </row>
    <row r="331" spans="1:16" x14ac:dyDescent="0.3">
      <c r="A331" s="2"/>
      <c r="B331" s="2"/>
      <c r="C331" s="2"/>
      <c r="D331" s="2"/>
      <c r="E331" s="2"/>
      <c r="F331" s="2"/>
      <c r="G331" s="2"/>
      <c r="H331" s="2"/>
      <c r="I331" s="2"/>
      <c r="J331" s="2"/>
      <c r="K331" s="2"/>
      <c r="L331" s="2"/>
      <c r="M331" s="2"/>
      <c r="N331" s="2"/>
      <c r="O331" s="2"/>
      <c r="P331" s="2"/>
    </row>
    <row r="332" spans="1:16" x14ac:dyDescent="0.3">
      <c r="A332" s="2"/>
      <c r="B332" s="2"/>
      <c r="C332" s="2"/>
      <c r="D332" s="2"/>
      <c r="E332" s="2"/>
      <c r="F332" s="2"/>
      <c r="G332" s="2"/>
      <c r="H332" s="2"/>
      <c r="I332" s="2"/>
      <c r="J332" s="2"/>
      <c r="K332" s="2"/>
      <c r="L332" s="2"/>
      <c r="M332" s="2"/>
      <c r="N332" s="2"/>
      <c r="O332" s="2"/>
      <c r="P332" s="2"/>
    </row>
    <row r="333" spans="1:16" x14ac:dyDescent="0.3">
      <c r="A333" s="2"/>
      <c r="B333" s="2"/>
      <c r="C333" s="2"/>
      <c r="D333" s="2"/>
      <c r="E333" s="2"/>
      <c r="F333" s="2"/>
      <c r="G333" s="2"/>
      <c r="H333" s="2"/>
      <c r="I333" s="2"/>
      <c r="J333" s="2"/>
      <c r="K333" s="2"/>
      <c r="L333" s="2"/>
      <c r="M333" s="2"/>
      <c r="N333" s="2"/>
      <c r="O333" s="2"/>
      <c r="P333" s="2"/>
    </row>
    <row r="334" spans="1:16" x14ac:dyDescent="0.3">
      <c r="A334" s="2"/>
      <c r="B334" s="2"/>
      <c r="C334" s="2"/>
      <c r="D334" s="2"/>
      <c r="E334" s="2"/>
      <c r="F334" s="2"/>
      <c r="G334" s="2"/>
      <c r="H334" s="2"/>
      <c r="I334" s="2"/>
      <c r="J334" s="2"/>
      <c r="K334" s="2"/>
      <c r="L334" s="2"/>
      <c r="M334" s="2"/>
      <c r="N334" s="2"/>
      <c r="O334" s="2"/>
      <c r="P334" s="2"/>
    </row>
    <row r="335" spans="1:16" x14ac:dyDescent="0.3">
      <c r="A335" s="2"/>
      <c r="B335" s="2"/>
      <c r="C335" s="2"/>
      <c r="D335" s="2"/>
      <c r="E335" s="2"/>
      <c r="F335" s="2"/>
      <c r="G335" s="2"/>
      <c r="H335" s="2"/>
      <c r="I335" s="2"/>
      <c r="J335" s="2"/>
      <c r="K335" s="2"/>
      <c r="L335" s="2"/>
      <c r="M335" s="2"/>
      <c r="N335" s="2"/>
      <c r="O335" s="2"/>
      <c r="P335" s="2"/>
    </row>
    <row r="336" spans="1:16" x14ac:dyDescent="0.3">
      <c r="A336" s="2"/>
      <c r="B336" s="2"/>
      <c r="C336" s="2"/>
      <c r="D336" s="2"/>
      <c r="E336" s="2"/>
      <c r="F336" s="2"/>
      <c r="G336" s="2"/>
      <c r="H336" s="2"/>
      <c r="I336" s="2"/>
      <c r="J336" s="2"/>
      <c r="K336" s="2"/>
      <c r="L336" s="2"/>
      <c r="M336" s="2"/>
      <c r="N336" s="2"/>
      <c r="O336" s="2"/>
      <c r="P336" s="2"/>
    </row>
    <row r="337" spans="1:16" x14ac:dyDescent="0.3">
      <c r="A337" s="2"/>
      <c r="B337" s="2"/>
      <c r="C337" s="2"/>
      <c r="D337" s="2"/>
      <c r="E337" s="2"/>
      <c r="F337" s="2"/>
      <c r="G337" s="2"/>
      <c r="H337" s="2"/>
      <c r="I337" s="2"/>
      <c r="J337" s="2"/>
      <c r="K337" s="2"/>
      <c r="L337" s="2"/>
      <c r="M337" s="2"/>
      <c r="N337" s="2"/>
      <c r="O337" s="2"/>
      <c r="P337" s="2"/>
    </row>
    <row r="338" spans="1:16" x14ac:dyDescent="0.3">
      <c r="A338" s="2"/>
      <c r="B338" s="2"/>
      <c r="C338" s="2"/>
      <c r="D338" s="2"/>
      <c r="E338" s="2"/>
      <c r="F338" s="2"/>
      <c r="G338" s="2"/>
      <c r="H338" s="2"/>
      <c r="I338" s="2"/>
      <c r="J338" s="2"/>
      <c r="K338" s="2"/>
      <c r="L338" s="2"/>
      <c r="M338" s="2"/>
      <c r="N338" s="2"/>
      <c r="O338" s="2"/>
      <c r="P338" s="2"/>
    </row>
    <row r="339" spans="1:16" x14ac:dyDescent="0.3">
      <c r="A339" s="2"/>
      <c r="B339" s="2"/>
      <c r="C339" s="2"/>
      <c r="D339" s="2"/>
      <c r="E339" s="2"/>
      <c r="F339" s="2"/>
      <c r="G339" s="2"/>
      <c r="H339" s="2"/>
      <c r="I339" s="2"/>
      <c r="J339" s="2"/>
      <c r="K339" s="2"/>
      <c r="L339" s="2"/>
      <c r="M339" s="2"/>
      <c r="N339" s="2"/>
      <c r="O339" s="2"/>
      <c r="P339" s="2"/>
    </row>
    <row r="340" spans="1:16" x14ac:dyDescent="0.3">
      <c r="A340" s="2"/>
      <c r="B340" s="2"/>
      <c r="C340" s="2"/>
      <c r="D340" s="2"/>
      <c r="E340" s="2"/>
      <c r="F340" s="2"/>
      <c r="G340" s="2"/>
      <c r="H340" s="2"/>
      <c r="I340" s="2"/>
      <c r="J340" s="2"/>
      <c r="K340" s="2"/>
      <c r="L340" s="2"/>
      <c r="M340" s="2"/>
      <c r="N340" s="2"/>
      <c r="O340" s="2"/>
      <c r="P340" s="2"/>
    </row>
    <row r="341" spans="1:16" x14ac:dyDescent="0.3">
      <c r="A341" s="2"/>
      <c r="B341" s="2"/>
      <c r="C341" s="2"/>
      <c r="D341" s="2"/>
      <c r="E341" s="2"/>
      <c r="F341" s="2"/>
      <c r="G341" s="2"/>
      <c r="H341" s="2"/>
      <c r="I341" s="2"/>
      <c r="J341" s="2"/>
      <c r="K341" s="2"/>
      <c r="L341" s="2"/>
      <c r="M341" s="2"/>
      <c r="N341" s="2"/>
      <c r="O341" s="2"/>
      <c r="P341" s="2"/>
    </row>
    <row r="342" spans="1:16" x14ac:dyDescent="0.3">
      <c r="A342" s="2"/>
      <c r="B342" s="2"/>
      <c r="C342" s="2"/>
      <c r="D342" s="2"/>
      <c r="E342" s="2"/>
      <c r="F342" s="2"/>
      <c r="G342" s="2"/>
      <c r="H342" s="2"/>
      <c r="I342" s="2"/>
      <c r="J342" s="2"/>
      <c r="K342" s="2"/>
      <c r="L342" s="2"/>
      <c r="M342" s="2"/>
      <c r="N342" s="2"/>
      <c r="O342" s="2"/>
      <c r="P342" s="2"/>
    </row>
    <row r="343" spans="1:16" x14ac:dyDescent="0.3">
      <c r="A343" s="2"/>
      <c r="B343" s="2"/>
      <c r="C343" s="2"/>
      <c r="D343" s="2"/>
      <c r="E343" s="2"/>
      <c r="F343" s="2"/>
      <c r="G343" s="2"/>
      <c r="H343" s="2"/>
      <c r="I343" s="2"/>
      <c r="J343" s="2"/>
      <c r="K343" s="2"/>
      <c r="L343" s="2"/>
      <c r="M343" s="2"/>
      <c r="N343" s="2"/>
      <c r="O343" s="2"/>
      <c r="P343" s="2"/>
    </row>
    <row r="344" spans="1:16" x14ac:dyDescent="0.3">
      <c r="A344" s="2"/>
      <c r="B344" s="2"/>
      <c r="C344" s="2"/>
      <c r="D344" s="2"/>
      <c r="E344" s="2"/>
      <c r="F344" s="2"/>
      <c r="G344" s="2"/>
      <c r="H344" s="2"/>
      <c r="I344" s="2"/>
      <c r="J344" s="2"/>
      <c r="K344" s="2"/>
      <c r="L344" s="2"/>
      <c r="M344" s="2"/>
      <c r="N344" s="2"/>
      <c r="O344" s="2"/>
      <c r="P344" s="2"/>
    </row>
    <row r="345" spans="1:16" x14ac:dyDescent="0.3">
      <c r="A345" s="2"/>
      <c r="B345" s="2"/>
      <c r="C345" s="2"/>
      <c r="D345" s="2"/>
      <c r="E345" s="2"/>
      <c r="F345" s="2"/>
      <c r="G345" s="2"/>
      <c r="H345" s="2"/>
      <c r="I345" s="2"/>
      <c r="J345" s="2"/>
      <c r="K345" s="2"/>
      <c r="L345" s="2"/>
      <c r="M345" s="2"/>
      <c r="N345" s="2"/>
      <c r="O345" s="2"/>
      <c r="P345" s="2"/>
    </row>
    <row r="346" spans="1:16" x14ac:dyDescent="0.3">
      <c r="A346" s="2"/>
      <c r="B346" s="2"/>
      <c r="C346" s="2"/>
      <c r="D346" s="2"/>
      <c r="E346" s="2"/>
      <c r="F346" s="2"/>
      <c r="G346" s="2"/>
      <c r="H346" s="2"/>
      <c r="I346" s="2"/>
      <c r="J346" s="2"/>
      <c r="K346" s="2"/>
      <c r="L346" s="2"/>
      <c r="M346" s="2"/>
      <c r="N346" s="2"/>
      <c r="O346" s="2"/>
      <c r="P346" s="2"/>
    </row>
    <row r="347" spans="1:16" x14ac:dyDescent="0.3">
      <c r="A347" s="2"/>
      <c r="B347" s="2"/>
      <c r="C347" s="2"/>
      <c r="D347" s="2"/>
      <c r="E347" s="2"/>
      <c r="F347" s="2"/>
      <c r="G347" s="2"/>
      <c r="H347" s="2"/>
      <c r="I347" s="2"/>
      <c r="J347" s="2"/>
      <c r="K347" s="2"/>
      <c r="L347" s="2"/>
      <c r="M347" s="2"/>
      <c r="N347" s="2"/>
      <c r="O347" s="2"/>
      <c r="P347" s="2"/>
    </row>
    <row r="348" spans="1:16" x14ac:dyDescent="0.3">
      <c r="A348" s="2"/>
      <c r="B348" s="2"/>
      <c r="C348" s="2"/>
      <c r="D348" s="2"/>
      <c r="E348" s="2"/>
      <c r="F348" s="2"/>
      <c r="G348" s="2"/>
      <c r="H348" s="2"/>
      <c r="I348" s="2"/>
      <c r="J348" s="2"/>
      <c r="K348" s="2"/>
      <c r="L348" s="2"/>
      <c r="M348" s="2"/>
      <c r="N348" s="2"/>
      <c r="O348" s="2"/>
      <c r="P348" s="2"/>
    </row>
    <row r="349" spans="1:16" x14ac:dyDescent="0.3">
      <c r="A349" s="2"/>
      <c r="B349" s="2"/>
      <c r="C349" s="2"/>
      <c r="D349" s="2"/>
      <c r="E349" s="2"/>
      <c r="F349" s="2"/>
      <c r="G349" s="2"/>
      <c r="H349" s="2"/>
      <c r="I349" s="2"/>
      <c r="J349" s="2"/>
      <c r="K349" s="2"/>
      <c r="L349" s="2"/>
      <c r="M349" s="2"/>
      <c r="N349" s="2"/>
      <c r="O349" s="2"/>
      <c r="P349" s="2"/>
    </row>
    <row r="350" spans="1:16" x14ac:dyDescent="0.3">
      <c r="A350" s="2"/>
      <c r="B350" s="2"/>
      <c r="C350" s="2"/>
      <c r="D350" s="2"/>
      <c r="E350" s="2"/>
      <c r="F350" s="2"/>
      <c r="G350" s="2"/>
      <c r="H350" s="2"/>
      <c r="I350" s="2"/>
      <c r="J350" s="2"/>
      <c r="K350" s="2"/>
      <c r="L350" s="2"/>
      <c r="M350" s="2"/>
      <c r="N350" s="2"/>
      <c r="O350" s="2"/>
      <c r="P350" s="2"/>
    </row>
    <row r="351" spans="1:16" x14ac:dyDescent="0.3">
      <c r="A351" s="2"/>
      <c r="B351" s="2"/>
      <c r="C351" s="2"/>
      <c r="D351" s="2"/>
      <c r="E351" s="2"/>
      <c r="F351" s="2"/>
      <c r="G351" s="2"/>
      <c r="H351" s="2"/>
      <c r="I351" s="2"/>
      <c r="J351" s="2"/>
      <c r="K351" s="2"/>
      <c r="L351" s="2"/>
      <c r="M351" s="2"/>
      <c r="N351" s="2"/>
      <c r="O351" s="2"/>
      <c r="P351" s="2"/>
    </row>
    <row r="352" spans="1:16" x14ac:dyDescent="0.3">
      <c r="A352" s="2"/>
      <c r="B352" s="2"/>
      <c r="C352" s="2"/>
      <c r="D352" s="2"/>
      <c r="E352" s="2"/>
      <c r="F352" s="2"/>
      <c r="G352" s="2"/>
      <c r="H352" s="2"/>
      <c r="I352" s="2"/>
      <c r="J352" s="2"/>
      <c r="K352" s="2"/>
      <c r="L352" s="2"/>
      <c r="M352" s="2"/>
      <c r="N352" s="2"/>
      <c r="O352" s="2"/>
      <c r="P352" s="2"/>
    </row>
    <row r="353" spans="1:16" x14ac:dyDescent="0.3">
      <c r="A353" s="2"/>
      <c r="B353" s="2"/>
      <c r="C353" s="2"/>
      <c r="D353" s="2"/>
      <c r="E353" s="2"/>
      <c r="F353" s="2"/>
      <c r="G353" s="2"/>
      <c r="H353" s="2"/>
      <c r="I353" s="2"/>
      <c r="J353" s="2"/>
      <c r="K353" s="2"/>
      <c r="L353" s="2"/>
      <c r="M353" s="2"/>
      <c r="N353" s="2"/>
      <c r="O353" s="2"/>
      <c r="P353" s="2"/>
    </row>
    <row r="354" spans="1:16" x14ac:dyDescent="0.3">
      <c r="A354" s="2"/>
      <c r="B354" s="2"/>
      <c r="C354" s="2"/>
      <c r="D354" s="2"/>
      <c r="E354" s="2"/>
      <c r="F354" s="2"/>
      <c r="G354" s="2"/>
      <c r="H354" s="2"/>
      <c r="I354" s="2"/>
      <c r="J354" s="2"/>
      <c r="K354" s="2"/>
      <c r="L354" s="2"/>
      <c r="M354" s="2"/>
      <c r="N354" s="2"/>
      <c r="O354" s="2"/>
      <c r="P354" s="2"/>
    </row>
    <row r="355" spans="1:16" x14ac:dyDescent="0.3">
      <c r="A355" s="2"/>
      <c r="B355" s="2"/>
      <c r="C355" s="2"/>
      <c r="D355" s="2"/>
      <c r="E355" s="2"/>
      <c r="F355" s="2"/>
      <c r="G355" s="2"/>
      <c r="H355" s="2"/>
      <c r="I355" s="2"/>
      <c r="J355" s="2"/>
      <c r="K355" s="2"/>
      <c r="L355" s="2"/>
      <c r="M355" s="2"/>
      <c r="N355" s="2"/>
      <c r="O355" s="2"/>
      <c r="P355" s="2"/>
    </row>
    <row r="356" spans="1:16" x14ac:dyDescent="0.3">
      <c r="A356" s="2"/>
      <c r="B356" s="2"/>
      <c r="C356" s="2"/>
      <c r="D356" s="2"/>
      <c r="E356" s="2"/>
      <c r="F356" s="2"/>
      <c r="G356" s="2"/>
      <c r="H356" s="2"/>
      <c r="I356" s="2"/>
      <c r="J356" s="2"/>
      <c r="K356" s="2"/>
      <c r="L356" s="2"/>
      <c r="M356" s="2"/>
      <c r="N356" s="2"/>
      <c r="O356" s="2"/>
      <c r="P356" s="2"/>
    </row>
    <row r="357" spans="1:16" x14ac:dyDescent="0.3">
      <c r="A357" s="2"/>
      <c r="B357" s="2"/>
      <c r="C357" s="2"/>
      <c r="D357" s="2"/>
      <c r="E357" s="2"/>
      <c r="F357" s="2"/>
      <c r="G357" s="2"/>
      <c r="H357" s="2"/>
      <c r="I357" s="2"/>
      <c r="J357" s="2"/>
      <c r="K357" s="2"/>
      <c r="L357" s="2"/>
      <c r="M357" s="2"/>
      <c r="N357" s="2"/>
      <c r="O357" s="2"/>
      <c r="P357" s="2"/>
    </row>
    <row r="358" spans="1:16" x14ac:dyDescent="0.3">
      <c r="A358" s="2"/>
      <c r="B358" s="2"/>
      <c r="C358" s="2"/>
      <c r="D358" s="2"/>
      <c r="E358" s="2"/>
      <c r="F358" s="2"/>
      <c r="G358" s="2"/>
      <c r="H358" s="2"/>
      <c r="I358" s="2"/>
      <c r="J358" s="2"/>
      <c r="K358" s="2"/>
      <c r="L358" s="2"/>
      <c r="M358" s="2"/>
      <c r="N358" s="2"/>
      <c r="O358" s="2"/>
      <c r="P358" s="2"/>
    </row>
    <row r="359" spans="1:16" x14ac:dyDescent="0.3">
      <c r="A359" s="2"/>
      <c r="B359" s="2"/>
      <c r="C359" s="2"/>
      <c r="D359" s="2"/>
      <c r="E359" s="2"/>
      <c r="F359" s="2"/>
      <c r="G359" s="2"/>
      <c r="H359" s="2"/>
      <c r="I359" s="2"/>
      <c r="J359" s="2"/>
      <c r="K359" s="2"/>
      <c r="L359" s="2"/>
      <c r="M359" s="2"/>
      <c r="N359" s="2"/>
      <c r="O359" s="2"/>
      <c r="P359" s="2"/>
    </row>
    <row r="360" spans="1:16" x14ac:dyDescent="0.3">
      <c r="A360" s="2"/>
      <c r="B360" s="2"/>
      <c r="C360" s="2"/>
      <c r="D360" s="2"/>
      <c r="E360" s="2"/>
      <c r="F360" s="2"/>
      <c r="G360" s="2"/>
      <c r="H360" s="2"/>
      <c r="I360" s="2"/>
      <c r="J360" s="2"/>
      <c r="K360" s="2"/>
      <c r="L360" s="2"/>
      <c r="M360" s="2"/>
      <c r="N360" s="2"/>
      <c r="O360" s="2"/>
      <c r="P360" s="2"/>
    </row>
    <row r="361" spans="1:16" x14ac:dyDescent="0.3">
      <c r="A361" s="2"/>
      <c r="B361" s="2"/>
      <c r="C361" s="2"/>
      <c r="D361" s="2"/>
      <c r="E361" s="2"/>
      <c r="F361" s="2"/>
      <c r="G361" s="2"/>
      <c r="H361" s="2"/>
      <c r="I361" s="2"/>
      <c r="J361" s="2"/>
      <c r="K361" s="2"/>
      <c r="L361" s="2"/>
      <c r="M361" s="2"/>
      <c r="N361" s="2"/>
      <c r="O361" s="2"/>
      <c r="P361" s="2"/>
    </row>
    <row r="362" spans="1:16" x14ac:dyDescent="0.3">
      <c r="A362" s="2"/>
      <c r="B362" s="2"/>
      <c r="C362" s="2"/>
      <c r="D362" s="2"/>
      <c r="E362" s="2"/>
      <c r="F362" s="2"/>
      <c r="G362" s="2"/>
      <c r="H362" s="2"/>
      <c r="I362" s="2"/>
      <c r="J362" s="2"/>
      <c r="K362" s="2"/>
      <c r="L362" s="2"/>
      <c r="M362" s="2"/>
      <c r="N362" s="2"/>
      <c r="O362" s="2"/>
      <c r="P362" s="2"/>
    </row>
    <row r="363" spans="1:16" x14ac:dyDescent="0.3">
      <c r="A363" s="2"/>
      <c r="B363" s="2"/>
      <c r="C363" s="2"/>
      <c r="D363" s="2"/>
      <c r="E363" s="2"/>
      <c r="F363" s="2"/>
      <c r="G363" s="2"/>
      <c r="H363" s="2"/>
      <c r="I363" s="2"/>
      <c r="J363" s="2"/>
      <c r="K363" s="2"/>
      <c r="L363" s="2"/>
      <c r="M363" s="2"/>
      <c r="N363" s="2"/>
      <c r="O363" s="2"/>
      <c r="P363" s="2"/>
    </row>
    <row r="364" spans="1:16" x14ac:dyDescent="0.3">
      <c r="A364" s="2"/>
      <c r="B364" s="2"/>
      <c r="C364" s="2"/>
      <c r="D364" s="2"/>
      <c r="E364" s="2"/>
      <c r="F364" s="2"/>
      <c r="G364" s="2"/>
      <c r="H364" s="2"/>
      <c r="I364" s="2"/>
      <c r="J364" s="2"/>
      <c r="K364" s="2"/>
      <c r="L364" s="2"/>
      <c r="M364" s="2"/>
      <c r="N364" s="2"/>
      <c r="O364" s="2"/>
      <c r="P364" s="2"/>
    </row>
    <row r="365" spans="1:16" x14ac:dyDescent="0.3">
      <c r="A365" s="2"/>
      <c r="B365" s="2"/>
      <c r="C365" s="2"/>
      <c r="D365" s="2"/>
      <c r="E365" s="2"/>
      <c r="F365" s="2"/>
      <c r="G365" s="2"/>
      <c r="H365" s="2"/>
      <c r="I365" s="2"/>
      <c r="J365" s="2"/>
      <c r="K365" s="2"/>
      <c r="L365" s="2"/>
      <c r="M365" s="2"/>
      <c r="N365" s="2"/>
      <c r="O365" s="2"/>
      <c r="P365" s="2"/>
    </row>
    <row r="366" spans="1:16" x14ac:dyDescent="0.3">
      <c r="A366" s="2"/>
      <c r="B366" s="2"/>
      <c r="C366" s="2"/>
      <c r="D366" s="2"/>
      <c r="E366" s="2"/>
      <c r="F366" s="2"/>
      <c r="G366" s="2"/>
      <c r="H366" s="2"/>
      <c r="I366" s="2"/>
      <c r="J366" s="2"/>
      <c r="K366" s="2"/>
      <c r="L366" s="2"/>
      <c r="M366" s="2"/>
      <c r="N366" s="2"/>
      <c r="O366" s="2"/>
      <c r="P366" s="2"/>
    </row>
    <row r="367" spans="1:16" x14ac:dyDescent="0.3">
      <c r="A367" s="2"/>
      <c r="B367" s="2"/>
      <c r="C367" s="2"/>
      <c r="D367" s="2"/>
      <c r="E367" s="2"/>
      <c r="F367" s="2"/>
      <c r="G367" s="2"/>
      <c r="H367" s="2"/>
      <c r="I367" s="2"/>
      <c r="J367" s="2"/>
      <c r="K367" s="2"/>
      <c r="L367" s="2"/>
      <c r="M367" s="2"/>
      <c r="N367" s="2"/>
      <c r="O367" s="2"/>
      <c r="P367" s="2"/>
    </row>
    <row r="368" spans="1:16" x14ac:dyDescent="0.3">
      <c r="A368" s="2"/>
      <c r="B368" s="2"/>
      <c r="C368" s="2"/>
      <c r="D368" s="2"/>
      <c r="E368" s="2"/>
      <c r="F368" s="2"/>
      <c r="G368" s="2"/>
      <c r="H368" s="2"/>
      <c r="I368" s="2"/>
      <c r="J368" s="2"/>
      <c r="K368" s="2"/>
      <c r="L368" s="2"/>
      <c r="M368" s="2"/>
      <c r="N368" s="2"/>
      <c r="O368" s="2"/>
      <c r="P368" s="2"/>
    </row>
    <row r="369" spans="1:16" x14ac:dyDescent="0.3">
      <c r="A369" s="2"/>
      <c r="B369" s="2"/>
      <c r="C369" s="2"/>
      <c r="D369" s="2"/>
      <c r="E369" s="2"/>
      <c r="F369" s="2"/>
      <c r="G369" s="2"/>
      <c r="H369" s="2"/>
      <c r="I369" s="2"/>
      <c r="J369" s="2"/>
      <c r="K369" s="2"/>
      <c r="L369" s="2"/>
      <c r="M369" s="2"/>
      <c r="N369" s="2"/>
      <c r="O369" s="2"/>
      <c r="P369" s="2"/>
    </row>
    <row r="370" spans="1:16" x14ac:dyDescent="0.3">
      <c r="A370" s="2"/>
      <c r="B370" s="2"/>
      <c r="C370" s="2"/>
      <c r="D370" s="2"/>
      <c r="E370" s="2"/>
      <c r="F370" s="2"/>
      <c r="G370" s="2"/>
      <c r="H370" s="2"/>
      <c r="I370" s="2"/>
      <c r="J370" s="2"/>
      <c r="K370" s="2"/>
      <c r="L370" s="2"/>
      <c r="M370" s="2"/>
      <c r="N370" s="2"/>
      <c r="O370" s="2"/>
      <c r="P370" s="2"/>
    </row>
    <row r="371" spans="1:16" x14ac:dyDescent="0.3">
      <c r="A371" s="2"/>
      <c r="B371" s="2"/>
      <c r="C371" s="2"/>
      <c r="D371" s="2"/>
      <c r="E371" s="2"/>
      <c r="F371" s="2"/>
      <c r="G371" s="2"/>
      <c r="H371" s="2"/>
      <c r="I371" s="2"/>
      <c r="J371" s="2"/>
      <c r="K371" s="2"/>
      <c r="L371" s="2"/>
      <c r="M371" s="2"/>
      <c r="N371" s="2"/>
      <c r="O371" s="2"/>
      <c r="P371" s="2"/>
    </row>
    <row r="372" spans="1:16" x14ac:dyDescent="0.3">
      <c r="A372" s="2"/>
      <c r="B372" s="2"/>
      <c r="C372" s="2"/>
      <c r="D372" s="2"/>
      <c r="E372" s="2"/>
      <c r="F372" s="2"/>
      <c r="G372" s="2"/>
      <c r="H372" s="2"/>
      <c r="I372" s="2"/>
      <c r="J372" s="2"/>
      <c r="K372" s="2"/>
      <c r="L372" s="2"/>
      <c r="M372" s="2"/>
      <c r="N372" s="2"/>
      <c r="O372" s="2"/>
      <c r="P372" s="2"/>
    </row>
    <row r="373" spans="1:16" x14ac:dyDescent="0.3">
      <c r="A373" s="2"/>
      <c r="B373" s="2"/>
      <c r="C373" s="2"/>
      <c r="D373" s="2"/>
      <c r="E373" s="2"/>
      <c r="F373" s="2"/>
      <c r="G373" s="2"/>
      <c r="H373" s="2"/>
      <c r="I373" s="2"/>
      <c r="J373" s="2"/>
      <c r="K373" s="2"/>
      <c r="L373" s="2"/>
      <c r="M373" s="2"/>
      <c r="N373" s="2"/>
      <c r="O373" s="2"/>
      <c r="P373" s="2"/>
    </row>
    <row r="374" spans="1:16" x14ac:dyDescent="0.3">
      <c r="A374" s="2"/>
      <c r="B374" s="2"/>
      <c r="C374" s="2"/>
      <c r="D374" s="2"/>
      <c r="E374" s="2"/>
      <c r="F374" s="2"/>
      <c r="G374" s="2"/>
      <c r="H374" s="2"/>
      <c r="I374" s="2"/>
      <c r="J374" s="2"/>
      <c r="K374" s="2"/>
      <c r="L374" s="2"/>
      <c r="M374" s="2"/>
      <c r="N374" s="2"/>
      <c r="O374" s="2"/>
      <c r="P374" s="2"/>
    </row>
    <row r="375" spans="1:16" x14ac:dyDescent="0.3">
      <c r="A375" s="2"/>
      <c r="B375" s="2"/>
      <c r="C375" s="2"/>
      <c r="D375" s="2"/>
      <c r="E375" s="2"/>
      <c r="F375" s="2"/>
      <c r="G375" s="2"/>
      <c r="H375" s="2"/>
      <c r="I375" s="2"/>
      <c r="J375" s="2"/>
      <c r="K375" s="2"/>
      <c r="L375" s="2"/>
      <c r="M375" s="2"/>
      <c r="N375" s="2"/>
      <c r="O375" s="2"/>
      <c r="P375" s="2"/>
    </row>
    <row r="376" spans="1:16" x14ac:dyDescent="0.3">
      <c r="A376" s="2"/>
      <c r="B376" s="2"/>
      <c r="C376" s="2"/>
      <c r="D376" s="2"/>
      <c r="E376" s="2"/>
      <c r="F376" s="2"/>
      <c r="G376" s="2"/>
      <c r="H376" s="2"/>
      <c r="I376" s="2"/>
      <c r="J376" s="2"/>
      <c r="K376" s="2"/>
      <c r="L376" s="2"/>
      <c r="M376" s="2"/>
      <c r="N376" s="2"/>
      <c r="O376" s="2"/>
      <c r="P376" s="2"/>
    </row>
    <row r="377" spans="1:16" x14ac:dyDescent="0.3">
      <c r="A377" s="2"/>
      <c r="B377" s="2"/>
      <c r="C377" s="2"/>
      <c r="D377" s="2"/>
      <c r="E377" s="2"/>
      <c r="F377" s="2"/>
      <c r="G377" s="2"/>
      <c r="H377" s="2"/>
      <c r="I377" s="2"/>
      <c r="J377" s="2"/>
      <c r="K377" s="2"/>
      <c r="L377" s="2"/>
      <c r="M377" s="2"/>
      <c r="N377" s="2"/>
      <c r="O377" s="2"/>
      <c r="P377" s="2"/>
    </row>
    <row r="378" spans="1:16" x14ac:dyDescent="0.3">
      <c r="A378" s="2"/>
      <c r="B378" s="2"/>
      <c r="C378" s="2"/>
      <c r="D378" s="2"/>
      <c r="E378" s="2"/>
      <c r="F378" s="2"/>
      <c r="G378" s="2"/>
      <c r="H378" s="2"/>
      <c r="I378" s="2"/>
      <c r="J378" s="2"/>
      <c r="K378" s="2"/>
      <c r="L378" s="2"/>
      <c r="M378" s="2"/>
      <c r="N378" s="2"/>
      <c r="O378" s="2"/>
      <c r="P378" s="2"/>
    </row>
    <row r="379" spans="1:16" x14ac:dyDescent="0.3">
      <c r="A379" s="2"/>
      <c r="B379" s="2"/>
      <c r="C379" s="2"/>
      <c r="D379" s="2"/>
      <c r="E379" s="2"/>
      <c r="F379" s="2"/>
      <c r="G379" s="2"/>
      <c r="H379" s="2"/>
      <c r="I379" s="2"/>
      <c r="J379" s="2"/>
      <c r="K379" s="2"/>
      <c r="L379" s="2"/>
      <c r="M379" s="2"/>
      <c r="N379" s="2"/>
      <c r="O379" s="2"/>
      <c r="P379" s="2"/>
    </row>
    <row r="380" spans="1:16" x14ac:dyDescent="0.3">
      <c r="A380" s="2"/>
      <c r="B380" s="2"/>
      <c r="C380" s="2"/>
      <c r="D380" s="2"/>
      <c r="E380" s="2"/>
      <c r="F380" s="2"/>
      <c r="G380" s="2"/>
      <c r="H380" s="2"/>
      <c r="I380" s="2"/>
      <c r="J380" s="2"/>
      <c r="K380" s="2"/>
      <c r="L380" s="2"/>
      <c r="M380" s="2"/>
      <c r="N380" s="2"/>
      <c r="O380" s="2"/>
      <c r="P380" s="2"/>
    </row>
    <row r="381" spans="1:16" x14ac:dyDescent="0.3">
      <c r="A381" s="2"/>
      <c r="B381" s="2"/>
      <c r="C381" s="2"/>
      <c r="D381" s="2"/>
      <c r="E381" s="2"/>
      <c r="F381" s="2"/>
      <c r="G381" s="2"/>
      <c r="H381" s="2"/>
      <c r="I381" s="2"/>
      <c r="J381" s="2"/>
      <c r="K381" s="2"/>
      <c r="L381" s="2"/>
      <c r="M381" s="2"/>
      <c r="N381" s="2"/>
      <c r="O381" s="2"/>
      <c r="P381" s="2"/>
    </row>
    <row r="382" spans="1:16" x14ac:dyDescent="0.3">
      <c r="A382" s="2"/>
      <c r="B382" s="2"/>
      <c r="C382" s="2"/>
      <c r="D382" s="2"/>
      <c r="E382" s="2"/>
      <c r="F382" s="2"/>
      <c r="G382" s="2"/>
      <c r="H382" s="2"/>
      <c r="I382" s="2"/>
      <c r="J382" s="2"/>
      <c r="K382" s="2"/>
      <c r="L382" s="2"/>
      <c r="M382" s="2"/>
      <c r="N382" s="2"/>
      <c r="O382" s="2"/>
      <c r="P382" s="2"/>
    </row>
    <row r="383" spans="1:16" x14ac:dyDescent="0.3">
      <c r="A383" s="2"/>
      <c r="B383" s="2"/>
      <c r="C383" s="2"/>
      <c r="D383" s="2"/>
      <c r="E383" s="2"/>
      <c r="F383" s="2"/>
      <c r="G383" s="2"/>
      <c r="H383" s="2"/>
      <c r="I383" s="2"/>
      <c r="J383" s="2"/>
      <c r="K383" s="2"/>
      <c r="L383" s="2"/>
      <c r="M383" s="2"/>
      <c r="N383" s="2"/>
      <c r="O383" s="2"/>
      <c r="P383" s="2"/>
    </row>
    <row r="384" spans="1:16" x14ac:dyDescent="0.3">
      <c r="A384" s="2"/>
      <c r="B384" s="2"/>
      <c r="C384" s="2"/>
      <c r="D384" s="2"/>
      <c r="E384" s="2"/>
      <c r="F384" s="2"/>
      <c r="G384" s="2"/>
      <c r="H384" s="2"/>
      <c r="I384" s="2"/>
      <c r="J384" s="2"/>
      <c r="K384" s="2"/>
      <c r="L384" s="2"/>
      <c r="M384" s="2"/>
      <c r="N384" s="2"/>
      <c r="O384" s="2"/>
      <c r="P384" s="2"/>
    </row>
    <row r="385" spans="1:16" x14ac:dyDescent="0.3">
      <c r="A385" s="2"/>
      <c r="B385" s="2"/>
      <c r="C385" s="2"/>
      <c r="D385" s="2"/>
      <c r="E385" s="2"/>
      <c r="F385" s="2"/>
      <c r="G385" s="2"/>
      <c r="H385" s="2"/>
      <c r="I385" s="2"/>
      <c r="J385" s="2"/>
      <c r="K385" s="2"/>
      <c r="L385" s="2"/>
      <c r="M385" s="2"/>
      <c r="N385" s="2"/>
      <c r="O385" s="2"/>
      <c r="P385" s="2"/>
    </row>
    <row r="386" spans="1:16" x14ac:dyDescent="0.3">
      <c r="A386" s="2"/>
      <c r="B386" s="2"/>
      <c r="C386" s="2"/>
      <c r="D386" s="2"/>
      <c r="E386" s="2"/>
      <c r="F386" s="2"/>
      <c r="G386" s="2"/>
      <c r="H386" s="2"/>
      <c r="I386" s="2"/>
      <c r="J386" s="2"/>
      <c r="K386" s="2"/>
      <c r="L386" s="2"/>
      <c r="M386" s="2"/>
      <c r="N386" s="2"/>
      <c r="O386" s="2"/>
      <c r="P386" s="2"/>
    </row>
    <row r="387" spans="1:16" x14ac:dyDescent="0.3">
      <c r="A387" s="2"/>
      <c r="B387" s="2"/>
      <c r="C387" s="2"/>
      <c r="D387" s="2"/>
      <c r="E387" s="2"/>
      <c r="F387" s="2"/>
      <c r="G387" s="2"/>
      <c r="H387" s="2"/>
      <c r="I387" s="2"/>
      <c r="J387" s="2"/>
      <c r="K387" s="2"/>
      <c r="L387" s="2"/>
      <c r="M387" s="2"/>
      <c r="N387" s="2"/>
      <c r="O387" s="2"/>
      <c r="P387" s="2"/>
    </row>
    <row r="388" spans="1:16" x14ac:dyDescent="0.3">
      <c r="A388" s="2"/>
      <c r="B388" s="2"/>
      <c r="C388" s="2"/>
      <c r="D388" s="2"/>
      <c r="E388" s="2"/>
      <c r="F388" s="2"/>
      <c r="G388" s="2"/>
      <c r="H388" s="2"/>
      <c r="I388" s="2"/>
      <c r="J388" s="2"/>
      <c r="K388" s="2"/>
      <c r="L388" s="2"/>
      <c r="M388" s="2"/>
      <c r="N388" s="2"/>
      <c r="O388" s="2"/>
      <c r="P388" s="2"/>
    </row>
    <row r="389" spans="1:16" x14ac:dyDescent="0.3">
      <c r="A389" s="2"/>
      <c r="B389" s="2"/>
      <c r="C389" s="2"/>
      <c r="D389" s="2"/>
      <c r="E389" s="2"/>
      <c r="F389" s="2"/>
      <c r="G389" s="2"/>
      <c r="H389" s="2"/>
      <c r="I389" s="2"/>
      <c r="J389" s="2"/>
      <c r="K389" s="2"/>
      <c r="L389" s="2"/>
      <c r="M389" s="2"/>
      <c r="N389" s="2"/>
      <c r="O389" s="2"/>
      <c r="P389" s="2"/>
    </row>
    <row r="390" spans="1:16" x14ac:dyDescent="0.3">
      <c r="A390" s="2"/>
      <c r="B390" s="2"/>
      <c r="C390" s="2"/>
      <c r="D390" s="2"/>
      <c r="E390" s="2"/>
      <c r="F390" s="2"/>
      <c r="G390" s="2"/>
      <c r="H390" s="2"/>
      <c r="I390" s="2"/>
      <c r="J390" s="2"/>
      <c r="K390" s="2"/>
      <c r="L390" s="2"/>
      <c r="M390" s="2"/>
      <c r="N390" s="2"/>
      <c r="O390" s="2"/>
      <c r="P390" s="2"/>
    </row>
    <row r="391" spans="1:16" x14ac:dyDescent="0.3">
      <c r="A391" s="2"/>
      <c r="B391" s="2"/>
      <c r="C391" s="2"/>
      <c r="D391" s="2"/>
      <c r="E391" s="2"/>
      <c r="F391" s="2"/>
      <c r="G391" s="2"/>
      <c r="H391" s="2"/>
      <c r="I391" s="2"/>
      <c r="J391" s="2"/>
      <c r="K391" s="2"/>
      <c r="L391" s="2"/>
      <c r="M391" s="2"/>
      <c r="N391" s="2"/>
      <c r="O391" s="2"/>
      <c r="P391" s="2"/>
    </row>
    <row r="392" spans="1:16" x14ac:dyDescent="0.3">
      <c r="A392" s="2"/>
      <c r="B392" s="2"/>
      <c r="C392" s="2"/>
      <c r="D392" s="2"/>
      <c r="E392" s="2"/>
      <c r="F392" s="2"/>
      <c r="G392" s="2"/>
      <c r="H392" s="2"/>
      <c r="I392" s="2"/>
      <c r="J392" s="2"/>
      <c r="K392" s="2"/>
      <c r="L392" s="2"/>
      <c r="M392" s="2"/>
      <c r="N392" s="2"/>
      <c r="O392" s="2"/>
      <c r="P392" s="2"/>
    </row>
    <row r="393" spans="1:16" x14ac:dyDescent="0.3">
      <c r="A393" s="2"/>
      <c r="B393" s="2"/>
      <c r="C393" s="2"/>
      <c r="D393" s="2"/>
      <c r="E393" s="2"/>
      <c r="F393" s="2"/>
      <c r="G393" s="2"/>
      <c r="H393" s="2"/>
      <c r="I393" s="2"/>
      <c r="J393" s="2"/>
      <c r="K393" s="2"/>
      <c r="L393" s="2"/>
      <c r="M393" s="2"/>
      <c r="N393" s="2"/>
      <c r="O393" s="2"/>
      <c r="P393" s="2"/>
    </row>
    <row r="394" spans="1:16" x14ac:dyDescent="0.3">
      <c r="A394" s="2"/>
      <c r="B394" s="2"/>
      <c r="C394" s="2"/>
      <c r="D394" s="2"/>
      <c r="E394" s="2"/>
      <c r="F394" s="2"/>
      <c r="G394" s="2"/>
      <c r="H394" s="2"/>
      <c r="I394" s="2"/>
      <c r="J394" s="2"/>
      <c r="K394" s="2"/>
      <c r="L394" s="2"/>
      <c r="M394" s="2"/>
      <c r="N394" s="2"/>
      <c r="O394" s="2"/>
      <c r="P394" s="2"/>
    </row>
    <row r="395" spans="1:16" x14ac:dyDescent="0.3">
      <c r="A395" s="2"/>
      <c r="B395" s="2"/>
      <c r="C395" s="2"/>
      <c r="D395" s="2"/>
      <c r="E395" s="2"/>
      <c r="F395" s="2"/>
      <c r="G395" s="2"/>
      <c r="H395" s="2"/>
      <c r="I395" s="2"/>
      <c r="J395" s="2"/>
      <c r="K395" s="2"/>
      <c r="L395" s="2"/>
      <c r="M395" s="2"/>
      <c r="N395" s="2"/>
      <c r="O395" s="2"/>
      <c r="P395" s="2"/>
    </row>
    <row r="396" spans="1:16" x14ac:dyDescent="0.3">
      <c r="A396" s="2"/>
      <c r="B396" s="2"/>
      <c r="C396" s="2"/>
      <c r="D396" s="2"/>
      <c r="E396" s="2"/>
      <c r="F396" s="2"/>
      <c r="G396" s="2"/>
      <c r="H396" s="2"/>
      <c r="I396" s="2"/>
      <c r="J396" s="2"/>
      <c r="K396" s="2"/>
      <c r="L396" s="2"/>
      <c r="M396" s="2"/>
      <c r="N396" s="2"/>
      <c r="O396" s="2"/>
      <c r="P396" s="2"/>
    </row>
    <row r="397" spans="1:16" x14ac:dyDescent="0.3">
      <c r="A397" s="2"/>
      <c r="B397" s="2"/>
      <c r="C397" s="2"/>
      <c r="D397" s="2"/>
      <c r="E397" s="2"/>
      <c r="F397" s="2"/>
      <c r="G397" s="2"/>
      <c r="H397" s="2"/>
      <c r="I397" s="2"/>
      <c r="J397" s="2"/>
      <c r="K397" s="2"/>
      <c r="L397" s="2"/>
      <c r="M397" s="2"/>
      <c r="N397" s="2"/>
      <c r="O397" s="2"/>
      <c r="P397" s="2"/>
    </row>
    <row r="398" spans="1:16" x14ac:dyDescent="0.3">
      <c r="A398" s="2"/>
      <c r="B398" s="2"/>
      <c r="C398" s="2"/>
      <c r="D398" s="2"/>
      <c r="E398" s="2"/>
      <c r="F398" s="2"/>
      <c r="G398" s="2"/>
      <c r="H398" s="2"/>
      <c r="I398" s="2"/>
      <c r="J398" s="2"/>
      <c r="K398" s="2"/>
      <c r="L398" s="2"/>
      <c r="M398" s="2"/>
      <c r="N398" s="2"/>
      <c r="O398" s="2"/>
      <c r="P398" s="2"/>
    </row>
    <row r="399" spans="1:16" x14ac:dyDescent="0.3">
      <c r="A399" s="2"/>
      <c r="B399" s="2"/>
      <c r="C399" s="2"/>
      <c r="D399" s="2"/>
      <c r="E399" s="2"/>
      <c r="F399" s="2"/>
      <c r="G399" s="2"/>
      <c r="H399" s="2"/>
      <c r="I399" s="2"/>
      <c r="J399" s="2"/>
      <c r="K399" s="2"/>
      <c r="L399" s="2"/>
      <c r="M399" s="2"/>
      <c r="N399" s="2"/>
      <c r="O399" s="2"/>
      <c r="P399" s="2"/>
    </row>
    <row r="400" spans="1:16" x14ac:dyDescent="0.3">
      <c r="A400" s="2"/>
      <c r="B400" s="2"/>
      <c r="C400" s="2"/>
      <c r="D400" s="2"/>
      <c r="E400" s="2"/>
      <c r="F400" s="2"/>
      <c r="G400" s="2"/>
      <c r="H400" s="2"/>
      <c r="I400" s="2"/>
      <c r="J400" s="2"/>
      <c r="K400" s="2"/>
      <c r="L400" s="2"/>
      <c r="M400" s="2"/>
      <c r="N400" s="2"/>
      <c r="O400" s="2"/>
      <c r="P400" s="2"/>
    </row>
    <row r="401" spans="1:16" x14ac:dyDescent="0.3">
      <c r="A401" s="2"/>
      <c r="B401" s="2"/>
      <c r="C401" s="2"/>
      <c r="D401" s="2"/>
      <c r="E401" s="2"/>
      <c r="F401" s="2"/>
      <c r="G401" s="2"/>
      <c r="H401" s="2"/>
      <c r="I401" s="2"/>
      <c r="J401" s="2"/>
      <c r="K401" s="2"/>
      <c r="L401" s="2"/>
      <c r="M401" s="2"/>
      <c r="N401" s="2"/>
      <c r="O401" s="2"/>
      <c r="P401" s="2"/>
    </row>
    <row r="402" spans="1:16" x14ac:dyDescent="0.3">
      <c r="A402" s="2"/>
      <c r="B402" s="2"/>
      <c r="C402" s="2"/>
      <c r="D402" s="2"/>
      <c r="E402" s="2"/>
      <c r="F402" s="2"/>
      <c r="G402" s="2"/>
      <c r="H402" s="2"/>
      <c r="I402" s="2"/>
      <c r="J402" s="2"/>
      <c r="K402" s="2"/>
      <c r="L402" s="2"/>
      <c r="M402" s="2"/>
      <c r="N402" s="2"/>
      <c r="O402" s="2"/>
      <c r="P402" s="2"/>
    </row>
    <row r="403" spans="1:16" x14ac:dyDescent="0.3">
      <c r="A403" s="2"/>
      <c r="B403" s="2"/>
      <c r="C403" s="2"/>
      <c r="D403" s="2"/>
      <c r="E403" s="2"/>
      <c r="F403" s="2"/>
      <c r="G403" s="2"/>
      <c r="H403" s="2"/>
      <c r="I403" s="2"/>
      <c r="J403" s="2"/>
      <c r="K403" s="2"/>
      <c r="L403" s="2"/>
      <c r="M403" s="2"/>
      <c r="N403" s="2"/>
      <c r="O403" s="2"/>
      <c r="P403" s="2"/>
    </row>
    <row r="404" spans="1:16" x14ac:dyDescent="0.3">
      <c r="A404" s="2"/>
      <c r="B404" s="2"/>
      <c r="C404" s="2"/>
      <c r="D404" s="2"/>
      <c r="E404" s="2"/>
      <c r="F404" s="2"/>
      <c r="G404" s="2"/>
      <c r="H404" s="2"/>
      <c r="I404" s="2"/>
      <c r="J404" s="2"/>
      <c r="K404" s="2"/>
      <c r="L404" s="2"/>
      <c r="M404" s="2"/>
      <c r="N404" s="2"/>
      <c r="O404" s="2"/>
      <c r="P404" s="2"/>
    </row>
    <row r="405" spans="1:16" x14ac:dyDescent="0.3">
      <c r="A405" s="2"/>
      <c r="B405" s="2"/>
      <c r="C405" s="2"/>
      <c r="D405" s="2"/>
      <c r="E405" s="2"/>
      <c r="F405" s="2"/>
      <c r="G405" s="2"/>
      <c r="H405" s="2"/>
      <c r="I405" s="2"/>
      <c r="J405" s="2"/>
      <c r="K405" s="2"/>
      <c r="L405" s="2"/>
      <c r="M405" s="2"/>
      <c r="N405" s="2"/>
      <c r="O405" s="2"/>
      <c r="P405" s="2"/>
    </row>
    <row r="406" spans="1:16" x14ac:dyDescent="0.3">
      <c r="A406" s="2"/>
      <c r="B406" s="2"/>
      <c r="C406" s="2"/>
      <c r="D406" s="2"/>
      <c r="E406" s="2"/>
      <c r="F406" s="2"/>
      <c r="G406" s="2"/>
      <c r="H406" s="2"/>
      <c r="I406" s="2"/>
      <c r="J406" s="2"/>
      <c r="K406" s="2"/>
      <c r="L406" s="2"/>
      <c r="M406" s="2"/>
      <c r="N406" s="2"/>
      <c r="O406" s="2"/>
      <c r="P406" s="2"/>
    </row>
    <row r="407" spans="1:16" x14ac:dyDescent="0.3">
      <c r="A407" s="2"/>
      <c r="B407" s="2"/>
      <c r="C407" s="2"/>
      <c r="D407" s="2"/>
      <c r="E407" s="2"/>
      <c r="F407" s="2"/>
      <c r="G407" s="2"/>
      <c r="H407" s="2"/>
      <c r="I407" s="2"/>
      <c r="J407" s="2"/>
      <c r="K407" s="2"/>
      <c r="L407" s="2"/>
      <c r="M407" s="2"/>
      <c r="N407" s="2"/>
      <c r="O407" s="2"/>
      <c r="P407" s="2"/>
    </row>
    <row r="408" spans="1:16" x14ac:dyDescent="0.3">
      <c r="A408" s="2"/>
      <c r="B408" s="2"/>
      <c r="C408" s="2"/>
      <c r="D408" s="2"/>
      <c r="E408" s="2"/>
      <c r="F408" s="2"/>
      <c r="G408" s="2"/>
      <c r="H408" s="2"/>
      <c r="I408" s="2"/>
      <c r="J408" s="2"/>
      <c r="K408" s="2"/>
      <c r="L408" s="2"/>
      <c r="M408" s="2"/>
      <c r="N408" s="2"/>
      <c r="O408" s="2"/>
      <c r="P408" s="2"/>
    </row>
    <row r="409" spans="1:16" x14ac:dyDescent="0.3">
      <c r="A409" s="2"/>
      <c r="B409" s="2"/>
      <c r="C409" s="2"/>
      <c r="D409" s="2"/>
      <c r="E409" s="2"/>
      <c r="F409" s="2"/>
      <c r="G409" s="2"/>
      <c r="H409" s="2"/>
      <c r="I409" s="2"/>
      <c r="J409" s="2"/>
      <c r="K409" s="2"/>
      <c r="L409" s="2"/>
      <c r="M409" s="2"/>
      <c r="N409" s="2"/>
      <c r="O409" s="2"/>
      <c r="P409" s="2"/>
    </row>
    <row r="410" spans="1:16" x14ac:dyDescent="0.3">
      <c r="A410" s="2"/>
      <c r="B410" s="2"/>
      <c r="C410" s="2"/>
      <c r="D410" s="2"/>
      <c r="E410" s="2"/>
      <c r="F410" s="2"/>
      <c r="G410" s="2"/>
      <c r="H410" s="2"/>
      <c r="I410" s="2"/>
      <c r="J410" s="2"/>
      <c r="K410" s="2"/>
      <c r="L410" s="2"/>
      <c r="M410" s="2"/>
      <c r="N410" s="2"/>
      <c r="O410" s="2"/>
      <c r="P410" s="2"/>
    </row>
    <row r="411" spans="1:16" x14ac:dyDescent="0.3">
      <c r="A411" s="2"/>
      <c r="B411" s="2"/>
      <c r="C411" s="2"/>
      <c r="D411" s="2"/>
      <c r="E411" s="2"/>
      <c r="F411" s="2"/>
      <c r="G411" s="2"/>
      <c r="H411" s="2"/>
      <c r="I411" s="2"/>
      <c r="J411" s="2"/>
      <c r="K411" s="2"/>
      <c r="L411" s="2"/>
      <c r="M411" s="2"/>
      <c r="N411" s="2"/>
      <c r="O411" s="2"/>
      <c r="P411" s="2"/>
    </row>
    <row r="412" spans="1:16" x14ac:dyDescent="0.3">
      <c r="A412" s="2"/>
      <c r="B412" s="2"/>
      <c r="C412" s="2"/>
      <c r="D412" s="2"/>
      <c r="E412" s="2"/>
      <c r="F412" s="2"/>
      <c r="G412" s="2"/>
      <c r="H412" s="2"/>
      <c r="I412" s="2"/>
      <c r="J412" s="2"/>
      <c r="K412" s="2"/>
      <c r="L412" s="2"/>
      <c r="M412" s="2"/>
      <c r="N412" s="2"/>
      <c r="O412" s="2"/>
      <c r="P412" s="2"/>
    </row>
    <row r="413" spans="1:16" x14ac:dyDescent="0.3">
      <c r="A413" s="2"/>
      <c r="B413" s="2"/>
      <c r="C413" s="2"/>
      <c r="D413" s="2"/>
      <c r="E413" s="2"/>
      <c r="F413" s="2"/>
      <c r="G413" s="2"/>
      <c r="H413" s="2"/>
      <c r="I413" s="2"/>
      <c r="J413" s="2"/>
      <c r="K413" s="2"/>
      <c r="L413" s="2"/>
      <c r="M413" s="2"/>
      <c r="N413" s="2"/>
      <c r="O413" s="2"/>
      <c r="P413" s="2"/>
    </row>
    <row r="414" spans="1:16" x14ac:dyDescent="0.3">
      <c r="A414" s="2"/>
      <c r="B414" s="2"/>
      <c r="C414" s="2"/>
      <c r="D414" s="2"/>
      <c r="E414" s="2"/>
      <c r="F414" s="2"/>
      <c r="G414" s="2"/>
      <c r="H414" s="2"/>
      <c r="I414" s="2"/>
      <c r="J414" s="2"/>
      <c r="K414" s="2"/>
      <c r="L414" s="2"/>
      <c r="M414" s="2"/>
      <c r="N414" s="2"/>
      <c r="O414" s="2"/>
      <c r="P414" s="2"/>
    </row>
    <row r="415" spans="1:16" x14ac:dyDescent="0.3">
      <c r="A415" s="2"/>
      <c r="B415" s="2"/>
      <c r="C415" s="2"/>
      <c r="D415" s="2"/>
      <c r="E415" s="2"/>
      <c r="F415" s="2"/>
      <c r="G415" s="2"/>
      <c r="H415" s="2"/>
      <c r="I415" s="2"/>
      <c r="J415" s="2"/>
      <c r="K415" s="2"/>
      <c r="L415" s="2"/>
      <c r="M415" s="2"/>
      <c r="N415" s="2"/>
      <c r="O415" s="2"/>
      <c r="P415" s="2"/>
    </row>
    <row r="416" spans="1:16" x14ac:dyDescent="0.3">
      <c r="A416" s="2"/>
      <c r="B416" s="2"/>
      <c r="C416" s="2"/>
      <c r="D416" s="2"/>
      <c r="E416" s="2"/>
      <c r="F416" s="2"/>
      <c r="G416" s="2"/>
      <c r="H416" s="2"/>
      <c r="I416" s="2"/>
      <c r="J416" s="2"/>
      <c r="K416" s="2"/>
      <c r="L416" s="2"/>
      <c r="M416" s="2"/>
      <c r="N416" s="2"/>
      <c r="O416" s="2"/>
      <c r="P416" s="2"/>
    </row>
    <row r="417" spans="1:16" x14ac:dyDescent="0.3">
      <c r="A417" s="2"/>
      <c r="B417" s="2"/>
      <c r="C417" s="2"/>
      <c r="D417" s="2"/>
      <c r="E417" s="2"/>
      <c r="F417" s="2"/>
      <c r="G417" s="2"/>
      <c r="H417" s="2"/>
      <c r="I417" s="2"/>
      <c r="J417" s="2"/>
      <c r="K417" s="2"/>
      <c r="L417" s="2"/>
      <c r="M417" s="2"/>
      <c r="N417" s="2"/>
      <c r="O417" s="2"/>
      <c r="P417" s="2"/>
    </row>
    <row r="418" spans="1:16" x14ac:dyDescent="0.3">
      <c r="A418" s="2"/>
      <c r="B418" s="2"/>
      <c r="C418" s="2"/>
      <c r="D418" s="2"/>
      <c r="E418" s="2"/>
      <c r="F418" s="2"/>
      <c r="G418" s="2"/>
      <c r="H418" s="2"/>
      <c r="I418" s="2"/>
      <c r="J418" s="2"/>
      <c r="K418" s="2"/>
      <c r="L418" s="2"/>
      <c r="M418" s="2"/>
      <c r="N418" s="2"/>
      <c r="O418" s="2"/>
      <c r="P418" s="2"/>
    </row>
    <row r="419" spans="1:16" x14ac:dyDescent="0.3">
      <c r="A419" s="2"/>
      <c r="B419" s="2"/>
      <c r="C419" s="2"/>
      <c r="D419" s="2"/>
      <c r="E419" s="2"/>
      <c r="F419" s="2"/>
      <c r="G419" s="2"/>
      <c r="H419" s="2"/>
      <c r="I419" s="2"/>
      <c r="J419" s="2"/>
      <c r="K419" s="2"/>
      <c r="L419" s="2"/>
      <c r="M419" s="2"/>
      <c r="N419" s="2"/>
      <c r="O419" s="2"/>
      <c r="P419" s="2"/>
    </row>
    <row r="420" spans="1:16" x14ac:dyDescent="0.3">
      <c r="A420" s="2"/>
      <c r="B420" s="2"/>
      <c r="C420" s="2"/>
      <c r="D420" s="2"/>
      <c r="E420" s="2"/>
      <c r="F420" s="2"/>
      <c r="G420" s="2"/>
      <c r="H420" s="2"/>
      <c r="I420" s="2"/>
      <c r="J420" s="2"/>
      <c r="K420" s="2"/>
      <c r="L420" s="2"/>
      <c r="M420" s="2"/>
      <c r="N420" s="2"/>
      <c r="O420" s="2"/>
      <c r="P420" s="2"/>
    </row>
    <row r="421" spans="1:16" x14ac:dyDescent="0.3">
      <c r="A421" s="2"/>
      <c r="B421" s="2"/>
      <c r="C421" s="2"/>
      <c r="D421" s="2"/>
      <c r="E421" s="2"/>
      <c r="F421" s="2"/>
      <c r="G421" s="2"/>
      <c r="H421" s="2"/>
      <c r="I421" s="2"/>
      <c r="J421" s="2"/>
      <c r="K421" s="2"/>
      <c r="L421" s="2"/>
      <c r="M421" s="2"/>
      <c r="N421" s="2"/>
      <c r="O421" s="2"/>
      <c r="P421" s="2"/>
    </row>
    <row r="422" spans="1:16" x14ac:dyDescent="0.3">
      <c r="A422" s="2"/>
      <c r="B422" s="2"/>
      <c r="C422" s="2"/>
      <c r="D422" s="2"/>
      <c r="E422" s="2"/>
      <c r="F422" s="2"/>
      <c r="G422" s="2"/>
      <c r="H422" s="2"/>
      <c r="I422" s="2"/>
      <c r="J422" s="2"/>
      <c r="K422" s="2"/>
      <c r="L422" s="2"/>
      <c r="M422" s="2"/>
      <c r="N422" s="2"/>
      <c r="O422" s="2"/>
      <c r="P422" s="2"/>
    </row>
    <row r="423" spans="1:16" x14ac:dyDescent="0.3">
      <c r="A423" s="2"/>
      <c r="B423" s="2"/>
      <c r="C423" s="2"/>
      <c r="D423" s="2"/>
      <c r="E423" s="2"/>
      <c r="F423" s="2"/>
      <c r="G423" s="2"/>
      <c r="H423" s="2"/>
      <c r="I423" s="2"/>
      <c r="J423" s="2"/>
      <c r="K423" s="2"/>
      <c r="L423" s="2"/>
      <c r="M423" s="2"/>
      <c r="N423" s="2"/>
      <c r="O423" s="2"/>
      <c r="P423" s="2"/>
    </row>
    <row r="424" spans="1:16" x14ac:dyDescent="0.3">
      <c r="A424" s="2"/>
      <c r="B424" s="2"/>
      <c r="C424" s="2"/>
      <c r="D424" s="2"/>
      <c r="E424" s="2"/>
      <c r="F424" s="2"/>
      <c r="G424" s="2"/>
      <c r="H424" s="2"/>
      <c r="I424" s="2"/>
      <c r="J424" s="2"/>
      <c r="K424" s="2"/>
      <c r="L424" s="2"/>
      <c r="M424" s="2"/>
      <c r="N424" s="2"/>
      <c r="O424" s="2"/>
      <c r="P424" s="2"/>
    </row>
    <row r="425" spans="1:16" x14ac:dyDescent="0.3">
      <c r="A425" s="2"/>
      <c r="B425" s="2"/>
      <c r="C425" s="2"/>
      <c r="D425" s="2"/>
      <c r="E425" s="2"/>
      <c r="F425" s="2"/>
      <c r="G425" s="2"/>
      <c r="H425" s="2"/>
      <c r="I425" s="2"/>
      <c r="J425" s="2"/>
      <c r="K425" s="2"/>
      <c r="L425" s="2"/>
      <c r="M425" s="2"/>
      <c r="N425" s="2"/>
      <c r="O425" s="2"/>
      <c r="P425" s="2"/>
    </row>
    <row r="426" spans="1:16" x14ac:dyDescent="0.3">
      <c r="A426" s="2"/>
      <c r="B426" s="2"/>
      <c r="C426" s="2"/>
      <c r="D426" s="2"/>
      <c r="E426" s="2"/>
      <c r="F426" s="2"/>
      <c r="G426" s="2"/>
      <c r="H426" s="2"/>
      <c r="I426" s="2"/>
      <c r="J426" s="2"/>
      <c r="K426" s="2"/>
      <c r="L426" s="2"/>
      <c r="M426" s="2"/>
      <c r="N426" s="2"/>
      <c r="O426" s="2"/>
      <c r="P426" s="2"/>
    </row>
    <row r="427" spans="1:16" x14ac:dyDescent="0.3">
      <c r="A427" s="2"/>
      <c r="B427" s="2"/>
      <c r="C427" s="2"/>
      <c r="D427" s="2"/>
      <c r="E427" s="2"/>
      <c r="F427" s="2"/>
      <c r="G427" s="2"/>
      <c r="H427" s="2"/>
      <c r="I427" s="2"/>
      <c r="J427" s="2"/>
      <c r="K427" s="2"/>
      <c r="L427" s="2"/>
      <c r="M427" s="2"/>
      <c r="N427" s="2"/>
      <c r="O427" s="2"/>
      <c r="P427" s="2"/>
    </row>
    <row r="428" spans="1:16" x14ac:dyDescent="0.3">
      <c r="A428" s="2"/>
      <c r="B428" s="2"/>
      <c r="C428" s="2"/>
      <c r="D428" s="2"/>
      <c r="E428" s="2"/>
      <c r="F428" s="2"/>
      <c r="G428" s="2"/>
      <c r="H428" s="2"/>
      <c r="I428" s="2"/>
      <c r="J428" s="2"/>
      <c r="K428" s="2"/>
      <c r="L428" s="2"/>
      <c r="M428" s="2"/>
      <c r="N428" s="2"/>
      <c r="O428" s="2"/>
      <c r="P428" s="2"/>
    </row>
    <row r="429" spans="1:16" x14ac:dyDescent="0.3">
      <c r="A429" s="2"/>
      <c r="B429" s="2"/>
      <c r="C429" s="2"/>
      <c r="D429" s="2"/>
      <c r="E429" s="2"/>
      <c r="F429" s="2"/>
      <c r="G429" s="2"/>
      <c r="H429" s="2"/>
      <c r="I429" s="2"/>
      <c r="J429" s="2"/>
      <c r="K429" s="2"/>
      <c r="L429" s="2"/>
      <c r="M429" s="2"/>
      <c r="N429" s="2"/>
      <c r="O429" s="2"/>
      <c r="P429" s="2"/>
    </row>
    <row r="430" spans="1:16" x14ac:dyDescent="0.3">
      <c r="A430" s="2"/>
      <c r="B430" s="2"/>
      <c r="C430" s="2"/>
      <c r="D430" s="2"/>
      <c r="E430" s="2"/>
      <c r="F430" s="2"/>
      <c r="G430" s="2"/>
      <c r="H430" s="2"/>
      <c r="I430" s="2"/>
      <c r="J430" s="2"/>
      <c r="K430" s="2"/>
      <c r="L430" s="2"/>
      <c r="M430" s="2"/>
      <c r="N430" s="2"/>
      <c r="O430" s="2"/>
      <c r="P430" s="2"/>
    </row>
    <row r="431" spans="1:16" x14ac:dyDescent="0.3">
      <c r="A431" s="2"/>
      <c r="B431" s="2"/>
      <c r="C431" s="2"/>
      <c r="D431" s="2"/>
      <c r="E431" s="2"/>
      <c r="F431" s="2"/>
      <c r="G431" s="2"/>
      <c r="H431" s="2"/>
      <c r="I431" s="2"/>
      <c r="J431" s="2"/>
      <c r="K431" s="2"/>
      <c r="L431" s="2"/>
      <c r="M431" s="2"/>
      <c r="N431" s="2"/>
      <c r="O431" s="2"/>
      <c r="P431" s="2"/>
    </row>
    <row r="432" spans="1:16" x14ac:dyDescent="0.3">
      <c r="A432" s="2"/>
      <c r="B432" s="2"/>
      <c r="C432" s="2"/>
      <c r="D432" s="2"/>
      <c r="E432" s="2"/>
      <c r="F432" s="2"/>
      <c r="G432" s="2"/>
      <c r="H432" s="2"/>
      <c r="I432" s="2"/>
      <c r="J432" s="2"/>
      <c r="K432" s="2"/>
      <c r="L432" s="2"/>
      <c r="M432" s="2"/>
      <c r="N432" s="2"/>
      <c r="O432" s="2"/>
      <c r="P432" s="2"/>
    </row>
    <row r="433" spans="1:16" x14ac:dyDescent="0.3">
      <c r="A433" s="2"/>
      <c r="B433" s="2"/>
      <c r="C433" s="2"/>
      <c r="D433" s="2"/>
      <c r="E433" s="2"/>
      <c r="F433" s="2"/>
      <c r="G433" s="2"/>
      <c r="H433" s="2"/>
      <c r="I433" s="2"/>
      <c r="J433" s="2"/>
      <c r="K433" s="2"/>
      <c r="L433" s="2"/>
      <c r="M433" s="2"/>
      <c r="N433" s="2"/>
      <c r="O433" s="2"/>
      <c r="P433" s="2"/>
    </row>
    <row r="434" spans="1:16" x14ac:dyDescent="0.3">
      <c r="A434" s="2"/>
      <c r="B434" s="2"/>
      <c r="C434" s="2"/>
      <c r="D434" s="2"/>
      <c r="E434" s="2"/>
      <c r="F434" s="2"/>
      <c r="G434" s="2"/>
      <c r="H434" s="2"/>
      <c r="I434" s="2"/>
      <c r="J434" s="2"/>
      <c r="K434" s="2"/>
      <c r="L434" s="2"/>
      <c r="M434" s="2"/>
      <c r="N434" s="2"/>
      <c r="O434" s="2"/>
      <c r="P434" s="2"/>
    </row>
    <row r="435" spans="1:16" x14ac:dyDescent="0.3">
      <c r="A435" s="2"/>
      <c r="B435" s="2"/>
      <c r="C435" s="2"/>
      <c r="D435" s="2"/>
      <c r="E435" s="2"/>
      <c r="F435" s="2"/>
      <c r="G435" s="2"/>
      <c r="H435" s="2"/>
      <c r="I435" s="2"/>
      <c r="J435" s="2"/>
      <c r="K435" s="2"/>
      <c r="L435" s="2"/>
      <c r="M435" s="2"/>
      <c r="N435" s="2"/>
      <c r="O435" s="2"/>
      <c r="P435" s="2"/>
    </row>
    <row r="436" spans="1:16" x14ac:dyDescent="0.3">
      <c r="A436" s="2"/>
      <c r="B436" s="2"/>
      <c r="C436" s="2"/>
      <c r="D436" s="2"/>
      <c r="E436" s="2"/>
      <c r="F436" s="2"/>
      <c r="G436" s="2"/>
      <c r="H436" s="2"/>
      <c r="I436" s="2"/>
      <c r="J436" s="2"/>
      <c r="K436" s="2"/>
      <c r="L436" s="2"/>
      <c r="M436" s="2"/>
      <c r="N436" s="2"/>
      <c r="O436" s="2"/>
      <c r="P436" s="2"/>
    </row>
    <row r="437" spans="1:16" x14ac:dyDescent="0.3">
      <c r="A437" s="2"/>
      <c r="B437" s="2"/>
      <c r="C437" s="2"/>
      <c r="D437" s="2"/>
      <c r="E437" s="2"/>
      <c r="F437" s="2"/>
      <c r="G437" s="2"/>
      <c r="H437" s="2"/>
      <c r="I437" s="2"/>
      <c r="J437" s="2"/>
      <c r="K437" s="2"/>
      <c r="L437" s="2"/>
      <c r="M437" s="2"/>
      <c r="N437" s="2"/>
      <c r="O437" s="2"/>
      <c r="P437" s="2"/>
    </row>
    <row r="438" spans="1:16" x14ac:dyDescent="0.3">
      <c r="A438" s="2"/>
      <c r="B438" s="2"/>
      <c r="C438" s="2"/>
      <c r="D438" s="2"/>
      <c r="E438" s="2"/>
      <c r="F438" s="2"/>
      <c r="G438" s="2"/>
      <c r="H438" s="2"/>
      <c r="I438" s="2"/>
      <c r="J438" s="2"/>
      <c r="K438" s="2"/>
      <c r="L438" s="2"/>
      <c r="M438" s="2"/>
      <c r="N438" s="2"/>
      <c r="O438" s="2"/>
      <c r="P438" s="2"/>
    </row>
    <row r="439" spans="1:16" x14ac:dyDescent="0.3">
      <c r="A439" s="2"/>
      <c r="B439" s="2"/>
      <c r="C439" s="2"/>
      <c r="D439" s="2"/>
      <c r="E439" s="2"/>
      <c r="F439" s="2"/>
      <c r="G439" s="2"/>
      <c r="H439" s="2"/>
      <c r="I439" s="2"/>
      <c r="J439" s="2"/>
      <c r="K439" s="2"/>
      <c r="L439" s="2"/>
      <c r="M439" s="2"/>
      <c r="N439" s="2"/>
      <c r="O439" s="2"/>
      <c r="P439" s="2"/>
    </row>
    <row r="440" spans="1:16" x14ac:dyDescent="0.3">
      <c r="A440" s="2"/>
      <c r="B440" s="2"/>
      <c r="C440" s="2"/>
      <c r="D440" s="2"/>
      <c r="E440" s="2"/>
      <c r="F440" s="2"/>
      <c r="G440" s="2"/>
      <c r="H440" s="2"/>
      <c r="I440" s="2"/>
      <c r="J440" s="2"/>
      <c r="K440" s="2"/>
      <c r="L440" s="2"/>
      <c r="M440" s="2"/>
      <c r="N440" s="2"/>
      <c r="O440" s="2"/>
      <c r="P440" s="2"/>
    </row>
    <row r="441" spans="1:16" x14ac:dyDescent="0.3">
      <c r="A441" s="2"/>
      <c r="B441" s="2"/>
      <c r="C441" s="2"/>
      <c r="D441" s="2"/>
      <c r="E441" s="2"/>
      <c r="F441" s="2"/>
      <c r="G441" s="2"/>
      <c r="H441" s="2"/>
      <c r="I441" s="2"/>
      <c r="J441" s="2"/>
      <c r="K441" s="2"/>
      <c r="L441" s="2"/>
      <c r="M441" s="2"/>
      <c r="N441" s="2"/>
      <c r="O441" s="2"/>
      <c r="P441" s="2"/>
    </row>
    <row r="442" spans="1:16" x14ac:dyDescent="0.3">
      <c r="A442" s="2"/>
      <c r="B442" s="2"/>
      <c r="C442" s="2"/>
      <c r="D442" s="2"/>
      <c r="E442" s="2"/>
      <c r="F442" s="2"/>
      <c r="G442" s="2"/>
      <c r="H442" s="2"/>
      <c r="I442" s="2"/>
      <c r="J442" s="2"/>
      <c r="K442" s="2"/>
      <c r="L442" s="2"/>
      <c r="M442" s="2"/>
      <c r="N442" s="2"/>
      <c r="O442" s="2"/>
      <c r="P442" s="2"/>
    </row>
    <row r="443" spans="1:16" x14ac:dyDescent="0.3">
      <c r="A443" s="2"/>
      <c r="B443" s="2"/>
      <c r="C443" s="2"/>
      <c r="D443" s="2"/>
      <c r="E443" s="2"/>
      <c r="F443" s="2"/>
      <c r="G443" s="2"/>
      <c r="H443" s="2"/>
      <c r="I443" s="2"/>
      <c r="J443" s="2"/>
      <c r="K443" s="2"/>
      <c r="L443" s="2"/>
      <c r="M443" s="2"/>
      <c r="N443" s="2"/>
      <c r="O443" s="2"/>
      <c r="P443" s="2"/>
    </row>
    <row r="444" spans="1:16" x14ac:dyDescent="0.3">
      <c r="A444" s="2"/>
      <c r="B444" s="2"/>
      <c r="C444" s="2"/>
      <c r="D444" s="2"/>
      <c r="E444" s="2"/>
      <c r="F444" s="2"/>
      <c r="G444" s="2"/>
      <c r="H444" s="2"/>
      <c r="I444" s="2"/>
      <c r="J444" s="2"/>
      <c r="K444" s="2"/>
      <c r="L444" s="2"/>
      <c r="M444" s="2"/>
      <c r="N444" s="2"/>
      <c r="O444" s="2"/>
      <c r="P444" s="2"/>
    </row>
    <row r="445" spans="1:16" x14ac:dyDescent="0.3">
      <c r="A445" s="2"/>
      <c r="B445" s="2"/>
      <c r="C445" s="2"/>
      <c r="D445" s="2"/>
      <c r="E445" s="2"/>
      <c r="F445" s="2"/>
      <c r="G445" s="2"/>
      <c r="H445" s="2"/>
      <c r="I445" s="2"/>
      <c r="J445" s="2"/>
      <c r="K445" s="2"/>
      <c r="L445" s="2"/>
      <c r="M445" s="2"/>
      <c r="N445" s="2"/>
      <c r="O445" s="2"/>
      <c r="P445" s="2"/>
    </row>
    <row r="446" spans="1:16" x14ac:dyDescent="0.3">
      <c r="A446" s="2"/>
      <c r="B446" s="2"/>
      <c r="C446" s="2"/>
      <c r="D446" s="2"/>
      <c r="E446" s="2"/>
      <c r="F446" s="2"/>
      <c r="G446" s="2"/>
      <c r="H446" s="2"/>
      <c r="I446" s="2"/>
      <c r="J446" s="2"/>
      <c r="K446" s="2"/>
      <c r="L446" s="2"/>
      <c r="M446" s="2"/>
      <c r="N446" s="2"/>
      <c r="O446" s="2"/>
      <c r="P446" s="2"/>
    </row>
    <row r="447" spans="1:16" x14ac:dyDescent="0.3">
      <c r="A447" s="2"/>
      <c r="B447" s="2"/>
      <c r="C447" s="2"/>
      <c r="D447" s="2"/>
      <c r="E447" s="2"/>
      <c r="F447" s="2"/>
      <c r="G447" s="2"/>
      <c r="H447" s="2"/>
      <c r="I447" s="2"/>
      <c r="J447" s="2"/>
      <c r="K447" s="2"/>
      <c r="L447" s="2"/>
      <c r="M447" s="2"/>
      <c r="N447" s="2"/>
      <c r="O447" s="2"/>
      <c r="P447" s="2"/>
    </row>
    <row r="448" spans="1:16" x14ac:dyDescent="0.3">
      <c r="A448" s="2"/>
      <c r="B448" s="2"/>
      <c r="C448" s="2"/>
      <c r="D448" s="2"/>
      <c r="E448" s="2"/>
      <c r="F448" s="2"/>
      <c r="G448" s="2"/>
      <c r="H448" s="2"/>
      <c r="I448" s="2"/>
      <c r="J448" s="2"/>
      <c r="K448" s="2"/>
      <c r="L448" s="2"/>
      <c r="M448" s="2"/>
      <c r="N448" s="2"/>
      <c r="O448" s="2"/>
      <c r="P448" s="2"/>
    </row>
    <row r="449" spans="1:16" x14ac:dyDescent="0.3">
      <c r="A449" s="2"/>
      <c r="B449" s="2"/>
      <c r="C449" s="2"/>
      <c r="D449" s="2"/>
      <c r="E449" s="2"/>
      <c r="F449" s="2"/>
      <c r="G449" s="2"/>
      <c r="H449" s="2"/>
      <c r="I449" s="2"/>
      <c r="J449" s="2"/>
      <c r="K449" s="2"/>
      <c r="L449" s="2"/>
      <c r="M449" s="2"/>
      <c r="N449" s="2"/>
      <c r="O449" s="2"/>
      <c r="P449" s="2"/>
    </row>
    <row r="450" spans="1:16" x14ac:dyDescent="0.3">
      <c r="A450" s="2"/>
      <c r="B450" s="2"/>
      <c r="C450" s="2"/>
      <c r="D450" s="2"/>
      <c r="E450" s="2"/>
      <c r="F450" s="2"/>
      <c r="G450" s="2"/>
      <c r="H450" s="2"/>
      <c r="I450" s="2"/>
      <c r="J450" s="2"/>
      <c r="K450" s="2"/>
      <c r="L450" s="2"/>
      <c r="M450" s="2"/>
      <c r="N450" s="2"/>
      <c r="O450" s="2"/>
      <c r="P450" s="2"/>
    </row>
    <row r="451" spans="1:16" x14ac:dyDescent="0.3">
      <c r="A451" s="2"/>
      <c r="B451" s="2"/>
      <c r="C451" s="2"/>
      <c r="D451" s="2"/>
      <c r="E451" s="2"/>
      <c r="F451" s="2"/>
      <c r="G451" s="2"/>
      <c r="H451" s="2"/>
      <c r="I451" s="2"/>
      <c r="J451" s="2"/>
      <c r="K451" s="2"/>
      <c r="L451" s="2"/>
      <c r="M451" s="2"/>
      <c r="N451" s="2"/>
      <c r="O451" s="2"/>
      <c r="P451" s="2"/>
    </row>
    <row r="452" spans="1:16" x14ac:dyDescent="0.3">
      <c r="A452" s="2"/>
      <c r="B452" s="2"/>
      <c r="C452" s="2"/>
      <c r="D452" s="2"/>
      <c r="E452" s="2"/>
      <c r="F452" s="2"/>
      <c r="G452" s="2"/>
      <c r="H452" s="2"/>
      <c r="I452" s="2"/>
      <c r="J452" s="2"/>
      <c r="K452" s="2"/>
      <c r="L452" s="2"/>
      <c r="M452" s="2"/>
      <c r="N452" s="2"/>
      <c r="O452" s="2"/>
      <c r="P452" s="2"/>
    </row>
    <row r="453" spans="1:16" x14ac:dyDescent="0.3">
      <c r="A453" s="2"/>
      <c r="B453" s="2"/>
      <c r="C453" s="2"/>
      <c r="D453" s="2"/>
      <c r="E453" s="2"/>
      <c r="F453" s="2"/>
      <c r="G453" s="2"/>
      <c r="H453" s="2"/>
      <c r="I453" s="2"/>
      <c r="J453" s="2"/>
      <c r="K453" s="2"/>
      <c r="L453" s="2"/>
      <c r="M453" s="2"/>
      <c r="N453" s="2"/>
      <c r="O453" s="2"/>
      <c r="P453" s="2"/>
    </row>
    <row r="454" spans="1:16" x14ac:dyDescent="0.3">
      <c r="A454" s="2"/>
      <c r="B454" s="2"/>
      <c r="C454" s="2"/>
      <c r="D454" s="2"/>
      <c r="E454" s="2"/>
      <c r="F454" s="2"/>
      <c r="G454" s="2"/>
      <c r="H454" s="2"/>
      <c r="I454" s="2"/>
      <c r="J454" s="2"/>
      <c r="K454" s="2"/>
      <c r="L454" s="2"/>
      <c r="M454" s="2"/>
      <c r="N454" s="2"/>
      <c r="O454" s="2"/>
      <c r="P454" s="2"/>
    </row>
    <row r="455" spans="1:16" x14ac:dyDescent="0.3">
      <c r="A455" s="2"/>
      <c r="B455" s="2"/>
      <c r="C455" s="2"/>
      <c r="D455" s="2"/>
      <c r="E455" s="2"/>
      <c r="F455" s="2"/>
      <c r="G455" s="2"/>
      <c r="H455" s="2"/>
      <c r="I455" s="2"/>
      <c r="J455" s="2"/>
      <c r="K455" s="2"/>
      <c r="L455" s="2"/>
      <c r="M455" s="2"/>
      <c r="N455" s="2"/>
      <c r="O455" s="2"/>
      <c r="P455" s="2"/>
    </row>
    <row r="456" spans="1:16" x14ac:dyDescent="0.3">
      <c r="A456" s="2"/>
      <c r="B456" s="2"/>
      <c r="C456" s="2"/>
      <c r="D456" s="2"/>
      <c r="E456" s="2"/>
      <c r="F456" s="2"/>
      <c r="G456" s="2"/>
      <c r="H456" s="2"/>
      <c r="I456" s="2"/>
      <c r="J456" s="2"/>
      <c r="K456" s="2"/>
      <c r="L456" s="2"/>
      <c r="M456" s="2"/>
      <c r="N456" s="2"/>
      <c r="O456" s="2"/>
      <c r="P456" s="2"/>
    </row>
    <row r="457" spans="1:16" x14ac:dyDescent="0.3">
      <c r="A457" s="2"/>
      <c r="B457" s="2"/>
      <c r="C457" s="2"/>
      <c r="D457" s="2"/>
      <c r="E457" s="2"/>
      <c r="F457" s="2"/>
      <c r="G457" s="2"/>
      <c r="H457" s="2"/>
      <c r="I457" s="2"/>
      <c r="J457" s="2"/>
      <c r="K457" s="2"/>
      <c r="L457" s="2"/>
      <c r="M457" s="2"/>
      <c r="N457" s="2"/>
      <c r="O457" s="2"/>
      <c r="P457" s="2"/>
    </row>
    <row r="458" spans="1:16" x14ac:dyDescent="0.3">
      <c r="A458" s="2"/>
      <c r="B458" s="2"/>
      <c r="C458" s="2"/>
      <c r="D458" s="2"/>
      <c r="E458" s="2"/>
      <c r="F458" s="2"/>
      <c r="G458" s="2"/>
      <c r="H458" s="2"/>
      <c r="I458" s="2"/>
      <c r="J458" s="2"/>
      <c r="K458" s="2"/>
      <c r="L458" s="2"/>
      <c r="M458" s="2"/>
      <c r="N458" s="2"/>
      <c r="O458" s="2"/>
      <c r="P458" s="2"/>
    </row>
    <row r="459" spans="1:16" x14ac:dyDescent="0.3">
      <c r="A459" s="2"/>
      <c r="B459" s="2"/>
      <c r="C459" s="2"/>
      <c r="D459" s="2"/>
      <c r="E459" s="2"/>
      <c r="F459" s="2"/>
      <c r="G459" s="2"/>
      <c r="H459" s="2"/>
      <c r="I459" s="2"/>
      <c r="J459" s="2"/>
      <c r="K459" s="2"/>
      <c r="L459" s="2"/>
      <c r="M459" s="2"/>
      <c r="N459" s="2"/>
      <c r="O459" s="2"/>
      <c r="P459" s="2"/>
    </row>
    <row r="460" spans="1:16" x14ac:dyDescent="0.3">
      <c r="A460" s="2"/>
      <c r="B460" s="2"/>
      <c r="C460" s="2"/>
      <c r="D460" s="2"/>
      <c r="E460" s="2"/>
      <c r="F460" s="2"/>
      <c r="G460" s="2"/>
      <c r="H460" s="2"/>
      <c r="I460" s="2"/>
      <c r="J460" s="2"/>
      <c r="K460" s="2"/>
      <c r="L460" s="2"/>
      <c r="M460" s="2"/>
      <c r="N460" s="2"/>
      <c r="O460" s="2"/>
      <c r="P460" s="2"/>
    </row>
    <row r="461" spans="1:16" x14ac:dyDescent="0.3">
      <c r="A461" s="2"/>
      <c r="B461" s="2"/>
      <c r="C461" s="2"/>
      <c r="D461" s="2"/>
      <c r="E461" s="2"/>
      <c r="F461" s="2"/>
      <c r="G461" s="2"/>
      <c r="H461" s="2"/>
      <c r="I461" s="2"/>
      <c r="J461" s="2"/>
      <c r="K461" s="2"/>
      <c r="L461" s="2"/>
      <c r="M461" s="2"/>
      <c r="N461" s="2"/>
      <c r="O461" s="2"/>
      <c r="P461" s="2"/>
    </row>
    <row r="462" spans="1:16" x14ac:dyDescent="0.3">
      <c r="A462" s="2"/>
      <c r="B462" s="2"/>
      <c r="C462" s="2"/>
      <c r="D462" s="2"/>
      <c r="E462" s="2"/>
      <c r="F462" s="2"/>
      <c r="G462" s="2"/>
      <c r="H462" s="2"/>
      <c r="I462" s="2"/>
      <c r="J462" s="2"/>
      <c r="K462" s="2"/>
      <c r="L462" s="2"/>
      <c r="M462" s="2"/>
      <c r="N462" s="2"/>
      <c r="O462" s="2"/>
      <c r="P462" s="2"/>
    </row>
    <row r="463" spans="1:16" x14ac:dyDescent="0.3">
      <c r="A463" s="2"/>
      <c r="B463" s="2"/>
      <c r="C463" s="2"/>
      <c r="D463" s="2"/>
      <c r="E463" s="2"/>
      <c r="F463" s="2"/>
      <c r="G463" s="2"/>
      <c r="H463" s="2"/>
      <c r="I463" s="2"/>
      <c r="J463" s="2"/>
      <c r="K463" s="2"/>
      <c r="L463" s="2"/>
      <c r="M463" s="2"/>
      <c r="N463" s="2"/>
      <c r="O463" s="2"/>
      <c r="P463" s="2"/>
    </row>
    <row r="464" spans="1:16" x14ac:dyDescent="0.3">
      <c r="A464" s="2"/>
      <c r="B464" s="2"/>
      <c r="C464" s="2"/>
      <c r="D464" s="2"/>
      <c r="E464" s="2"/>
      <c r="F464" s="2"/>
      <c r="G464" s="2"/>
      <c r="H464" s="2"/>
      <c r="I464" s="2"/>
      <c r="J464" s="2"/>
      <c r="K464" s="2"/>
      <c r="L464" s="2"/>
      <c r="M464" s="2"/>
      <c r="N464" s="2"/>
      <c r="O464" s="2"/>
      <c r="P464" s="2"/>
    </row>
    <row r="465" spans="1:16" x14ac:dyDescent="0.3">
      <c r="A465" s="2"/>
      <c r="B465" s="2"/>
      <c r="C465" s="2"/>
      <c r="D465" s="2"/>
      <c r="E465" s="2"/>
      <c r="F465" s="2"/>
      <c r="G465" s="2"/>
      <c r="H465" s="2"/>
      <c r="I465" s="2"/>
      <c r="J465" s="2"/>
      <c r="K465" s="2"/>
      <c r="L465" s="2"/>
      <c r="M465" s="2"/>
      <c r="N465" s="2"/>
      <c r="O465" s="2"/>
      <c r="P465" s="2"/>
    </row>
    <row r="466" spans="1:16" x14ac:dyDescent="0.3">
      <c r="A466" s="2"/>
      <c r="B466" s="2"/>
      <c r="C466" s="2"/>
      <c r="D466" s="2"/>
      <c r="E466" s="2"/>
      <c r="F466" s="2"/>
      <c r="G466" s="2"/>
      <c r="H466" s="2"/>
      <c r="I466" s="2"/>
      <c r="J466" s="2"/>
      <c r="K466" s="2"/>
      <c r="L466" s="2"/>
      <c r="M466" s="2"/>
      <c r="N466" s="2"/>
      <c r="O466" s="2"/>
      <c r="P466" s="2"/>
    </row>
    <row r="467" spans="1:16" x14ac:dyDescent="0.3">
      <c r="A467" s="2"/>
      <c r="B467" s="2"/>
      <c r="C467" s="2"/>
      <c r="D467" s="2"/>
      <c r="E467" s="2"/>
      <c r="F467" s="2"/>
      <c r="G467" s="2"/>
      <c r="H467" s="2"/>
      <c r="I467" s="2"/>
      <c r="J467" s="2"/>
      <c r="K467" s="2"/>
      <c r="L467" s="2"/>
      <c r="M467" s="2"/>
      <c r="N467" s="2"/>
      <c r="O467" s="2"/>
      <c r="P467" s="2"/>
    </row>
    <row r="468" spans="1:16" x14ac:dyDescent="0.3">
      <c r="A468" s="2"/>
      <c r="B468" s="2"/>
      <c r="C468" s="2"/>
      <c r="D468" s="2"/>
      <c r="E468" s="2"/>
      <c r="F468" s="2"/>
      <c r="G468" s="2"/>
      <c r="H468" s="2"/>
      <c r="I468" s="2"/>
      <c r="J468" s="2"/>
      <c r="K468" s="2"/>
      <c r="L468" s="2"/>
      <c r="M468" s="2"/>
      <c r="N468" s="2"/>
      <c r="O468" s="2"/>
      <c r="P468" s="2"/>
    </row>
    <row r="469" spans="1:16" x14ac:dyDescent="0.3">
      <c r="A469" s="2"/>
      <c r="B469" s="2"/>
      <c r="C469" s="2"/>
      <c r="D469" s="2"/>
      <c r="E469" s="2"/>
      <c r="F469" s="2"/>
      <c r="G469" s="2"/>
      <c r="H469" s="2"/>
      <c r="I469" s="2"/>
      <c r="J469" s="2"/>
      <c r="K469" s="2"/>
      <c r="L469" s="2"/>
      <c r="M469" s="2"/>
      <c r="N469" s="2"/>
      <c r="O469" s="2"/>
      <c r="P469" s="2"/>
    </row>
    <row r="470" spans="1:16" x14ac:dyDescent="0.3">
      <c r="A470" s="2"/>
      <c r="B470" s="2"/>
      <c r="C470" s="2"/>
      <c r="D470" s="2"/>
      <c r="E470" s="2"/>
      <c r="F470" s="2"/>
      <c r="G470" s="2"/>
      <c r="H470" s="2"/>
      <c r="I470" s="2"/>
      <c r="J470" s="2"/>
      <c r="K470" s="2"/>
      <c r="L470" s="2"/>
      <c r="M470" s="2"/>
      <c r="N470" s="2"/>
      <c r="O470" s="2"/>
      <c r="P470" s="2"/>
    </row>
    <row r="471" spans="1:16" x14ac:dyDescent="0.3">
      <c r="A471" s="2"/>
      <c r="B471" s="2"/>
      <c r="C471" s="2"/>
      <c r="D471" s="2"/>
      <c r="E471" s="2"/>
      <c r="F471" s="2"/>
      <c r="G471" s="2"/>
      <c r="H471" s="2"/>
      <c r="I471" s="2"/>
      <c r="J471" s="2"/>
      <c r="K471" s="2"/>
      <c r="L471" s="2"/>
      <c r="M471" s="2"/>
      <c r="N471" s="2"/>
      <c r="O471" s="2"/>
      <c r="P471" s="2"/>
    </row>
    <row r="472" spans="1:16" x14ac:dyDescent="0.3">
      <c r="A472" s="2"/>
      <c r="B472" s="2"/>
      <c r="C472" s="2"/>
      <c r="D472" s="2"/>
      <c r="E472" s="2"/>
      <c r="F472" s="2"/>
      <c r="G472" s="2"/>
      <c r="H472" s="2"/>
      <c r="I472" s="2"/>
      <c r="J472" s="2"/>
      <c r="K472" s="2"/>
      <c r="L472" s="2"/>
      <c r="M472" s="2"/>
      <c r="N472" s="2"/>
      <c r="O472" s="2"/>
      <c r="P472" s="2"/>
    </row>
    <row r="473" spans="1:16" x14ac:dyDescent="0.3">
      <c r="A473" s="2"/>
      <c r="B473" s="2"/>
      <c r="C473" s="2"/>
      <c r="D473" s="2"/>
      <c r="E473" s="2"/>
      <c r="F473" s="2"/>
      <c r="G473" s="2"/>
      <c r="H473" s="2"/>
      <c r="I473" s="2"/>
      <c r="J473" s="2"/>
      <c r="K473" s="2"/>
      <c r="L473" s="2"/>
      <c r="M473" s="2"/>
      <c r="N473" s="2"/>
      <c r="O473" s="2"/>
      <c r="P473" s="2"/>
    </row>
    <row r="474" spans="1:16" x14ac:dyDescent="0.3">
      <c r="A474" s="2"/>
      <c r="B474" s="2"/>
      <c r="C474" s="2"/>
      <c r="D474" s="2"/>
      <c r="E474" s="2"/>
      <c r="F474" s="2"/>
      <c r="G474" s="2"/>
      <c r="H474" s="2"/>
      <c r="I474" s="2"/>
      <c r="J474" s="2"/>
      <c r="K474" s="2"/>
      <c r="L474" s="2"/>
      <c r="M474" s="2"/>
      <c r="N474" s="2"/>
      <c r="O474" s="2"/>
      <c r="P474" s="2"/>
    </row>
    <row r="475" spans="1:16" x14ac:dyDescent="0.3">
      <c r="A475" s="2"/>
      <c r="B475" s="2"/>
      <c r="C475" s="2"/>
      <c r="D475" s="2"/>
      <c r="E475" s="2"/>
      <c r="F475" s="2"/>
      <c r="G475" s="2"/>
      <c r="H475" s="2"/>
      <c r="I475" s="2"/>
      <c r="J475" s="2"/>
      <c r="K475" s="2"/>
      <c r="L475" s="2"/>
      <c r="M475" s="2"/>
      <c r="N475" s="2"/>
      <c r="O475" s="2"/>
      <c r="P475" s="2"/>
    </row>
    <row r="476" spans="1:16" x14ac:dyDescent="0.3">
      <c r="A476" s="2"/>
      <c r="B476" s="2"/>
      <c r="C476" s="2"/>
      <c r="D476" s="2"/>
      <c r="E476" s="2"/>
      <c r="F476" s="2"/>
      <c r="G476" s="2"/>
      <c r="H476" s="2"/>
      <c r="I476" s="2"/>
      <c r="J476" s="2"/>
      <c r="K476" s="2"/>
      <c r="L476" s="2"/>
      <c r="M476" s="2"/>
      <c r="N476" s="2"/>
      <c r="O476" s="2"/>
      <c r="P476" s="2"/>
    </row>
    <row r="477" spans="1:16" x14ac:dyDescent="0.3">
      <c r="A477" s="2"/>
      <c r="B477" s="2"/>
      <c r="C477" s="2"/>
      <c r="D477" s="2"/>
      <c r="E477" s="2"/>
      <c r="F477" s="2"/>
      <c r="G477" s="2"/>
      <c r="H477" s="2"/>
      <c r="I477" s="2"/>
      <c r="J477" s="2"/>
      <c r="K477" s="2"/>
      <c r="L477" s="2"/>
      <c r="M477" s="2"/>
      <c r="N477" s="2"/>
      <c r="O477" s="2"/>
      <c r="P477" s="2"/>
    </row>
    <row r="478" spans="1:16" x14ac:dyDescent="0.3">
      <c r="A478" s="2"/>
      <c r="B478" s="2"/>
      <c r="C478" s="2"/>
      <c r="D478" s="2"/>
      <c r="E478" s="2"/>
      <c r="F478" s="2"/>
      <c r="G478" s="2"/>
      <c r="H478" s="2"/>
      <c r="I478" s="2"/>
      <c r="J478" s="2"/>
      <c r="K478" s="2"/>
      <c r="L478" s="2"/>
      <c r="M478" s="2"/>
      <c r="N478" s="2"/>
      <c r="O478" s="2"/>
      <c r="P478" s="2"/>
    </row>
    <row r="479" spans="1:16" x14ac:dyDescent="0.3">
      <c r="A479" s="2"/>
      <c r="B479" s="2"/>
      <c r="C479" s="2"/>
      <c r="D479" s="2"/>
      <c r="E479" s="2"/>
      <c r="F479" s="2"/>
      <c r="G479" s="2"/>
      <c r="H479" s="2"/>
      <c r="I479" s="2"/>
      <c r="J479" s="2"/>
      <c r="K479" s="2"/>
      <c r="L479" s="2"/>
      <c r="M479" s="2"/>
      <c r="N479" s="2"/>
      <c r="O479" s="2"/>
      <c r="P479" s="2"/>
    </row>
    <row r="480" spans="1:16" x14ac:dyDescent="0.3">
      <c r="A480" s="2"/>
      <c r="B480" s="2"/>
      <c r="C480" s="2"/>
      <c r="D480" s="2"/>
      <c r="E480" s="2"/>
      <c r="F480" s="2"/>
      <c r="G480" s="2"/>
      <c r="H480" s="2"/>
      <c r="I480" s="2"/>
      <c r="J480" s="2"/>
      <c r="K480" s="2"/>
      <c r="L480" s="2"/>
      <c r="M480" s="2"/>
      <c r="N480" s="2"/>
      <c r="O480" s="2"/>
      <c r="P480" s="2"/>
    </row>
    <row r="481" spans="1:16" x14ac:dyDescent="0.3">
      <c r="A481" s="2"/>
      <c r="B481" s="2"/>
      <c r="C481" s="2"/>
      <c r="D481" s="2"/>
      <c r="E481" s="2"/>
      <c r="F481" s="2"/>
      <c r="G481" s="2"/>
      <c r="H481" s="2"/>
      <c r="I481" s="2"/>
      <c r="J481" s="2"/>
      <c r="K481" s="2"/>
      <c r="L481" s="2"/>
      <c r="M481" s="2"/>
      <c r="N481" s="2"/>
      <c r="O481" s="2"/>
      <c r="P481" s="2"/>
    </row>
    <row r="482" spans="1:16" x14ac:dyDescent="0.3">
      <c r="A482" s="2"/>
      <c r="B482" s="2"/>
      <c r="C482" s="2"/>
      <c r="D482" s="2"/>
      <c r="E482" s="2"/>
      <c r="F482" s="2"/>
      <c r="G482" s="2"/>
      <c r="H482" s="2"/>
      <c r="I482" s="2"/>
      <c r="J482" s="2"/>
      <c r="K482" s="2"/>
      <c r="L482" s="2"/>
      <c r="M482" s="2"/>
      <c r="N482" s="2"/>
      <c r="O482" s="2"/>
      <c r="P482" s="2"/>
    </row>
    <row r="483" spans="1:16" x14ac:dyDescent="0.3">
      <c r="A483" s="2"/>
      <c r="B483" s="2"/>
      <c r="C483" s="2"/>
      <c r="D483" s="2"/>
      <c r="E483" s="2"/>
      <c r="F483" s="2"/>
      <c r="G483" s="2"/>
      <c r="H483" s="2"/>
      <c r="I483" s="2"/>
      <c r="J483" s="2"/>
      <c r="K483" s="2"/>
      <c r="L483" s="2"/>
      <c r="M483" s="2"/>
      <c r="N483" s="2"/>
      <c r="O483" s="2"/>
      <c r="P483" s="2"/>
    </row>
    <row r="484" spans="1:16" x14ac:dyDescent="0.3">
      <c r="A484" s="2"/>
      <c r="B484" s="2"/>
      <c r="C484" s="2"/>
      <c r="D484" s="2"/>
      <c r="E484" s="2"/>
      <c r="F484" s="2"/>
      <c r="G484" s="2"/>
      <c r="H484" s="2"/>
      <c r="I484" s="2"/>
      <c r="J484" s="2"/>
      <c r="K484" s="2"/>
      <c r="L484" s="2"/>
      <c r="M484" s="2"/>
      <c r="N484" s="2"/>
      <c r="O484" s="2"/>
      <c r="P484" s="2"/>
    </row>
    <row r="485" spans="1:16" x14ac:dyDescent="0.3">
      <c r="A485" s="2"/>
      <c r="B485" s="2"/>
      <c r="C485" s="2"/>
      <c r="D485" s="2"/>
      <c r="E485" s="2"/>
      <c r="F485" s="2"/>
      <c r="G485" s="2"/>
      <c r="H485" s="2"/>
      <c r="I485" s="2"/>
      <c r="J485" s="2"/>
      <c r="K485" s="2"/>
      <c r="L485" s="2"/>
      <c r="M485" s="2"/>
      <c r="N485" s="2"/>
      <c r="O485" s="2"/>
      <c r="P485" s="2"/>
    </row>
    <row r="486" spans="1:16" x14ac:dyDescent="0.3">
      <c r="A486" s="2"/>
      <c r="B486" s="2"/>
      <c r="C486" s="2"/>
      <c r="D486" s="2"/>
      <c r="E486" s="2"/>
      <c r="F486" s="2"/>
      <c r="G486" s="2"/>
      <c r="H486" s="2"/>
      <c r="I486" s="2"/>
      <c r="J486" s="2"/>
      <c r="K486" s="2"/>
      <c r="L486" s="2"/>
      <c r="M486" s="2"/>
      <c r="N486" s="2"/>
      <c r="O486" s="2"/>
      <c r="P486" s="2"/>
    </row>
    <row r="487" spans="1:16" x14ac:dyDescent="0.3">
      <c r="A487" s="2"/>
      <c r="B487" s="2"/>
      <c r="C487" s="2"/>
      <c r="D487" s="2"/>
      <c r="E487" s="2"/>
      <c r="F487" s="2"/>
      <c r="G487" s="2"/>
      <c r="H487" s="2"/>
      <c r="I487" s="2"/>
      <c r="J487" s="2"/>
      <c r="K487" s="2"/>
      <c r="L487" s="2"/>
      <c r="M487" s="2"/>
      <c r="N487" s="2"/>
      <c r="O487" s="2"/>
      <c r="P487" s="2"/>
    </row>
    <row r="488" spans="1:16" x14ac:dyDescent="0.3">
      <c r="A488" s="2"/>
      <c r="B488" s="2"/>
      <c r="C488" s="2"/>
      <c r="D488" s="2"/>
      <c r="E488" s="2"/>
      <c r="F488" s="2"/>
      <c r="G488" s="2"/>
      <c r="H488" s="2"/>
      <c r="I488" s="2"/>
      <c r="J488" s="2"/>
      <c r="K488" s="2"/>
      <c r="L488" s="2"/>
      <c r="M488" s="2"/>
      <c r="N488" s="2"/>
      <c r="O488" s="2"/>
      <c r="P488" s="2"/>
    </row>
    <row r="489" spans="1:16" x14ac:dyDescent="0.3">
      <c r="A489" s="2"/>
      <c r="B489" s="2"/>
      <c r="C489" s="2"/>
      <c r="D489" s="2"/>
      <c r="E489" s="2"/>
      <c r="F489" s="2"/>
      <c r="G489" s="2"/>
      <c r="H489" s="2"/>
      <c r="I489" s="2"/>
      <c r="J489" s="2"/>
      <c r="K489" s="2"/>
      <c r="L489" s="2"/>
      <c r="M489" s="2"/>
      <c r="N489" s="2"/>
      <c r="O489" s="2"/>
      <c r="P489" s="2"/>
    </row>
    <row r="490" spans="1:16" x14ac:dyDescent="0.3">
      <c r="A490" s="2"/>
      <c r="B490" s="2"/>
      <c r="C490" s="2"/>
      <c r="D490" s="2"/>
      <c r="E490" s="2"/>
      <c r="F490" s="2"/>
      <c r="G490" s="2"/>
      <c r="H490" s="2"/>
      <c r="I490" s="2"/>
      <c r="J490" s="2"/>
      <c r="K490" s="2"/>
      <c r="L490" s="2"/>
      <c r="M490" s="2"/>
      <c r="N490" s="2"/>
      <c r="O490" s="2"/>
      <c r="P490" s="2"/>
    </row>
    <row r="491" spans="1:16" x14ac:dyDescent="0.3">
      <c r="A491" s="2"/>
      <c r="B491" s="2"/>
      <c r="C491" s="2"/>
      <c r="D491" s="2"/>
      <c r="E491" s="2"/>
      <c r="F491" s="2"/>
      <c r="G491" s="2"/>
      <c r="H491" s="2"/>
      <c r="I491" s="2"/>
      <c r="J491" s="2"/>
      <c r="K491" s="2"/>
      <c r="L491" s="2"/>
      <c r="M491" s="2"/>
      <c r="N491" s="2"/>
      <c r="O491" s="2"/>
      <c r="P491" s="2"/>
    </row>
    <row r="492" spans="1:16" x14ac:dyDescent="0.3">
      <c r="A492" s="2"/>
      <c r="B492" s="2"/>
      <c r="C492" s="2"/>
      <c r="D492" s="2"/>
      <c r="E492" s="2"/>
      <c r="F492" s="2"/>
      <c r="G492" s="2"/>
      <c r="H492" s="2"/>
      <c r="I492" s="2"/>
      <c r="J492" s="2"/>
      <c r="K492" s="2"/>
      <c r="L492" s="2"/>
      <c r="M492" s="2"/>
      <c r="N492" s="2"/>
      <c r="O492" s="2"/>
      <c r="P492" s="2"/>
    </row>
    <row r="493" spans="1:16" x14ac:dyDescent="0.3">
      <c r="A493" s="2"/>
      <c r="B493" s="2"/>
      <c r="C493" s="2"/>
      <c r="D493" s="2"/>
      <c r="E493" s="2"/>
      <c r="F493" s="2"/>
      <c r="G493" s="2"/>
      <c r="H493" s="2"/>
      <c r="I493" s="2"/>
      <c r="J493" s="2"/>
      <c r="K493" s="2"/>
      <c r="L493" s="2"/>
      <c r="M493" s="2"/>
      <c r="N493" s="2"/>
      <c r="O493" s="2"/>
      <c r="P493" s="2"/>
    </row>
    <row r="494" spans="1:16" x14ac:dyDescent="0.3">
      <c r="A494" s="2"/>
      <c r="B494" s="2"/>
      <c r="C494" s="2"/>
      <c r="D494" s="2"/>
      <c r="E494" s="2"/>
      <c r="F494" s="2"/>
      <c r="G494" s="2"/>
      <c r="H494" s="2"/>
      <c r="I494" s="2"/>
      <c r="J494" s="2"/>
      <c r="K494" s="2"/>
      <c r="L494" s="2"/>
      <c r="M494" s="2"/>
      <c r="N494" s="2"/>
      <c r="O494" s="2"/>
      <c r="P494" s="2"/>
    </row>
    <row r="495" spans="1:16" x14ac:dyDescent="0.3">
      <c r="A495" s="2"/>
      <c r="B495" s="2"/>
      <c r="C495" s="2"/>
      <c r="D495" s="2"/>
      <c r="E495" s="2"/>
      <c r="F495" s="2"/>
      <c r="G495" s="2"/>
      <c r="H495" s="2"/>
      <c r="I495" s="2"/>
      <c r="J495" s="2"/>
      <c r="K495" s="2"/>
      <c r="L495" s="2"/>
      <c r="M495" s="2"/>
      <c r="N495" s="2"/>
      <c r="O495" s="2"/>
      <c r="P495" s="2"/>
    </row>
    <row r="496" spans="1:16" x14ac:dyDescent="0.3">
      <c r="A496" s="2"/>
      <c r="B496" s="2"/>
      <c r="C496" s="2"/>
      <c r="D496" s="2"/>
      <c r="E496" s="2"/>
      <c r="F496" s="2"/>
      <c r="G496" s="2"/>
      <c r="H496" s="2"/>
      <c r="I496" s="2"/>
      <c r="J496" s="2"/>
      <c r="K496" s="2"/>
      <c r="L496" s="2"/>
      <c r="M496" s="2"/>
      <c r="N496" s="2"/>
      <c r="O496" s="2"/>
      <c r="P496" s="2"/>
    </row>
    <row r="497" spans="1:16" x14ac:dyDescent="0.3">
      <c r="A497" s="2"/>
      <c r="B497" s="2"/>
      <c r="C497" s="2"/>
      <c r="D497" s="2"/>
      <c r="E497" s="2"/>
      <c r="F497" s="2"/>
      <c r="G497" s="2"/>
      <c r="H497" s="2"/>
      <c r="I497" s="2"/>
      <c r="J497" s="2"/>
      <c r="K497" s="2"/>
      <c r="L497" s="2"/>
      <c r="M497" s="2"/>
      <c r="N497" s="2"/>
      <c r="O497" s="2"/>
      <c r="P497" s="2"/>
    </row>
    <row r="498" spans="1:16" x14ac:dyDescent="0.3">
      <c r="A498" s="2"/>
      <c r="B498" s="2"/>
      <c r="C498" s="2"/>
      <c r="D498" s="2"/>
      <c r="E498" s="2"/>
      <c r="F498" s="2"/>
      <c r="G498" s="2"/>
      <c r="H498" s="2"/>
      <c r="I498" s="2"/>
      <c r="J498" s="2"/>
      <c r="K498" s="2"/>
      <c r="L498" s="2"/>
      <c r="M498" s="2"/>
      <c r="N498" s="2"/>
      <c r="O498" s="2"/>
      <c r="P498" s="2"/>
    </row>
    <row r="499" spans="1:16" x14ac:dyDescent="0.3">
      <c r="A499" s="2"/>
      <c r="B499" s="2"/>
      <c r="C499" s="2"/>
      <c r="D499" s="2"/>
      <c r="E499" s="2"/>
      <c r="F499" s="2"/>
      <c r="G499" s="2"/>
      <c r="H499" s="2"/>
      <c r="I499" s="2"/>
      <c r="J499" s="2"/>
      <c r="K499" s="2"/>
      <c r="L499" s="2"/>
      <c r="M499" s="2"/>
      <c r="N499" s="2"/>
      <c r="O499" s="2"/>
      <c r="P499" s="2"/>
    </row>
    <row r="500" spans="1:16" x14ac:dyDescent="0.3">
      <c r="A500" s="2"/>
      <c r="B500" s="2"/>
      <c r="C500" s="2"/>
      <c r="D500" s="2"/>
      <c r="E500" s="2"/>
      <c r="F500" s="2"/>
      <c r="G500" s="2"/>
      <c r="H500" s="2"/>
      <c r="I500" s="2"/>
      <c r="J500" s="2"/>
      <c r="K500" s="2"/>
      <c r="L500" s="2"/>
      <c r="M500" s="2"/>
      <c r="N500" s="2"/>
      <c r="O500" s="2"/>
      <c r="P500" s="2"/>
    </row>
    <row r="501" spans="1:16" x14ac:dyDescent="0.3">
      <c r="A501" s="2"/>
      <c r="B501" s="2"/>
      <c r="C501" s="2"/>
      <c r="D501" s="2"/>
      <c r="E501" s="2"/>
      <c r="F501" s="2"/>
      <c r="G501" s="2"/>
      <c r="H501" s="2"/>
      <c r="I501" s="2"/>
      <c r="J501" s="2"/>
      <c r="K501" s="2"/>
      <c r="L501" s="2"/>
      <c r="M501" s="2"/>
      <c r="N501" s="2"/>
      <c r="O501" s="2"/>
      <c r="P501" s="2"/>
    </row>
    <row r="502" spans="1:16" x14ac:dyDescent="0.3">
      <c r="A502" s="2"/>
      <c r="B502" s="2"/>
      <c r="C502" s="2"/>
      <c r="D502" s="2"/>
      <c r="E502" s="2"/>
      <c r="F502" s="2"/>
      <c r="G502" s="2"/>
      <c r="H502" s="2"/>
      <c r="I502" s="2"/>
      <c r="J502" s="2"/>
      <c r="K502" s="2"/>
      <c r="L502" s="2"/>
      <c r="M502" s="2"/>
      <c r="N502" s="2"/>
      <c r="O502" s="2"/>
      <c r="P502" s="2"/>
    </row>
    <row r="503" spans="1:16" x14ac:dyDescent="0.3">
      <c r="A503" s="2"/>
      <c r="B503" s="2"/>
      <c r="C503" s="2"/>
      <c r="D503" s="2"/>
      <c r="E503" s="2"/>
      <c r="F503" s="2"/>
      <c r="G503" s="2"/>
      <c r="H503" s="2"/>
      <c r="I503" s="2"/>
      <c r="J503" s="2"/>
      <c r="K503" s="2"/>
      <c r="L503" s="2"/>
      <c r="M503" s="2"/>
      <c r="N503" s="2"/>
      <c r="O503" s="2"/>
      <c r="P503" s="2"/>
    </row>
    <row r="504" spans="1:16" x14ac:dyDescent="0.3">
      <c r="A504" s="2"/>
      <c r="B504" s="2"/>
      <c r="C504" s="2"/>
      <c r="D504" s="2"/>
      <c r="E504" s="2"/>
      <c r="F504" s="2"/>
      <c r="G504" s="2"/>
      <c r="H504" s="2"/>
      <c r="I504" s="2"/>
      <c r="J504" s="2"/>
      <c r="K504" s="2"/>
      <c r="L504" s="2"/>
      <c r="M504" s="2"/>
      <c r="N504" s="2"/>
      <c r="O504" s="2"/>
      <c r="P504" s="2"/>
    </row>
    <row r="505" spans="1:16" x14ac:dyDescent="0.3">
      <c r="A505" s="2"/>
      <c r="B505" s="2"/>
      <c r="C505" s="2"/>
      <c r="D505" s="2"/>
      <c r="E505" s="2"/>
      <c r="F505" s="2"/>
      <c r="G505" s="2"/>
      <c r="H505" s="2"/>
      <c r="I505" s="2"/>
      <c r="J505" s="2"/>
      <c r="K505" s="2"/>
      <c r="L505" s="2"/>
      <c r="M505" s="2"/>
      <c r="N505" s="2"/>
      <c r="O505" s="2"/>
      <c r="P505" s="2"/>
    </row>
    <row r="506" spans="1:16" x14ac:dyDescent="0.3">
      <c r="A506" s="2"/>
      <c r="B506" s="2"/>
      <c r="C506" s="2"/>
      <c r="D506" s="2"/>
      <c r="E506" s="2"/>
      <c r="F506" s="2"/>
      <c r="G506" s="2"/>
      <c r="H506" s="2"/>
      <c r="I506" s="2"/>
      <c r="J506" s="2"/>
      <c r="K506" s="2"/>
      <c r="L506" s="2"/>
      <c r="M506" s="2"/>
      <c r="N506" s="2"/>
      <c r="O506" s="2"/>
      <c r="P506" s="2"/>
    </row>
    <row r="507" spans="1:16" x14ac:dyDescent="0.3">
      <c r="A507" s="2"/>
      <c r="B507" s="2"/>
      <c r="C507" s="2"/>
      <c r="D507" s="2"/>
      <c r="E507" s="2"/>
      <c r="F507" s="2"/>
      <c r="G507" s="2"/>
      <c r="H507" s="2"/>
      <c r="I507" s="2"/>
      <c r="J507" s="2"/>
      <c r="K507" s="2"/>
      <c r="L507" s="2"/>
      <c r="M507" s="2"/>
      <c r="N507" s="2"/>
      <c r="O507" s="2"/>
      <c r="P507" s="2"/>
    </row>
    <row r="508" spans="1:16" x14ac:dyDescent="0.3">
      <c r="A508" s="2"/>
      <c r="B508" s="2"/>
      <c r="C508" s="2"/>
      <c r="D508" s="2"/>
      <c r="E508" s="2"/>
      <c r="F508" s="2"/>
      <c r="G508" s="2"/>
      <c r="H508" s="2"/>
      <c r="I508" s="2"/>
      <c r="J508" s="2"/>
      <c r="K508" s="2"/>
      <c r="L508" s="2"/>
      <c r="M508" s="2"/>
      <c r="N508" s="2"/>
      <c r="O508" s="2"/>
      <c r="P508" s="2"/>
    </row>
    <row r="509" spans="1:16" x14ac:dyDescent="0.3">
      <c r="A509" s="2"/>
      <c r="B509" s="2"/>
      <c r="C509" s="2"/>
      <c r="D509" s="2"/>
      <c r="E509" s="2"/>
      <c r="F509" s="2"/>
      <c r="G509" s="2"/>
      <c r="H509" s="2"/>
      <c r="I509" s="2"/>
      <c r="J509" s="2"/>
      <c r="K509" s="2"/>
      <c r="L509" s="2"/>
      <c r="M509" s="2"/>
      <c r="N509" s="2"/>
      <c r="O509" s="2"/>
      <c r="P509" s="2"/>
    </row>
    <row r="510" spans="1:16" x14ac:dyDescent="0.3">
      <c r="A510" s="2"/>
      <c r="B510" s="2"/>
      <c r="C510" s="2"/>
      <c r="D510" s="2"/>
      <c r="E510" s="2"/>
      <c r="F510" s="2"/>
      <c r="G510" s="2"/>
      <c r="H510" s="2"/>
      <c r="I510" s="2"/>
      <c r="J510" s="2"/>
      <c r="K510" s="2"/>
      <c r="L510" s="2"/>
      <c r="M510" s="2"/>
      <c r="N510" s="2"/>
      <c r="O510" s="2"/>
      <c r="P510" s="2"/>
    </row>
    <row r="511" spans="1:16" x14ac:dyDescent="0.3">
      <c r="A511" s="2"/>
      <c r="B511" s="2"/>
      <c r="C511" s="2"/>
      <c r="D511" s="2"/>
      <c r="E511" s="2"/>
      <c r="F511" s="2"/>
      <c r="G511" s="2"/>
      <c r="H511" s="2"/>
      <c r="I511" s="2"/>
      <c r="J511" s="2"/>
      <c r="K511" s="2"/>
      <c r="L511" s="2"/>
      <c r="M511" s="2"/>
      <c r="N511" s="2"/>
      <c r="O511" s="2"/>
      <c r="P511" s="2"/>
    </row>
    <row r="512" spans="1:16" x14ac:dyDescent="0.3">
      <c r="A512" s="2"/>
      <c r="B512" s="2"/>
      <c r="C512" s="2"/>
      <c r="D512" s="2"/>
      <c r="E512" s="2"/>
      <c r="F512" s="2"/>
      <c r="G512" s="2"/>
      <c r="H512" s="2"/>
      <c r="I512" s="2"/>
      <c r="J512" s="2"/>
      <c r="K512" s="2"/>
      <c r="L512" s="2"/>
      <c r="M512" s="2"/>
      <c r="N512" s="2"/>
      <c r="O512" s="2"/>
      <c r="P512" s="2"/>
    </row>
    <row r="513" spans="1:16" x14ac:dyDescent="0.3">
      <c r="A513" s="2"/>
      <c r="B513" s="2"/>
      <c r="C513" s="2"/>
      <c r="D513" s="2"/>
      <c r="E513" s="2"/>
      <c r="F513" s="2"/>
      <c r="G513" s="2"/>
      <c r="H513" s="2"/>
      <c r="I513" s="2"/>
      <c r="J513" s="2"/>
      <c r="K513" s="2"/>
      <c r="L513" s="2"/>
      <c r="M513" s="2"/>
      <c r="N513" s="2"/>
      <c r="O513" s="2"/>
      <c r="P513" s="2"/>
    </row>
    <row r="514" spans="1:16" x14ac:dyDescent="0.3">
      <c r="A514" s="2"/>
      <c r="B514" s="2"/>
      <c r="C514" s="2"/>
      <c r="D514" s="2"/>
      <c r="E514" s="2"/>
      <c r="F514" s="2"/>
      <c r="G514" s="2"/>
      <c r="H514" s="2"/>
      <c r="I514" s="2"/>
      <c r="J514" s="2"/>
      <c r="K514" s="2"/>
      <c r="L514" s="2"/>
      <c r="M514" s="2"/>
      <c r="N514" s="2"/>
      <c r="O514" s="2"/>
      <c r="P514" s="2"/>
    </row>
    <row r="515" spans="1:16" x14ac:dyDescent="0.3">
      <c r="A515" s="2"/>
      <c r="B515" s="2"/>
      <c r="C515" s="2"/>
      <c r="D515" s="2"/>
      <c r="E515" s="2"/>
      <c r="F515" s="2"/>
      <c r="G515" s="2"/>
      <c r="H515" s="2"/>
      <c r="I515" s="2"/>
      <c r="J515" s="2"/>
      <c r="K515" s="2"/>
      <c r="L515" s="2"/>
      <c r="M515" s="2"/>
      <c r="N515" s="2"/>
      <c r="O515" s="2"/>
      <c r="P515" s="2"/>
    </row>
    <row r="516" spans="1:16" x14ac:dyDescent="0.3">
      <c r="A516" s="2"/>
      <c r="B516" s="2"/>
      <c r="C516" s="2"/>
      <c r="D516" s="2"/>
      <c r="E516" s="2"/>
      <c r="F516" s="2"/>
      <c r="G516" s="2"/>
      <c r="H516" s="2"/>
      <c r="I516" s="2"/>
      <c r="J516" s="2"/>
      <c r="K516" s="2"/>
      <c r="L516" s="2"/>
      <c r="M516" s="2"/>
      <c r="N516" s="2"/>
      <c r="O516" s="2"/>
      <c r="P516" s="2"/>
    </row>
    <row r="517" spans="1:16" x14ac:dyDescent="0.3">
      <c r="A517" s="2"/>
      <c r="B517" s="2"/>
      <c r="C517" s="2"/>
      <c r="D517" s="2"/>
      <c r="E517" s="2"/>
      <c r="F517" s="2"/>
      <c r="G517" s="2"/>
      <c r="H517" s="2"/>
      <c r="I517" s="2"/>
      <c r="J517" s="2"/>
      <c r="K517" s="2"/>
      <c r="L517" s="2"/>
      <c r="M517" s="2"/>
      <c r="N517" s="2"/>
      <c r="O517" s="2"/>
      <c r="P517" s="2"/>
    </row>
    <row r="518" spans="1:16" x14ac:dyDescent="0.3">
      <c r="A518" s="2"/>
      <c r="B518" s="2"/>
      <c r="C518" s="2"/>
      <c r="D518" s="2"/>
      <c r="E518" s="2"/>
      <c r="F518" s="2"/>
      <c r="G518" s="2"/>
      <c r="H518" s="2"/>
      <c r="I518" s="2"/>
      <c r="J518" s="2"/>
      <c r="K518" s="2"/>
      <c r="L518" s="2"/>
      <c r="M518" s="2"/>
      <c r="N518" s="2"/>
      <c r="O518" s="2"/>
      <c r="P518" s="2"/>
    </row>
    <row r="519" spans="1:16" x14ac:dyDescent="0.3">
      <c r="A519" s="2"/>
      <c r="B519" s="2"/>
      <c r="C519" s="2"/>
      <c r="D519" s="2"/>
      <c r="E519" s="2"/>
      <c r="F519" s="2"/>
      <c r="G519" s="2"/>
      <c r="H519" s="2"/>
      <c r="I519" s="2"/>
      <c r="J519" s="2"/>
      <c r="K519" s="2"/>
      <c r="L519" s="2"/>
      <c r="M519" s="2"/>
      <c r="N519" s="2"/>
      <c r="O519" s="2"/>
      <c r="P519" s="2"/>
    </row>
    <row r="520" spans="1:16" x14ac:dyDescent="0.3">
      <c r="A520" s="2"/>
      <c r="B520" s="2"/>
      <c r="C520" s="2"/>
      <c r="D520" s="2"/>
      <c r="E520" s="2"/>
      <c r="F520" s="2"/>
      <c r="G520" s="2"/>
      <c r="H520" s="2"/>
      <c r="I520" s="2"/>
      <c r="J520" s="2"/>
      <c r="K520" s="2"/>
      <c r="L520" s="2"/>
      <c r="M520" s="2"/>
      <c r="N520" s="2"/>
      <c r="O520" s="2"/>
      <c r="P520" s="2"/>
    </row>
    <row r="521" spans="1:16" x14ac:dyDescent="0.3">
      <c r="A521" s="2"/>
      <c r="B521" s="2"/>
      <c r="C521" s="2"/>
      <c r="D521" s="2"/>
      <c r="E521" s="2"/>
      <c r="F521" s="2"/>
      <c r="G521" s="2"/>
      <c r="H521" s="2"/>
      <c r="I521" s="2"/>
      <c r="J521" s="2"/>
      <c r="K521" s="2"/>
      <c r="L521" s="2"/>
      <c r="M521" s="2"/>
      <c r="N521" s="2"/>
      <c r="O521" s="2"/>
      <c r="P521" s="2"/>
    </row>
    <row r="522" spans="1:16" x14ac:dyDescent="0.3">
      <c r="A522" s="2"/>
      <c r="B522" s="2"/>
      <c r="C522" s="2"/>
      <c r="D522" s="2"/>
      <c r="E522" s="2"/>
      <c r="F522" s="2"/>
      <c r="G522" s="2"/>
      <c r="H522" s="2"/>
      <c r="I522" s="2"/>
      <c r="J522" s="2"/>
      <c r="K522" s="2"/>
      <c r="L522" s="2"/>
      <c r="M522" s="2"/>
      <c r="N522" s="2"/>
      <c r="O522" s="2"/>
      <c r="P522" s="2"/>
    </row>
    <row r="523" spans="1:16" x14ac:dyDescent="0.3">
      <c r="A523" s="2"/>
      <c r="B523" s="2"/>
      <c r="C523" s="2"/>
      <c r="D523" s="2"/>
      <c r="E523" s="2"/>
      <c r="F523" s="2"/>
      <c r="G523" s="2"/>
      <c r="H523" s="2"/>
      <c r="I523" s="2"/>
      <c r="J523" s="2"/>
      <c r="K523" s="2"/>
      <c r="L523" s="2"/>
      <c r="M523" s="2"/>
      <c r="N523" s="2"/>
      <c r="O523" s="2"/>
      <c r="P523" s="2"/>
    </row>
    <row r="524" spans="1:16" x14ac:dyDescent="0.3">
      <c r="A524" s="2"/>
      <c r="B524" s="2"/>
      <c r="C524" s="2"/>
      <c r="D524" s="2"/>
      <c r="E524" s="2"/>
      <c r="F524" s="2"/>
      <c r="G524" s="2"/>
      <c r="H524" s="2"/>
      <c r="I524" s="2"/>
      <c r="J524" s="2"/>
      <c r="K524" s="2"/>
      <c r="L524" s="2"/>
      <c r="M524" s="2"/>
      <c r="N524" s="2"/>
      <c r="O524" s="2"/>
      <c r="P524" s="2"/>
    </row>
    <row r="525" spans="1:16" x14ac:dyDescent="0.3">
      <c r="A525" s="2"/>
      <c r="B525" s="2"/>
      <c r="C525" s="2"/>
      <c r="D525" s="2"/>
      <c r="E525" s="2"/>
      <c r="F525" s="2"/>
      <c r="G525" s="2"/>
      <c r="H525" s="2"/>
      <c r="I525" s="2"/>
      <c r="J525" s="2"/>
      <c r="K525" s="2"/>
      <c r="L525" s="2"/>
      <c r="M525" s="2"/>
      <c r="N525" s="2"/>
      <c r="O525" s="2"/>
      <c r="P525" s="2"/>
    </row>
    <row r="526" spans="1:16" x14ac:dyDescent="0.3">
      <c r="A526" s="2"/>
      <c r="B526" s="2"/>
      <c r="C526" s="2"/>
      <c r="D526" s="2"/>
      <c r="E526" s="2"/>
      <c r="F526" s="2"/>
      <c r="G526" s="2"/>
      <c r="H526" s="2"/>
      <c r="I526" s="2"/>
      <c r="J526" s="2"/>
      <c r="K526" s="2"/>
      <c r="L526" s="2"/>
      <c r="M526" s="2"/>
      <c r="N526" s="2"/>
      <c r="O526" s="2"/>
      <c r="P526" s="2"/>
    </row>
    <row r="527" spans="1:16" x14ac:dyDescent="0.3">
      <c r="A527" s="2"/>
      <c r="B527" s="2"/>
      <c r="C527" s="2"/>
      <c r="D527" s="2"/>
      <c r="E527" s="2"/>
      <c r="F527" s="2"/>
      <c r="G527" s="2"/>
      <c r="H527" s="2"/>
      <c r="I527" s="2"/>
      <c r="J527" s="2"/>
      <c r="K527" s="2"/>
      <c r="L527" s="2"/>
      <c r="M527" s="2"/>
      <c r="N527" s="2"/>
      <c r="O527" s="2"/>
      <c r="P527" s="2"/>
    </row>
    <row r="528" spans="1:16" x14ac:dyDescent="0.3">
      <c r="A528" s="2"/>
      <c r="B528" s="2"/>
      <c r="C528" s="2"/>
      <c r="D528" s="2"/>
      <c r="E528" s="2"/>
      <c r="F528" s="2"/>
      <c r="G528" s="2"/>
      <c r="H528" s="2"/>
      <c r="I528" s="2"/>
      <c r="J528" s="2"/>
      <c r="K528" s="2"/>
      <c r="L528" s="2"/>
      <c r="M528" s="2"/>
      <c r="N528" s="2"/>
      <c r="O528" s="2"/>
      <c r="P528" s="2"/>
    </row>
    <row r="529" spans="1:16" x14ac:dyDescent="0.3">
      <c r="A529" s="2"/>
      <c r="B529" s="2"/>
      <c r="C529" s="2"/>
      <c r="D529" s="2"/>
      <c r="E529" s="2"/>
      <c r="F529" s="2"/>
      <c r="G529" s="2"/>
      <c r="H529" s="2"/>
      <c r="I529" s="2"/>
      <c r="J529" s="2"/>
      <c r="K529" s="2"/>
      <c r="L529" s="2"/>
      <c r="M529" s="2"/>
      <c r="N529" s="2"/>
      <c r="O529" s="2"/>
      <c r="P529" s="2"/>
    </row>
    <row r="530" spans="1:16" x14ac:dyDescent="0.3">
      <c r="A530" s="2"/>
      <c r="B530" s="2"/>
      <c r="C530" s="2"/>
      <c r="D530" s="2"/>
      <c r="E530" s="2"/>
      <c r="F530" s="2"/>
      <c r="G530" s="2"/>
      <c r="H530" s="2"/>
      <c r="I530" s="2"/>
      <c r="J530" s="2"/>
      <c r="K530" s="2"/>
      <c r="L530" s="2"/>
      <c r="M530" s="2"/>
      <c r="N530" s="2"/>
      <c r="O530" s="2"/>
      <c r="P530" s="2"/>
    </row>
    <row r="531" spans="1:16" x14ac:dyDescent="0.3">
      <c r="A531" s="2"/>
      <c r="B531" s="2"/>
      <c r="C531" s="2"/>
      <c r="D531" s="2"/>
      <c r="E531" s="2"/>
      <c r="F531" s="2"/>
      <c r="G531" s="2"/>
      <c r="H531" s="2"/>
      <c r="I531" s="2"/>
      <c r="J531" s="2"/>
      <c r="K531" s="2"/>
      <c r="L531" s="2"/>
      <c r="M531" s="2"/>
      <c r="N531" s="2"/>
      <c r="O531" s="2"/>
      <c r="P531" s="2"/>
    </row>
    <row r="532" spans="1:16" x14ac:dyDescent="0.3">
      <c r="A532" s="2"/>
      <c r="B532" s="2"/>
      <c r="C532" s="2"/>
      <c r="D532" s="2"/>
      <c r="E532" s="2"/>
      <c r="F532" s="2"/>
      <c r="G532" s="2"/>
      <c r="H532" s="2"/>
      <c r="I532" s="2"/>
      <c r="J532" s="2"/>
      <c r="K532" s="2"/>
      <c r="L532" s="2"/>
      <c r="M532" s="2"/>
      <c r="N532" s="2"/>
      <c r="O532" s="2"/>
      <c r="P532" s="2"/>
    </row>
    <row r="533" spans="1:16" x14ac:dyDescent="0.3">
      <c r="A533" s="2"/>
      <c r="B533" s="2"/>
      <c r="C533" s="2"/>
      <c r="D533" s="2"/>
      <c r="E533" s="2"/>
      <c r="F533" s="2"/>
      <c r="G533" s="2"/>
      <c r="H533" s="2"/>
      <c r="I533" s="2"/>
      <c r="J533" s="2"/>
      <c r="K533" s="2"/>
      <c r="L533" s="2"/>
      <c r="M533" s="2"/>
      <c r="N533" s="2"/>
      <c r="O533" s="2"/>
      <c r="P533" s="2"/>
    </row>
    <row r="534" spans="1:16" x14ac:dyDescent="0.3">
      <c r="A534" s="2"/>
      <c r="B534" s="2"/>
      <c r="C534" s="2"/>
      <c r="D534" s="2"/>
      <c r="E534" s="2"/>
      <c r="F534" s="2"/>
      <c r="G534" s="2"/>
      <c r="H534" s="2"/>
      <c r="I534" s="2"/>
      <c r="J534" s="2"/>
      <c r="K534" s="2"/>
      <c r="L534" s="2"/>
      <c r="M534" s="2"/>
      <c r="N534" s="2"/>
      <c r="O534" s="2"/>
      <c r="P534" s="2"/>
    </row>
    <row r="535" spans="1:16" x14ac:dyDescent="0.3">
      <c r="A535" s="2"/>
      <c r="B535" s="2"/>
      <c r="C535" s="2"/>
      <c r="D535" s="2"/>
      <c r="E535" s="2"/>
      <c r="F535" s="2"/>
      <c r="G535" s="2"/>
      <c r="H535" s="2"/>
      <c r="I535" s="2"/>
      <c r="J535" s="2"/>
      <c r="K535" s="2"/>
      <c r="L535" s="2"/>
      <c r="M535" s="2"/>
      <c r="N535" s="2"/>
      <c r="O535" s="2"/>
      <c r="P535" s="2"/>
    </row>
    <row r="536" spans="1:16" x14ac:dyDescent="0.3">
      <c r="A536" s="2"/>
      <c r="B536" s="2"/>
      <c r="C536" s="2"/>
      <c r="D536" s="2"/>
      <c r="E536" s="2"/>
      <c r="F536" s="2"/>
      <c r="G536" s="2"/>
      <c r="H536" s="2"/>
      <c r="I536" s="2"/>
      <c r="J536" s="2"/>
      <c r="K536" s="2"/>
      <c r="L536" s="2"/>
      <c r="M536" s="2"/>
      <c r="N536" s="2"/>
      <c r="O536" s="2"/>
      <c r="P536" s="2"/>
    </row>
    <row r="537" spans="1:16" x14ac:dyDescent="0.3">
      <c r="A537" s="2"/>
      <c r="B537" s="2"/>
      <c r="C537" s="2"/>
      <c r="D537" s="2"/>
      <c r="E537" s="2"/>
      <c r="F537" s="2"/>
      <c r="G537" s="2"/>
      <c r="H537" s="2"/>
      <c r="I537" s="2"/>
      <c r="J537" s="2"/>
      <c r="K537" s="2"/>
      <c r="L537" s="2"/>
      <c r="M537" s="2"/>
      <c r="N537" s="2"/>
      <c r="O537" s="2"/>
      <c r="P537" s="2"/>
    </row>
    <row r="538" spans="1:16" x14ac:dyDescent="0.3">
      <c r="A538" s="2"/>
      <c r="B538" s="2"/>
      <c r="C538" s="2"/>
      <c r="D538" s="2"/>
      <c r="E538" s="2"/>
      <c r="F538" s="2"/>
      <c r="G538" s="2"/>
      <c r="H538" s="2"/>
      <c r="I538" s="2"/>
      <c r="J538" s="2"/>
      <c r="K538" s="2"/>
      <c r="L538" s="2"/>
      <c r="M538" s="2"/>
      <c r="N538" s="2"/>
      <c r="O538" s="2"/>
      <c r="P538" s="2"/>
    </row>
    <row r="539" spans="1:16" x14ac:dyDescent="0.3">
      <c r="A539" s="2"/>
      <c r="B539" s="2"/>
      <c r="C539" s="2"/>
      <c r="D539" s="2"/>
      <c r="E539" s="2"/>
      <c r="F539" s="2"/>
      <c r="G539" s="2"/>
      <c r="H539" s="2"/>
      <c r="I539" s="2"/>
      <c r="J539" s="2"/>
      <c r="K539" s="2"/>
      <c r="L539" s="2"/>
      <c r="M539" s="2"/>
      <c r="N539" s="2"/>
      <c r="O539" s="2"/>
      <c r="P539" s="2"/>
    </row>
    <row r="540" spans="1:16" x14ac:dyDescent="0.3">
      <c r="A540" s="2"/>
      <c r="B540" s="2"/>
      <c r="C540" s="2"/>
      <c r="D540" s="2"/>
      <c r="E540" s="2"/>
      <c r="F540" s="2"/>
      <c r="G540" s="2"/>
      <c r="H540" s="2"/>
      <c r="I540" s="2"/>
      <c r="J540" s="2"/>
      <c r="K540" s="2"/>
      <c r="L540" s="2"/>
      <c r="M540" s="2"/>
      <c r="N540" s="2"/>
      <c r="O540" s="2"/>
      <c r="P540" s="2"/>
    </row>
    <row r="541" spans="1:16" x14ac:dyDescent="0.3">
      <c r="A541" s="2"/>
      <c r="B541" s="2"/>
      <c r="C541" s="2"/>
      <c r="D541" s="2"/>
      <c r="E541" s="2"/>
      <c r="F541" s="2"/>
      <c r="G541" s="2"/>
      <c r="H541" s="2"/>
      <c r="I541" s="2"/>
      <c r="J541" s="2"/>
      <c r="K541" s="2"/>
      <c r="L541" s="2"/>
      <c r="M541" s="2"/>
      <c r="N541" s="2"/>
      <c r="O541" s="2"/>
      <c r="P541" s="2"/>
    </row>
    <row r="542" spans="1:16" x14ac:dyDescent="0.3">
      <c r="A542" s="2"/>
      <c r="B542" s="2"/>
      <c r="C542" s="2"/>
      <c r="D542" s="2"/>
      <c r="E542" s="2"/>
      <c r="F542" s="2"/>
      <c r="G542" s="2"/>
      <c r="H542" s="2"/>
      <c r="I542" s="2"/>
      <c r="J542" s="2"/>
      <c r="K542" s="2"/>
      <c r="L542" s="2"/>
      <c r="M542" s="2"/>
      <c r="N542" s="2"/>
      <c r="O542" s="2"/>
      <c r="P542" s="2"/>
    </row>
    <row r="543" spans="1:16" x14ac:dyDescent="0.3">
      <c r="A543" s="2"/>
      <c r="B543" s="2"/>
      <c r="C543" s="2"/>
      <c r="D543" s="2"/>
      <c r="E543" s="2"/>
      <c r="F543" s="2"/>
      <c r="G543" s="2"/>
      <c r="H543" s="2"/>
      <c r="I543" s="2"/>
      <c r="J543" s="2"/>
      <c r="K543" s="2"/>
      <c r="L543" s="2"/>
      <c r="M543" s="2"/>
      <c r="N543" s="2"/>
      <c r="O543" s="2"/>
      <c r="P543" s="2"/>
    </row>
    <row r="544" spans="1:16" x14ac:dyDescent="0.3">
      <c r="A544" s="2"/>
      <c r="B544" s="2"/>
      <c r="C544" s="2"/>
      <c r="D544" s="2"/>
      <c r="E544" s="2"/>
      <c r="F544" s="2"/>
      <c r="G544" s="2"/>
      <c r="H544" s="2"/>
      <c r="I544" s="2"/>
      <c r="J544" s="2"/>
      <c r="K544" s="2"/>
      <c r="L544" s="2"/>
      <c r="M544" s="2"/>
      <c r="N544" s="2"/>
      <c r="O544" s="2"/>
      <c r="P544" s="2"/>
    </row>
    <row r="545" spans="1:16" x14ac:dyDescent="0.3">
      <c r="A545" s="2"/>
      <c r="B545" s="2"/>
      <c r="C545" s="2"/>
      <c r="D545" s="2"/>
      <c r="E545" s="2"/>
      <c r="F545" s="2"/>
      <c r="G545" s="2"/>
      <c r="H545" s="2"/>
      <c r="I545" s="2"/>
      <c r="J545" s="2"/>
      <c r="K545" s="2"/>
      <c r="L545" s="2"/>
      <c r="M545" s="2"/>
      <c r="N545" s="2"/>
      <c r="O545" s="2"/>
      <c r="P545" s="2"/>
    </row>
    <row r="546" spans="1:16" x14ac:dyDescent="0.3">
      <c r="A546" s="2"/>
      <c r="B546" s="2"/>
      <c r="C546" s="2"/>
      <c r="D546" s="2"/>
      <c r="E546" s="2"/>
      <c r="F546" s="2"/>
      <c r="G546" s="2"/>
      <c r="H546" s="2"/>
      <c r="I546" s="2"/>
      <c r="J546" s="2"/>
      <c r="K546" s="2"/>
      <c r="L546" s="2"/>
      <c r="M546" s="2"/>
      <c r="N546" s="2"/>
      <c r="O546" s="2"/>
      <c r="P546" s="2"/>
    </row>
    <row r="547" spans="1:16" x14ac:dyDescent="0.3">
      <c r="A547" s="2"/>
      <c r="B547" s="2"/>
      <c r="C547" s="2"/>
      <c r="D547" s="2"/>
      <c r="E547" s="2"/>
      <c r="F547" s="2"/>
      <c r="G547" s="2"/>
      <c r="H547" s="2"/>
      <c r="I547" s="2"/>
      <c r="J547" s="2"/>
      <c r="K547" s="2"/>
      <c r="L547" s="2"/>
      <c r="M547" s="2"/>
      <c r="N547" s="2"/>
      <c r="O547" s="2"/>
      <c r="P547" s="2"/>
    </row>
    <row r="548" spans="1:16" x14ac:dyDescent="0.3">
      <c r="A548" s="2"/>
      <c r="B548" s="2"/>
      <c r="C548" s="2"/>
      <c r="D548" s="2"/>
      <c r="E548" s="2"/>
      <c r="F548" s="2"/>
      <c r="G548" s="2"/>
      <c r="H548" s="2"/>
      <c r="I548" s="2"/>
      <c r="J548" s="2"/>
      <c r="K548" s="2"/>
      <c r="L548" s="2"/>
      <c r="M548" s="2"/>
      <c r="N548" s="2"/>
      <c r="O548" s="2"/>
      <c r="P548" s="2"/>
    </row>
    <row r="549" spans="1:16" x14ac:dyDescent="0.3">
      <c r="A549" s="2"/>
      <c r="B549" s="2"/>
      <c r="C549" s="2"/>
      <c r="D549" s="2"/>
      <c r="E549" s="2"/>
      <c r="F549" s="2"/>
      <c r="G549" s="2"/>
      <c r="H549" s="2"/>
      <c r="I549" s="2"/>
      <c r="J549" s="2"/>
      <c r="K549" s="2"/>
      <c r="L549" s="2"/>
      <c r="M549" s="2"/>
      <c r="N549" s="2"/>
      <c r="O549" s="2"/>
      <c r="P549" s="2"/>
    </row>
    <row r="550" spans="1:16" x14ac:dyDescent="0.3">
      <c r="A550" s="2"/>
      <c r="B550" s="2"/>
      <c r="C550" s="2"/>
      <c r="D550" s="2"/>
      <c r="E550" s="2"/>
      <c r="F550" s="2"/>
      <c r="G550" s="2"/>
      <c r="H550" s="2"/>
      <c r="I550" s="2"/>
      <c r="J550" s="2"/>
      <c r="K550" s="2"/>
      <c r="L550" s="2"/>
      <c r="M550" s="2"/>
      <c r="N550" s="2"/>
      <c r="O550" s="2"/>
      <c r="P550" s="2"/>
    </row>
    <row r="551" spans="1:16" x14ac:dyDescent="0.3">
      <c r="A551" s="2"/>
      <c r="B551" s="2"/>
      <c r="C551" s="2"/>
      <c r="D551" s="2"/>
      <c r="E551" s="2"/>
      <c r="F551" s="2"/>
      <c r="G551" s="2"/>
      <c r="H551" s="2"/>
      <c r="I551" s="2"/>
      <c r="J551" s="2"/>
      <c r="K551" s="2"/>
      <c r="L551" s="2"/>
      <c r="M551" s="2"/>
      <c r="N551" s="2"/>
      <c r="O551" s="2"/>
      <c r="P551" s="2"/>
    </row>
    <row r="552" spans="1:16" x14ac:dyDescent="0.3">
      <c r="A552" s="2"/>
      <c r="B552" s="2"/>
      <c r="C552" s="2"/>
      <c r="D552" s="2"/>
      <c r="E552" s="2"/>
      <c r="F552" s="2"/>
      <c r="G552" s="2"/>
      <c r="H552" s="2"/>
      <c r="I552" s="2"/>
      <c r="J552" s="2"/>
      <c r="K552" s="2"/>
      <c r="L552" s="2"/>
      <c r="M552" s="2"/>
      <c r="N552" s="2"/>
      <c r="O552" s="2"/>
      <c r="P552" s="2"/>
    </row>
    <row r="553" spans="1:16" x14ac:dyDescent="0.3">
      <c r="A553" s="2"/>
      <c r="B553" s="2"/>
      <c r="C553" s="2"/>
      <c r="D553" s="2"/>
      <c r="E553" s="2"/>
      <c r="F553" s="2"/>
      <c r="G553" s="2"/>
      <c r="H553" s="2"/>
      <c r="I553" s="2"/>
      <c r="J553" s="2"/>
      <c r="K553" s="2"/>
      <c r="L553" s="2"/>
      <c r="M553" s="2"/>
      <c r="N553" s="2"/>
      <c r="O553" s="2"/>
      <c r="P553" s="2"/>
    </row>
    <row r="554" spans="1:16" x14ac:dyDescent="0.3">
      <c r="A554" s="2"/>
      <c r="B554" s="2"/>
      <c r="C554" s="2"/>
      <c r="D554" s="2"/>
      <c r="E554" s="2"/>
      <c r="F554" s="2"/>
      <c r="G554" s="2"/>
      <c r="H554" s="2"/>
      <c r="I554" s="2"/>
      <c r="J554" s="2"/>
      <c r="K554" s="2"/>
      <c r="L554" s="2"/>
      <c r="M554" s="2"/>
      <c r="N554" s="2"/>
      <c r="O554" s="2"/>
      <c r="P554" s="2"/>
    </row>
    <row r="555" spans="1:16" x14ac:dyDescent="0.3">
      <c r="A555" s="2"/>
      <c r="B555" s="2"/>
      <c r="C555" s="2"/>
      <c r="D555" s="2"/>
      <c r="E555" s="2"/>
      <c r="F555" s="2"/>
      <c r="G555" s="2"/>
      <c r="H555" s="2"/>
      <c r="I555" s="2"/>
      <c r="J555" s="2"/>
      <c r="K555" s="2"/>
      <c r="L555" s="2"/>
      <c r="M555" s="2"/>
      <c r="N555" s="2"/>
      <c r="O555" s="2"/>
      <c r="P555" s="2"/>
    </row>
    <row r="556" spans="1:16" x14ac:dyDescent="0.3">
      <c r="A556" s="2"/>
      <c r="B556" s="2"/>
      <c r="C556" s="2"/>
      <c r="D556" s="2"/>
      <c r="E556" s="2"/>
      <c r="F556" s="2"/>
      <c r="G556" s="2"/>
      <c r="H556" s="2"/>
      <c r="I556" s="2"/>
      <c r="J556" s="2"/>
      <c r="K556" s="2"/>
      <c r="L556" s="2"/>
      <c r="M556" s="2"/>
      <c r="N556" s="2"/>
      <c r="O556" s="2"/>
      <c r="P556" s="2"/>
    </row>
    <row r="557" spans="1:16" x14ac:dyDescent="0.3">
      <c r="A557" s="2"/>
      <c r="B557" s="2"/>
      <c r="C557" s="2"/>
      <c r="D557" s="2"/>
      <c r="E557" s="2"/>
      <c r="F557" s="2"/>
      <c r="G557" s="2"/>
      <c r="H557" s="2"/>
      <c r="I557" s="2"/>
      <c r="J557" s="2"/>
      <c r="K557" s="2"/>
      <c r="L557" s="2"/>
      <c r="M557" s="2"/>
      <c r="N557" s="2"/>
      <c r="O557" s="2"/>
      <c r="P557" s="2"/>
    </row>
    <row r="558" spans="1:16" x14ac:dyDescent="0.3">
      <c r="A558" s="2"/>
      <c r="B558" s="2"/>
      <c r="C558" s="2"/>
      <c r="D558" s="2"/>
      <c r="E558" s="2"/>
      <c r="F558" s="2"/>
      <c r="G558" s="2"/>
      <c r="H558" s="2"/>
      <c r="I558" s="2"/>
      <c r="J558" s="2"/>
      <c r="K558" s="2"/>
      <c r="L558" s="2"/>
      <c r="M558" s="2"/>
      <c r="N558" s="2"/>
      <c r="O558" s="2"/>
      <c r="P558" s="2"/>
    </row>
    <row r="559" spans="1:16" x14ac:dyDescent="0.3">
      <c r="A559" s="2"/>
      <c r="B559" s="2"/>
      <c r="C559" s="2"/>
      <c r="D559" s="2"/>
      <c r="E559" s="2"/>
      <c r="F559" s="2"/>
      <c r="G559" s="2"/>
      <c r="H559" s="2"/>
      <c r="I559" s="2"/>
      <c r="J559" s="2"/>
      <c r="K559" s="2"/>
      <c r="L559" s="2"/>
      <c r="M559" s="2"/>
      <c r="N559" s="2"/>
      <c r="O559" s="2"/>
      <c r="P559" s="2"/>
    </row>
    <row r="560" spans="1:16" x14ac:dyDescent="0.3">
      <c r="A560" s="2"/>
      <c r="B560" s="2"/>
      <c r="C560" s="2"/>
      <c r="D560" s="2"/>
      <c r="E560" s="2"/>
      <c r="F560" s="2"/>
      <c r="G560" s="2"/>
      <c r="H560" s="2"/>
      <c r="I560" s="2"/>
      <c r="J560" s="2"/>
      <c r="K560" s="2"/>
      <c r="L560" s="2"/>
      <c r="M560" s="2"/>
      <c r="N560" s="2"/>
      <c r="O560" s="2"/>
      <c r="P560" s="2"/>
    </row>
    <row r="561" spans="1:16" x14ac:dyDescent="0.3">
      <c r="A561" s="2"/>
      <c r="B561" s="2"/>
      <c r="C561" s="2"/>
      <c r="D561" s="2"/>
      <c r="E561" s="2"/>
      <c r="F561" s="2"/>
      <c r="G561" s="2"/>
      <c r="H561" s="2"/>
      <c r="I561" s="2"/>
      <c r="J561" s="2"/>
      <c r="K561" s="2"/>
      <c r="L561" s="2"/>
      <c r="M561" s="2"/>
      <c r="N561" s="2"/>
      <c r="O561" s="2"/>
      <c r="P561" s="2"/>
    </row>
    <row r="562" spans="1:16" x14ac:dyDescent="0.3">
      <c r="A562" s="2"/>
      <c r="B562" s="2"/>
      <c r="C562" s="2"/>
      <c r="D562" s="2"/>
      <c r="E562" s="2"/>
      <c r="F562" s="2"/>
      <c r="G562" s="2"/>
      <c r="H562" s="2"/>
      <c r="I562" s="2"/>
      <c r="J562" s="2"/>
      <c r="K562" s="2"/>
      <c r="L562" s="2"/>
      <c r="M562" s="2"/>
      <c r="N562" s="2"/>
      <c r="O562" s="2"/>
      <c r="P562" s="2"/>
    </row>
    <row r="563" spans="1:16" x14ac:dyDescent="0.3">
      <c r="A563" s="2"/>
      <c r="B563" s="2"/>
      <c r="C563" s="2"/>
      <c r="D563" s="2"/>
      <c r="E563" s="2"/>
      <c r="F563" s="2"/>
      <c r="G563" s="2"/>
      <c r="H563" s="2"/>
      <c r="I563" s="2"/>
      <c r="J563" s="2"/>
      <c r="K563" s="2"/>
      <c r="L563" s="2"/>
      <c r="M563" s="2"/>
      <c r="N563" s="2"/>
      <c r="O563" s="2"/>
      <c r="P563" s="2"/>
    </row>
    <row r="564" spans="1:16" x14ac:dyDescent="0.3">
      <c r="A564" s="2"/>
      <c r="B564" s="2"/>
      <c r="C564" s="2"/>
      <c r="D564" s="2"/>
      <c r="E564" s="2"/>
      <c r="F564" s="2"/>
      <c r="G564" s="2"/>
      <c r="H564" s="2"/>
      <c r="I564" s="2"/>
      <c r="J564" s="2"/>
      <c r="K564" s="2"/>
      <c r="L564" s="2"/>
      <c r="M564" s="2"/>
      <c r="N564" s="2"/>
      <c r="O564" s="2"/>
      <c r="P564" s="2"/>
    </row>
    <row r="565" spans="1:16" x14ac:dyDescent="0.3">
      <c r="A565" s="2"/>
      <c r="B565" s="2"/>
      <c r="C565" s="2"/>
      <c r="D565" s="2"/>
      <c r="E565" s="2"/>
      <c r="F565" s="2"/>
      <c r="G565" s="2"/>
      <c r="H565" s="2"/>
      <c r="I565" s="2"/>
      <c r="J565" s="2"/>
      <c r="K565" s="2"/>
      <c r="L565" s="2"/>
      <c r="M565" s="2"/>
      <c r="N565" s="2"/>
      <c r="O565" s="2"/>
      <c r="P565" s="2"/>
    </row>
    <row r="566" spans="1:16" x14ac:dyDescent="0.3">
      <c r="A566" s="2"/>
      <c r="B566" s="2"/>
      <c r="C566" s="2"/>
      <c r="D566" s="2"/>
      <c r="E566" s="2"/>
      <c r="F566" s="2"/>
      <c r="G566" s="2"/>
      <c r="H566" s="2"/>
      <c r="I566" s="2"/>
      <c r="J566" s="2"/>
      <c r="K566" s="2"/>
      <c r="L566" s="2"/>
      <c r="M566" s="2"/>
      <c r="N566" s="2"/>
      <c r="O566" s="2"/>
      <c r="P566" s="2"/>
    </row>
    <row r="567" spans="1:16" x14ac:dyDescent="0.3">
      <c r="A567" s="2"/>
      <c r="B567" s="2"/>
      <c r="C567" s="2"/>
      <c r="D567" s="2"/>
      <c r="E567" s="2"/>
      <c r="F567" s="2"/>
      <c r="G567" s="2"/>
      <c r="H567" s="2"/>
      <c r="I567" s="2"/>
      <c r="J567" s="2"/>
      <c r="K567" s="2"/>
      <c r="L567" s="2"/>
      <c r="M567" s="2"/>
      <c r="N567" s="2"/>
      <c r="O567" s="2"/>
      <c r="P567" s="2"/>
    </row>
    <row r="568" spans="1:16" x14ac:dyDescent="0.3">
      <c r="A568" s="2"/>
      <c r="B568" s="2"/>
      <c r="C568" s="2"/>
      <c r="D568" s="2"/>
      <c r="E568" s="2"/>
      <c r="F568" s="2"/>
      <c r="G568" s="2"/>
      <c r="H568" s="2"/>
      <c r="I568" s="2"/>
      <c r="J568" s="2"/>
      <c r="K568" s="2"/>
      <c r="L568" s="2"/>
      <c r="M568" s="2"/>
      <c r="N568" s="2"/>
      <c r="O568" s="2"/>
      <c r="P568" s="2"/>
    </row>
    <row r="569" spans="1:16" x14ac:dyDescent="0.3">
      <c r="A569" s="2"/>
      <c r="B569" s="2"/>
      <c r="C569" s="2"/>
      <c r="D569" s="2"/>
      <c r="E569" s="2"/>
      <c r="F569" s="2"/>
      <c r="G569" s="2"/>
      <c r="H569" s="2"/>
      <c r="I569" s="2"/>
      <c r="J569" s="2"/>
      <c r="K569" s="2"/>
      <c r="L569" s="2"/>
      <c r="M569" s="2"/>
      <c r="N569" s="2"/>
      <c r="O569" s="2"/>
      <c r="P569" s="2"/>
    </row>
    <row r="570" spans="1:16" x14ac:dyDescent="0.3">
      <c r="A570" s="2"/>
      <c r="B570" s="2"/>
      <c r="C570" s="2"/>
      <c r="D570" s="2"/>
      <c r="E570" s="2"/>
      <c r="F570" s="2"/>
      <c r="G570" s="2"/>
      <c r="H570" s="2"/>
      <c r="I570" s="2"/>
      <c r="J570" s="2"/>
      <c r="K570" s="2"/>
      <c r="L570" s="2"/>
      <c r="M570" s="2"/>
      <c r="N570" s="2"/>
      <c r="O570" s="2"/>
      <c r="P570" s="2"/>
    </row>
    <row r="571" spans="1:16" x14ac:dyDescent="0.3">
      <c r="A571" s="2"/>
      <c r="B571" s="2"/>
      <c r="C571" s="2"/>
      <c r="D571" s="2"/>
      <c r="E571" s="2"/>
      <c r="F571" s="2"/>
      <c r="G571" s="2"/>
      <c r="H571" s="2"/>
      <c r="I571" s="2"/>
      <c r="J571" s="2"/>
      <c r="K571" s="2"/>
      <c r="L571" s="2"/>
      <c r="M571" s="2"/>
      <c r="N571" s="2"/>
      <c r="O571" s="2"/>
      <c r="P571" s="2"/>
    </row>
    <row r="572" spans="1:16" x14ac:dyDescent="0.3">
      <c r="A572" s="2"/>
      <c r="B572" s="2"/>
      <c r="C572" s="2"/>
      <c r="D572" s="2"/>
      <c r="E572" s="2"/>
      <c r="F572" s="2"/>
      <c r="G572" s="2"/>
      <c r="H572" s="2"/>
      <c r="I572" s="2"/>
      <c r="J572" s="2"/>
      <c r="K572" s="2"/>
      <c r="L572" s="2"/>
      <c r="M572" s="2"/>
      <c r="N572" s="2"/>
      <c r="O572" s="2"/>
      <c r="P572" s="2"/>
    </row>
    <row r="573" spans="1:16" x14ac:dyDescent="0.3">
      <c r="A573" s="2"/>
      <c r="B573" s="2"/>
      <c r="C573" s="2"/>
      <c r="D573" s="2"/>
      <c r="E573" s="2"/>
      <c r="F573" s="2"/>
      <c r="G573" s="2"/>
      <c r="H573" s="2"/>
      <c r="I573" s="2"/>
      <c r="J573" s="2"/>
      <c r="K573" s="2"/>
      <c r="L573" s="2"/>
      <c r="M573" s="2"/>
      <c r="N573" s="2"/>
      <c r="O573" s="2"/>
      <c r="P573" s="2"/>
    </row>
    <row r="574" spans="1:16" x14ac:dyDescent="0.3">
      <c r="A574" s="2"/>
      <c r="B574" s="2"/>
      <c r="C574" s="2"/>
      <c r="D574" s="2"/>
      <c r="E574" s="2"/>
      <c r="F574" s="2"/>
      <c r="G574" s="2"/>
      <c r="H574" s="2"/>
      <c r="I574" s="2"/>
      <c r="J574" s="2"/>
      <c r="K574" s="2"/>
      <c r="L574" s="2"/>
      <c r="M574" s="2"/>
      <c r="N574" s="2"/>
      <c r="O574" s="2"/>
      <c r="P574" s="2"/>
    </row>
    <row r="575" spans="1:16" x14ac:dyDescent="0.3">
      <c r="A575" s="2"/>
      <c r="B575" s="2"/>
      <c r="C575" s="2"/>
      <c r="D575" s="2"/>
      <c r="E575" s="2"/>
      <c r="F575" s="2"/>
      <c r="G575" s="2"/>
      <c r="H575" s="2"/>
      <c r="I575" s="2"/>
      <c r="J575" s="2"/>
      <c r="K575" s="2"/>
      <c r="L575" s="2"/>
      <c r="M575" s="2"/>
      <c r="N575" s="2"/>
      <c r="O575" s="2"/>
      <c r="P575" s="2"/>
    </row>
    <row r="576" spans="1:16" x14ac:dyDescent="0.3">
      <c r="A576" s="2"/>
      <c r="B576" s="2"/>
      <c r="C576" s="2"/>
      <c r="D576" s="2"/>
      <c r="E576" s="2"/>
      <c r="F576" s="2"/>
      <c r="G576" s="2"/>
      <c r="H576" s="2"/>
      <c r="I576" s="2"/>
      <c r="J576" s="2"/>
      <c r="K576" s="2"/>
      <c r="L576" s="2"/>
      <c r="M576" s="2"/>
      <c r="N576" s="2"/>
      <c r="O576" s="2"/>
      <c r="P576" s="2"/>
    </row>
    <row r="577" spans="1:16" x14ac:dyDescent="0.3">
      <c r="A577" s="2"/>
      <c r="B577" s="2"/>
      <c r="C577" s="2"/>
      <c r="D577" s="2"/>
      <c r="E577" s="2"/>
      <c r="F577" s="2"/>
      <c r="G577" s="2"/>
      <c r="H577" s="2"/>
      <c r="I577" s="2"/>
      <c r="J577" s="2"/>
      <c r="K577" s="2"/>
      <c r="L577" s="2"/>
      <c r="M577" s="2"/>
      <c r="N577" s="2"/>
      <c r="O577" s="2"/>
      <c r="P577" s="2"/>
    </row>
    <row r="578" spans="1:16" x14ac:dyDescent="0.3">
      <c r="A578" s="2"/>
      <c r="B578" s="2"/>
      <c r="C578" s="2"/>
      <c r="D578" s="2"/>
      <c r="E578" s="2"/>
      <c r="F578" s="2"/>
      <c r="G578" s="2"/>
      <c r="H578" s="2"/>
      <c r="I578" s="2"/>
      <c r="J578" s="2"/>
      <c r="K578" s="2"/>
      <c r="L578" s="2"/>
      <c r="M578" s="2"/>
      <c r="N578" s="2"/>
      <c r="O578" s="2"/>
      <c r="P578" s="2"/>
    </row>
    <row r="579" spans="1:16" x14ac:dyDescent="0.3">
      <c r="A579" s="2"/>
      <c r="B579" s="2"/>
      <c r="C579" s="2"/>
      <c r="D579" s="2"/>
      <c r="E579" s="2"/>
      <c r="F579" s="2"/>
      <c r="G579" s="2"/>
      <c r="H579" s="2"/>
      <c r="I579" s="2"/>
      <c r="J579" s="2"/>
      <c r="K579" s="2"/>
      <c r="L579" s="2"/>
      <c r="M579" s="2"/>
      <c r="N579" s="2"/>
      <c r="O579" s="2"/>
      <c r="P579" s="2"/>
    </row>
    <row r="580" spans="1:16" x14ac:dyDescent="0.3">
      <c r="A580" s="2"/>
      <c r="B580" s="2"/>
      <c r="C580" s="2"/>
      <c r="D580" s="2"/>
      <c r="E580" s="2"/>
      <c r="F580" s="2"/>
      <c r="G580" s="2"/>
      <c r="H580" s="2"/>
      <c r="I580" s="2"/>
      <c r="J580" s="2"/>
      <c r="K580" s="2"/>
      <c r="L580" s="2"/>
      <c r="M580" s="2"/>
      <c r="N580" s="2"/>
      <c r="O580" s="2"/>
      <c r="P580" s="2"/>
    </row>
    <row r="581" spans="1:16" x14ac:dyDescent="0.3">
      <c r="A581" s="2"/>
      <c r="B581" s="2"/>
      <c r="C581" s="2"/>
      <c r="D581" s="2"/>
      <c r="E581" s="2"/>
      <c r="F581" s="2"/>
      <c r="G581" s="2"/>
      <c r="H581" s="2"/>
      <c r="I581" s="2"/>
      <c r="J581" s="2"/>
      <c r="K581" s="2"/>
      <c r="L581" s="2"/>
      <c r="M581" s="2"/>
      <c r="N581" s="2"/>
      <c r="O581" s="2"/>
      <c r="P581" s="2"/>
    </row>
    <row r="582" spans="1:16" x14ac:dyDescent="0.3">
      <c r="A582" s="2"/>
      <c r="B582" s="2"/>
      <c r="C582" s="2"/>
      <c r="D582" s="2"/>
      <c r="E582" s="2"/>
      <c r="F582" s="2"/>
      <c r="G582" s="2"/>
      <c r="H582" s="2"/>
      <c r="I582" s="2"/>
      <c r="J582" s="2"/>
      <c r="K582" s="2"/>
      <c r="L582" s="2"/>
      <c r="M582" s="2"/>
      <c r="N582" s="2"/>
      <c r="O582" s="2"/>
      <c r="P582" s="2"/>
    </row>
    <row r="583" spans="1:16" x14ac:dyDescent="0.3">
      <c r="A583" s="2"/>
      <c r="B583" s="2"/>
      <c r="C583" s="2"/>
      <c r="D583" s="2"/>
      <c r="E583" s="2"/>
      <c r="F583" s="2"/>
      <c r="G583" s="2"/>
      <c r="H583" s="2"/>
      <c r="I583" s="2"/>
      <c r="J583" s="2"/>
      <c r="K583" s="2"/>
      <c r="L583" s="2"/>
      <c r="M583" s="2"/>
      <c r="N583" s="2"/>
      <c r="O583" s="2"/>
      <c r="P583" s="2"/>
    </row>
    <row r="584" spans="1:16" x14ac:dyDescent="0.3">
      <c r="A584" s="2"/>
      <c r="B584" s="2"/>
      <c r="C584" s="2"/>
      <c r="D584" s="2"/>
      <c r="E584" s="2"/>
      <c r="F584" s="2"/>
      <c r="G584" s="2"/>
      <c r="H584" s="2"/>
      <c r="I584" s="2"/>
      <c r="J584" s="2"/>
      <c r="K584" s="2"/>
      <c r="L584" s="2"/>
      <c r="M584" s="2"/>
      <c r="N584" s="2"/>
      <c r="O584" s="2"/>
      <c r="P584" s="2"/>
    </row>
    <row r="585" spans="1:16" x14ac:dyDescent="0.3">
      <c r="A585" s="2"/>
      <c r="B585" s="2"/>
      <c r="C585" s="2"/>
      <c r="D585" s="2"/>
      <c r="E585" s="2"/>
      <c r="F585" s="2"/>
      <c r="G585" s="2"/>
      <c r="H585" s="2"/>
      <c r="I585" s="2"/>
      <c r="J585" s="2"/>
      <c r="K585" s="2"/>
      <c r="L585" s="2"/>
      <c r="M585" s="2"/>
      <c r="N585" s="2"/>
      <c r="O585" s="2"/>
      <c r="P585" s="2"/>
    </row>
    <row r="586" spans="1:16" x14ac:dyDescent="0.3">
      <c r="A586" s="2"/>
      <c r="B586" s="2"/>
      <c r="C586" s="2"/>
      <c r="D586" s="2"/>
      <c r="E586" s="2"/>
      <c r="F586" s="2"/>
      <c r="G586" s="2"/>
      <c r="H586" s="2"/>
      <c r="I586" s="2"/>
      <c r="J586" s="2"/>
      <c r="K586" s="2"/>
      <c r="L586" s="2"/>
      <c r="M586" s="2"/>
      <c r="N586" s="2"/>
      <c r="O586" s="2"/>
      <c r="P586" s="2"/>
    </row>
    <row r="587" spans="1:16" x14ac:dyDescent="0.3">
      <c r="A587" s="2"/>
      <c r="B587" s="2"/>
      <c r="C587" s="2"/>
      <c r="D587" s="2"/>
      <c r="E587" s="2"/>
      <c r="F587" s="2"/>
      <c r="G587" s="2"/>
      <c r="H587" s="2"/>
      <c r="I587" s="2"/>
      <c r="J587" s="2"/>
      <c r="K587" s="2"/>
      <c r="L587" s="2"/>
      <c r="M587" s="2"/>
      <c r="N587" s="2"/>
      <c r="O587" s="2"/>
      <c r="P587" s="2"/>
    </row>
    <row r="588" spans="1:16" x14ac:dyDescent="0.3">
      <c r="A588" s="2"/>
      <c r="B588" s="2"/>
      <c r="C588" s="2"/>
      <c r="D588" s="2"/>
      <c r="E588" s="2"/>
      <c r="F588" s="2"/>
      <c r="G588" s="2"/>
      <c r="H588" s="2"/>
      <c r="I588" s="2"/>
      <c r="J588" s="2"/>
      <c r="K588" s="2"/>
      <c r="L588" s="2"/>
      <c r="M588" s="2"/>
      <c r="N588" s="2"/>
      <c r="O588" s="2"/>
      <c r="P588" s="2"/>
    </row>
    <row r="589" spans="1:16" x14ac:dyDescent="0.3">
      <c r="A589" s="2"/>
      <c r="B589" s="2"/>
      <c r="C589" s="2"/>
      <c r="D589" s="2"/>
      <c r="E589" s="2"/>
      <c r="F589" s="2"/>
      <c r="G589" s="2"/>
      <c r="H589" s="2"/>
      <c r="I589" s="2"/>
      <c r="J589" s="2"/>
      <c r="K589" s="2"/>
      <c r="L589" s="2"/>
      <c r="M589" s="2"/>
      <c r="N589" s="2"/>
      <c r="O589" s="2"/>
      <c r="P589" s="2"/>
    </row>
    <row r="590" spans="1:16" x14ac:dyDescent="0.3">
      <c r="A590" s="2"/>
      <c r="B590" s="2"/>
      <c r="C590" s="2"/>
      <c r="D590" s="2"/>
      <c r="E590" s="2"/>
      <c r="F590" s="2"/>
      <c r="G590" s="2"/>
      <c r="H590" s="2"/>
      <c r="I590" s="2"/>
      <c r="J590" s="2"/>
      <c r="K590" s="2"/>
      <c r="L590" s="2"/>
      <c r="M590" s="2"/>
      <c r="N590" s="2"/>
      <c r="O590" s="2"/>
      <c r="P590" s="2"/>
    </row>
    <row r="591" spans="1:16" x14ac:dyDescent="0.3">
      <c r="A591" s="2"/>
      <c r="B591" s="2"/>
      <c r="C591" s="2"/>
      <c r="D591" s="2"/>
      <c r="E591" s="2"/>
      <c r="F591" s="2"/>
      <c r="G591" s="2"/>
      <c r="H591" s="2"/>
      <c r="I591" s="2"/>
      <c r="J591" s="2"/>
      <c r="K591" s="2"/>
      <c r="L591" s="2"/>
      <c r="M591" s="2"/>
      <c r="N591" s="2"/>
      <c r="O591" s="2"/>
      <c r="P591" s="2"/>
    </row>
    <row r="592" spans="1:16" x14ac:dyDescent="0.3">
      <c r="A592" s="2"/>
      <c r="B592" s="2"/>
      <c r="C592" s="2"/>
      <c r="D592" s="2"/>
      <c r="E592" s="2"/>
      <c r="F592" s="2"/>
      <c r="G592" s="2"/>
      <c r="H592" s="2"/>
      <c r="I592" s="2"/>
      <c r="J592" s="2"/>
      <c r="K592" s="2"/>
      <c r="L592" s="2"/>
      <c r="M592" s="2"/>
      <c r="N592" s="2"/>
      <c r="O592" s="2"/>
      <c r="P592" s="2"/>
    </row>
    <row r="593" spans="1:16" x14ac:dyDescent="0.3">
      <c r="A593" s="2"/>
      <c r="B593" s="2"/>
      <c r="C593" s="2"/>
      <c r="D593" s="2"/>
      <c r="E593" s="2"/>
      <c r="F593" s="2"/>
      <c r="G593" s="2"/>
      <c r="H593" s="2"/>
      <c r="I593" s="2"/>
      <c r="J593" s="2"/>
      <c r="K593" s="2"/>
      <c r="L593" s="2"/>
      <c r="M593" s="2"/>
      <c r="N593" s="2"/>
      <c r="O593" s="2"/>
      <c r="P593" s="2"/>
    </row>
    <row r="594" spans="1:16" x14ac:dyDescent="0.3">
      <c r="A594" s="2"/>
      <c r="B594" s="2"/>
      <c r="C594" s="2"/>
      <c r="D594" s="2"/>
      <c r="E594" s="2"/>
      <c r="F594" s="2"/>
      <c r="G594" s="2"/>
      <c r="H594" s="2"/>
      <c r="I594" s="2"/>
      <c r="J594" s="2"/>
      <c r="K594" s="2"/>
      <c r="L594" s="2"/>
      <c r="M594" s="2"/>
      <c r="N594" s="2"/>
      <c r="O594" s="2"/>
      <c r="P594" s="2"/>
    </row>
    <row r="595" spans="1:16" x14ac:dyDescent="0.3">
      <c r="A595" s="2"/>
      <c r="B595" s="2"/>
      <c r="C595" s="2"/>
      <c r="D595" s="2"/>
      <c r="E595" s="2"/>
      <c r="F595" s="2"/>
      <c r="G595" s="2"/>
      <c r="H595" s="2"/>
      <c r="I595" s="2"/>
      <c r="J595" s="2"/>
      <c r="K595" s="2"/>
      <c r="L595" s="2"/>
      <c r="M595" s="2"/>
      <c r="N595" s="2"/>
      <c r="O595" s="2"/>
      <c r="P595" s="2"/>
    </row>
    <row r="596" spans="1:16" x14ac:dyDescent="0.3">
      <c r="A596" s="2"/>
      <c r="B596" s="2"/>
      <c r="C596" s="2"/>
      <c r="D596" s="2"/>
      <c r="E596" s="2"/>
      <c r="F596" s="2"/>
      <c r="G596" s="2"/>
      <c r="H596" s="2"/>
      <c r="I596" s="2"/>
      <c r="J596" s="2"/>
      <c r="K596" s="2"/>
      <c r="L596" s="2"/>
      <c r="M596" s="2"/>
      <c r="N596" s="2"/>
      <c r="O596" s="2"/>
      <c r="P596" s="2"/>
    </row>
    <row r="597" spans="1:16" x14ac:dyDescent="0.3">
      <c r="A597" s="2"/>
      <c r="B597" s="2"/>
      <c r="C597" s="2"/>
      <c r="D597" s="2"/>
      <c r="E597" s="2"/>
      <c r="F597" s="2"/>
      <c r="G597" s="2"/>
      <c r="H597" s="2"/>
      <c r="I597" s="2"/>
      <c r="J597" s="2"/>
      <c r="K597" s="2"/>
      <c r="L597" s="2"/>
      <c r="M597" s="2"/>
      <c r="N597" s="2"/>
      <c r="O597" s="2"/>
      <c r="P597" s="2"/>
    </row>
    <row r="598" spans="1:16" x14ac:dyDescent="0.3">
      <c r="A598" s="2"/>
      <c r="B598" s="2"/>
      <c r="C598" s="2"/>
      <c r="D598" s="2"/>
      <c r="E598" s="2"/>
      <c r="F598" s="2"/>
      <c r="G598" s="2"/>
      <c r="H598" s="2"/>
      <c r="I598" s="2"/>
      <c r="J598" s="2"/>
      <c r="K598" s="2"/>
      <c r="L598" s="2"/>
      <c r="M598" s="2"/>
      <c r="N598" s="2"/>
      <c r="O598" s="2"/>
      <c r="P598" s="2"/>
    </row>
    <row r="599" spans="1:16" x14ac:dyDescent="0.3">
      <c r="A599" s="2"/>
      <c r="B599" s="2"/>
      <c r="C599" s="2"/>
      <c r="D599" s="2"/>
      <c r="E599" s="2"/>
      <c r="F599" s="2"/>
      <c r="G599" s="2"/>
      <c r="H599" s="2"/>
      <c r="I599" s="2"/>
      <c r="J599" s="2"/>
      <c r="K599" s="2"/>
      <c r="L599" s="2"/>
      <c r="M599" s="2"/>
      <c r="N599" s="2"/>
      <c r="O599" s="2"/>
      <c r="P599" s="2"/>
    </row>
    <row r="600" spans="1:16" x14ac:dyDescent="0.3">
      <c r="A600" s="2"/>
      <c r="B600" s="2"/>
      <c r="C600" s="2"/>
      <c r="D600" s="2"/>
      <c r="E600" s="2"/>
      <c r="F600" s="2"/>
      <c r="G600" s="2"/>
      <c r="H600" s="2"/>
      <c r="I600" s="2"/>
      <c r="J600" s="2"/>
      <c r="K600" s="2"/>
      <c r="L600" s="2"/>
      <c r="M600" s="2"/>
      <c r="N600" s="2"/>
      <c r="O600" s="2"/>
      <c r="P600" s="2"/>
    </row>
    <row r="601" spans="1:16" x14ac:dyDescent="0.3">
      <c r="A601" s="2"/>
      <c r="B601" s="2"/>
      <c r="C601" s="2"/>
      <c r="D601" s="2"/>
      <c r="E601" s="2"/>
      <c r="F601" s="2"/>
      <c r="G601" s="2"/>
      <c r="H601" s="2"/>
      <c r="I601" s="2"/>
      <c r="J601" s="2"/>
      <c r="K601" s="2"/>
      <c r="L601" s="2"/>
      <c r="M601" s="2"/>
      <c r="N601" s="2"/>
      <c r="O601" s="2"/>
      <c r="P601" s="2"/>
    </row>
    <row r="602" spans="1:16" x14ac:dyDescent="0.3">
      <c r="A602" s="2"/>
      <c r="B602" s="2"/>
      <c r="C602" s="2"/>
      <c r="D602" s="2"/>
      <c r="E602" s="2"/>
      <c r="F602" s="2"/>
      <c r="G602" s="2"/>
      <c r="H602" s="2"/>
      <c r="I602" s="2"/>
      <c r="J602" s="2"/>
      <c r="K602" s="2"/>
      <c r="L602" s="2"/>
      <c r="M602" s="2"/>
      <c r="N602" s="2"/>
      <c r="O602" s="2"/>
      <c r="P602" s="2"/>
    </row>
    <row r="603" spans="1:16" x14ac:dyDescent="0.3">
      <c r="A603" s="2"/>
      <c r="B603" s="2"/>
      <c r="C603" s="2"/>
      <c r="D603" s="2"/>
      <c r="E603" s="2"/>
      <c r="F603" s="2"/>
      <c r="G603" s="2"/>
      <c r="H603" s="2"/>
      <c r="I603" s="2"/>
      <c r="J603" s="2"/>
      <c r="K603" s="2"/>
      <c r="L603" s="2"/>
      <c r="M603" s="2"/>
      <c r="N603" s="2"/>
      <c r="O603" s="2"/>
      <c r="P603" s="2"/>
    </row>
    <row r="604" spans="1:16" x14ac:dyDescent="0.3">
      <c r="A604" s="2"/>
      <c r="B604" s="2"/>
      <c r="C604" s="2"/>
      <c r="D604" s="2"/>
      <c r="E604" s="2"/>
      <c r="F604" s="2"/>
      <c r="G604" s="2"/>
      <c r="H604" s="2"/>
      <c r="I604" s="2"/>
      <c r="J604" s="2"/>
      <c r="K604" s="2"/>
      <c r="L604" s="2"/>
      <c r="M604" s="2"/>
      <c r="N604" s="2"/>
      <c r="O604" s="2"/>
      <c r="P604" s="2"/>
    </row>
    <row r="605" spans="1:16" x14ac:dyDescent="0.3">
      <c r="A605" s="2"/>
      <c r="B605" s="2"/>
      <c r="C605" s="2"/>
      <c r="D605" s="2"/>
      <c r="E605" s="2"/>
      <c r="F605" s="2"/>
      <c r="G605" s="2"/>
      <c r="H605" s="2"/>
      <c r="I605" s="2"/>
      <c r="J605" s="2"/>
      <c r="K605" s="2"/>
      <c r="L605" s="2"/>
      <c r="M605" s="2"/>
      <c r="N605" s="2"/>
      <c r="O605" s="2"/>
      <c r="P605" s="2"/>
    </row>
    <row r="606" spans="1:16" x14ac:dyDescent="0.3">
      <c r="A606" s="2"/>
      <c r="B606" s="2"/>
      <c r="C606" s="2"/>
      <c r="D606" s="2"/>
      <c r="E606" s="2"/>
      <c r="F606" s="2"/>
      <c r="G606" s="2"/>
      <c r="H606" s="2"/>
      <c r="I606" s="2"/>
      <c r="J606" s="2"/>
      <c r="K606" s="2"/>
      <c r="L606" s="2"/>
      <c r="M606" s="2"/>
      <c r="N606" s="2"/>
      <c r="O606" s="2"/>
      <c r="P606" s="2"/>
    </row>
    <row r="607" spans="1:16" x14ac:dyDescent="0.3">
      <c r="A607" s="2"/>
      <c r="B607" s="2"/>
      <c r="C607" s="2"/>
      <c r="D607" s="2"/>
      <c r="E607" s="2"/>
      <c r="F607" s="2"/>
      <c r="G607" s="2"/>
      <c r="H607" s="2"/>
      <c r="I607" s="2"/>
      <c r="J607" s="2"/>
      <c r="K607" s="2"/>
      <c r="L607" s="2"/>
      <c r="M607" s="2"/>
      <c r="N607" s="2"/>
      <c r="O607" s="2"/>
      <c r="P607" s="2"/>
    </row>
    <row r="608" spans="1:16" x14ac:dyDescent="0.3">
      <c r="A608" s="2"/>
      <c r="B608" s="2"/>
      <c r="C608" s="2"/>
      <c r="D608" s="2"/>
      <c r="E608" s="2"/>
      <c r="F608" s="2"/>
      <c r="G608" s="2"/>
      <c r="H608" s="2"/>
      <c r="I608" s="2"/>
      <c r="J608" s="2"/>
      <c r="K608" s="2"/>
      <c r="L608" s="2"/>
      <c r="M608" s="2"/>
      <c r="N608" s="2"/>
      <c r="O608" s="2"/>
      <c r="P608" s="2"/>
    </row>
    <row r="609" spans="1:16" x14ac:dyDescent="0.3">
      <c r="A609" s="2"/>
      <c r="B609" s="2"/>
      <c r="C609" s="2"/>
      <c r="D609" s="2"/>
      <c r="E609" s="2"/>
      <c r="F609" s="2"/>
      <c r="G609" s="2"/>
      <c r="H609" s="2"/>
      <c r="I609" s="2"/>
      <c r="J609" s="2"/>
      <c r="K609" s="2"/>
      <c r="L609" s="2"/>
      <c r="M609" s="2"/>
      <c r="N609" s="2"/>
      <c r="O609" s="2"/>
      <c r="P609" s="2"/>
    </row>
    <row r="610" spans="1:16" x14ac:dyDescent="0.3">
      <c r="A610" s="2"/>
      <c r="B610" s="2"/>
      <c r="C610" s="2"/>
      <c r="D610" s="2"/>
      <c r="E610" s="2"/>
      <c r="F610" s="2"/>
      <c r="G610" s="2"/>
      <c r="H610" s="2"/>
      <c r="I610" s="2"/>
      <c r="J610" s="2"/>
      <c r="K610" s="2"/>
      <c r="L610" s="2"/>
      <c r="M610" s="2"/>
      <c r="N610" s="2"/>
      <c r="O610" s="2"/>
      <c r="P610" s="2"/>
    </row>
    <row r="611" spans="1:16" x14ac:dyDescent="0.3">
      <c r="A611" s="2"/>
      <c r="B611" s="2"/>
      <c r="C611" s="2"/>
      <c r="D611" s="2"/>
      <c r="E611" s="2"/>
      <c r="F611" s="2"/>
      <c r="G611" s="2"/>
      <c r="H611" s="2"/>
      <c r="I611" s="2"/>
      <c r="J611" s="2"/>
      <c r="K611" s="2"/>
      <c r="L611" s="2"/>
      <c r="M611" s="2"/>
      <c r="N611" s="2"/>
      <c r="O611" s="2"/>
      <c r="P611" s="2"/>
    </row>
    <row r="612" spans="1:16" x14ac:dyDescent="0.3">
      <c r="A612" s="2"/>
      <c r="B612" s="2"/>
      <c r="C612" s="2"/>
      <c r="D612" s="2"/>
      <c r="E612" s="2"/>
      <c r="F612" s="2"/>
      <c r="G612" s="2"/>
      <c r="H612" s="2"/>
      <c r="I612" s="2"/>
      <c r="J612" s="2"/>
      <c r="K612" s="2"/>
      <c r="L612" s="2"/>
      <c r="M612" s="2"/>
      <c r="N612" s="2"/>
      <c r="O612" s="2"/>
      <c r="P612" s="2"/>
    </row>
    <row r="613" spans="1:16" x14ac:dyDescent="0.3">
      <c r="A613" s="2"/>
      <c r="B613" s="2"/>
      <c r="C613" s="2"/>
      <c r="D613" s="2"/>
      <c r="E613" s="2"/>
      <c r="F613" s="2"/>
      <c r="G613" s="2"/>
      <c r="H613" s="2"/>
      <c r="I613" s="2"/>
      <c r="J613" s="2"/>
      <c r="K613" s="2"/>
      <c r="L613" s="2"/>
      <c r="M613" s="2"/>
      <c r="N613" s="2"/>
      <c r="O613" s="2"/>
      <c r="P613" s="2"/>
    </row>
    <row r="614" spans="1:16" x14ac:dyDescent="0.3">
      <c r="A614" s="2"/>
      <c r="B614" s="2"/>
      <c r="C614" s="2"/>
      <c r="D614" s="2"/>
      <c r="E614" s="2"/>
      <c r="F614" s="2"/>
      <c r="G614" s="2"/>
      <c r="H614" s="2"/>
      <c r="I614" s="2"/>
      <c r="J614" s="2"/>
      <c r="K614" s="2"/>
      <c r="L614" s="2"/>
      <c r="M614" s="2"/>
      <c r="N614" s="2"/>
      <c r="O614" s="2"/>
      <c r="P614" s="2"/>
    </row>
    <row r="615" spans="1:16" x14ac:dyDescent="0.3">
      <c r="A615" s="2"/>
      <c r="B615" s="2"/>
      <c r="C615" s="2"/>
      <c r="D615" s="2"/>
      <c r="E615" s="2"/>
      <c r="F615" s="2"/>
      <c r="G615" s="2"/>
      <c r="H615" s="2"/>
      <c r="I615" s="2"/>
      <c r="J615" s="2"/>
      <c r="K615" s="2"/>
      <c r="L615" s="2"/>
      <c r="M615" s="2"/>
      <c r="N615" s="2"/>
      <c r="O615" s="2"/>
      <c r="P615" s="2"/>
    </row>
    <row r="616" spans="1:16" x14ac:dyDescent="0.3">
      <c r="A616" s="2"/>
      <c r="B616" s="2"/>
      <c r="C616" s="2"/>
      <c r="D616" s="2"/>
      <c r="E616" s="2"/>
      <c r="F616" s="2"/>
      <c r="G616" s="2"/>
      <c r="H616" s="2"/>
      <c r="I616" s="2"/>
      <c r="J616" s="2"/>
      <c r="K616" s="2"/>
      <c r="L616" s="2"/>
      <c r="M616" s="2"/>
      <c r="N616" s="2"/>
      <c r="O616" s="2"/>
      <c r="P616" s="2"/>
    </row>
    <row r="617" spans="1:16" x14ac:dyDescent="0.3">
      <c r="A617" s="2"/>
      <c r="B617" s="2"/>
      <c r="C617" s="2"/>
      <c r="D617" s="2"/>
      <c r="E617" s="2"/>
      <c r="F617" s="2"/>
      <c r="G617" s="2"/>
      <c r="H617" s="2"/>
      <c r="I617" s="2"/>
      <c r="J617" s="2"/>
      <c r="K617" s="2"/>
      <c r="L617" s="2"/>
      <c r="M617" s="2"/>
      <c r="N617" s="2"/>
      <c r="O617" s="2"/>
      <c r="P617" s="2"/>
    </row>
    <row r="618" spans="1:16" x14ac:dyDescent="0.3">
      <c r="A618" s="2"/>
      <c r="B618" s="2"/>
      <c r="C618" s="2"/>
      <c r="D618" s="2"/>
      <c r="E618" s="2"/>
      <c r="F618" s="2"/>
      <c r="G618" s="2"/>
      <c r="H618" s="2"/>
      <c r="I618" s="2"/>
      <c r="J618" s="2"/>
      <c r="K618" s="2"/>
      <c r="L618" s="2"/>
      <c r="M618" s="2"/>
      <c r="N618" s="2"/>
      <c r="O618" s="2"/>
      <c r="P618" s="2"/>
    </row>
    <row r="619" spans="1:16" x14ac:dyDescent="0.3">
      <c r="A619" s="2"/>
      <c r="B619" s="2"/>
      <c r="C619" s="2"/>
      <c r="D619" s="2"/>
      <c r="E619" s="2"/>
      <c r="F619" s="2"/>
      <c r="G619" s="2"/>
      <c r="H619" s="2"/>
      <c r="I619" s="2"/>
      <c r="J619" s="2"/>
      <c r="K619" s="2"/>
      <c r="L619" s="2"/>
      <c r="M619" s="2"/>
      <c r="N619" s="2"/>
      <c r="O619" s="2"/>
      <c r="P619" s="2"/>
    </row>
    <row r="620" spans="1:16" x14ac:dyDescent="0.3">
      <c r="A620" s="2"/>
      <c r="B620" s="2"/>
      <c r="C620" s="2"/>
      <c r="D620" s="2"/>
      <c r="E620" s="2"/>
      <c r="F620" s="2"/>
      <c r="G620" s="2"/>
      <c r="H620" s="2"/>
      <c r="I620" s="2"/>
      <c r="J620" s="2"/>
      <c r="K620" s="2"/>
      <c r="L620" s="2"/>
      <c r="M620" s="2"/>
      <c r="N620" s="2"/>
      <c r="O620" s="2"/>
      <c r="P620" s="2"/>
    </row>
    <row r="621" spans="1:16" x14ac:dyDescent="0.3">
      <c r="A621" s="2"/>
      <c r="B621" s="2"/>
      <c r="C621" s="2"/>
      <c r="D621" s="2"/>
      <c r="E621" s="2"/>
      <c r="F621" s="2"/>
      <c r="G621" s="2"/>
      <c r="H621" s="2"/>
      <c r="I621" s="2"/>
      <c r="J621" s="2"/>
      <c r="K621" s="2"/>
      <c r="L621" s="2"/>
      <c r="M621" s="2"/>
      <c r="N621" s="2"/>
      <c r="O621" s="2"/>
      <c r="P621" s="2"/>
    </row>
    <row r="622" spans="1:16" x14ac:dyDescent="0.3">
      <c r="A622" s="2"/>
      <c r="B622" s="2"/>
      <c r="C622" s="2"/>
      <c r="D622" s="2"/>
      <c r="E622" s="2"/>
      <c r="F622" s="2"/>
      <c r="G622" s="2"/>
      <c r="H622" s="2"/>
      <c r="I622" s="2"/>
      <c r="J622" s="2"/>
      <c r="K622" s="2"/>
      <c r="L622" s="2"/>
      <c r="M622" s="2"/>
      <c r="N622" s="2"/>
      <c r="O622" s="2"/>
      <c r="P622" s="2"/>
    </row>
    <row r="623" spans="1:16" x14ac:dyDescent="0.3">
      <c r="A623" s="2"/>
      <c r="B623" s="2"/>
      <c r="C623" s="2"/>
      <c r="D623" s="2"/>
      <c r="E623" s="2"/>
      <c r="F623" s="2"/>
      <c r="G623" s="2"/>
      <c r="H623" s="2"/>
      <c r="I623" s="2"/>
      <c r="J623" s="2"/>
      <c r="K623" s="2"/>
      <c r="L623" s="2"/>
      <c r="M623" s="2"/>
      <c r="N623" s="2"/>
      <c r="O623" s="2"/>
      <c r="P623" s="2"/>
    </row>
    <row r="624" spans="1:16" x14ac:dyDescent="0.3">
      <c r="A624" s="2"/>
      <c r="B624" s="2"/>
      <c r="C624" s="2"/>
      <c r="D624" s="2"/>
      <c r="E624" s="2"/>
      <c r="F624" s="2"/>
      <c r="G624" s="2"/>
      <c r="H624" s="2"/>
      <c r="I624" s="2"/>
      <c r="J624" s="2"/>
      <c r="K624" s="2"/>
      <c r="L624" s="2"/>
      <c r="M624" s="2"/>
      <c r="N624" s="2"/>
      <c r="O624" s="2"/>
      <c r="P624" s="2"/>
    </row>
    <row r="625" spans="1:16" x14ac:dyDescent="0.3">
      <c r="A625" s="2"/>
      <c r="B625" s="2"/>
      <c r="C625" s="2"/>
      <c r="D625" s="2"/>
      <c r="E625" s="2"/>
      <c r="F625" s="2"/>
      <c r="G625" s="2"/>
      <c r="H625" s="2"/>
      <c r="I625" s="2"/>
      <c r="J625" s="2"/>
      <c r="K625" s="2"/>
      <c r="L625" s="2"/>
      <c r="M625" s="2"/>
      <c r="N625" s="2"/>
      <c r="O625" s="2"/>
      <c r="P625" s="2"/>
    </row>
    <row r="626" spans="1:16" x14ac:dyDescent="0.3">
      <c r="A626" s="2"/>
      <c r="B626" s="2"/>
      <c r="C626" s="2"/>
      <c r="D626" s="2"/>
      <c r="E626" s="2"/>
      <c r="F626" s="2"/>
      <c r="G626" s="2"/>
      <c r="H626" s="2"/>
      <c r="I626" s="2"/>
      <c r="J626" s="2"/>
      <c r="K626" s="2"/>
      <c r="L626" s="2"/>
      <c r="M626" s="2"/>
      <c r="N626" s="2"/>
      <c r="O626" s="2"/>
      <c r="P626" s="2"/>
    </row>
    <row r="627" spans="1:16" x14ac:dyDescent="0.3">
      <c r="A627" s="2"/>
      <c r="B627" s="2"/>
      <c r="C627" s="2"/>
      <c r="D627" s="2"/>
      <c r="E627" s="2"/>
      <c r="F627" s="2"/>
      <c r="G627" s="2"/>
      <c r="H627" s="2"/>
      <c r="I627" s="2"/>
      <c r="J627" s="2"/>
      <c r="K627" s="2"/>
      <c r="L627" s="2"/>
      <c r="M627" s="2"/>
      <c r="N627" s="2"/>
      <c r="O627" s="2"/>
      <c r="P627" s="2"/>
    </row>
    <row r="628" spans="1:16" x14ac:dyDescent="0.3">
      <c r="A628" s="2"/>
      <c r="B628" s="2"/>
      <c r="C628" s="2"/>
      <c r="D628" s="2"/>
      <c r="E628" s="2"/>
      <c r="F628" s="2"/>
      <c r="G628" s="2"/>
      <c r="H628" s="2"/>
      <c r="I628" s="2"/>
      <c r="J628" s="2"/>
      <c r="K628" s="2"/>
      <c r="L628" s="2"/>
      <c r="M628" s="2"/>
      <c r="N628" s="2"/>
      <c r="O628" s="2"/>
      <c r="P628" s="2"/>
    </row>
    <row r="629" spans="1:16" x14ac:dyDescent="0.3">
      <c r="A629" s="2"/>
      <c r="B629" s="2"/>
      <c r="C629" s="2"/>
      <c r="D629" s="2"/>
      <c r="E629" s="2"/>
      <c r="F629" s="2"/>
      <c r="G629" s="2"/>
      <c r="H629" s="2"/>
      <c r="I629" s="2"/>
      <c r="J629" s="2"/>
      <c r="K629" s="2"/>
      <c r="L629" s="2"/>
      <c r="M629" s="2"/>
      <c r="N629" s="2"/>
      <c r="O629" s="2"/>
      <c r="P629" s="2"/>
    </row>
    <row r="630" spans="1:16" x14ac:dyDescent="0.3">
      <c r="A630" s="2"/>
      <c r="B630" s="2"/>
      <c r="C630" s="2"/>
      <c r="D630" s="2"/>
      <c r="E630" s="2"/>
      <c r="F630" s="2"/>
      <c r="G630" s="2"/>
      <c r="H630" s="2"/>
      <c r="I630" s="2"/>
      <c r="J630" s="2"/>
      <c r="K630" s="2"/>
      <c r="L630" s="2"/>
      <c r="M630" s="2"/>
      <c r="N630" s="2"/>
      <c r="O630" s="2"/>
      <c r="P630" s="2"/>
    </row>
    <row r="631" spans="1:16" x14ac:dyDescent="0.3">
      <c r="A631" s="2"/>
      <c r="B631" s="2"/>
      <c r="C631" s="2"/>
      <c r="D631" s="2"/>
      <c r="E631" s="2"/>
      <c r="F631" s="2"/>
      <c r="G631" s="2"/>
      <c r="H631" s="2"/>
      <c r="I631" s="2"/>
      <c r="J631" s="2"/>
      <c r="K631" s="2"/>
      <c r="L631" s="2"/>
      <c r="M631" s="2"/>
      <c r="N631" s="2"/>
      <c r="O631" s="2"/>
      <c r="P631" s="2"/>
    </row>
    <row r="632" spans="1:16" x14ac:dyDescent="0.3">
      <c r="A632" s="2"/>
      <c r="B632" s="2"/>
      <c r="C632" s="2"/>
      <c r="D632" s="2"/>
      <c r="E632" s="2"/>
      <c r="F632" s="2"/>
      <c r="G632" s="2"/>
      <c r="H632" s="2"/>
      <c r="I632" s="2"/>
      <c r="J632" s="2"/>
      <c r="K632" s="2"/>
      <c r="L632" s="2"/>
      <c r="M632" s="2"/>
      <c r="N632" s="2"/>
      <c r="O632" s="2"/>
      <c r="P632" s="2"/>
    </row>
    <row r="633" spans="1:16" x14ac:dyDescent="0.3">
      <c r="A633" s="2"/>
      <c r="B633" s="2"/>
      <c r="C633" s="2"/>
      <c r="D633" s="2"/>
      <c r="E633" s="2"/>
      <c r="F633" s="2"/>
      <c r="G633" s="2"/>
      <c r="H633" s="2"/>
      <c r="I633" s="2"/>
      <c r="J633" s="2"/>
      <c r="K633" s="2"/>
      <c r="L633" s="2"/>
      <c r="M633" s="2"/>
      <c r="N633" s="2"/>
      <c r="O633" s="2"/>
      <c r="P633" s="2"/>
    </row>
    <row r="634" spans="1:16" x14ac:dyDescent="0.3">
      <c r="A634" s="2"/>
      <c r="B634" s="2"/>
      <c r="C634" s="2"/>
      <c r="D634" s="2"/>
      <c r="E634" s="2"/>
      <c r="F634" s="2"/>
      <c r="G634" s="2"/>
      <c r="H634" s="2"/>
      <c r="I634" s="2"/>
      <c r="J634" s="2"/>
      <c r="K634" s="2"/>
      <c r="L634" s="2"/>
      <c r="M634" s="2"/>
      <c r="N634" s="2"/>
      <c r="O634" s="2"/>
      <c r="P634" s="2"/>
    </row>
    <row r="635" spans="1:16" x14ac:dyDescent="0.3">
      <c r="A635" s="2"/>
      <c r="B635" s="2"/>
      <c r="C635" s="2"/>
      <c r="D635" s="2"/>
      <c r="E635" s="2"/>
      <c r="F635" s="2"/>
      <c r="G635" s="2"/>
      <c r="H635" s="2"/>
      <c r="I635" s="2"/>
      <c r="J635" s="2"/>
      <c r="K635" s="2"/>
      <c r="L635" s="2"/>
      <c r="M635" s="2"/>
      <c r="N635" s="2"/>
      <c r="O635" s="2"/>
      <c r="P635" s="2"/>
    </row>
    <row r="636" spans="1:16" x14ac:dyDescent="0.3">
      <c r="A636" s="2"/>
      <c r="B636" s="2"/>
      <c r="C636" s="2"/>
      <c r="D636" s="2"/>
      <c r="E636" s="2"/>
      <c r="F636" s="2"/>
      <c r="G636" s="2"/>
      <c r="H636" s="2"/>
      <c r="I636" s="2"/>
      <c r="J636" s="2"/>
      <c r="K636" s="2"/>
      <c r="L636" s="2"/>
      <c r="M636" s="2"/>
      <c r="N636" s="2"/>
      <c r="O636" s="2"/>
      <c r="P636" s="2"/>
    </row>
    <row r="637" spans="1:16" x14ac:dyDescent="0.3">
      <c r="A637" s="2"/>
      <c r="B637" s="2"/>
      <c r="C637" s="2"/>
      <c r="D637" s="2"/>
      <c r="E637" s="2"/>
      <c r="F637" s="2"/>
      <c r="G637" s="2"/>
      <c r="H637" s="2"/>
      <c r="I637" s="2"/>
      <c r="J637" s="2"/>
      <c r="K637" s="2"/>
      <c r="L637" s="2"/>
      <c r="M637" s="2"/>
      <c r="N637" s="2"/>
      <c r="O637" s="2"/>
      <c r="P637" s="2"/>
    </row>
    <row r="638" spans="1:16" x14ac:dyDescent="0.3">
      <c r="A638" s="2"/>
      <c r="B638" s="2"/>
      <c r="C638" s="2"/>
      <c r="D638" s="2"/>
      <c r="E638" s="2"/>
      <c r="F638" s="2"/>
      <c r="G638" s="2"/>
      <c r="H638" s="2"/>
      <c r="I638" s="2"/>
      <c r="J638" s="2"/>
      <c r="K638" s="2"/>
      <c r="L638" s="2"/>
      <c r="M638" s="2"/>
      <c r="N638" s="2"/>
      <c r="O638" s="2"/>
      <c r="P638" s="2"/>
    </row>
    <row r="639" spans="1:16" x14ac:dyDescent="0.3">
      <c r="A639" s="2"/>
      <c r="B639" s="2"/>
      <c r="C639" s="2"/>
      <c r="D639" s="2"/>
      <c r="E639" s="2"/>
      <c r="F639" s="2"/>
      <c r="G639" s="2"/>
      <c r="H639" s="2"/>
      <c r="I639" s="2"/>
      <c r="J639" s="2"/>
      <c r="K639" s="2"/>
      <c r="L639" s="2"/>
      <c r="M639" s="2"/>
      <c r="N639" s="2"/>
      <c r="O639" s="2"/>
      <c r="P639" s="2"/>
    </row>
    <row r="640" spans="1:16" x14ac:dyDescent="0.3">
      <c r="A640" s="2"/>
      <c r="B640" s="2"/>
      <c r="C640" s="2"/>
      <c r="D640" s="2"/>
      <c r="E640" s="2"/>
      <c r="F640" s="2"/>
      <c r="G640" s="2"/>
      <c r="H640" s="2"/>
      <c r="I640" s="2"/>
      <c r="J640" s="2"/>
      <c r="K640" s="2"/>
      <c r="L640" s="2"/>
      <c r="M640" s="2"/>
      <c r="N640" s="2"/>
      <c r="O640" s="2"/>
      <c r="P640" s="2"/>
    </row>
    <row r="641" spans="1:16" x14ac:dyDescent="0.3">
      <c r="A641" s="2"/>
      <c r="B641" s="2"/>
      <c r="C641" s="2"/>
      <c r="D641" s="2"/>
      <c r="E641" s="2"/>
      <c r="F641" s="2"/>
      <c r="G641" s="2"/>
      <c r="H641" s="2"/>
      <c r="I641" s="2"/>
      <c r="J641" s="2"/>
      <c r="K641" s="2"/>
      <c r="L641" s="2"/>
      <c r="M641" s="2"/>
      <c r="N641" s="2"/>
      <c r="O641" s="2"/>
      <c r="P641" s="2"/>
    </row>
    <row r="642" spans="1:16" x14ac:dyDescent="0.3">
      <c r="A642" s="2"/>
      <c r="B642" s="2"/>
      <c r="C642" s="2"/>
      <c r="D642" s="2"/>
      <c r="E642" s="2"/>
      <c r="F642" s="2"/>
      <c r="G642" s="2"/>
      <c r="H642" s="2"/>
      <c r="I642" s="2"/>
      <c r="J642" s="2"/>
      <c r="K642" s="2"/>
      <c r="L642" s="2"/>
      <c r="M642" s="2"/>
      <c r="N642" s="2"/>
      <c r="O642" s="2"/>
      <c r="P642" s="2"/>
    </row>
    <row r="643" spans="1:16" x14ac:dyDescent="0.3">
      <c r="A643" s="2"/>
      <c r="B643" s="2"/>
      <c r="C643" s="2"/>
      <c r="D643" s="2"/>
      <c r="E643" s="2"/>
      <c r="F643" s="2"/>
      <c r="G643" s="2"/>
      <c r="H643" s="2"/>
      <c r="I643" s="2"/>
      <c r="J643" s="2"/>
      <c r="K643" s="2"/>
      <c r="L643" s="2"/>
      <c r="M643" s="2"/>
      <c r="N643" s="2"/>
      <c r="O643" s="2"/>
      <c r="P643" s="2"/>
    </row>
    <row r="644" spans="1:16" x14ac:dyDescent="0.3">
      <c r="A644" s="2"/>
      <c r="B644" s="2"/>
      <c r="C644" s="2"/>
      <c r="D644" s="2"/>
      <c r="E644" s="2"/>
      <c r="F644" s="2"/>
      <c r="G644" s="2"/>
      <c r="H644" s="2"/>
      <c r="I644" s="2"/>
      <c r="J644" s="2"/>
      <c r="K644" s="2"/>
      <c r="L644" s="2"/>
      <c r="M644" s="2"/>
      <c r="N644" s="2"/>
      <c r="O644" s="2"/>
      <c r="P644" s="2"/>
    </row>
    <row r="645" spans="1:16" x14ac:dyDescent="0.3">
      <c r="A645" s="2"/>
      <c r="B645" s="2"/>
      <c r="C645" s="2"/>
      <c r="D645" s="2"/>
      <c r="E645" s="2"/>
      <c r="F645" s="2"/>
      <c r="G645" s="2"/>
      <c r="H645" s="2"/>
      <c r="I645" s="2"/>
      <c r="J645" s="2"/>
      <c r="K645" s="2"/>
      <c r="L645" s="2"/>
      <c r="M645" s="2"/>
      <c r="N645" s="2"/>
      <c r="O645" s="2"/>
      <c r="P645" s="2"/>
    </row>
    <row r="646" spans="1:16" x14ac:dyDescent="0.3">
      <c r="A646" s="2"/>
      <c r="B646" s="2"/>
      <c r="C646" s="2"/>
      <c r="D646" s="2"/>
      <c r="E646" s="2"/>
      <c r="F646" s="2"/>
      <c r="G646" s="2"/>
      <c r="H646" s="2"/>
      <c r="I646" s="2"/>
      <c r="J646" s="2"/>
      <c r="K646" s="2"/>
      <c r="L646" s="2"/>
      <c r="M646" s="2"/>
      <c r="N646" s="2"/>
      <c r="O646" s="2"/>
      <c r="P646" s="2"/>
    </row>
    <row r="647" spans="1:16" x14ac:dyDescent="0.3">
      <c r="A647" s="2"/>
      <c r="B647" s="2"/>
      <c r="C647" s="2"/>
      <c r="D647" s="2"/>
      <c r="E647" s="2"/>
      <c r="F647" s="2"/>
      <c r="G647" s="2"/>
      <c r="H647" s="2"/>
      <c r="I647" s="2"/>
      <c r="J647" s="2"/>
      <c r="K647" s="2"/>
      <c r="L647" s="2"/>
      <c r="M647" s="2"/>
      <c r="N647" s="2"/>
      <c r="O647" s="2"/>
      <c r="P647" s="2"/>
    </row>
    <row r="648" spans="1:16" x14ac:dyDescent="0.3">
      <c r="A648" s="2"/>
      <c r="B648" s="2"/>
      <c r="C648" s="2"/>
      <c r="D648" s="2"/>
      <c r="E648" s="2"/>
      <c r="F648" s="2"/>
      <c r="G648" s="2"/>
      <c r="H648" s="2"/>
      <c r="I648" s="2"/>
      <c r="J648" s="2"/>
      <c r="K648" s="2"/>
      <c r="L648" s="2"/>
      <c r="M648" s="2"/>
      <c r="N648" s="2"/>
      <c r="O648" s="2"/>
      <c r="P648" s="2"/>
    </row>
    <row r="649" spans="1:16" x14ac:dyDescent="0.3">
      <c r="A649" s="2"/>
      <c r="B649" s="2"/>
      <c r="C649" s="2"/>
      <c r="D649" s="2"/>
      <c r="E649" s="2"/>
      <c r="F649" s="2"/>
      <c r="G649" s="2"/>
      <c r="H649" s="2"/>
      <c r="I649" s="2"/>
      <c r="J649" s="2"/>
      <c r="K649" s="2"/>
      <c r="L649" s="2"/>
      <c r="M649" s="2"/>
      <c r="N649" s="2"/>
      <c r="O649" s="2"/>
      <c r="P649" s="2"/>
    </row>
    <row r="650" spans="1:16" x14ac:dyDescent="0.3">
      <c r="A650" s="2"/>
      <c r="B650" s="2"/>
      <c r="C650" s="2"/>
      <c r="D650" s="2"/>
      <c r="E650" s="2"/>
      <c r="F650" s="2"/>
      <c r="G650" s="2"/>
      <c r="H650" s="2"/>
      <c r="I650" s="2"/>
      <c r="J650" s="2"/>
      <c r="K650" s="2"/>
      <c r="L650" s="2"/>
      <c r="M650" s="2"/>
      <c r="N650" s="2"/>
      <c r="O650" s="2"/>
      <c r="P650" s="2"/>
    </row>
    <row r="651" spans="1:16" x14ac:dyDescent="0.3">
      <c r="A651" s="2"/>
      <c r="B651" s="2"/>
      <c r="C651" s="2"/>
      <c r="D651" s="2"/>
      <c r="E651" s="2"/>
      <c r="F651" s="2"/>
      <c r="G651" s="2"/>
      <c r="H651" s="2"/>
      <c r="I651" s="2"/>
      <c r="J651" s="2"/>
      <c r="K651" s="2"/>
      <c r="L651" s="2"/>
      <c r="M651" s="2"/>
      <c r="N651" s="2"/>
      <c r="O651" s="2"/>
      <c r="P651" s="2"/>
    </row>
    <row r="652" spans="1:16" x14ac:dyDescent="0.3">
      <c r="A652" s="2"/>
      <c r="B652" s="2"/>
      <c r="C652" s="2"/>
      <c r="D652" s="2"/>
      <c r="E652" s="2"/>
      <c r="F652" s="2"/>
      <c r="G652" s="2"/>
      <c r="H652" s="2"/>
      <c r="I652" s="2"/>
      <c r="J652" s="2"/>
      <c r="K652" s="2"/>
      <c r="L652" s="2"/>
      <c r="M652" s="2"/>
      <c r="N652" s="2"/>
      <c r="O652" s="2"/>
      <c r="P652" s="2"/>
    </row>
    <row r="653" spans="1:16" x14ac:dyDescent="0.3">
      <c r="A653" s="2"/>
      <c r="B653" s="2"/>
      <c r="C653" s="2"/>
      <c r="D653" s="2"/>
      <c r="E653" s="2"/>
      <c r="F653" s="2"/>
      <c r="G653" s="2"/>
      <c r="H653" s="2"/>
      <c r="I653" s="2"/>
      <c r="J653" s="2"/>
      <c r="K653" s="2"/>
      <c r="L653" s="2"/>
      <c r="M653" s="2"/>
      <c r="N653" s="2"/>
      <c r="O653" s="2"/>
      <c r="P653" s="2"/>
    </row>
    <row r="654" spans="1:16" x14ac:dyDescent="0.3">
      <c r="A654" s="2"/>
      <c r="B654" s="2"/>
      <c r="C654" s="2"/>
      <c r="D654" s="2"/>
      <c r="E654" s="2"/>
      <c r="F654" s="2"/>
      <c r="G654" s="2"/>
      <c r="H654" s="2"/>
      <c r="I654" s="2"/>
      <c r="J654" s="2"/>
      <c r="K654" s="2"/>
      <c r="L654" s="2"/>
      <c r="M654" s="2"/>
      <c r="N654" s="2"/>
      <c r="O654" s="2"/>
      <c r="P654" s="2"/>
    </row>
    <row r="655" spans="1:16" x14ac:dyDescent="0.3">
      <c r="A655" s="2"/>
      <c r="B655" s="2"/>
      <c r="C655" s="2"/>
      <c r="D655" s="2"/>
      <c r="E655" s="2"/>
      <c r="F655" s="2"/>
      <c r="G655" s="2"/>
      <c r="H655" s="2"/>
      <c r="I655" s="2"/>
      <c r="J655" s="2"/>
      <c r="K655" s="2"/>
      <c r="L655" s="2"/>
      <c r="M655" s="2"/>
      <c r="N655" s="2"/>
      <c r="O655" s="2"/>
      <c r="P655" s="2"/>
    </row>
    <row r="656" spans="1:16" x14ac:dyDescent="0.3">
      <c r="A656" s="2"/>
      <c r="B656" s="2"/>
      <c r="C656" s="2"/>
      <c r="D656" s="2"/>
      <c r="E656" s="2"/>
      <c r="F656" s="2"/>
      <c r="G656" s="2"/>
      <c r="H656" s="2"/>
      <c r="I656" s="2"/>
      <c r="J656" s="2"/>
      <c r="K656" s="2"/>
      <c r="L656" s="2"/>
      <c r="M656" s="2"/>
      <c r="N656" s="2"/>
      <c r="O656" s="2"/>
      <c r="P656" s="2"/>
    </row>
    <row r="657" spans="1:16" x14ac:dyDescent="0.3">
      <c r="A657" s="2"/>
      <c r="B657" s="2"/>
      <c r="C657" s="2"/>
      <c r="D657" s="2"/>
      <c r="E657" s="2"/>
      <c r="F657" s="2"/>
      <c r="G657" s="2"/>
      <c r="H657" s="2"/>
      <c r="I657" s="2"/>
      <c r="J657" s="2"/>
      <c r="K657" s="2"/>
      <c r="L657" s="2"/>
      <c r="M657" s="2"/>
      <c r="N657" s="2"/>
      <c r="O657" s="2"/>
      <c r="P657" s="2"/>
    </row>
    <row r="658" spans="1:16" x14ac:dyDescent="0.3">
      <c r="A658" s="2"/>
      <c r="B658" s="2"/>
      <c r="C658" s="2"/>
      <c r="D658" s="2"/>
      <c r="E658" s="2"/>
      <c r="F658" s="2"/>
      <c r="G658" s="2"/>
      <c r="H658" s="2"/>
      <c r="I658" s="2"/>
      <c r="J658" s="2"/>
      <c r="K658" s="2"/>
      <c r="L658" s="2"/>
      <c r="M658" s="2"/>
      <c r="N658" s="2"/>
      <c r="O658" s="2"/>
      <c r="P658" s="2"/>
    </row>
    <row r="659" spans="1:16" x14ac:dyDescent="0.3">
      <c r="A659" s="2"/>
      <c r="B659" s="2"/>
      <c r="C659" s="2"/>
      <c r="D659" s="2"/>
      <c r="E659" s="2"/>
      <c r="F659" s="2"/>
      <c r="G659" s="2"/>
      <c r="H659" s="2"/>
      <c r="I659" s="2"/>
      <c r="J659" s="2"/>
      <c r="K659" s="2"/>
      <c r="L659" s="2"/>
      <c r="M659" s="2"/>
      <c r="N659" s="2"/>
      <c r="O659" s="2"/>
      <c r="P659" s="2"/>
    </row>
    <row r="660" spans="1:16" x14ac:dyDescent="0.3">
      <c r="A660" s="2"/>
      <c r="B660" s="2"/>
      <c r="C660" s="2"/>
      <c r="D660" s="2"/>
      <c r="E660" s="2"/>
      <c r="F660" s="2"/>
      <c r="G660" s="2"/>
      <c r="H660" s="2"/>
      <c r="I660" s="2"/>
      <c r="J660" s="2"/>
      <c r="K660" s="2"/>
      <c r="L660" s="2"/>
      <c r="M660" s="2"/>
      <c r="N660" s="2"/>
      <c r="O660" s="2"/>
      <c r="P660" s="2"/>
    </row>
    <row r="661" spans="1:16" x14ac:dyDescent="0.3">
      <c r="A661" s="2"/>
      <c r="B661" s="2"/>
      <c r="C661" s="2"/>
      <c r="D661" s="2"/>
      <c r="E661" s="2"/>
      <c r="F661" s="2"/>
      <c r="G661" s="2"/>
      <c r="H661" s="2"/>
      <c r="I661" s="2"/>
      <c r="J661" s="2"/>
      <c r="K661" s="2"/>
      <c r="L661" s="2"/>
      <c r="M661" s="2"/>
      <c r="N661" s="2"/>
      <c r="O661" s="2"/>
      <c r="P661" s="2"/>
    </row>
    <row r="662" spans="1:16" x14ac:dyDescent="0.3">
      <c r="A662" s="2"/>
      <c r="B662" s="2"/>
      <c r="C662" s="2"/>
      <c r="D662" s="2"/>
      <c r="E662" s="2"/>
      <c r="F662" s="2"/>
      <c r="G662" s="2"/>
      <c r="H662" s="2"/>
      <c r="I662" s="2"/>
      <c r="J662" s="2"/>
      <c r="K662" s="2"/>
      <c r="L662" s="2"/>
      <c r="M662" s="2"/>
      <c r="N662" s="2"/>
      <c r="O662" s="2"/>
      <c r="P662" s="2"/>
    </row>
    <row r="663" spans="1:16" x14ac:dyDescent="0.3">
      <c r="A663" s="2"/>
      <c r="B663" s="2"/>
      <c r="C663" s="2"/>
      <c r="D663" s="2"/>
      <c r="E663" s="2"/>
      <c r="F663" s="2"/>
      <c r="G663" s="2"/>
      <c r="H663" s="2"/>
      <c r="I663" s="2"/>
      <c r="J663" s="2"/>
      <c r="K663" s="2"/>
      <c r="L663" s="2"/>
      <c r="M663" s="2"/>
      <c r="N663" s="2"/>
      <c r="O663" s="2"/>
      <c r="P663" s="2"/>
    </row>
    <row r="664" spans="1:16" x14ac:dyDescent="0.3">
      <c r="A664" s="2"/>
      <c r="B664" s="2"/>
      <c r="C664" s="2"/>
      <c r="D664" s="2"/>
      <c r="E664" s="2"/>
      <c r="F664" s="2"/>
      <c r="G664" s="2"/>
      <c r="H664" s="2"/>
      <c r="I664" s="2"/>
      <c r="J664" s="2"/>
      <c r="K664" s="2"/>
      <c r="L664" s="2"/>
      <c r="M664" s="2"/>
      <c r="N664" s="2"/>
      <c r="O664" s="2"/>
      <c r="P664" s="2"/>
    </row>
    <row r="665" spans="1:16" x14ac:dyDescent="0.3">
      <c r="A665" s="2"/>
      <c r="B665" s="2"/>
      <c r="C665" s="2"/>
      <c r="D665" s="2"/>
      <c r="E665" s="2"/>
      <c r="F665" s="2"/>
      <c r="G665" s="2"/>
      <c r="H665" s="2"/>
      <c r="I665" s="2"/>
      <c r="J665" s="2"/>
      <c r="K665" s="2"/>
      <c r="L665" s="2"/>
      <c r="M665" s="2"/>
      <c r="N665" s="2"/>
      <c r="O665" s="2"/>
      <c r="P665" s="2"/>
    </row>
    <row r="666" spans="1:16" x14ac:dyDescent="0.3">
      <c r="A666" s="2"/>
      <c r="B666" s="2"/>
      <c r="C666" s="2"/>
      <c r="D666" s="2"/>
      <c r="E666" s="2"/>
      <c r="F666" s="2"/>
      <c r="G666" s="2"/>
      <c r="H666" s="2"/>
      <c r="I666" s="2"/>
      <c r="J666" s="2"/>
      <c r="K666" s="2"/>
      <c r="L666" s="2"/>
      <c r="M666" s="2"/>
      <c r="N666" s="2"/>
      <c r="O666" s="2"/>
      <c r="P666" s="2"/>
    </row>
    <row r="667" spans="1:16" x14ac:dyDescent="0.3">
      <c r="A667" s="2"/>
      <c r="B667" s="2"/>
      <c r="C667" s="2"/>
      <c r="D667" s="2"/>
      <c r="E667" s="2"/>
      <c r="F667" s="2"/>
      <c r="G667" s="2"/>
      <c r="H667" s="2"/>
      <c r="I667" s="2"/>
      <c r="J667" s="2"/>
      <c r="K667" s="2"/>
      <c r="L667" s="2"/>
      <c r="M667" s="2"/>
      <c r="N667" s="2"/>
      <c r="O667" s="2"/>
      <c r="P667" s="2"/>
    </row>
    <row r="668" spans="1:16" x14ac:dyDescent="0.3">
      <c r="A668" s="2"/>
      <c r="B668" s="2"/>
      <c r="C668" s="2"/>
      <c r="D668" s="2"/>
      <c r="E668" s="2"/>
      <c r="F668" s="2"/>
      <c r="G668" s="2"/>
      <c r="H668" s="2"/>
      <c r="I668" s="2"/>
      <c r="J668" s="2"/>
      <c r="K668" s="2"/>
      <c r="L668" s="2"/>
      <c r="M668" s="2"/>
      <c r="N668" s="2"/>
      <c r="O668" s="2"/>
      <c r="P668" s="2"/>
    </row>
    <row r="669" spans="1:16" x14ac:dyDescent="0.3">
      <c r="A669" s="2"/>
      <c r="B669" s="2"/>
      <c r="C669" s="2"/>
      <c r="D669" s="2"/>
      <c r="E669" s="2"/>
      <c r="F669" s="2"/>
      <c r="G669" s="2"/>
      <c r="H669" s="2"/>
      <c r="I669" s="2"/>
      <c r="J669" s="2"/>
      <c r="K669" s="2"/>
      <c r="L669" s="2"/>
      <c r="M669" s="2"/>
      <c r="N669" s="2"/>
      <c r="O669" s="2"/>
      <c r="P669" s="2"/>
    </row>
    <row r="670" spans="1:16" x14ac:dyDescent="0.3">
      <c r="A670" s="2"/>
      <c r="B670" s="2"/>
      <c r="C670" s="2"/>
      <c r="D670" s="2"/>
      <c r="E670" s="2"/>
      <c r="F670" s="2"/>
      <c r="G670" s="2"/>
      <c r="H670" s="2"/>
      <c r="I670" s="2"/>
      <c r="J670" s="2"/>
      <c r="K670" s="2"/>
      <c r="L670" s="2"/>
      <c r="M670" s="2"/>
      <c r="N670" s="2"/>
      <c r="O670" s="2"/>
      <c r="P670" s="2"/>
    </row>
    <row r="671" spans="1:16" x14ac:dyDescent="0.3">
      <c r="A671" s="2"/>
      <c r="B671" s="2"/>
      <c r="C671" s="2"/>
      <c r="D671" s="2"/>
      <c r="E671" s="2"/>
      <c r="F671" s="2"/>
      <c r="G671" s="2"/>
      <c r="H671" s="2"/>
      <c r="I671" s="2"/>
      <c r="J671" s="2"/>
      <c r="K671" s="2"/>
      <c r="L671" s="2"/>
      <c r="M671" s="2"/>
      <c r="N671" s="2"/>
      <c r="O671" s="2"/>
      <c r="P671" s="2"/>
    </row>
    <row r="672" spans="1:16" x14ac:dyDescent="0.3">
      <c r="A672" s="2"/>
      <c r="B672" s="2"/>
      <c r="C672" s="2"/>
      <c r="D672" s="2"/>
      <c r="E672" s="2"/>
      <c r="F672" s="2"/>
      <c r="G672" s="2"/>
      <c r="H672" s="2"/>
      <c r="I672" s="2"/>
      <c r="J672" s="2"/>
      <c r="K672" s="2"/>
      <c r="L672" s="2"/>
      <c r="M672" s="2"/>
      <c r="N672" s="2"/>
      <c r="O672" s="2"/>
      <c r="P672" s="2"/>
    </row>
    <row r="673" spans="1:16" x14ac:dyDescent="0.3">
      <c r="A673" s="2"/>
      <c r="B673" s="2"/>
      <c r="C673" s="2"/>
      <c r="D673" s="2"/>
      <c r="E673" s="2"/>
      <c r="F673" s="2"/>
      <c r="G673" s="2"/>
      <c r="H673" s="2"/>
      <c r="I673" s="2"/>
      <c r="J673" s="2"/>
      <c r="K673" s="2"/>
      <c r="L673" s="2"/>
      <c r="M673" s="2"/>
      <c r="N673" s="2"/>
      <c r="O673" s="2"/>
      <c r="P673" s="2"/>
    </row>
    <row r="674" spans="1:16" x14ac:dyDescent="0.3">
      <c r="A674" s="2"/>
      <c r="B674" s="2"/>
      <c r="C674" s="2"/>
      <c r="D674" s="2"/>
      <c r="E674" s="2"/>
      <c r="F674" s="2"/>
      <c r="G674" s="2"/>
      <c r="H674" s="2"/>
      <c r="I674" s="2"/>
      <c r="J674" s="2"/>
      <c r="K674" s="2"/>
      <c r="L674" s="2"/>
      <c r="M674" s="2"/>
      <c r="N674" s="2"/>
      <c r="O674" s="2"/>
      <c r="P674" s="2"/>
    </row>
    <row r="675" spans="1:16" x14ac:dyDescent="0.3">
      <c r="A675" s="2"/>
      <c r="B675" s="2"/>
      <c r="C675" s="2"/>
      <c r="D675" s="2"/>
      <c r="E675" s="2"/>
      <c r="F675" s="2"/>
      <c r="G675" s="2"/>
      <c r="H675" s="2"/>
      <c r="I675" s="2"/>
      <c r="J675" s="2"/>
      <c r="K675" s="2"/>
      <c r="L675" s="2"/>
      <c r="M675" s="2"/>
      <c r="N675" s="2"/>
      <c r="O675" s="2"/>
      <c r="P675" s="2"/>
    </row>
    <row r="676" spans="1:16" x14ac:dyDescent="0.3">
      <c r="A676" s="2"/>
      <c r="B676" s="2"/>
      <c r="C676" s="2"/>
      <c r="D676" s="2"/>
      <c r="E676" s="2"/>
      <c r="F676" s="2"/>
      <c r="G676" s="2"/>
      <c r="H676" s="2"/>
      <c r="I676" s="2"/>
      <c r="J676" s="2"/>
      <c r="K676" s="2"/>
      <c r="L676" s="2"/>
      <c r="M676" s="2"/>
      <c r="N676" s="2"/>
      <c r="O676" s="2"/>
      <c r="P676" s="2"/>
    </row>
    <row r="677" spans="1:16" x14ac:dyDescent="0.3">
      <c r="A677" s="2"/>
      <c r="B677" s="2"/>
      <c r="C677" s="2"/>
      <c r="D677" s="2"/>
      <c r="E677" s="2"/>
      <c r="F677" s="2"/>
      <c r="G677" s="2"/>
      <c r="H677" s="2"/>
      <c r="I677" s="2"/>
      <c r="J677" s="2"/>
      <c r="K677" s="2"/>
      <c r="L677" s="2"/>
      <c r="M677" s="2"/>
      <c r="N677" s="2"/>
      <c r="O677" s="2"/>
      <c r="P677" s="2"/>
    </row>
    <row r="678" spans="1:16" x14ac:dyDescent="0.3">
      <c r="A678" s="2"/>
      <c r="B678" s="2"/>
      <c r="C678" s="2"/>
      <c r="D678" s="2"/>
      <c r="E678" s="2"/>
      <c r="F678" s="2"/>
      <c r="G678" s="2"/>
      <c r="H678" s="2"/>
      <c r="I678" s="2"/>
      <c r="J678" s="2"/>
      <c r="K678" s="2"/>
      <c r="L678" s="2"/>
      <c r="M678" s="2"/>
      <c r="N678" s="2"/>
      <c r="O678" s="2"/>
      <c r="P678" s="2"/>
    </row>
    <row r="679" spans="1:16" x14ac:dyDescent="0.3">
      <c r="A679" s="2"/>
      <c r="B679" s="2"/>
      <c r="C679" s="2"/>
      <c r="D679" s="2"/>
      <c r="E679" s="2"/>
      <c r="F679" s="2"/>
      <c r="G679" s="2"/>
      <c r="H679" s="2"/>
      <c r="I679" s="2"/>
      <c r="J679" s="2"/>
      <c r="K679" s="2"/>
      <c r="L679" s="2"/>
      <c r="M679" s="2"/>
      <c r="N679" s="2"/>
      <c r="O679" s="2"/>
      <c r="P679" s="2"/>
    </row>
    <row r="680" spans="1:16" x14ac:dyDescent="0.3">
      <c r="A680" s="2"/>
      <c r="B680" s="2"/>
      <c r="C680" s="2"/>
      <c r="D680" s="2"/>
      <c r="E680" s="2"/>
      <c r="F680" s="2"/>
      <c r="G680" s="2"/>
      <c r="H680" s="2"/>
      <c r="I680" s="2"/>
      <c r="J680" s="2"/>
      <c r="K680" s="2"/>
      <c r="L680" s="2"/>
      <c r="M680" s="2"/>
      <c r="N680" s="2"/>
      <c r="O680" s="2"/>
      <c r="P680" s="2"/>
    </row>
    <row r="681" spans="1:16" x14ac:dyDescent="0.3">
      <c r="A681" s="2"/>
      <c r="B681" s="2"/>
      <c r="C681" s="2"/>
      <c r="D681" s="2"/>
      <c r="E681" s="2"/>
      <c r="F681" s="2"/>
      <c r="G681" s="2"/>
      <c r="H681" s="2"/>
      <c r="I681" s="2"/>
      <c r="J681" s="2"/>
      <c r="K681" s="2"/>
      <c r="L681" s="2"/>
      <c r="M681" s="2"/>
      <c r="N681" s="2"/>
      <c r="O681" s="2"/>
      <c r="P681" s="2"/>
    </row>
    <row r="682" spans="1:16" x14ac:dyDescent="0.3">
      <c r="A682" s="2"/>
      <c r="B682" s="2"/>
      <c r="C682" s="2"/>
      <c r="D682" s="2"/>
      <c r="E682" s="2"/>
      <c r="F682" s="2"/>
      <c r="G682" s="2"/>
      <c r="H682" s="2"/>
      <c r="I682" s="2"/>
      <c r="J682" s="2"/>
      <c r="K682" s="2"/>
      <c r="L682" s="2"/>
      <c r="M682" s="2"/>
      <c r="N682" s="2"/>
      <c r="O682" s="2"/>
      <c r="P682" s="2"/>
    </row>
    <row r="683" spans="1:16" x14ac:dyDescent="0.3">
      <c r="A683" s="2"/>
      <c r="B683" s="2"/>
      <c r="C683" s="2"/>
      <c r="D683" s="2"/>
      <c r="E683" s="2"/>
      <c r="F683" s="2"/>
      <c r="G683" s="2"/>
      <c r="H683" s="2"/>
      <c r="I683" s="2"/>
      <c r="J683" s="2"/>
      <c r="K683" s="2"/>
      <c r="L683" s="2"/>
      <c r="M683" s="2"/>
      <c r="N683" s="2"/>
      <c r="O683" s="2"/>
      <c r="P683" s="2"/>
    </row>
    <row r="684" spans="1:16" x14ac:dyDescent="0.3">
      <c r="A684" s="2"/>
      <c r="B684" s="2"/>
      <c r="C684" s="2"/>
      <c r="D684" s="2"/>
      <c r="E684" s="2"/>
      <c r="F684" s="2"/>
      <c r="G684" s="2"/>
      <c r="H684" s="2"/>
      <c r="I684" s="2"/>
      <c r="J684" s="2"/>
      <c r="K684" s="2"/>
      <c r="L684" s="2"/>
      <c r="M684" s="2"/>
      <c r="N684" s="2"/>
      <c r="O684" s="2"/>
      <c r="P684" s="2"/>
    </row>
    <row r="685" spans="1:16" x14ac:dyDescent="0.3">
      <c r="A685" s="2"/>
      <c r="B685" s="2"/>
      <c r="C685" s="2"/>
      <c r="D685" s="2"/>
      <c r="E685" s="2"/>
      <c r="F685" s="2"/>
      <c r="G685" s="2"/>
      <c r="H685" s="2"/>
      <c r="I685" s="2"/>
      <c r="J685" s="2"/>
      <c r="K685" s="2"/>
      <c r="L685" s="2"/>
      <c r="M685" s="2"/>
      <c r="N685" s="2"/>
      <c r="O685" s="2"/>
      <c r="P685" s="2"/>
    </row>
    <row r="686" spans="1:16" x14ac:dyDescent="0.3">
      <c r="A686" s="2"/>
      <c r="B686" s="2"/>
      <c r="C686" s="2"/>
      <c r="D686" s="2"/>
      <c r="E686" s="2"/>
      <c r="F686" s="2"/>
      <c r="G686" s="2"/>
      <c r="H686" s="2"/>
      <c r="I686" s="2"/>
      <c r="J686" s="2"/>
      <c r="K686" s="2"/>
      <c r="L686" s="2"/>
      <c r="M686" s="2"/>
      <c r="N686" s="2"/>
      <c r="O686" s="2"/>
      <c r="P686" s="2"/>
    </row>
    <row r="687" spans="1:16" x14ac:dyDescent="0.3">
      <c r="A687" s="2"/>
      <c r="B687" s="2"/>
      <c r="C687" s="2"/>
      <c r="D687" s="2"/>
      <c r="E687" s="2"/>
      <c r="F687" s="2"/>
      <c r="G687" s="2"/>
      <c r="H687" s="2"/>
      <c r="I687" s="2"/>
      <c r="J687" s="2"/>
      <c r="K687" s="2"/>
      <c r="L687" s="2"/>
      <c r="M687" s="2"/>
      <c r="N687" s="2"/>
      <c r="O687" s="2"/>
      <c r="P687" s="2"/>
    </row>
    <row r="688" spans="1:16" x14ac:dyDescent="0.3">
      <c r="A688" s="2"/>
      <c r="B688" s="2"/>
      <c r="C688" s="2"/>
      <c r="D688" s="2"/>
      <c r="E688" s="2"/>
      <c r="F688" s="2"/>
      <c r="G688" s="2"/>
      <c r="H688" s="2"/>
      <c r="I688" s="2"/>
      <c r="J688" s="2"/>
      <c r="K688" s="2"/>
      <c r="L688" s="2"/>
      <c r="M688" s="2"/>
      <c r="N688" s="2"/>
      <c r="O688" s="2"/>
      <c r="P688" s="2"/>
    </row>
    <row r="689" spans="1:16" x14ac:dyDescent="0.3">
      <c r="A689" s="2"/>
      <c r="B689" s="2"/>
      <c r="C689" s="2"/>
      <c r="D689" s="2"/>
      <c r="E689" s="2"/>
      <c r="F689" s="2"/>
      <c r="G689" s="2"/>
      <c r="H689" s="2"/>
      <c r="I689" s="2"/>
      <c r="J689" s="2"/>
      <c r="K689" s="2"/>
      <c r="L689" s="2"/>
      <c r="M689" s="2"/>
      <c r="N689" s="2"/>
      <c r="O689" s="2"/>
      <c r="P689" s="2"/>
    </row>
    <row r="690" spans="1:16" x14ac:dyDescent="0.3">
      <c r="A690" s="2"/>
      <c r="B690" s="2"/>
      <c r="C690" s="2"/>
      <c r="D690" s="2"/>
      <c r="E690" s="2"/>
      <c r="F690" s="2"/>
      <c r="G690" s="2"/>
      <c r="H690" s="2"/>
      <c r="I690" s="2"/>
      <c r="J690" s="2"/>
      <c r="K690" s="2"/>
      <c r="L690" s="2"/>
      <c r="M690" s="2"/>
      <c r="N690" s="2"/>
      <c r="O690" s="2"/>
      <c r="P690" s="2"/>
    </row>
    <row r="691" spans="1:16" x14ac:dyDescent="0.3">
      <c r="A691" s="2"/>
      <c r="B691" s="2"/>
      <c r="C691" s="2"/>
      <c r="D691" s="2"/>
      <c r="E691" s="2"/>
      <c r="F691" s="2"/>
      <c r="G691" s="2"/>
      <c r="H691" s="2"/>
      <c r="I691" s="2"/>
      <c r="J691" s="2"/>
      <c r="K691" s="2"/>
      <c r="L691" s="2"/>
      <c r="M691" s="2"/>
      <c r="N691" s="2"/>
      <c r="O691" s="2"/>
      <c r="P691" s="2"/>
    </row>
    <row r="692" spans="1:16" x14ac:dyDescent="0.3">
      <c r="A692" s="2"/>
      <c r="B692" s="2"/>
      <c r="C692" s="2"/>
      <c r="D692" s="2"/>
      <c r="E692" s="2"/>
      <c r="F692" s="2"/>
      <c r="G692" s="2"/>
      <c r="H692" s="2"/>
      <c r="I692" s="2"/>
      <c r="J692" s="2"/>
      <c r="K692" s="2"/>
      <c r="L692" s="2"/>
      <c r="M692" s="2"/>
      <c r="N692" s="2"/>
      <c r="O692" s="2"/>
      <c r="P692" s="2"/>
    </row>
    <row r="693" spans="1:16" x14ac:dyDescent="0.3">
      <c r="A693" s="2"/>
      <c r="B693" s="2"/>
      <c r="C693" s="2"/>
      <c r="D693" s="2"/>
      <c r="E693" s="2"/>
      <c r="F693" s="2"/>
      <c r="G693" s="2"/>
      <c r="H693" s="2"/>
      <c r="I693" s="2"/>
      <c r="J693" s="2"/>
      <c r="K693" s="2"/>
      <c r="L693" s="2"/>
      <c r="M693" s="2"/>
      <c r="N693" s="2"/>
      <c r="O693" s="2"/>
      <c r="P693" s="2"/>
    </row>
    <row r="694" spans="1:16" x14ac:dyDescent="0.3">
      <c r="A694" s="2"/>
      <c r="B694" s="2"/>
      <c r="C694" s="2"/>
      <c r="D694" s="2"/>
      <c r="E694" s="2"/>
      <c r="F694" s="2"/>
      <c r="G694" s="2"/>
      <c r="H694" s="2"/>
      <c r="I694" s="2"/>
      <c r="J694" s="2"/>
      <c r="K694" s="2"/>
      <c r="L694" s="2"/>
      <c r="M694" s="2"/>
      <c r="N694" s="2"/>
      <c r="O694" s="2"/>
      <c r="P694" s="2"/>
    </row>
    <row r="695" spans="1:16" x14ac:dyDescent="0.3">
      <c r="A695" s="2"/>
      <c r="B695" s="2"/>
      <c r="C695" s="2"/>
      <c r="D695" s="2"/>
      <c r="E695" s="2"/>
      <c r="F695" s="2"/>
      <c r="G695" s="2"/>
      <c r="H695" s="2"/>
      <c r="I695" s="2"/>
      <c r="J695" s="2"/>
      <c r="K695" s="2"/>
      <c r="L695" s="2"/>
      <c r="M695" s="2"/>
      <c r="N695" s="2"/>
      <c r="O695" s="2"/>
      <c r="P695" s="2"/>
    </row>
    <row r="696" spans="1:16" x14ac:dyDescent="0.3">
      <c r="A696" s="2"/>
      <c r="B696" s="2"/>
      <c r="C696" s="2"/>
      <c r="D696" s="2"/>
      <c r="E696" s="2"/>
      <c r="F696" s="2"/>
      <c r="G696" s="2"/>
      <c r="H696" s="2"/>
      <c r="I696" s="2"/>
      <c r="J696" s="2"/>
      <c r="K696" s="2"/>
      <c r="L696" s="2"/>
      <c r="M696" s="2"/>
      <c r="N696" s="2"/>
      <c r="O696" s="2"/>
      <c r="P696" s="2"/>
    </row>
    <row r="697" spans="1:16" x14ac:dyDescent="0.3">
      <c r="A697" s="2"/>
      <c r="B697" s="2"/>
      <c r="C697" s="2"/>
      <c r="D697" s="2"/>
      <c r="E697" s="2"/>
      <c r="F697" s="2"/>
      <c r="G697" s="2"/>
      <c r="H697" s="2"/>
      <c r="I697" s="2"/>
      <c r="J697" s="2"/>
      <c r="K697" s="2"/>
      <c r="L697" s="2"/>
      <c r="M697" s="2"/>
      <c r="N697" s="2"/>
      <c r="O697" s="2"/>
      <c r="P697" s="2"/>
    </row>
    <row r="698" spans="1:16" x14ac:dyDescent="0.3">
      <c r="A698" s="2"/>
      <c r="B698" s="2"/>
      <c r="C698" s="2"/>
      <c r="D698" s="2"/>
      <c r="E698" s="2"/>
      <c r="F698" s="2"/>
      <c r="G698" s="2"/>
      <c r="H698" s="2"/>
      <c r="I698" s="2"/>
      <c r="J698" s="2"/>
      <c r="K698" s="2"/>
      <c r="L698" s="2"/>
      <c r="M698" s="2"/>
      <c r="N698" s="2"/>
      <c r="O698" s="2"/>
      <c r="P698" s="2"/>
    </row>
    <row r="699" spans="1:16" x14ac:dyDescent="0.3">
      <c r="A699" s="2"/>
      <c r="B699" s="2"/>
      <c r="C699" s="2"/>
      <c r="D699" s="2"/>
      <c r="E699" s="2"/>
      <c r="F699" s="2"/>
      <c r="G699" s="2"/>
      <c r="H699" s="2"/>
      <c r="I699" s="2"/>
      <c r="J699" s="2"/>
      <c r="K699" s="2"/>
      <c r="L699" s="2"/>
      <c r="M699" s="2"/>
      <c r="N699" s="2"/>
      <c r="O699" s="2"/>
      <c r="P699" s="2"/>
    </row>
    <row r="700" spans="1:16" x14ac:dyDescent="0.3">
      <c r="A700" s="2"/>
      <c r="B700" s="2"/>
      <c r="C700" s="2"/>
      <c r="D700" s="2"/>
      <c r="E700" s="2"/>
      <c r="F700" s="2"/>
      <c r="G700" s="2"/>
      <c r="H700" s="2"/>
      <c r="I700" s="2"/>
      <c r="J700" s="2"/>
      <c r="K700" s="2"/>
      <c r="L700" s="2"/>
      <c r="M700" s="2"/>
      <c r="N700" s="2"/>
      <c r="O700" s="2"/>
      <c r="P700" s="2"/>
    </row>
    <row r="701" spans="1:16" x14ac:dyDescent="0.3">
      <c r="A701" s="2"/>
      <c r="B701" s="2"/>
      <c r="C701" s="2"/>
      <c r="D701" s="2"/>
      <c r="E701" s="2"/>
      <c r="F701" s="2"/>
      <c r="G701" s="2"/>
      <c r="H701" s="2"/>
      <c r="I701" s="2"/>
      <c r="J701" s="2"/>
      <c r="K701" s="2"/>
      <c r="L701" s="2"/>
      <c r="M701" s="2"/>
      <c r="N701" s="2"/>
      <c r="O701" s="2"/>
      <c r="P701" s="2"/>
    </row>
    <row r="702" spans="1:16" x14ac:dyDescent="0.3">
      <c r="A702" s="2"/>
      <c r="B702" s="2"/>
      <c r="C702" s="2"/>
      <c r="D702" s="2"/>
      <c r="E702" s="2"/>
      <c r="F702" s="2"/>
      <c r="G702" s="2"/>
      <c r="H702" s="2"/>
      <c r="I702" s="2"/>
      <c r="J702" s="2"/>
      <c r="K702" s="2"/>
      <c r="L702" s="2"/>
      <c r="M702" s="2"/>
      <c r="N702" s="2"/>
      <c r="O702" s="2"/>
      <c r="P702" s="2"/>
    </row>
    <row r="703" spans="1:16" x14ac:dyDescent="0.3">
      <c r="A703" s="2"/>
      <c r="B703" s="2"/>
      <c r="C703" s="2"/>
      <c r="D703" s="2"/>
      <c r="E703" s="2"/>
      <c r="F703" s="2"/>
      <c r="G703" s="2"/>
      <c r="H703" s="2"/>
      <c r="I703" s="2"/>
      <c r="J703" s="2"/>
      <c r="K703" s="2"/>
      <c r="L703" s="2"/>
      <c r="M703" s="2"/>
      <c r="N703" s="2"/>
      <c r="O703" s="2"/>
      <c r="P703" s="2"/>
    </row>
    <row r="704" spans="1:16" x14ac:dyDescent="0.3">
      <c r="A704" s="2"/>
      <c r="B704" s="2"/>
      <c r="C704" s="2"/>
      <c r="D704" s="2"/>
      <c r="E704" s="2"/>
      <c r="F704" s="2"/>
      <c r="G704" s="2"/>
      <c r="H704" s="2"/>
      <c r="I704" s="2"/>
      <c r="J704" s="2"/>
      <c r="K704" s="2"/>
      <c r="L704" s="2"/>
      <c r="M704" s="2"/>
      <c r="N704" s="2"/>
      <c r="O704" s="2"/>
      <c r="P704" s="2"/>
    </row>
    <row r="705" spans="1:16" x14ac:dyDescent="0.3">
      <c r="A705" s="2"/>
      <c r="B705" s="2"/>
      <c r="C705" s="2"/>
      <c r="D705" s="2"/>
      <c r="E705" s="2"/>
      <c r="F705" s="2"/>
      <c r="G705" s="2"/>
      <c r="H705" s="2"/>
      <c r="I705" s="2"/>
      <c r="J705" s="2"/>
      <c r="K705" s="2"/>
      <c r="L705" s="2"/>
      <c r="M705" s="2"/>
      <c r="N705" s="2"/>
      <c r="O705" s="2"/>
      <c r="P705" s="2"/>
    </row>
    <row r="706" spans="1:16" x14ac:dyDescent="0.3">
      <c r="A706" s="2"/>
      <c r="B706" s="2"/>
      <c r="C706" s="2"/>
      <c r="D706" s="2"/>
      <c r="E706" s="2"/>
      <c r="F706" s="2"/>
      <c r="G706" s="2"/>
      <c r="H706" s="2"/>
      <c r="I706" s="2"/>
      <c r="J706" s="2"/>
      <c r="K706" s="2"/>
      <c r="L706" s="2"/>
      <c r="M706" s="2"/>
      <c r="N706" s="2"/>
      <c r="O706" s="2"/>
      <c r="P706" s="2"/>
    </row>
    <row r="707" spans="1:16" x14ac:dyDescent="0.3">
      <c r="A707" s="2"/>
      <c r="B707" s="2"/>
      <c r="C707" s="2"/>
      <c r="D707" s="2"/>
      <c r="E707" s="2"/>
      <c r="F707" s="2"/>
      <c r="G707" s="2"/>
      <c r="H707" s="2"/>
      <c r="I707" s="2"/>
      <c r="J707" s="2"/>
      <c r="K707" s="2"/>
      <c r="L707" s="2"/>
      <c r="M707" s="2"/>
      <c r="N707" s="2"/>
      <c r="O707" s="2"/>
      <c r="P707" s="2"/>
    </row>
    <row r="708" spans="1:16" x14ac:dyDescent="0.3">
      <c r="A708" s="2"/>
      <c r="B708" s="2"/>
      <c r="C708" s="2"/>
      <c r="D708" s="2"/>
      <c r="E708" s="2"/>
      <c r="F708" s="2"/>
      <c r="G708" s="2"/>
      <c r="H708" s="2"/>
      <c r="I708" s="2"/>
      <c r="J708" s="2"/>
      <c r="K708" s="2"/>
      <c r="L708" s="2"/>
      <c r="M708" s="2"/>
      <c r="N708" s="2"/>
      <c r="O708" s="2"/>
      <c r="P708" s="2"/>
    </row>
    <row r="709" spans="1:16" x14ac:dyDescent="0.3">
      <c r="A709" s="2"/>
      <c r="B709" s="2"/>
      <c r="C709" s="2"/>
      <c r="D709" s="2"/>
      <c r="E709" s="2"/>
      <c r="F709" s="2"/>
      <c r="G709" s="2"/>
      <c r="H709" s="2"/>
      <c r="I709" s="2"/>
      <c r="J709" s="2"/>
      <c r="K709" s="2"/>
      <c r="L709" s="2"/>
      <c r="M709" s="2"/>
      <c r="N709" s="2"/>
      <c r="O709" s="2"/>
      <c r="P709" s="2"/>
    </row>
    <row r="710" spans="1:16" x14ac:dyDescent="0.3">
      <c r="A710" s="2"/>
      <c r="B710" s="2"/>
      <c r="C710" s="2"/>
      <c r="D710" s="2"/>
      <c r="E710" s="2"/>
      <c r="F710" s="2"/>
      <c r="G710" s="2"/>
      <c r="H710" s="2"/>
      <c r="I710" s="2"/>
      <c r="J710" s="2"/>
      <c r="K710" s="2"/>
      <c r="L710" s="2"/>
      <c r="M710" s="2"/>
      <c r="N710" s="2"/>
      <c r="O710" s="2"/>
      <c r="P710" s="2"/>
    </row>
    <row r="711" spans="1:16" x14ac:dyDescent="0.3">
      <c r="A711" s="2"/>
      <c r="B711" s="2"/>
      <c r="C711" s="2"/>
      <c r="D711" s="2"/>
      <c r="E711" s="2"/>
      <c r="F711" s="2"/>
      <c r="G711" s="2"/>
      <c r="H711" s="2"/>
      <c r="I711" s="2"/>
      <c r="J711" s="2"/>
      <c r="K711" s="2"/>
      <c r="L711" s="2"/>
      <c r="M711" s="2"/>
      <c r="N711" s="2"/>
      <c r="O711" s="2"/>
      <c r="P711" s="2"/>
    </row>
    <row r="712" spans="1:16" x14ac:dyDescent="0.3">
      <c r="A712" s="2"/>
      <c r="B712" s="2"/>
      <c r="C712" s="2"/>
      <c r="D712" s="2"/>
      <c r="E712" s="2"/>
      <c r="F712" s="2"/>
      <c r="G712" s="2"/>
      <c r="H712" s="2"/>
      <c r="I712" s="2"/>
      <c r="J712" s="2"/>
      <c r="K712" s="2"/>
      <c r="L712" s="2"/>
      <c r="M712" s="2"/>
      <c r="N712" s="2"/>
      <c r="O712" s="2"/>
      <c r="P712" s="2"/>
    </row>
    <row r="713" spans="1:16" x14ac:dyDescent="0.3">
      <c r="A713" s="2"/>
      <c r="B713" s="2"/>
      <c r="C713" s="2"/>
      <c r="D713" s="2"/>
      <c r="E713" s="2"/>
      <c r="F713" s="2"/>
      <c r="G713" s="2"/>
      <c r="H713" s="2"/>
      <c r="I713" s="2"/>
      <c r="J713" s="2"/>
      <c r="K713" s="2"/>
      <c r="L713" s="2"/>
      <c r="M713" s="2"/>
      <c r="N713" s="2"/>
      <c r="O713" s="2"/>
      <c r="P713" s="2"/>
    </row>
    <row r="714" spans="1:16" x14ac:dyDescent="0.3">
      <c r="A714" s="2"/>
      <c r="B714" s="2"/>
      <c r="C714" s="2"/>
      <c r="D714" s="2"/>
      <c r="E714" s="2"/>
      <c r="F714" s="2"/>
      <c r="G714" s="2"/>
      <c r="H714" s="2"/>
      <c r="I714" s="2"/>
      <c r="J714" s="2"/>
      <c r="K714" s="2"/>
      <c r="L714" s="2"/>
      <c r="M714" s="2"/>
      <c r="N714" s="2"/>
      <c r="O714" s="2"/>
      <c r="P714" s="2"/>
    </row>
    <row r="715" spans="1:16" x14ac:dyDescent="0.3">
      <c r="A715" s="2"/>
      <c r="B715" s="2"/>
      <c r="C715" s="2"/>
      <c r="D715" s="2"/>
      <c r="E715" s="2"/>
      <c r="F715" s="2"/>
      <c r="G715" s="2"/>
      <c r="H715" s="2"/>
      <c r="I715" s="2"/>
      <c r="J715" s="2"/>
      <c r="K715" s="2"/>
      <c r="L715" s="2"/>
      <c r="M715" s="2"/>
      <c r="N715" s="2"/>
      <c r="O715" s="2"/>
      <c r="P715" s="2"/>
    </row>
    <row r="716" spans="1:16" x14ac:dyDescent="0.3">
      <c r="A716" s="2"/>
      <c r="B716" s="2"/>
      <c r="C716" s="2"/>
      <c r="D716" s="2"/>
      <c r="E716" s="2"/>
      <c r="F716" s="2"/>
      <c r="G716" s="2"/>
      <c r="H716" s="2"/>
      <c r="I716" s="2"/>
      <c r="J716" s="2"/>
      <c r="K716" s="2"/>
      <c r="L716" s="2"/>
      <c r="M716" s="2"/>
      <c r="N716" s="2"/>
      <c r="O716" s="2"/>
      <c r="P716" s="2"/>
    </row>
    <row r="717" spans="1:16" x14ac:dyDescent="0.3">
      <c r="A717" s="2"/>
      <c r="B717" s="2"/>
      <c r="C717" s="2"/>
      <c r="D717" s="2"/>
      <c r="E717" s="2"/>
      <c r="F717" s="2"/>
      <c r="G717" s="2"/>
      <c r="H717" s="2"/>
      <c r="I717" s="2"/>
      <c r="J717" s="2"/>
      <c r="K717" s="2"/>
      <c r="L717" s="2"/>
      <c r="M717" s="2"/>
      <c r="N717" s="2"/>
      <c r="O717" s="2"/>
      <c r="P717" s="2"/>
    </row>
    <row r="718" spans="1:16" x14ac:dyDescent="0.3">
      <c r="A718" s="2"/>
      <c r="B718" s="2"/>
      <c r="C718" s="2"/>
      <c r="D718" s="2"/>
      <c r="E718" s="2"/>
      <c r="F718" s="2"/>
      <c r="G718" s="2"/>
      <c r="H718" s="2"/>
      <c r="I718" s="2"/>
      <c r="J718" s="2"/>
      <c r="K718" s="2"/>
      <c r="L718" s="2"/>
      <c r="M718" s="2"/>
      <c r="N718" s="2"/>
      <c r="O718" s="2"/>
      <c r="P718" s="2"/>
    </row>
    <row r="719" spans="1:16" x14ac:dyDescent="0.3">
      <c r="A719" s="2"/>
      <c r="B719" s="2"/>
      <c r="C719" s="2"/>
      <c r="D719" s="2"/>
      <c r="E719" s="2"/>
      <c r="F719" s="2"/>
      <c r="G719" s="2"/>
      <c r="H719" s="2"/>
      <c r="I719" s="2"/>
      <c r="J719" s="2"/>
      <c r="K719" s="2"/>
      <c r="L719" s="2"/>
      <c r="M719" s="2"/>
      <c r="N719" s="2"/>
      <c r="O719" s="2"/>
      <c r="P719" s="2"/>
    </row>
    <row r="720" spans="1:16" x14ac:dyDescent="0.3">
      <c r="A720" s="2"/>
      <c r="B720" s="2"/>
      <c r="C720" s="2"/>
      <c r="D720" s="2"/>
      <c r="E720" s="2"/>
      <c r="F720" s="2"/>
      <c r="G720" s="2"/>
      <c r="H720" s="2"/>
      <c r="I720" s="2"/>
      <c r="J720" s="2"/>
      <c r="K720" s="2"/>
      <c r="L720" s="2"/>
      <c r="M720" s="2"/>
      <c r="N720" s="2"/>
      <c r="O720" s="2"/>
      <c r="P720" s="2"/>
    </row>
    <row r="721" spans="1:16" x14ac:dyDescent="0.3">
      <c r="A721" s="2"/>
      <c r="B721" s="2"/>
      <c r="C721" s="2"/>
      <c r="D721" s="2"/>
      <c r="E721" s="2"/>
      <c r="F721" s="2"/>
      <c r="G721" s="2"/>
      <c r="H721" s="2"/>
      <c r="I721" s="2"/>
      <c r="J721" s="2"/>
      <c r="K721" s="2"/>
      <c r="L721" s="2"/>
      <c r="M721" s="2"/>
      <c r="N721" s="2"/>
      <c r="O721" s="2"/>
      <c r="P721" s="2"/>
    </row>
    <row r="722" spans="1:16" x14ac:dyDescent="0.3">
      <c r="A722" s="2"/>
      <c r="B722" s="2"/>
      <c r="C722" s="2"/>
      <c r="D722" s="2"/>
      <c r="E722" s="2"/>
      <c r="F722" s="2"/>
      <c r="G722" s="2"/>
      <c r="H722" s="2"/>
      <c r="I722" s="2"/>
      <c r="J722" s="2"/>
      <c r="K722" s="2"/>
      <c r="L722" s="2"/>
      <c r="M722" s="2"/>
      <c r="N722" s="2"/>
      <c r="O722" s="2"/>
      <c r="P722" s="2"/>
    </row>
    <row r="723" spans="1:16" x14ac:dyDescent="0.3">
      <c r="A723" s="2"/>
      <c r="B723" s="2"/>
      <c r="C723" s="2"/>
      <c r="D723" s="2"/>
      <c r="E723" s="2"/>
      <c r="F723" s="2"/>
      <c r="G723" s="2"/>
      <c r="H723" s="2"/>
      <c r="I723" s="2"/>
      <c r="J723" s="2"/>
      <c r="K723" s="2"/>
      <c r="L723" s="2"/>
      <c r="M723" s="2"/>
      <c r="N723" s="2"/>
      <c r="O723" s="2"/>
      <c r="P723" s="2"/>
    </row>
    <row r="724" spans="1:16" x14ac:dyDescent="0.3">
      <c r="A724" s="2"/>
      <c r="B724" s="2"/>
      <c r="C724" s="2"/>
      <c r="D724" s="2"/>
      <c r="E724" s="2"/>
      <c r="F724" s="2"/>
      <c r="G724" s="2"/>
      <c r="H724" s="2"/>
      <c r="I724" s="2"/>
      <c r="J724" s="2"/>
      <c r="K724" s="2"/>
      <c r="L724" s="2"/>
      <c r="M724" s="2"/>
      <c r="N724" s="2"/>
      <c r="O724" s="2"/>
      <c r="P724" s="2"/>
    </row>
    <row r="725" spans="1:16" x14ac:dyDescent="0.3">
      <c r="A725" s="2"/>
      <c r="B725" s="2"/>
      <c r="C725" s="2"/>
      <c r="D725" s="2"/>
      <c r="E725" s="2"/>
      <c r="F725" s="2"/>
      <c r="G725" s="2"/>
      <c r="H725" s="2"/>
      <c r="I725" s="2"/>
      <c r="J725" s="2"/>
      <c r="K725" s="2"/>
      <c r="L725" s="2"/>
      <c r="M725" s="2"/>
      <c r="N725" s="2"/>
      <c r="O725" s="2"/>
      <c r="P725" s="2"/>
    </row>
    <row r="726" spans="1:16" x14ac:dyDescent="0.3">
      <c r="A726" s="2"/>
      <c r="B726" s="2"/>
      <c r="C726" s="2"/>
      <c r="D726" s="2"/>
      <c r="E726" s="2"/>
      <c r="F726" s="2"/>
      <c r="G726" s="2"/>
      <c r="H726" s="2"/>
      <c r="I726" s="2"/>
      <c r="J726" s="2"/>
      <c r="K726" s="2"/>
      <c r="L726" s="2"/>
      <c r="M726" s="2"/>
      <c r="N726" s="2"/>
      <c r="O726" s="2"/>
      <c r="P726" s="2"/>
    </row>
    <row r="727" spans="1:16" x14ac:dyDescent="0.3">
      <c r="A727" s="2"/>
      <c r="B727" s="2"/>
      <c r="C727" s="2"/>
      <c r="D727" s="2"/>
      <c r="E727" s="2"/>
      <c r="F727" s="2"/>
      <c r="G727" s="2"/>
      <c r="H727" s="2"/>
      <c r="I727" s="2"/>
      <c r="J727" s="2"/>
      <c r="K727" s="2"/>
      <c r="L727" s="2"/>
      <c r="M727" s="2"/>
      <c r="N727" s="2"/>
      <c r="O727" s="2"/>
      <c r="P727" s="2"/>
    </row>
    <row r="728" spans="1:16" x14ac:dyDescent="0.3">
      <c r="A728" s="2"/>
      <c r="B728" s="2"/>
      <c r="C728" s="2"/>
      <c r="D728" s="2"/>
      <c r="E728" s="2"/>
      <c r="F728" s="2"/>
      <c r="G728" s="2"/>
      <c r="H728" s="2"/>
      <c r="I728" s="2"/>
      <c r="J728" s="2"/>
      <c r="K728" s="2"/>
      <c r="L728" s="2"/>
      <c r="M728" s="2"/>
      <c r="N728" s="2"/>
      <c r="O728" s="2"/>
      <c r="P728" s="2"/>
    </row>
    <row r="729" spans="1:16" x14ac:dyDescent="0.3">
      <c r="A729" s="2"/>
      <c r="B729" s="2"/>
      <c r="C729" s="2"/>
      <c r="D729" s="2"/>
      <c r="E729" s="2"/>
      <c r="F729" s="2"/>
      <c r="G729" s="2"/>
      <c r="H729" s="2"/>
      <c r="I729" s="2"/>
      <c r="J729" s="2"/>
      <c r="K729" s="2"/>
      <c r="L729" s="2"/>
      <c r="M729" s="2"/>
      <c r="N729" s="2"/>
      <c r="O729" s="2"/>
      <c r="P729" s="2"/>
    </row>
    <row r="730" spans="1:16" x14ac:dyDescent="0.3">
      <c r="A730" s="2"/>
      <c r="B730" s="2"/>
      <c r="C730" s="2"/>
      <c r="D730" s="2"/>
      <c r="E730" s="2"/>
      <c r="F730" s="2"/>
      <c r="G730" s="2"/>
      <c r="H730" s="2"/>
      <c r="I730" s="2"/>
      <c r="J730" s="2"/>
      <c r="K730" s="2"/>
      <c r="L730" s="2"/>
      <c r="M730" s="2"/>
      <c r="N730" s="2"/>
      <c r="O730" s="2"/>
      <c r="P730" s="2"/>
    </row>
    <row r="731" spans="1:16" x14ac:dyDescent="0.3">
      <c r="A731" s="2"/>
      <c r="B731" s="2"/>
      <c r="C731" s="2"/>
      <c r="D731" s="2"/>
      <c r="E731" s="2"/>
      <c r="F731" s="2"/>
      <c r="G731" s="2"/>
      <c r="H731" s="2"/>
      <c r="I731" s="2"/>
      <c r="J731" s="2"/>
      <c r="K731" s="2"/>
      <c r="L731" s="2"/>
      <c r="M731" s="2"/>
      <c r="N731" s="2"/>
      <c r="O731" s="2"/>
      <c r="P731" s="2"/>
    </row>
    <row r="732" spans="1:16" x14ac:dyDescent="0.3">
      <c r="A732" s="2"/>
      <c r="B732" s="2"/>
      <c r="C732" s="2"/>
      <c r="D732" s="2"/>
      <c r="E732" s="2"/>
      <c r="F732" s="2"/>
      <c r="G732" s="2"/>
      <c r="H732" s="2"/>
      <c r="I732" s="2"/>
      <c r="J732" s="2"/>
      <c r="K732" s="2"/>
      <c r="L732" s="2"/>
      <c r="M732" s="2"/>
      <c r="N732" s="2"/>
      <c r="O732" s="2"/>
      <c r="P732" s="2"/>
    </row>
    <row r="733" spans="1:16" x14ac:dyDescent="0.3">
      <c r="A733" s="2"/>
      <c r="B733" s="2"/>
      <c r="C733" s="2"/>
      <c r="D733" s="2"/>
      <c r="E733" s="2"/>
      <c r="F733" s="2"/>
      <c r="G733" s="2"/>
      <c r="H733" s="2"/>
      <c r="I733" s="2"/>
      <c r="J733" s="2"/>
      <c r="K733" s="2"/>
      <c r="L733" s="2"/>
      <c r="M733" s="2"/>
      <c r="N733" s="2"/>
      <c r="O733" s="2"/>
      <c r="P733" s="2"/>
    </row>
    <row r="734" spans="1:16" x14ac:dyDescent="0.3">
      <c r="A734" s="2"/>
      <c r="B734" s="2"/>
      <c r="C734" s="2"/>
      <c r="D734" s="2"/>
      <c r="E734" s="2"/>
      <c r="F734" s="2"/>
      <c r="G734" s="2"/>
      <c r="H734" s="2"/>
      <c r="I734" s="2"/>
      <c r="J734" s="2"/>
      <c r="K734" s="2"/>
      <c r="L734" s="2"/>
      <c r="M734" s="2"/>
      <c r="N734" s="2"/>
      <c r="O734" s="2"/>
      <c r="P734" s="2"/>
    </row>
    <row r="735" spans="1:16" x14ac:dyDescent="0.3">
      <c r="A735" s="2"/>
      <c r="B735" s="2"/>
      <c r="C735" s="2"/>
      <c r="D735" s="2"/>
      <c r="E735" s="2"/>
      <c r="F735" s="2"/>
      <c r="G735" s="2"/>
      <c r="H735" s="2"/>
      <c r="I735" s="2"/>
      <c r="J735" s="2"/>
      <c r="K735" s="2"/>
      <c r="L735" s="2"/>
      <c r="M735" s="2"/>
      <c r="N735" s="2"/>
      <c r="O735" s="2"/>
      <c r="P735" s="2"/>
    </row>
    <row r="736" spans="1:16" x14ac:dyDescent="0.3">
      <c r="A736" s="2"/>
      <c r="B736" s="2"/>
      <c r="C736" s="2"/>
      <c r="D736" s="2"/>
      <c r="E736" s="2"/>
      <c r="F736" s="2"/>
      <c r="G736" s="2"/>
      <c r="H736" s="2"/>
      <c r="I736" s="2"/>
      <c r="J736" s="2"/>
      <c r="K736" s="2"/>
      <c r="L736" s="2"/>
      <c r="M736" s="2"/>
      <c r="N736" s="2"/>
      <c r="O736" s="2"/>
      <c r="P736" s="2"/>
    </row>
    <row r="737" spans="1:16" x14ac:dyDescent="0.3">
      <c r="A737" s="2"/>
      <c r="B737" s="2"/>
      <c r="C737" s="2"/>
      <c r="D737" s="2"/>
      <c r="E737" s="2"/>
      <c r="F737" s="2"/>
      <c r="G737" s="2"/>
      <c r="H737" s="2"/>
      <c r="I737" s="2"/>
      <c r="J737" s="2"/>
      <c r="K737" s="2"/>
      <c r="L737" s="2"/>
      <c r="M737" s="2"/>
      <c r="N737" s="2"/>
      <c r="O737" s="2"/>
      <c r="P737" s="2"/>
    </row>
    <row r="738" spans="1:16" x14ac:dyDescent="0.3">
      <c r="A738" s="2"/>
      <c r="B738" s="2"/>
      <c r="C738" s="2"/>
      <c r="D738" s="2"/>
      <c r="E738" s="2"/>
      <c r="F738" s="2"/>
      <c r="G738" s="2"/>
      <c r="H738" s="2"/>
      <c r="I738" s="2"/>
      <c r="J738" s="2"/>
      <c r="K738" s="2"/>
      <c r="L738" s="2"/>
      <c r="M738" s="2"/>
      <c r="N738" s="2"/>
      <c r="O738" s="2"/>
      <c r="P738" s="2"/>
    </row>
    <row r="739" spans="1:16" x14ac:dyDescent="0.3">
      <c r="A739" s="2"/>
      <c r="B739" s="2"/>
      <c r="C739" s="2"/>
      <c r="D739" s="2"/>
      <c r="E739" s="2"/>
      <c r="F739" s="2"/>
      <c r="G739" s="2"/>
      <c r="H739" s="2"/>
      <c r="I739" s="2"/>
      <c r="J739" s="2"/>
      <c r="K739" s="2"/>
      <c r="L739" s="2"/>
      <c r="M739" s="2"/>
      <c r="N739" s="2"/>
      <c r="O739" s="2"/>
      <c r="P739" s="2"/>
    </row>
    <row r="740" spans="1:16" x14ac:dyDescent="0.3">
      <c r="A740" s="2"/>
      <c r="B740" s="2"/>
      <c r="C740" s="2"/>
      <c r="D740" s="2"/>
      <c r="E740" s="2"/>
      <c r="F740" s="2"/>
      <c r="G740" s="2"/>
      <c r="H740" s="2"/>
      <c r="I740" s="2"/>
      <c r="J740" s="2"/>
      <c r="K740" s="2"/>
      <c r="L740" s="2"/>
      <c r="M740" s="2"/>
      <c r="N740" s="2"/>
      <c r="O740" s="2"/>
      <c r="P740" s="2"/>
    </row>
    <row r="741" spans="1:16" x14ac:dyDescent="0.3">
      <c r="A741" s="2"/>
      <c r="B741" s="2"/>
      <c r="C741" s="2"/>
      <c r="D741" s="2"/>
      <c r="E741" s="2"/>
      <c r="F741" s="2"/>
      <c r="G741" s="2"/>
      <c r="H741" s="2"/>
      <c r="I741" s="2"/>
      <c r="J741" s="2"/>
      <c r="K741" s="2"/>
      <c r="L741" s="2"/>
      <c r="M741" s="2"/>
      <c r="N741" s="2"/>
      <c r="O741" s="2"/>
      <c r="P741" s="2"/>
    </row>
    <row r="742" spans="1:16" x14ac:dyDescent="0.3">
      <c r="A742" s="2"/>
      <c r="B742" s="2"/>
      <c r="C742" s="2"/>
      <c r="D742" s="2"/>
      <c r="E742" s="2"/>
      <c r="F742" s="2"/>
      <c r="G742" s="2"/>
      <c r="H742" s="2"/>
      <c r="I742" s="2"/>
      <c r="J742" s="2"/>
      <c r="K742" s="2"/>
      <c r="L742" s="2"/>
      <c r="M742" s="2"/>
      <c r="N742" s="2"/>
      <c r="O742" s="2"/>
      <c r="P742" s="2"/>
    </row>
    <row r="743" spans="1:16" x14ac:dyDescent="0.3">
      <c r="A743" s="2"/>
      <c r="B743" s="2"/>
      <c r="C743" s="2"/>
      <c r="D743" s="2"/>
      <c r="E743" s="2"/>
      <c r="F743" s="2"/>
      <c r="G743" s="2"/>
      <c r="H743" s="2"/>
      <c r="I743" s="2"/>
      <c r="J743" s="2"/>
      <c r="K743" s="2"/>
      <c r="L743" s="2"/>
      <c r="M743" s="2"/>
      <c r="N743" s="2"/>
      <c r="O743" s="2"/>
      <c r="P743" s="2"/>
    </row>
    <row r="744" spans="1:16" x14ac:dyDescent="0.3">
      <c r="A744" s="2"/>
      <c r="B744" s="2"/>
      <c r="C744" s="2"/>
      <c r="D744" s="2"/>
      <c r="E744" s="2"/>
      <c r="F744" s="2"/>
      <c r="G744" s="2"/>
      <c r="H744" s="2"/>
      <c r="I744" s="2"/>
      <c r="J744" s="2"/>
      <c r="K744" s="2"/>
      <c r="L744" s="2"/>
      <c r="M744" s="2"/>
      <c r="N744" s="2"/>
      <c r="O744" s="2"/>
      <c r="P744" s="2"/>
    </row>
    <row r="745" spans="1:16" x14ac:dyDescent="0.3">
      <c r="A745" s="2"/>
      <c r="B745" s="2"/>
      <c r="C745" s="2"/>
      <c r="D745" s="2"/>
      <c r="E745" s="2"/>
      <c r="F745" s="2"/>
      <c r="G745" s="2"/>
      <c r="H745" s="2"/>
      <c r="I745" s="2"/>
      <c r="J745" s="2"/>
      <c r="K745" s="2"/>
      <c r="L745" s="2"/>
      <c r="M745" s="2"/>
      <c r="N745" s="2"/>
      <c r="O745" s="2"/>
      <c r="P745" s="2"/>
    </row>
    <row r="746" spans="1:16" x14ac:dyDescent="0.3">
      <c r="A746" s="2"/>
      <c r="B746" s="2"/>
      <c r="C746" s="2"/>
      <c r="D746" s="2"/>
      <c r="E746" s="2"/>
      <c r="F746" s="2"/>
      <c r="G746" s="2"/>
      <c r="H746" s="2"/>
      <c r="I746" s="2"/>
      <c r="J746" s="2"/>
      <c r="K746" s="2"/>
      <c r="L746" s="2"/>
      <c r="M746" s="2"/>
      <c r="N746" s="2"/>
      <c r="O746" s="2"/>
      <c r="P746" s="2"/>
    </row>
    <row r="747" spans="1:16" x14ac:dyDescent="0.3">
      <c r="A747" s="2"/>
      <c r="B747" s="2"/>
      <c r="C747" s="2"/>
      <c r="D747" s="2"/>
      <c r="E747" s="2"/>
      <c r="F747" s="2"/>
      <c r="G747" s="2"/>
      <c r="H747" s="2"/>
      <c r="I747" s="2"/>
      <c r="J747" s="2"/>
      <c r="K747" s="2"/>
      <c r="L747" s="2"/>
      <c r="M747" s="2"/>
      <c r="N747" s="2"/>
      <c r="O747" s="2"/>
      <c r="P747" s="2"/>
    </row>
    <row r="748" spans="1:16" x14ac:dyDescent="0.3">
      <c r="A748" s="2"/>
      <c r="B748" s="2"/>
      <c r="C748" s="2"/>
      <c r="D748" s="2"/>
      <c r="E748" s="2"/>
      <c r="F748" s="2"/>
      <c r="G748" s="2"/>
      <c r="H748" s="2"/>
      <c r="I748" s="2"/>
      <c r="J748" s="2"/>
      <c r="K748" s="2"/>
      <c r="L748" s="2"/>
      <c r="M748" s="2"/>
      <c r="N748" s="2"/>
      <c r="O748" s="2"/>
      <c r="P748" s="2"/>
    </row>
    <row r="749" spans="1:16" x14ac:dyDescent="0.3">
      <c r="A749" s="2"/>
      <c r="B749" s="2"/>
      <c r="C749" s="2"/>
      <c r="D749" s="2"/>
      <c r="E749" s="2"/>
      <c r="F749" s="2"/>
      <c r="G749" s="2"/>
      <c r="H749" s="2"/>
      <c r="I749" s="2"/>
      <c r="J749" s="2"/>
      <c r="K749" s="2"/>
      <c r="L749" s="2"/>
      <c r="M749" s="2"/>
      <c r="N749" s="2"/>
      <c r="O749" s="2"/>
      <c r="P749" s="2"/>
    </row>
    <row r="750" spans="1:16" x14ac:dyDescent="0.3">
      <c r="A750" s="2"/>
      <c r="B750" s="2"/>
      <c r="C750" s="2"/>
      <c r="D750" s="2"/>
      <c r="E750" s="2"/>
      <c r="F750" s="2"/>
      <c r="G750" s="2"/>
      <c r="H750" s="2"/>
      <c r="I750" s="2"/>
      <c r="J750" s="2"/>
      <c r="K750" s="2"/>
      <c r="L750" s="2"/>
      <c r="M750" s="2"/>
      <c r="N750" s="2"/>
      <c r="O750" s="2"/>
      <c r="P750" s="2"/>
    </row>
    <row r="751" spans="1:16" x14ac:dyDescent="0.3">
      <c r="A751" s="2"/>
      <c r="B751" s="2"/>
      <c r="C751" s="2"/>
      <c r="D751" s="2"/>
      <c r="E751" s="2"/>
      <c r="F751" s="2"/>
      <c r="G751" s="2"/>
      <c r="H751" s="2"/>
      <c r="I751" s="2"/>
      <c r="J751" s="2"/>
      <c r="K751" s="2"/>
      <c r="L751" s="2"/>
      <c r="M751" s="2"/>
      <c r="N751" s="2"/>
      <c r="O751" s="2"/>
      <c r="P751" s="2"/>
    </row>
    <row r="752" spans="1:16" x14ac:dyDescent="0.3">
      <c r="A752" s="2"/>
      <c r="B752" s="2"/>
      <c r="C752" s="2"/>
      <c r="D752" s="2"/>
      <c r="E752" s="2"/>
      <c r="F752" s="2"/>
      <c r="G752" s="2"/>
      <c r="H752" s="2"/>
      <c r="I752" s="2"/>
      <c r="J752" s="2"/>
      <c r="K752" s="2"/>
      <c r="L752" s="2"/>
      <c r="M752" s="2"/>
      <c r="N752" s="2"/>
      <c r="O752" s="2"/>
      <c r="P752" s="2"/>
    </row>
    <row r="753" spans="1:16" x14ac:dyDescent="0.3">
      <c r="A753" s="2"/>
      <c r="B753" s="2"/>
      <c r="C753" s="2"/>
      <c r="D753" s="2"/>
      <c r="E753" s="2"/>
      <c r="F753" s="2"/>
      <c r="G753" s="2"/>
      <c r="H753" s="2"/>
      <c r="I753" s="2"/>
      <c r="J753" s="2"/>
      <c r="K753" s="2"/>
      <c r="L753" s="2"/>
      <c r="M753" s="2"/>
      <c r="N753" s="2"/>
      <c r="O753" s="2"/>
      <c r="P753" s="2"/>
    </row>
    <row r="754" spans="1:16" x14ac:dyDescent="0.3">
      <c r="A754" s="2"/>
      <c r="B754" s="2"/>
      <c r="C754" s="2"/>
      <c r="D754" s="2"/>
      <c r="E754" s="2"/>
      <c r="F754" s="2"/>
      <c r="G754" s="2"/>
      <c r="H754" s="2"/>
      <c r="I754" s="2"/>
      <c r="J754" s="2"/>
      <c r="K754" s="2"/>
      <c r="L754" s="2"/>
      <c r="M754" s="2"/>
      <c r="N754" s="2"/>
      <c r="O754" s="2"/>
      <c r="P754" s="2"/>
    </row>
    <row r="755" spans="1:16" x14ac:dyDescent="0.3">
      <c r="A755" s="2"/>
      <c r="B755" s="2"/>
      <c r="C755" s="2"/>
      <c r="D755" s="2"/>
      <c r="E755" s="2"/>
      <c r="F755" s="2"/>
      <c r="G755" s="2"/>
      <c r="H755" s="2"/>
      <c r="I755" s="2"/>
      <c r="J755" s="2"/>
      <c r="K755" s="2"/>
      <c r="L755" s="2"/>
      <c r="M755" s="2"/>
      <c r="N755" s="2"/>
      <c r="O755" s="2"/>
      <c r="P755" s="2"/>
    </row>
    <row r="756" spans="1:16" x14ac:dyDescent="0.3">
      <c r="A756" s="2"/>
      <c r="B756" s="2"/>
      <c r="C756" s="2"/>
      <c r="D756" s="2"/>
      <c r="E756" s="2"/>
      <c r="F756" s="2"/>
      <c r="G756" s="2"/>
      <c r="H756" s="2"/>
      <c r="I756" s="2"/>
      <c r="J756" s="2"/>
      <c r="K756" s="2"/>
      <c r="L756" s="2"/>
      <c r="M756" s="2"/>
      <c r="N756" s="2"/>
      <c r="O756" s="2"/>
      <c r="P756" s="2"/>
    </row>
    <row r="757" spans="1:16" x14ac:dyDescent="0.3">
      <c r="A757" s="2"/>
      <c r="B757" s="2"/>
      <c r="C757" s="2"/>
      <c r="D757" s="2"/>
      <c r="E757" s="2"/>
      <c r="F757" s="2"/>
      <c r="G757" s="2"/>
      <c r="H757" s="2"/>
      <c r="I757" s="2"/>
      <c r="J757" s="2"/>
      <c r="K757" s="2"/>
      <c r="L757" s="2"/>
      <c r="M757" s="2"/>
      <c r="N757" s="2"/>
      <c r="O757" s="2"/>
      <c r="P757" s="2"/>
    </row>
    <row r="758" spans="1:16" x14ac:dyDescent="0.3">
      <c r="A758" s="2"/>
      <c r="B758" s="2"/>
      <c r="C758" s="2"/>
      <c r="D758" s="2"/>
      <c r="E758" s="2"/>
      <c r="F758" s="2"/>
      <c r="G758" s="2"/>
      <c r="H758" s="2"/>
      <c r="I758" s="2"/>
      <c r="J758" s="2"/>
      <c r="K758" s="2"/>
      <c r="L758" s="2"/>
      <c r="M758" s="2"/>
      <c r="N758" s="2"/>
      <c r="O758" s="2"/>
      <c r="P758" s="2"/>
    </row>
    <row r="759" spans="1:16" x14ac:dyDescent="0.3">
      <c r="A759" s="2"/>
      <c r="B759" s="2"/>
      <c r="C759" s="2"/>
      <c r="D759" s="2"/>
      <c r="E759" s="2"/>
      <c r="F759" s="2"/>
      <c r="G759" s="2"/>
      <c r="H759" s="2"/>
      <c r="I759" s="2"/>
      <c r="J759" s="2"/>
      <c r="K759" s="2"/>
      <c r="L759" s="2"/>
      <c r="M759" s="2"/>
      <c r="N759" s="2"/>
      <c r="O759" s="2"/>
      <c r="P759" s="2"/>
    </row>
    <row r="760" spans="1:16" x14ac:dyDescent="0.3">
      <c r="A760" s="2"/>
      <c r="B760" s="2"/>
      <c r="C760" s="2"/>
      <c r="D760" s="2"/>
      <c r="E760" s="2"/>
      <c r="F760" s="2"/>
      <c r="G760" s="2"/>
      <c r="H760" s="2"/>
      <c r="I760" s="2"/>
      <c r="J760" s="2"/>
      <c r="K760" s="2"/>
      <c r="L760" s="2"/>
      <c r="M760" s="2"/>
      <c r="N760" s="2"/>
      <c r="O760" s="2"/>
      <c r="P760" s="2"/>
    </row>
    <row r="761" spans="1:16" x14ac:dyDescent="0.3">
      <c r="A761" s="2"/>
      <c r="B761" s="2"/>
      <c r="C761" s="2"/>
      <c r="D761" s="2"/>
      <c r="E761" s="2"/>
      <c r="F761" s="2"/>
      <c r="G761" s="2"/>
      <c r="H761" s="2"/>
      <c r="I761" s="2"/>
      <c r="J761" s="2"/>
      <c r="K761" s="2"/>
      <c r="L761" s="2"/>
      <c r="M761" s="2"/>
      <c r="N761" s="2"/>
      <c r="O761" s="2"/>
      <c r="P761" s="2"/>
    </row>
    <row r="762" spans="1:16" x14ac:dyDescent="0.3">
      <c r="A762" s="2"/>
      <c r="B762" s="2"/>
      <c r="C762" s="2"/>
      <c r="D762" s="2"/>
      <c r="E762" s="2"/>
      <c r="F762" s="2"/>
      <c r="G762" s="2"/>
      <c r="H762" s="2"/>
      <c r="I762" s="2"/>
      <c r="J762" s="2"/>
      <c r="K762" s="2"/>
      <c r="L762" s="2"/>
      <c r="M762" s="2"/>
      <c r="N762" s="2"/>
      <c r="O762" s="2"/>
      <c r="P762" s="2"/>
    </row>
    <row r="763" spans="1:16" x14ac:dyDescent="0.3">
      <c r="A763" s="2"/>
      <c r="B763" s="2"/>
      <c r="C763" s="2"/>
      <c r="D763" s="2"/>
      <c r="E763" s="2"/>
      <c r="F763" s="2"/>
      <c r="G763" s="2"/>
      <c r="H763" s="2"/>
      <c r="I763" s="2"/>
      <c r="J763" s="2"/>
      <c r="K763" s="2"/>
      <c r="L763" s="2"/>
      <c r="M763" s="2"/>
      <c r="N763" s="2"/>
      <c r="O763" s="2"/>
      <c r="P763" s="2"/>
    </row>
    <row r="764" spans="1:16" x14ac:dyDescent="0.3">
      <c r="A764" s="2"/>
      <c r="B764" s="2"/>
      <c r="C764" s="2"/>
      <c r="D764" s="2"/>
      <c r="E764" s="2"/>
      <c r="F764" s="2"/>
      <c r="G764" s="2"/>
      <c r="H764" s="2"/>
      <c r="I764" s="2"/>
      <c r="J764" s="2"/>
      <c r="K764" s="2"/>
      <c r="L764" s="2"/>
      <c r="M764" s="2"/>
      <c r="N764" s="2"/>
      <c r="O764" s="2"/>
      <c r="P764" s="2"/>
    </row>
    <row r="765" spans="1:16" x14ac:dyDescent="0.3">
      <c r="A765" s="2"/>
      <c r="B765" s="2"/>
      <c r="C765" s="2"/>
      <c r="D765" s="2"/>
      <c r="E765" s="2"/>
      <c r="F765" s="2"/>
      <c r="G765" s="2"/>
      <c r="H765" s="2"/>
      <c r="I765" s="2"/>
      <c r="J765" s="2"/>
      <c r="K765" s="2"/>
      <c r="L765" s="2"/>
      <c r="M765" s="2"/>
      <c r="N765" s="2"/>
      <c r="O765" s="2"/>
      <c r="P765" s="2"/>
    </row>
    <row r="766" spans="1:16" x14ac:dyDescent="0.3">
      <c r="A766" s="2"/>
      <c r="B766" s="2"/>
      <c r="C766" s="2"/>
      <c r="D766" s="2"/>
      <c r="E766" s="2"/>
      <c r="F766" s="2"/>
      <c r="G766" s="2"/>
      <c r="H766" s="2"/>
      <c r="I766" s="2"/>
      <c r="J766" s="2"/>
      <c r="K766" s="2"/>
      <c r="L766" s="2"/>
      <c r="M766" s="2"/>
      <c r="N766" s="2"/>
      <c r="O766" s="2"/>
      <c r="P766" s="2"/>
    </row>
    <row r="767" spans="1:16" x14ac:dyDescent="0.3">
      <c r="A767" s="2"/>
      <c r="B767" s="2"/>
      <c r="C767" s="2"/>
      <c r="D767" s="2"/>
      <c r="E767" s="2"/>
      <c r="F767" s="2"/>
      <c r="G767" s="2"/>
      <c r="H767" s="2"/>
      <c r="I767" s="2"/>
      <c r="J767" s="2"/>
      <c r="K767" s="2"/>
      <c r="L767" s="2"/>
      <c r="M767" s="2"/>
      <c r="N767" s="2"/>
      <c r="O767" s="2"/>
      <c r="P767" s="2"/>
    </row>
    <row r="768" spans="1:16" x14ac:dyDescent="0.3">
      <c r="A768" s="2"/>
      <c r="B768" s="2"/>
      <c r="C768" s="2"/>
      <c r="D768" s="2"/>
      <c r="E768" s="2"/>
      <c r="F768" s="2"/>
      <c r="G768" s="2"/>
      <c r="H768" s="2"/>
      <c r="I768" s="2"/>
      <c r="J768" s="2"/>
      <c r="K768" s="2"/>
      <c r="L768" s="2"/>
      <c r="M768" s="2"/>
      <c r="N768" s="2"/>
      <c r="O768" s="2"/>
      <c r="P768" s="2"/>
    </row>
    <row r="769" spans="1:16" x14ac:dyDescent="0.3">
      <c r="A769" s="2"/>
      <c r="B769" s="2"/>
      <c r="C769" s="2"/>
      <c r="D769" s="2"/>
      <c r="E769" s="2"/>
      <c r="F769" s="2"/>
      <c r="G769" s="2"/>
      <c r="H769" s="2"/>
      <c r="I769" s="2"/>
      <c r="J769" s="2"/>
      <c r="K769" s="2"/>
      <c r="L769" s="2"/>
      <c r="M769" s="2"/>
      <c r="N769" s="2"/>
      <c r="O769" s="2"/>
      <c r="P769" s="2"/>
    </row>
    <row r="770" spans="1:16" x14ac:dyDescent="0.3">
      <c r="A770" s="2"/>
      <c r="B770" s="2"/>
      <c r="C770" s="2"/>
      <c r="D770" s="2"/>
      <c r="E770" s="2"/>
      <c r="F770" s="2"/>
      <c r="G770" s="2"/>
      <c r="H770" s="2"/>
      <c r="I770" s="2"/>
      <c r="J770" s="2"/>
      <c r="K770" s="2"/>
      <c r="L770" s="2"/>
      <c r="M770" s="2"/>
      <c r="N770" s="2"/>
      <c r="O770" s="2"/>
      <c r="P770" s="2"/>
    </row>
    <row r="771" spans="1:16" x14ac:dyDescent="0.3">
      <c r="A771" s="2"/>
      <c r="B771" s="2"/>
      <c r="C771" s="2"/>
      <c r="D771" s="2"/>
      <c r="E771" s="2"/>
      <c r="F771" s="2"/>
      <c r="G771" s="2"/>
      <c r="H771" s="2"/>
      <c r="I771" s="2"/>
      <c r="J771" s="2"/>
      <c r="K771" s="2"/>
      <c r="L771" s="2"/>
      <c r="M771" s="2"/>
      <c r="N771" s="2"/>
      <c r="O771" s="2"/>
      <c r="P771" s="2"/>
    </row>
    <row r="772" spans="1:16" x14ac:dyDescent="0.3">
      <c r="A772" s="2"/>
      <c r="B772" s="2"/>
      <c r="C772" s="2"/>
      <c r="D772" s="2"/>
      <c r="E772" s="2"/>
      <c r="F772" s="2"/>
      <c r="G772" s="2"/>
      <c r="H772" s="2"/>
      <c r="I772" s="2"/>
      <c r="J772" s="2"/>
      <c r="K772" s="2"/>
      <c r="L772" s="2"/>
      <c r="M772" s="2"/>
      <c r="N772" s="2"/>
      <c r="O772" s="2"/>
      <c r="P772" s="2"/>
    </row>
    <row r="773" spans="1:16" x14ac:dyDescent="0.3">
      <c r="A773" s="2"/>
      <c r="B773" s="2"/>
      <c r="C773" s="2"/>
      <c r="D773" s="2"/>
      <c r="E773" s="2"/>
      <c r="F773" s="2"/>
      <c r="G773" s="2"/>
      <c r="H773" s="2"/>
      <c r="I773" s="2"/>
      <c r="J773" s="2"/>
      <c r="K773" s="2"/>
      <c r="L773" s="2"/>
      <c r="M773" s="2"/>
      <c r="N773" s="2"/>
      <c r="O773" s="2"/>
      <c r="P773" s="2"/>
    </row>
    <row r="774" spans="1:16" x14ac:dyDescent="0.3">
      <c r="A774" s="2"/>
      <c r="B774" s="2"/>
      <c r="C774" s="2"/>
      <c r="D774" s="2"/>
      <c r="E774" s="2"/>
      <c r="F774" s="2"/>
      <c r="G774" s="2"/>
      <c r="H774" s="2"/>
      <c r="I774" s="2"/>
      <c r="J774" s="2"/>
      <c r="K774" s="2"/>
      <c r="L774" s="2"/>
      <c r="M774" s="2"/>
      <c r="N774" s="2"/>
      <c r="O774" s="2"/>
      <c r="P774" s="2"/>
    </row>
    <row r="775" spans="1:16" x14ac:dyDescent="0.3">
      <c r="A775" s="2"/>
      <c r="B775" s="2"/>
      <c r="C775" s="2"/>
      <c r="D775" s="2"/>
      <c r="E775" s="2"/>
      <c r="F775" s="2"/>
      <c r="G775" s="2"/>
      <c r="H775" s="2"/>
      <c r="I775" s="2"/>
      <c r="J775" s="2"/>
      <c r="K775" s="2"/>
      <c r="L775" s="2"/>
      <c r="M775" s="2"/>
      <c r="N775" s="2"/>
      <c r="O775" s="2"/>
      <c r="P775" s="2"/>
    </row>
    <row r="776" spans="1:16" x14ac:dyDescent="0.3">
      <c r="A776" s="2"/>
      <c r="B776" s="2"/>
      <c r="C776" s="2"/>
      <c r="D776" s="2"/>
      <c r="E776" s="2"/>
      <c r="F776" s="2"/>
      <c r="G776" s="2"/>
      <c r="H776" s="2"/>
      <c r="I776" s="2"/>
      <c r="J776" s="2"/>
      <c r="K776" s="2"/>
      <c r="L776" s="2"/>
      <c r="M776" s="2"/>
      <c r="N776" s="2"/>
      <c r="O776" s="2"/>
      <c r="P776" s="2"/>
    </row>
    <row r="777" spans="1:16" x14ac:dyDescent="0.3">
      <c r="A777" s="2"/>
      <c r="B777" s="2"/>
      <c r="C777" s="2"/>
      <c r="D777" s="2"/>
      <c r="E777" s="2"/>
      <c r="F777" s="2"/>
      <c r="G777" s="2"/>
      <c r="H777" s="2"/>
      <c r="I777" s="2"/>
      <c r="J777" s="2"/>
      <c r="K777" s="2"/>
      <c r="L777" s="2"/>
      <c r="M777" s="2"/>
      <c r="N777" s="2"/>
      <c r="O777" s="2"/>
      <c r="P777" s="2"/>
    </row>
    <row r="778" spans="1:16" x14ac:dyDescent="0.3">
      <c r="A778" s="2"/>
      <c r="B778" s="2"/>
      <c r="C778" s="2"/>
      <c r="D778" s="2"/>
      <c r="E778" s="2"/>
      <c r="F778" s="2"/>
      <c r="G778" s="2"/>
      <c r="H778" s="2"/>
      <c r="I778" s="2"/>
      <c r="J778" s="2"/>
      <c r="K778" s="2"/>
      <c r="L778" s="2"/>
      <c r="M778" s="2"/>
      <c r="N778" s="2"/>
      <c r="O778" s="2"/>
      <c r="P778" s="2"/>
    </row>
    <row r="779" spans="1:16" x14ac:dyDescent="0.3">
      <c r="A779" s="2"/>
      <c r="B779" s="2"/>
      <c r="C779" s="2"/>
      <c r="D779" s="2"/>
      <c r="E779" s="2"/>
      <c r="F779" s="2"/>
      <c r="G779" s="2"/>
      <c r="H779" s="2"/>
      <c r="I779" s="2"/>
      <c r="J779" s="2"/>
      <c r="K779" s="2"/>
      <c r="L779" s="2"/>
      <c r="M779" s="2"/>
      <c r="N779" s="2"/>
      <c r="O779" s="2"/>
      <c r="P779" s="2"/>
    </row>
    <row r="780" spans="1:16" x14ac:dyDescent="0.3">
      <c r="A780" s="2"/>
      <c r="B780" s="2"/>
      <c r="C780" s="2"/>
      <c r="D780" s="2"/>
      <c r="E780" s="2"/>
      <c r="F780" s="2"/>
      <c r="G780" s="2"/>
      <c r="H780" s="2"/>
      <c r="I780" s="2"/>
      <c r="J780" s="2"/>
      <c r="K780" s="2"/>
      <c r="L780" s="2"/>
      <c r="M780" s="2"/>
      <c r="N780" s="2"/>
      <c r="O780" s="2"/>
      <c r="P780" s="2"/>
    </row>
    <row r="781" spans="1:16" x14ac:dyDescent="0.3">
      <c r="A781" s="2"/>
      <c r="B781" s="2"/>
      <c r="C781" s="2"/>
      <c r="D781" s="2"/>
      <c r="E781" s="2"/>
      <c r="F781" s="2"/>
      <c r="G781" s="2"/>
      <c r="H781" s="2"/>
      <c r="I781" s="2"/>
      <c r="J781" s="2"/>
      <c r="K781" s="2"/>
      <c r="L781" s="2"/>
      <c r="M781" s="2"/>
      <c r="N781" s="2"/>
      <c r="O781" s="2"/>
      <c r="P781" s="2"/>
    </row>
    <row r="782" spans="1:16" x14ac:dyDescent="0.3">
      <c r="A782" s="2"/>
      <c r="B782" s="2"/>
      <c r="C782" s="2"/>
      <c r="D782" s="2"/>
      <c r="E782" s="2"/>
      <c r="F782" s="2"/>
      <c r="G782" s="2"/>
      <c r="H782" s="2"/>
      <c r="I782" s="2"/>
      <c r="J782" s="2"/>
      <c r="K782" s="2"/>
      <c r="L782" s="2"/>
      <c r="M782" s="2"/>
      <c r="N782" s="2"/>
      <c r="O782" s="2"/>
      <c r="P782" s="2"/>
    </row>
    <row r="783" spans="1:16" x14ac:dyDescent="0.3">
      <c r="A783" s="2"/>
      <c r="B783" s="2"/>
      <c r="C783" s="2"/>
      <c r="D783" s="2"/>
      <c r="E783" s="2"/>
      <c r="F783" s="2"/>
      <c r="G783" s="2"/>
      <c r="H783" s="2"/>
      <c r="I783" s="2"/>
      <c r="J783" s="2"/>
      <c r="K783" s="2"/>
      <c r="L783" s="2"/>
      <c r="M783" s="2"/>
      <c r="N783" s="2"/>
      <c r="O783" s="2"/>
      <c r="P783" s="2"/>
    </row>
    <row r="784" spans="1:16" x14ac:dyDescent="0.3">
      <c r="A784" s="2"/>
      <c r="B784" s="2"/>
      <c r="C784" s="2"/>
      <c r="D784" s="2"/>
      <c r="E784" s="2"/>
      <c r="F784" s="2"/>
      <c r="G784" s="2"/>
      <c r="H784" s="2"/>
      <c r="I784" s="2"/>
      <c r="J784" s="2"/>
      <c r="K784" s="2"/>
      <c r="L784" s="2"/>
      <c r="M784" s="2"/>
      <c r="N784" s="2"/>
      <c r="O784" s="2"/>
      <c r="P784" s="2"/>
    </row>
    <row r="785" spans="1:16" x14ac:dyDescent="0.3">
      <c r="A785" s="2"/>
      <c r="B785" s="2"/>
      <c r="C785" s="2"/>
      <c r="D785" s="2"/>
      <c r="E785" s="2"/>
      <c r="F785" s="2"/>
      <c r="G785" s="2"/>
      <c r="H785" s="2"/>
      <c r="I785" s="2"/>
      <c r="J785" s="2"/>
      <c r="K785" s="2"/>
      <c r="L785" s="2"/>
      <c r="M785" s="2"/>
      <c r="N785" s="2"/>
      <c r="O785" s="2"/>
      <c r="P785" s="2"/>
    </row>
    <row r="786" spans="1:16" x14ac:dyDescent="0.3">
      <c r="A786" s="2"/>
      <c r="B786" s="2"/>
      <c r="C786" s="2"/>
      <c r="D786" s="2"/>
      <c r="E786" s="2"/>
      <c r="F786" s="2"/>
      <c r="G786" s="2"/>
      <c r="H786" s="2"/>
      <c r="I786" s="2"/>
      <c r="J786" s="2"/>
      <c r="K786" s="2"/>
      <c r="L786" s="2"/>
      <c r="M786" s="2"/>
      <c r="N786" s="2"/>
      <c r="O786" s="2"/>
      <c r="P786" s="2"/>
    </row>
    <row r="787" spans="1:16" x14ac:dyDescent="0.3">
      <c r="A787" s="2"/>
      <c r="B787" s="2"/>
      <c r="C787" s="2"/>
      <c r="D787" s="2"/>
      <c r="E787" s="2"/>
      <c r="F787" s="2"/>
      <c r="G787" s="2"/>
      <c r="H787" s="2"/>
      <c r="I787" s="2"/>
      <c r="J787" s="2"/>
      <c r="K787" s="2"/>
      <c r="L787" s="2"/>
      <c r="M787" s="2"/>
      <c r="N787" s="2"/>
      <c r="O787" s="2"/>
      <c r="P787" s="2"/>
    </row>
    <row r="788" spans="1:16" x14ac:dyDescent="0.3">
      <c r="A788" s="2"/>
      <c r="B788" s="2"/>
      <c r="C788" s="2"/>
      <c r="D788" s="2"/>
      <c r="E788" s="2"/>
      <c r="F788" s="2"/>
      <c r="G788" s="2"/>
      <c r="H788" s="2"/>
      <c r="I788" s="2"/>
      <c r="J788" s="2"/>
      <c r="K788" s="2"/>
      <c r="L788" s="2"/>
      <c r="M788" s="2"/>
      <c r="N788" s="2"/>
      <c r="O788" s="2"/>
      <c r="P788" s="2"/>
    </row>
    <row r="789" spans="1:16" x14ac:dyDescent="0.3">
      <c r="A789" s="2"/>
      <c r="B789" s="2"/>
      <c r="C789" s="2"/>
      <c r="D789" s="2"/>
      <c r="E789" s="2"/>
      <c r="F789" s="2"/>
      <c r="G789" s="2"/>
      <c r="H789" s="2"/>
      <c r="I789" s="2"/>
      <c r="J789" s="2"/>
      <c r="K789" s="2"/>
      <c r="L789" s="2"/>
      <c r="M789" s="2"/>
      <c r="N789" s="2"/>
      <c r="O789" s="2"/>
      <c r="P789" s="2"/>
    </row>
    <row r="790" spans="1:16" x14ac:dyDescent="0.3">
      <c r="A790" s="2"/>
      <c r="B790" s="2"/>
      <c r="C790" s="2"/>
      <c r="D790" s="2"/>
      <c r="E790" s="2"/>
      <c r="F790" s="2"/>
      <c r="G790" s="2"/>
      <c r="H790" s="2"/>
      <c r="I790" s="2"/>
      <c r="J790" s="2"/>
      <c r="K790" s="2"/>
      <c r="L790" s="2"/>
      <c r="M790" s="2"/>
      <c r="N790" s="2"/>
      <c r="O790" s="2"/>
      <c r="P790" s="2"/>
    </row>
    <row r="791" spans="1:16" x14ac:dyDescent="0.3">
      <c r="A791" s="2"/>
      <c r="B791" s="2"/>
      <c r="C791" s="2"/>
      <c r="D791" s="2"/>
      <c r="E791" s="2"/>
      <c r="F791" s="2"/>
      <c r="G791" s="2"/>
      <c r="H791" s="2"/>
      <c r="I791" s="2"/>
      <c r="J791" s="2"/>
      <c r="K791" s="2"/>
      <c r="L791" s="2"/>
      <c r="M791" s="2"/>
      <c r="N791" s="2"/>
      <c r="O791" s="2"/>
      <c r="P791" s="2"/>
    </row>
    <row r="792" spans="1:16" x14ac:dyDescent="0.3">
      <c r="A792" s="2"/>
      <c r="B792" s="2"/>
      <c r="C792" s="2"/>
      <c r="D792" s="2"/>
      <c r="E792" s="2"/>
      <c r="F792" s="2"/>
      <c r="G792" s="2"/>
      <c r="H792" s="2"/>
      <c r="I792" s="2"/>
      <c r="J792" s="2"/>
      <c r="K792" s="2"/>
      <c r="L792" s="2"/>
      <c r="M792" s="2"/>
      <c r="N792" s="2"/>
      <c r="O792" s="2"/>
      <c r="P792" s="2"/>
    </row>
    <row r="793" spans="1:16" x14ac:dyDescent="0.3">
      <c r="A793" s="2"/>
      <c r="B793" s="2"/>
      <c r="C793" s="2"/>
      <c r="D793" s="2"/>
      <c r="E793" s="2"/>
      <c r="F793" s="2"/>
      <c r="G793" s="2"/>
      <c r="H793" s="2"/>
      <c r="I793" s="2"/>
      <c r="J793" s="2"/>
      <c r="K793" s="2"/>
      <c r="L793" s="2"/>
      <c r="M793" s="2"/>
      <c r="N793" s="2"/>
      <c r="O793" s="2"/>
      <c r="P793" s="2"/>
    </row>
    <row r="794" spans="1:16" x14ac:dyDescent="0.3">
      <c r="A794" s="2"/>
      <c r="B794" s="2"/>
      <c r="C794" s="2"/>
      <c r="D794" s="2"/>
      <c r="E794" s="2"/>
      <c r="F794" s="2"/>
      <c r="G794" s="2"/>
      <c r="H794" s="2"/>
      <c r="I794" s="2"/>
      <c r="J794" s="2"/>
      <c r="K794" s="2"/>
      <c r="L794" s="2"/>
      <c r="M794" s="2"/>
      <c r="N794" s="2"/>
      <c r="O794" s="2"/>
      <c r="P794" s="2"/>
    </row>
    <row r="795" spans="1:16" x14ac:dyDescent="0.3">
      <c r="A795" s="2"/>
      <c r="B795" s="2"/>
      <c r="C795" s="2"/>
      <c r="D795" s="2"/>
      <c r="E795" s="2"/>
      <c r="F795" s="2"/>
      <c r="G795" s="2"/>
      <c r="H795" s="2"/>
      <c r="I795" s="2"/>
      <c r="J795" s="2"/>
      <c r="K795" s="2"/>
      <c r="L795" s="2"/>
      <c r="M795" s="2"/>
      <c r="N795" s="2"/>
      <c r="O795" s="2"/>
      <c r="P795" s="2"/>
    </row>
    <row r="796" spans="1:16" x14ac:dyDescent="0.3">
      <c r="A796" s="2"/>
      <c r="B796" s="2"/>
      <c r="C796" s="2"/>
      <c r="D796" s="2"/>
      <c r="E796" s="2"/>
      <c r="F796" s="2"/>
      <c r="G796" s="2"/>
      <c r="H796" s="2"/>
      <c r="I796" s="2"/>
      <c r="J796" s="2"/>
      <c r="K796" s="2"/>
      <c r="L796" s="2"/>
      <c r="M796" s="2"/>
      <c r="N796" s="2"/>
      <c r="O796" s="2"/>
      <c r="P796" s="2"/>
    </row>
    <row r="797" spans="1:16" x14ac:dyDescent="0.3">
      <c r="A797" s="2"/>
      <c r="B797" s="2"/>
      <c r="C797" s="2"/>
      <c r="D797" s="2"/>
      <c r="E797" s="2"/>
      <c r="F797" s="2"/>
      <c r="G797" s="2"/>
      <c r="H797" s="2"/>
      <c r="I797" s="2"/>
      <c r="J797" s="2"/>
      <c r="K797" s="2"/>
      <c r="L797" s="2"/>
      <c r="M797" s="2"/>
      <c r="N797" s="2"/>
      <c r="O797" s="2"/>
      <c r="P797" s="2"/>
    </row>
    <row r="798" spans="1:16" x14ac:dyDescent="0.3">
      <c r="A798" s="2"/>
      <c r="B798" s="2"/>
      <c r="C798" s="2"/>
      <c r="D798" s="2"/>
      <c r="E798" s="2"/>
      <c r="F798" s="2"/>
      <c r="G798" s="2"/>
      <c r="H798" s="2"/>
      <c r="I798" s="2"/>
      <c r="J798" s="2"/>
      <c r="K798" s="2"/>
      <c r="L798" s="2"/>
      <c r="M798" s="2"/>
      <c r="N798" s="2"/>
      <c r="O798" s="2"/>
      <c r="P798" s="2"/>
    </row>
    <row r="799" spans="1:16" x14ac:dyDescent="0.3">
      <c r="A799" s="2"/>
      <c r="B799" s="2"/>
      <c r="C799" s="2"/>
      <c r="D799" s="2"/>
      <c r="E799" s="2"/>
      <c r="F799" s="2"/>
      <c r="G799" s="2"/>
      <c r="H799" s="2"/>
      <c r="I799" s="2"/>
      <c r="J799" s="2"/>
      <c r="K799" s="2"/>
      <c r="L799" s="2"/>
      <c r="M799" s="2"/>
      <c r="N799" s="2"/>
      <c r="O799" s="2"/>
      <c r="P799" s="2"/>
    </row>
    <row r="800" spans="1:16" x14ac:dyDescent="0.3">
      <c r="A800" s="2"/>
      <c r="B800" s="2"/>
      <c r="C800" s="2"/>
      <c r="D800" s="2"/>
      <c r="E800" s="2"/>
      <c r="F800" s="2"/>
      <c r="G800" s="2"/>
      <c r="H800" s="2"/>
      <c r="I800" s="2"/>
      <c r="J800" s="2"/>
      <c r="K800" s="2"/>
      <c r="L800" s="2"/>
      <c r="M800" s="2"/>
      <c r="N800" s="2"/>
      <c r="O800" s="2"/>
      <c r="P800" s="2"/>
    </row>
    <row r="801" spans="1:16" x14ac:dyDescent="0.3">
      <c r="A801" s="2"/>
      <c r="B801" s="2"/>
      <c r="C801" s="2"/>
      <c r="D801" s="2"/>
      <c r="E801" s="2"/>
      <c r="F801" s="2"/>
      <c r="G801" s="2"/>
      <c r="H801" s="2"/>
      <c r="I801" s="2"/>
      <c r="J801" s="2"/>
      <c r="K801" s="2"/>
      <c r="L801" s="2"/>
      <c r="M801" s="2"/>
      <c r="N801" s="2"/>
      <c r="O801" s="2"/>
      <c r="P801" s="2"/>
    </row>
    <row r="802" spans="1:16" x14ac:dyDescent="0.3">
      <c r="A802" s="2"/>
      <c r="B802" s="2"/>
      <c r="C802" s="2"/>
      <c r="D802" s="2"/>
      <c r="E802" s="2"/>
      <c r="F802" s="2"/>
      <c r="G802" s="2"/>
      <c r="H802" s="2"/>
      <c r="I802" s="2"/>
      <c r="J802" s="2"/>
      <c r="K802" s="2"/>
      <c r="L802" s="2"/>
      <c r="M802" s="2"/>
      <c r="N802" s="2"/>
      <c r="O802" s="2"/>
      <c r="P802" s="2"/>
    </row>
    <row r="803" spans="1:16" x14ac:dyDescent="0.3">
      <c r="A803" s="2"/>
      <c r="B803" s="2"/>
      <c r="C803" s="2"/>
      <c r="D803" s="2"/>
      <c r="E803" s="2"/>
      <c r="F803" s="2"/>
      <c r="G803" s="2"/>
      <c r="H803" s="2"/>
      <c r="I803" s="2"/>
      <c r="J803" s="2"/>
      <c r="K803" s="2"/>
      <c r="L803" s="2"/>
      <c r="M803" s="2"/>
      <c r="N803" s="2"/>
      <c r="O803" s="2"/>
      <c r="P803" s="2"/>
    </row>
    <row r="804" spans="1:16" x14ac:dyDescent="0.3">
      <c r="A804" s="2"/>
      <c r="B804" s="2"/>
      <c r="C804" s="2"/>
      <c r="D804" s="2"/>
      <c r="E804" s="2"/>
      <c r="F804" s="2"/>
      <c r="G804" s="2"/>
      <c r="H804" s="2"/>
      <c r="I804" s="2"/>
      <c r="J804" s="2"/>
      <c r="K804" s="2"/>
      <c r="L804" s="2"/>
      <c r="M804" s="2"/>
      <c r="N804" s="2"/>
      <c r="O804" s="2"/>
      <c r="P804" s="2"/>
    </row>
    <row r="805" spans="1:16" x14ac:dyDescent="0.3">
      <c r="A805" s="2"/>
      <c r="B805" s="2"/>
      <c r="C805" s="2"/>
      <c r="D805" s="2"/>
      <c r="E805" s="2"/>
      <c r="F805" s="2"/>
      <c r="G805" s="2"/>
      <c r="H805" s="2"/>
      <c r="I805" s="2"/>
      <c r="J805" s="2"/>
      <c r="K805" s="2"/>
      <c r="L805" s="2"/>
      <c r="M805" s="2"/>
      <c r="N805" s="2"/>
      <c r="O805" s="2"/>
      <c r="P805" s="2"/>
    </row>
    <row r="806" spans="1:16" x14ac:dyDescent="0.3">
      <c r="A806" s="2"/>
      <c r="B806" s="2"/>
      <c r="C806" s="2"/>
      <c r="D806" s="2"/>
      <c r="E806" s="2"/>
      <c r="F806" s="2"/>
      <c r="G806" s="2"/>
      <c r="H806" s="2"/>
      <c r="I806" s="2"/>
      <c r="J806" s="2"/>
      <c r="K806" s="2"/>
      <c r="L806" s="2"/>
      <c r="M806" s="2"/>
      <c r="N806" s="2"/>
      <c r="O806" s="2"/>
      <c r="P806" s="2"/>
    </row>
    <row r="807" spans="1:16" x14ac:dyDescent="0.3">
      <c r="A807" s="2"/>
      <c r="B807" s="2"/>
      <c r="C807" s="2"/>
      <c r="D807" s="2"/>
      <c r="E807" s="2"/>
      <c r="F807" s="2"/>
      <c r="G807" s="2"/>
      <c r="H807" s="2"/>
      <c r="I807" s="2"/>
      <c r="J807" s="2"/>
      <c r="K807" s="2"/>
      <c r="L807" s="2"/>
      <c r="M807" s="2"/>
      <c r="N807" s="2"/>
      <c r="O807" s="2"/>
      <c r="P807" s="2"/>
    </row>
    <row r="808" spans="1:16" x14ac:dyDescent="0.3">
      <c r="A808" s="2"/>
      <c r="B808" s="2"/>
      <c r="C808" s="2"/>
      <c r="D808" s="2"/>
      <c r="E808" s="2"/>
      <c r="F808" s="2"/>
      <c r="G808" s="2"/>
      <c r="H808" s="2"/>
      <c r="I808" s="2"/>
      <c r="J808" s="2"/>
      <c r="K808" s="2"/>
      <c r="L808" s="2"/>
      <c r="M808" s="2"/>
      <c r="N808" s="2"/>
      <c r="O808" s="2"/>
      <c r="P808" s="2"/>
    </row>
    <row r="809" spans="1:16" x14ac:dyDescent="0.3">
      <c r="A809" s="2"/>
      <c r="B809" s="2"/>
      <c r="C809" s="2"/>
      <c r="D809" s="2"/>
      <c r="E809" s="2"/>
      <c r="F809" s="2"/>
      <c r="G809" s="2"/>
      <c r="H809" s="2"/>
      <c r="I809" s="2"/>
      <c r="J809" s="2"/>
      <c r="K809" s="2"/>
      <c r="L809" s="2"/>
      <c r="M809" s="2"/>
      <c r="N809" s="2"/>
      <c r="O809" s="2"/>
      <c r="P809" s="2"/>
    </row>
    <row r="810" spans="1:16" x14ac:dyDescent="0.3">
      <c r="A810" s="2"/>
      <c r="B810" s="2"/>
      <c r="C810" s="2"/>
      <c r="D810" s="2"/>
      <c r="E810" s="2"/>
      <c r="F810" s="2"/>
      <c r="G810" s="2"/>
      <c r="H810" s="2"/>
      <c r="I810" s="2"/>
      <c r="J810" s="2"/>
      <c r="K810" s="2"/>
      <c r="L810" s="2"/>
      <c r="M810" s="2"/>
      <c r="N810" s="2"/>
      <c r="O810" s="2"/>
      <c r="P810" s="2"/>
    </row>
    <row r="811" spans="1:16" x14ac:dyDescent="0.3">
      <c r="A811" s="2"/>
      <c r="B811" s="2"/>
      <c r="C811" s="2"/>
      <c r="D811" s="2"/>
      <c r="E811" s="2"/>
      <c r="F811" s="2"/>
      <c r="G811" s="2"/>
      <c r="H811" s="2"/>
      <c r="I811" s="2"/>
      <c r="J811" s="2"/>
      <c r="K811" s="2"/>
      <c r="L811" s="2"/>
      <c r="M811" s="2"/>
      <c r="N811" s="2"/>
      <c r="O811" s="2"/>
      <c r="P811" s="2"/>
    </row>
    <row r="812" spans="1:16" x14ac:dyDescent="0.3">
      <c r="A812" s="2"/>
      <c r="B812" s="2"/>
      <c r="C812" s="2"/>
      <c r="D812" s="2"/>
      <c r="E812" s="2"/>
      <c r="F812" s="2"/>
      <c r="G812" s="2"/>
      <c r="H812" s="2"/>
      <c r="I812" s="2"/>
      <c r="J812" s="2"/>
      <c r="K812" s="2"/>
      <c r="L812" s="2"/>
      <c r="M812" s="2"/>
      <c r="N812" s="2"/>
      <c r="O812" s="2"/>
      <c r="P812" s="2"/>
    </row>
    <row r="813" spans="1:16" x14ac:dyDescent="0.3">
      <c r="A813" s="2"/>
      <c r="B813" s="2"/>
      <c r="C813" s="2"/>
      <c r="D813" s="2"/>
      <c r="E813" s="2"/>
      <c r="F813" s="2"/>
      <c r="G813" s="2"/>
      <c r="H813" s="2"/>
      <c r="I813" s="2"/>
      <c r="J813" s="2"/>
      <c r="K813" s="2"/>
      <c r="L813" s="2"/>
      <c r="M813" s="2"/>
      <c r="N813" s="2"/>
      <c r="O813" s="2"/>
      <c r="P813" s="2"/>
    </row>
    <row r="814" spans="1:16" x14ac:dyDescent="0.3">
      <c r="A814" s="2"/>
      <c r="B814" s="2"/>
      <c r="C814" s="2"/>
      <c r="D814" s="2"/>
      <c r="E814" s="2"/>
      <c r="F814" s="2"/>
      <c r="G814" s="2"/>
      <c r="H814" s="2"/>
      <c r="I814" s="2"/>
      <c r="J814" s="2"/>
      <c r="K814" s="2"/>
      <c r="L814" s="2"/>
      <c r="M814" s="2"/>
      <c r="N814" s="2"/>
      <c r="O814" s="2"/>
      <c r="P814" s="2"/>
    </row>
    <row r="815" spans="1:16" x14ac:dyDescent="0.3">
      <c r="A815" s="2"/>
      <c r="B815" s="2"/>
      <c r="C815" s="2"/>
      <c r="D815" s="2"/>
      <c r="E815" s="2"/>
      <c r="F815" s="2"/>
      <c r="G815" s="2"/>
      <c r="H815" s="2"/>
      <c r="I815" s="2"/>
      <c r="J815" s="2"/>
      <c r="K815" s="2"/>
      <c r="L815" s="2"/>
      <c r="M815" s="2"/>
      <c r="N815" s="2"/>
      <c r="O815" s="2"/>
      <c r="P815" s="2"/>
    </row>
    <row r="816" spans="1:16" x14ac:dyDescent="0.3">
      <c r="A816" s="2"/>
      <c r="B816" s="2"/>
      <c r="C816" s="2"/>
      <c r="D816" s="2"/>
      <c r="E816" s="2"/>
      <c r="F816" s="2"/>
      <c r="G816" s="2"/>
      <c r="H816" s="2"/>
      <c r="I816" s="2"/>
      <c r="J816" s="2"/>
      <c r="K816" s="2"/>
      <c r="L816" s="2"/>
      <c r="M816" s="2"/>
      <c r="N816" s="2"/>
      <c r="O816" s="2"/>
      <c r="P816" s="2"/>
    </row>
    <row r="817" spans="1:16" x14ac:dyDescent="0.3">
      <c r="A817" s="2"/>
      <c r="B817" s="2"/>
      <c r="C817" s="2"/>
      <c r="D817" s="2"/>
      <c r="E817" s="2"/>
      <c r="F817" s="2"/>
      <c r="G817" s="2"/>
      <c r="H817" s="2"/>
      <c r="I817" s="2"/>
      <c r="J817" s="2"/>
      <c r="K817" s="2"/>
      <c r="L817" s="2"/>
      <c r="M817" s="2"/>
      <c r="N817" s="2"/>
      <c r="O817" s="2"/>
      <c r="P817" s="2"/>
    </row>
    <row r="818" spans="1:16" x14ac:dyDescent="0.3">
      <c r="A818" s="2"/>
      <c r="B818" s="2"/>
      <c r="C818" s="2"/>
      <c r="D818" s="2"/>
      <c r="E818" s="2"/>
      <c r="F818" s="2"/>
      <c r="G818" s="2"/>
      <c r="H818" s="2"/>
      <c r="I818" s="2"/>
      <c r="J818" s="2"/>
      <c r="K818" s="2"/>
      <c r="L818" s="2"/>
      <c r="M818" s="2"/>
      <c r="N818" s="2"/>
      <c r="O818" s="2"/>
      <c r="P818" s="2"/>
    </row>
    <row r="819" spans="1:16" x14ac:dyDescent="0.3">
      <c r="A819" s="2"/>
      <c r="B819" s="2"/>
      <c r="C819" s="2"/>
      <c r="D819" s="2"/>
      <c r="E819" s="2"/>
      <c r="F819" s="2"/>
      <c r="G819" s="2"/>
      <c r="H819" s="2"/>
      <c r="I819" s="2"/>
      <c r="J819" s="2"/>
      <c r="K819" s="2"/>
      <c r="L819" s="2"/>
      <c r="M819" s="2"/>
      <c r="N819" s="2"/>
      <c r="O819" s="2"/>
      <c r="P819" s="2"/>
    </row>
    <row r="820" spans="1:16" x14ac:dyDescent="0.3">
      <c r="A820" s="2"/>
      <c r="B820" s="2"/>
      <c r="C820" s="2"/>
      <c r="D820" s="2"/>
      <c r="E820" s="2"/>
      <c r="F820" s="2"/>
      <c r="G820" s="2"/>
      <c r="H820" s="2"/>
      <c r="I820" s="2"/>
      <c r="J820" s="2"/>
      <c r="K820" s="2"/>
      <c r="L820" s="2"/>
      <c r="M820" s="2"/>
      <c r="N820" s="2"/>
      <c r="O820" s="2"/>
      <c r="P820" s="2"/>
    </row>
    <row r="821" spans="1:16" x14ac:dyDescent="0.3">
      <c r="A821" s="2"/>
      <c r="B821" s="2"/>
      <c r="C821" s="2"/>
      <c r="D821" s="2"/>
      <c r="E821" s="2"/>
      <c r="F821" s="2"/>
      <c r="G821" s="2"/>
      <c r="H821" s="2"/>
      <c r="I821" s="2"/>
      <c r="J821" s="2"/>
      <c r="K821" s="2"/>
      <c r="L821" s="2"/>
      <c r="M821" s="2"/>
      <c r="N821" s="2"/>
      <c r="O821" s="2"/>
      <c r="P821" s="2"/>
    </row>
    <row r="822" spans="1:16" x14ac:dyDescent="0.3">
      <c r="A822" s="2"/>
      <c r="B822" s="2"/>
      <c r="C822" s="2"/>
      <c r="D822" s="2"/>
      <c r="E822" s="2"/>
      <c r="F822" s="2"/>
      <c r="G822" s="2"/>
      <c r="H822" s="2"/>
      <c r="I822" s="2"/>
      <c r="J822" s="2"/>
      <c r="K822" s="2"/>
      <c r="L822" s="2"/>
      <c r="M822" s="2"/>
      <c r="N822" s="2"/>
      <c r="O822" s="2"/>
      <c r="P822" s="2"/>
    </row>
    <row r="823" spans="1:16" x14ac:dyDescent="0.3">
      <c r="A823" s="2"/>
      <c r="B823" s="2"/>
      <c r="C823" s="2"/>
      <c r="D823" s="2"/>
      <c r="E823" s="2"/>
      <c r="F823" s="2"/>
      <c r="G823" s="2"/>
      <c r="H823" s="2"/>
      <c r="I823" s="2"/>
      <c r="J823" s="2"/>
      <c r="K823" s="2"/>
      <c r="L823" s="2"/>
      <c r="M823" s="2"/>
      <c r="N823" s="2"/>
      <c r="O823" s="2"/>
      <c r="P823" s="2"/>
    </row>
    <row r="824" spans="1:16" x14ac:dyDescent="0.3">
      <c r="A824" s="2"/>
      <c r="B824" s="2"/>
      <c r="C824" s="2"/>
      <c r="D824" s="2"/>
      <c r="E824" s="2"/>
      <c r="F824" s="2"/>
      <c r="G824" s="2"/>
      <c r="H824" s="2"/>
      <c r="I824" s="2"/>
      <c r="J824" s="2"/>
      <c r="K824" s="2"/>
      <c r="L824" s="2"/>
      <c r="M824" s="2"/>
      <c r="N824" s="2"/>
      <c r="O824" s="2"/>
      <c r="P824" s="2"/>
    </row>
    <row r="825" spans="1:16" x14ac:dyDescent="0.3">
      <c r="A825" s="2"/>
      <c r="B825" s="2"/>
      <c r="C825" s="2"/>
      <c r="D825" s="2"/>
      <c r="E825" s="2"/>
      <c r="F825" s="2"/>
      <c r="G825" s="2"/>
      <c r="H825" s="2"/>
      <c r="I825" s="2"/>
      <c r="J825" s="2"/>
      <c r="K825" s="2"/>
      <c r="L825" s="2"/>
      <c r="M825" s="2"/>
      <c r="N825" s="2"/>
      <c r="O825" s="2"/>
      <c r="P825" s="2"/>
    </row>
    <row r="826" spans="1:16" x14ac:dyDescent="0.3">
      <c r="A826" s="2"/>
      <c r="B826" s="2"/>
      <c r="C826" s="2"/>
      <c r="D826" s="2"/>
      <c r="E826" s="2"/>
      <c r="F826" s="2"/>
      <c r="G826" s="2"/>
      <c r="H826" s="2"/>
      <c r="I826" s="2"/>
      <c r="J826" s="2"/>
      <c r="K826" s="2"/>
      <c r="L826" s="2"/>
      <c r="M826" s="2"/>
      <c r="N826" s="2"/>
      <c r="O826" s="2"/>
      <c r="P826" s="2"/>
    </row>
    <row r="827" spans="1:16" x14ac:dyDescent="0.3">
      <c r="A827" s="2"/>
      <c r="B827" s="2"/>
      <c r="C827" s="2"/>
      <c r="D827" s="2"/>
      <c r="E827" s="2"/>
      <c r="F827" s="2"/>
      <c r="G827" s="2"/>
      <c r="H827" s="2"/>
      <c r="I827" s="2"/>
      <c r="J827" s="2"/>
      <c r="K827" s="2"/>
      <c r="L827" s="2"/>
      <c r="M827" s="2"/>
      <c r="N827" s="2"/>
      <c r="O827" s="2"/>
      <c r="P827" s="2"/>
    </row>
    <row r="828" spans="1:16" x14ac:dyDescent="0.3">
      <c r="A828" s="2"/>
      <c r="B828" s="2"/>
      <c r="C828" s="2"/>
      <c r="D828" s="2"/>
      <c r="E828" s="2"/>
      <c r="F828" s="2"/>
      <c r="G828" s="2"/>
      <c r="H828" s="2"/>
      <c r="I828" s="2"/>
      <c r="J828" s="2"/>
      <c r="K828" s="2"/>
      <c r="L828" s="2"/>
      <c r="M828" s="2"/>
      <c r="N828" s="2"/>
      <c r="O828" s="2"/>
      <c r="P828" s="2"/>
    </row>
    <row r="829" spans="1:16" x14ac:dyDescent="0.3">
      <c r="A829" s="2"/>
      <c r="B829" s="2"/>
      <c r="C829" s="2"/>
      <c r="D829" s="2"/>
      <c r="E829" s="2"/>
      <c r="F829" s="2"/>
      <c r="G829" s="2"/>
      <c r="H829" s="2"/>
      <c r="I829" s="2"/>
      <c r="J829" s="2"/>
      <c r="K829" s="2"/>
      <c r="L829" s="2"/>
      <c r="M829" s="2"/>
      <c r="N829" s="2"/>
      <c r="O829" s="2"/>
      <c r="P829" s="2"/>
    </row>
    <row r="830" spans="1:16" x14ac:dyDescent="0.3">
      <c r="A830" s="2"/>
      <c r="B830" s="2"/>
      <c r="C830" s="2"/>
      <c r="D830" s="2"/>
      <c r="E830" s="2"/>
      <c r="F830" s="2"/>
      <c r="G830" s="2"/>
      <c r="H830" s="2"/>
      <c r="I830" s="2"/>
      <c r="J830" s="2"/>
      <c r="K830" s="2"/>
      <c r="L830" s="2"/>
      <c r="M830" s="2"/>
      <c r="N830" s="2"/>
      <c r="O830" s="2"/>
      <c r="P830" s="2"/>
    </row>
    <row r="831" spans="1:16" x14ac:dyDescent="0.3">
      <c r="A831" s="2"/>
      <c r="B831" s="2"/>
      <c r="C831" s="2"/>
      <c r="D831" s="2"/>
      <c r="E831" s="2"/>
      <c r="F831" s="2"/>
      <c r="G831" s="2"/>
      <c r="H831" s="2"/>
      <c r="I831" s="2"/>
      <c r="J831" s="2"/>
      <c r="K831" s="2"/>
      <c r="L831" s="2"/>
      <c r="M831" s="2"/>
      <c r="N831" s="2"/>
      <c r="O831" s="2"/>
      <c r="P831" s="2"/>
    </row>
    <row r="832" spans="1:16" x14ac:dyDescent="0.3">
      <c r="A832" s="2"/>
      <c r="B832" s="2"/>
      <c r="C832" s="2"/>
      <c r="D832" s="2"/>
      <c r="E832" s="2"/>
      <c r="F832" s="2"/>
      <c r="G832" s="2"/>
      <c r="H832" s="2"/>
      <c r="I832" s="2"/>
      <c r="J832" s="2"/>
      <c r="K832" s="2"/>
      <c r="L832" s="2"/>
      <c r="M832" s="2"/>
      <c r="N832" s="2"/>
      <c r="O832" s="2"/>
      <c r="P832" s="2"/>
    </row>
    <row r="833" spans="1:16" x14ac:dyDescent="0.3">
      <c r="A833" s="2"/>
      <c r="B833" s="2"/>
      <c r="C833" s="2"/>
      <c r="D833" s="2"/>
      <c r="E833" s="2"/>
      <c r="F833" s="2"/>
      <c r="G833" s="2"/>
      <c r="H833" s="2"/>
      <c r="I833" s="2"/>
      <c r="J833" s="2"/>
      <c r="K833" s="2"/>
      <c r="L833" s="2"/>
      <c r="M833" s="2"/>
      <c r="N833" s="2"/>
      <c r="O833" s="2"/>
      <c r="P833" s="2"/>
    </row>
    <row r="834" spans="1:16" x14ac:dyDescent="0.3">
      <c r="A834" s="2"/>
      <c r="B834" s="2"/>
      <c r="C834" s="2"/>
      <c r="D834" s="2"/>
      <c r="E834" s="2"/>
      <c r="F834" s="2"/>
      <c r="G834" s="2"/>
      <c r="H834" s="2"/>
      <c r="I834" s="2"/>
      <c r="J834" s="2"/>
      <c r="K834" s="2"/>
      <c r="L834" s="2"/>
      <c r="M834" s="2"/>
      <c r="N834" s="2"/>
      <c r="O834" s="2"/>
      <c r="P834" s="2"/>
    </row>
    <row r="835" spans="1:16" x14ac:dyDescent="0.3">
      <c r="A835" s="2"/>
      <c r="B835" s="2"/>
      <c r="C835" s="2"/>
      <c r="D835" s="2"/>
      <c r="E835" s="2"/>
      <c r="F835" s="2"/>
      <c r="G835" s="2"/>
      <c r="H835" s="2"/>
      <c r="I835" s="2"/>
      <c r="J835" s="2"/>
      <c r="K835" s="2"/>
      <c r="L835" s="2"/>
      <c r="M835" s="2"/>
      <c r="N835" s="2"/>
      <c r="O835" s="2"/>
      <c r="P835" s="2"/>
    </row>
    <row r="836" spans="1:16" x14ac:dyDescent="0.3">
      <c r="A836" s="2"/>
      <c r="B836" s="2"/>
      <c r="C836" s="2"/>
      <c r="D836" s="2"/>
      <c r="E836" s="2"/>
      <c r="F836" s="2"/>
      <c r="G836" s="2"/>
      <c r="H836" s="2"/>
      <c r="I836" s="2"/>
      <c r="J836" s="2"/>
      <c r="K836" s="2"/>
      <c r="L836" s="2"/>
      <c r="M836" s="2"/>
      <c r="N836" s="2"/>
      <c r="O836" s="2"/>
      <c r="P836" s="2"/>
    </row>
    <row r="837" spans="1:16" x14ac:dyDescent="0.3">
      <c r="A837" s="2"/>
      <c r="B837" s="2"/>
      <c r="C837" s="2"/>
      <c r="D837" s="2"/>
      <c r="E837" s="2"/>
      <c r="F837" s="2"/>
      <c r="G837" s="2"/>
      <c r="H837" s="2"/>
      <c r="I837" s="2"/>
      <c r="J837" s="2"/>
      <c r="K837" s="2"/>
      <c r="L837" s="2"/>
      <c r="M837" s="2"/>
      <c r="N837" s="2"/>
      <c r="O837" s="2"/>
      <c r="P837" s="2"/>
    </row>
    <row r="838" spans="1:16" x14ac:dyDescent="0.3">
      <c r="A838" s="2"/>
      <c r="B838" s="2"/>
      <c r="C838" s="2"/>
      <c r="D838" s="2"/>
      <c r="E838" s="2"/>
      <c r="F838" s="2"/>
      <c r="G838" s="2"/>
      <c r="H838" s="2"/>
      <c r="I838" s="2"/>
      <c r="J838" s="2"/>
      <c r="K838" s="2"/>
      <c r="L838" s="2"/>
      <c r="M838" s="2"/>
      <c r="N838" s="2"/>
      <c r="O838" s="2"/>
      <c r="P838" s="2"/>
    </row>
    <row r="839" spans="1:16" x14ac:dyDescent="0.3">
      <c r="A839" s="2"/>
      <c r="B839" s="2"/>
      <c r="C839" s="2"/>
      <c r="D839" s="2"/>
      <c r="E839" s="2"/>
      <c r="F839" s="2"/>
      <c r="G839" s="2"/>
      <c r="H839" s="2"/>
      <c r="I839" s="2"/>
      <c r="J839" s="2"/>
      <c r="K839" s="2"/>
      <c r="L839" s="2"/>
      <c r="M839" s="2"/>
      <c r="N839" s="2"/>
      <c r="O839" s="2"/>
      <c r="P839" s="2"/>
    </row>
    <row r="840" spans="1:16" x14ac:dyDescent="0.3">
      <c r="A840" s="2"/>
      <c r="B840" s="2"/>
      <c r="C840" s="2"/>
      <c r="D840" s="2"/>
      <c r="E840" s="2"/>
      <c r="F840" s="2"/>
      <c r="G840" s="2"/>
      <c r="H840" s="2"/>
      <c r="I840" s="2"/>
      <c r="J840" s="2"/>
      <c r="K840" s="2"/>
      <c r="L840" s="2"/>
      <c r="M840" s="2"/>
      <c r="N840" s="2"/>
      <c r="O840" s="2"/>
      <c r="P840" s="2"/>
    </row>
    <row r="841" spans="1:16" x14ac:dyDescent="0.3">
      <c r="A841" s="2"/>
      <c r="B841" s="2"/>
      <c r="C841" s="2"/>
      <c r="D841" s="2"/>
      <c r="E841" s="2"/>
      <c r="F841" s="2"/>
      <c r="G841" s="2"/>
      <c r="H841" s="2"/>
      <c r="I841" s="2"/>
      <c r="J841" s="2"/>
      <c r="K841" s="2"/>
      <c r="L841" s="2"/>
      <c r="M841" s="2"/>
      <c r="N841" s="2"/>
      <c r="O841" s="2"/>
      <c r="P841" s="2"/>
    </row>
    <row r="842" spans="1:16" x14ac:dyDescent="0.3">
      <c r="A842" s="2"/>
      <c r="B842" s="2"/>
      <c r="C842" s="2"/>
      <c r="D842" s="2"/>
      <c r="E842" s="2"/>
      <c r="F842" s="2"/>
      <c r="G842" s="2"/>
      <c r="H842" s="2"/>
      <c r="I842" s="2"/>
      <c r="J842" s="2"/>
      <c r="K842" s="2"/>
      <c r="L842" s="2"/>
      <c r="M842" s="2"/>
      <c r="N842" s="2"/>
      <c r="O842" s="2"/>
      <c r="P842" s="2"/>
    </row>
    <row r="843" spans="1:16" x14ac:dyDescent="0.3">
      <c r="A843" s="2"/>
      <c r="B843" s="2"/>
      <c r="C843" s="2"/>
      <c r="D843" s="2"/>
      <c r="E843" s="2"/>
      <c r="F843" s="2"/>
      <c r="G843" s="2"/>
      <c r="H843" s="2"/>
      <c r="I843" s="2"/>
      <c r="J843" s="2"/>
      <c r="K843" s="2"/>
      <c r="L843" s="2"/>
      <c r="M843" s="2"/>
      <c r="N843" s="2"/>
      <c r="O843" s="2"/>
      <c r="P843" s="2"/>
    </row>
    <row r="844" spans="1:16" x14ac:dyDescent="0.3">
      <c r="A844" s="2"/>
      <c r="B844" s="2"/>
      <c r="C844" s="2"/>
      <c r="D844" s="2"/>
      <c r="E844" s="2"/>
      <c r="F844" s="2"/>
      <c r="G844" s="2"/>
      <c r="H844" s="2"/>
      <c r="I844" s="2"/>
      <c r="J844" s="2"/>
      <c r="K844" s="2"/>
      <c r="L844" s="2"/>
      <c r="M844" s="2"/>
      <c r="N844" s="2"/>
      <c r="O844" s="2"/>
      <c r="P844" s="2"/>
    </row>
    <row r="845" spans="1:16" x14ac:dyDescent="0.3">
      <c r="A845" s="2"/>
      <c r="B845" s="2"/>
      <c r="C845" s="2"/>
      <c r="D845" s="2"/>
      <c r="E845" s="2"/>
      <c r="F845" s="2"/>
      <c r="G845" s="2"/>
      <c r="H845" s="2"/>
      <c r="I845" s="2"/>
      <c r="J845" s="2"/>
      <c r="K845" s="2"/>
      <c r="L845" s="2"/>
      <c r="M845" s="2"/>
      <c r="N845" s="2"/>
      <c r="O845" s="2"/>
      <c r="P845" s="2"/>
    </row>
    <row r="846" spans="1:16" x14ac:dyDescent="0.3">
      <c r="A846" s="2"/>
      <c r="B846" s="2"/>
      <c r="C846" s="2"/>
      <c r="D846" s="2"/>
      <c r="E846" s="2"/>
      <c r="F846" s="2"/>
      <c r="G846" s="2"/>
      <c r="H846" s="2"/>
      <c r="I846" s="2"/>
      <c r="J846" s="2"/>
      <c r="K846" s="2"/>
      <c r="L846" s="2"/>
      <c r="M846" s="2"/>
      <c r="N846" s="2"/>
      <c r="O846" s="2"/>
      <c r="P846" s="2"/>
    </row>
    <row r="847" spans="1:16" x14ac:dyDescent="0.3">
      <c r="A847" s="2"/>
      <c r="B847" s="2"/>
      <c r="C847" s="2"/>
      <c r="D847" s="2"/>
      <c r="E847" s="2"/>
      <c r="F847" s="2"/>
      <c r="G847" s="2"/>
      <c r="H847" s="2"/>
      <c r="I847" s="2"/>
      <c r="J847" s="2"/>
      <c r="K847" s="2"/>
      <c r="L847" s="2"/>
      <c r="M847" s="2"/>
      <c r="N847" s="2"/>
      <c r="O847" s="2"/>
      <c r="P847" s="2"/>
    </row>
    <row r="848" spans="1:16" x14ac:dyDescent="0.3">
      <c r="A848" s="2"/>
      <c r="B848" s="2"/>
      <c r="C848" s="2"/>
      <c r="D848" s="2"/>
      <c r="E848" s="2"/>
      <c r="F848" s="2"/>
      <c r="G848" s="2"/>
      <c r="H848" s="2"/>
      <c r="I848" s="2"/>
      <c r="J848" s="2"/>
      <c r="K848" s="2"/>
      <c r="L848" s="2"/>
      <c r="M848" s="2"/>
      <c r="N848" s="2"/>
      <c r="O848" s="2"/>
      <c r="P848" s="2"/>
    </row>
    <row r="849" spans="1:16" x14ac:dyDescent="0.3">
      <c r="A849" s="2"/>
      <c r="B849" s="2"/>
      <c r="C849" s="2"/>
      <c r="D849" s="2"/>
      <c r="E849" s="2"/>
      <c r="F849" s="2"/>
      <c r="G849" s="2"/>
      <c r="H849" s="2"/>
      <c r="I849" s="2"/>
      <c r="J849" s="2"/>
      <c r="K849" s="2"/>
      <c r="L849" s="2"/>
      <c r="M849" s="2"/>
      <c r="N849" s="2"/>
      <c r="O849" s="2"/>
      <c r="P849" s="2"/>
    </row>
    <row r="850" spans="1:16" x14ac:dyDescent="0.3">
      <c r="A850" s="2"/>
      <c r="B850" s="2"/>
      <c r="C850" s="2"/>
      <c r="D850" s="2"/>
      <c r="E850" s="2"/>
      <c r="F850" s="2"/>
      <c r="G850" s="2"/>
      <c r="H850" s="2"/>
      <c r="I850" s="2"/>
      <c r="J850" s="2"/>
      <c r="K850" s="2"/>
      <c r="L850" s="2"/>
      <c r="M850" s="2"/>
      <c r="N850" s="2"/>
      <c r="O850" s="2"/>
      <c r="P850" s="2"/>
    </row>
    <row r="851" spans="1:16" x14ac:dyDescent="0.3">
      <c r="A851" s="2"/>
      <c r="B851" s="2"/>
      <c r="C851" s="2"/>
      <c r="D851" s="2"/>
      <c r="E851" s="2"/>
      <c r="F851" s="2"/>
      <c r="G851" s="2"/>
      <c r="H851" s="2"/>
      <c r="I851" s="2"/>
      <c r="J851" s="2"/>
      <c r="K851" s="2"/>
      <c r="L851" s="2"/>
      <c r="M851" s="2"/>
      <c r="N851" s="2"/>
      <c r="O851" s="2"/>
      <c r="P851" s="2"/>
    </row>
    <row r="852" spans="1:16" x14ac:dyDescent="0.3">
      <c r="A852" s="2"/>
      <c r="B852" s="2"/>
      <c r="C852" s="2"/>
      <c r="D852" s="2"/>
      <c r="E852" s="2"/>
      <c r="F852" s="2"/>
      <c r="G852" s="2"/>
      <c r="H852" s="2"/>
      <c r="I852" s="2"/>
      <c r="J852" s="2"/>
      <c r="K852" s="2"/>
      <c r="L852" s="2"/>
      <c r="M852" s="2"/>
      <c r="N852" s="2"/>
      <c r="O852" s="2"/>
      <c r="P852" s="2"/>
    </row>
    <row r="853" spans="1:16" x14ac:dyDescent="0.3">
      <c r="A853" s="2"/>
      <c r="B853" s="2"/>
      <c r="C853" s="2"/>
      <c r="D853" s="2"/>
      <c r="E853" s="2"/>
      <c r="F853" s="2"/>
      <c r="G853" s="2"/>
      <c r="H853" s="2"/>
      <c r="I853" s="2"/>
      <c r="J853" s="2"/>
      <c r="K853" s="2"/>
      <c r="L853" s="2"/>
      <c r="M853" s="2"/>
      <c r="N853" s="2"/>
      <c r="O853" s="2"/>
      <c r="P853" s="2"/>
    </row>
    <row r="854" spans="1:16" x14ac:dyDescent="0.3">
      <c r="A854" s="2"/>
      <c r="B854" s="2"/>
      <c r="C854" s="2"/>
      <c r="D854" s="2"/>
      <c r="E854" s="2"/>
      <c r="F854" s="2"/>
      <c r="G854" s="2"/>
      <c r="H854" s="2"/>
      <c r="I854" s="2"/>
      <c r="J854" s="2"/>
      <c r="K854" s="2"/>
      <c r="L854" s="2"/>
      <c r="M854" s="2"/>
      <c r="N854" s="2"/>
      <c r="O854" s="2"/>
      <c r="P854" s="2"/>
    </row>
    <row r="855" spans="1:16" x14ac:dyDescent="0.3">
      <c r="A855" s="2"/>
      <c r="B855" s="2"/>
      <c r="C855" s="2"/>
      <c r="D855" s="2"/>
      <c r="E855" s="2"/>
      <c r="F855" s="2"/>
      <c r="G855" s="2"/>
      <c r="H855" s="2"/>
      <c r="I855" s="2"/>
      <c r="J855" s="2"/>
      <c r="K855" s="2"/>
      <c r="L855" s="2"/>
      <c r="M855" s="2"/>
      <c r="N855" s="2"/>
      <c r="O855" s="2"/>
      <c r="P855" s="2"/>
    </row>
    <row r="856" spans="1:16" x14ac:dyDescent="0.3">
      <c r="A856" s="2"/>
      <c r="B856" s="2"/>
      <c r="C856" s="2"/>
      <c r="D856" s="2"/>
      <c r="E856" s="2"/>
      <c r="F856" s="2"/>
      <c r="G856" s="2"/>
      <c r="H856" s="2"/>
      <c r="I856" s="2"/>
      <c r="J856" s="2"/>
      <c r="K856" s="2"/>
      <c r="L856" s="2"/>
      <c r="M856" s="2"/>
      <c r="N856" s="2"/>
      <c r="O856" s="2"/>
      <c r="P856" s="2"/>
    </row>
    <row r="857" spans="1:16" x14ac:dyDescent="0.3">
      <c r="A857" s="2"/>
      <c r="B857" s="2"/>
      <c r="C857" s="2"/>
      <c r="D857" s="2"/>
      <c r="E857" s="2"/>
      <c r="F857" s="2"/>
      <c r="G857" s="2"/>
      <c r="H857" s="2"/>
      <c r="I857" s="2"/>
      <c r="J857" s="2"/>
      <c r="K857" s="2"/>
      <c r="L857" s="2"/>
      <c r="M857" s="2"/>
      <c r="N857" s="2"/>
      <c r="O857" s="2"/>
      <c r="P857" s="2"/>
    </row>
    <row r="858" spans="1:16" x14ac:dyDescent="0.3">
      <c r="A858" s="2"/>
      <c r="B858" s="2"/>
      <c r="C858" s="2"/>
      <c r="D858" s="2"/>
      <c r="E858" s="2"/>
      <c r="F858" s="2"/>
      <c r="G858" s="2"/>
      <c r="H858" s="2"/>
      <c r="I858" s="2"/>
      <c r="J858" s="2"/>
      <c r="K858" s="2"/>
      <c r="L858" s="2"/>
      <c r="M858" s="2"/>
      <c r="N858" s="2"/>
      <c r="O858" s="2"/>
      <c r="P858" s="2"/>
    </row>
    <row r="859" spans="1:16" x14ac:dyDescent="0.3">
      <c r="A859" s="2"/>
      <c r="B859" s="2"/>
      <c r="C859" s="2"/>
      <c r="D859" s="2"/>
      <c r="E859" s="2"/>
      <c r="F859" s="2"/>
      <c r="G859" s="2"/>
      <c r="H859" s="2"/>
      <c r="I859" s="2"/>
      <c r="J859" s="2"/>
      <c r="K859" s="2"/>
      <c r="L859" s="2"/>
      <c r="M859" s="2"/>
      <c r="N859" s="2"/>
      <c r="O859" s="2"/>
      <c r="P859" s="2"/>
    </row>
    <row r="860" spans="1:16" x14ac:dyDescent="0.3">
      <c r="A860" s="2"/>
      <c r="B860" s="2"/>
      <c r="C860" s="2"/>
      <c r="D860" s="2"/>
      <c r="E860" s="2"/>
      <c r="F860" s="2"/>
      <c r="G860" s="2"/>
      <c r="H860" s="2"/>
      <c r="I860" s="2"/>
      <c r="J860" s="2"/>
      <c r="K860" s="2"/>
      <c r="L860" s="2"/>
      <c r="M860" s="2"/>
      <c r="N860" s="2"/>
      <c r="O860" s="2"/>
      <c r="P860" s="2"/>
    </row>
    <row r="861" spans="1:16" x14ac:dyDescent="0.3">
      <c r="A861" s="2"/>
      <c r="B861" s="2"/>
      <c r="C861" s="2"/>
      <c r="D861" s="2"/>
      <c r="E861" s="2"/>
      <c r="F861" s="2"/>
      <c r="G861" s="2"/>
      <c r="H861" s="2"/>
      <c r="I861" s="2"/>
      <c r="J861" s="2"/>
      <c r="K861" s="2"/>
      <c r="L861" s="2"/>
      <c r="M861" s="2"/>
      <c r="N861" s="2"/>
      <c r="O861" s="2"/>
      <c r="P861" s="2"/>
    </row>
    <row r="862" spans="1:16" x14ac:dyDescent="0.3">
      <c r="A862" s="2"/>
      <c r="B862" s="2"/>
      <c r="C862" s="2"/>
      <c r="D862" s="2"/>
      <c r="E862" s="2"/>
      <c r="F862" s="2"/>
      <c r="G862" s="2"/>
      <c r="H862" s="2"/>
      <c r="I862" s="2"/>
      <c r="J862" s="2"/>
      <c r="K862" s="2"/>
      <c r="L862" s="2"/>
      <c r="M862" s="2"/>
      <c r="N862" s="2"/>
      <c r="O862" s="2"/>
      <c r="P862" s="2"/>
    </row>
    <row r="863" spans="1:16" x14ac:dyDescent="0.3">
      <c r="A863" s="2"/>
      <c r="B863" s="2"/>
      <c r="C863" s="2"/>
      <c r="D863" s="2"/>
      <c r="E863" s="2"/>
      <c r="F863" s="2"/>
      <c r="G863" s="2"/>
      <c r="H863" s="2"/>
      <c r="I863" s="2"/>
      <c r="J863" s="2"/>
      <c r="K863" s="2"/>
      <c r="L863" s="2"/>
      <c r="M863" s="2"/>
      <c r="N863" s="2"/>
      <c r="O863" s="2"/>
      <c r="P863" s="2"/>
    </row>
    <row r="864" spans="1:16" x14ac:dyDescent="0.3">
      <c r="A864" s="2"/>
      <c r="B864" s="2"/>
      <c r="C864" s="2"/>
      <c r="D864" s="2"/>
      <c r="E864" s="2"/>
      <c r="F864" s="2"/>
      <c r="G864" s="2"/>
      <c r="H864" s="2"/>
      <c r="I864" s="2"/>
      <c r="J864" s="2"/>
      <c r="K864" s="2"/>
      <c r="L864" s="2"/>
      <c r="M864" s="2"/>
      <c r="N864" s="2"/>
      <c r="O864" s="2"/>
      <c r="P864" s="2"/>
    </row>
    <row r="865" spans="1:16" x14ac:dyDescent="0.3">
      <c r="A865" s="2"/>
      <c r="B865" s="2"/>
      <c r="C865" s="2"/>
      <c r="D865" s="2"/>
      <c r="E865" s="2"/>
      <c r="F865" s="2"/>
      <c r="G865" s="2"/>
      <c r="H865" s="2"/>
      <c r="I865" s="2"/>
      <c r="J865" s="2"/>
      <c r="K865" s="2"/>
      <c r="L865" s="2"/>
      <c r="M865" s="2"/>
      <c r="N865" s="2"/>
      <c r="O865" s="2"/>
      <c r="P865" s="2"/>
    </row>
    <row r="866" spans="1:16" x14ac:dyDescent="0.3">
      <c r="A866" s="2"/>
      <c r="B866" s="2"/>
      <c r="C866" s="2"/>
      <c r="D866" s="2"/>
      <c r="E866" s="2"/>
      <c r="F866" s="2"/>
      <c r="G866" s="2"/>
      <c r="H866" s="2"/>
      <c r="I866" s="2"/>
      <c r="J866" s="2"/>
      <c r="K866" s="2"/>
      <c r="L866" s="2"/>
      <c r="M866" s="2"/>
      <c r="N866" s="2"/>
      <c r="O866" s="2"/>
      <c r="P866" s="2"/>
    </row>
    <row r="867" spans="1:16" x14ac:dyDescent="0.3">
      <c r="A867" s="2"/>
      <c r="B867" s="2"/>
      <c r="C867" s="2"/>
      <c r="D867" s="2"/>
      <c r="E867" s="2"/>
      <c r="F867" s="2"/>
      <c r="G867" s="2"/>
      <c r="H867" s="2"/>
      <c r="I867" s="2"/>
      <c r="J867" s="2"/>
      <c r="K867" s="2"/>
      <c r="L867" s="2"/>
      <c r="M867" s="2"/>
      <c r="N867" s="2"/>
      <c r="O867" s="2"/>
      <c r="P867" s="2"/>
    </row>
    <row r="868" spans="1:16" x14ac:dyDescent="0.3">
      <c r="A868" s="2"/>
      <c r="B868" s="2"/>
      <c r="C868" s="2"/>
      <c r="D868" s="2"/>
      <c r="E868" s="2"/>
      <c r="F868" s="2"/>
      <c r="G868" s="2"/>
      <c r="H868" s="2"/>
      <c r="I868" s="2"/>
      <c r="J868" s="2"/>
      <c r="K868" s="2"/>
      <c r="L868" s="2"/>
      <c r="M868" s="2"/>
      <c r="N868" s="2"/>
      <c r="O868" s="2"/>
      <c r="P868" s="2"/>
    </row>
    <row r="869" spans="1:16" x14ac:dyDescent="0.3">
      <c r="A869" s="2"/>
      <c r="B869" s="2"/>
      <c r="C869" s="2"/>
      <c r="D869" s="2"/>
      <c r="E869" s="2"/>
      <c r="F869" s="2"/>
      <c r="G869" s="2"/>
      <c r="H869" s="2"/>
      <c r="I869" s="2"/>
      <c r="J869" s="2"/>
      <c r="K869" s="2"/>
      <c r="L869" s="2"/>
      <c r="M869" s="2"/>
      <c r="N869" s="2"/>
      <c r="O869" s="2"/>
      <c r="P869" s="2"/>
    </row>
    <row r="870" spans="1:16" x14ac:dyDescent="0.3">
      <c r="A870" s="2"/>
      <c r="B870" s="2"/>
      <c r="C870" s="2"/>
      <c r="D870" s="2"/>
      <c r="E870" s="2"/>
      <c r="F870" s="2"/>
      <c r="G870" s="2"/>
      <c r="H870" s="2"/>
      <c r="I870" s="2"/>
      <c r="J870" s="2"/>
      <c r="K870" s="2"/>
      <c r="L870" s="2"/>
      <c r="M870" s="2"/>
      <c r="N870" s="2"/>
      <c r="O870" s="2"/>
      <c r="P870" s="2"/>
    </row>
    <row r="871" spans="1:16" x14ac:dyDescent="0.3">
      <c r="A871" s="2"/>
      <c r="B871" s="2"/>
      <c r="C871" s="2"/>
      <c r="D871" s="2"/>
      <c r="E871" s="2"/>
      <c r="F871" s="2"/>
      <c r="G871" s="2"/>
      <c r="H871" s="2"/>
      <c r="I871" s="2"/>
      <c r="J871" s="2"/>
      <c r="K871" s="2"/>
      <c r="L871" s="2"/>
      <c r="M871" s="2"/>
      <c r="N871" s="2"/>
      <c r="O871" s="2"/>
      <c r="P871" s="2"/>
    </row>
    <row r="872" spans="1:16" x14ac:dyDescent="0.3">
      <c r="A872" s="2"/>
      <c r="B872" s="2"/>
      <c r="C872" s="2"/>
      <c r="D872" s="2"/>
      <c r="E872" s="2"/>
      <c r="F872" s="2"/>
      <c r="G872" s="2"/>
      <c r="H872" s="2"/>
      <c r="I872" s="2"/>
      <c r="J872" s="2"/>
      <c r="K872" s="2"/>
      <c r="L872" s="2"/>
      <c r="M872" s="2"/>
      <c r="N872" s="2"/>
      <c r="O872" s="2"/>
      <c r="P872" s="2"/>
    </row>
    <row r="873" spans="1:16" x14ac:dyDescent="0.3">
      <c r="A873" s="2"/>
      <c r="B873" s="2"/>
      <c r="C873" s="2"/>
      <c r="D873" s="2"/>
      <c r="E873" s="2"/>
      <c r="F873" s="2"/>
      <c r="G873" s="2"/>
      <c r="H873" s="2"/>
      <c r="I873" s="2"/>
      <c r="J873" s="2"/>
      <c r="K873" s="2"/>
      <c r="L873" s="2"/>
      <c r="M873" s="2"/>
      <c r="N873" s="2"/>
      <c r="O873" s="2"/>
      <c r="P873" s="2"/>
    </row>
    <row r="874" spans="1:16" x14ac:dyDescent="0.3">
      <c r="A874" s="2"/>
      <c r="B874" s="2"/>
      <c r="C874" s="2"/>
      <c r="D874" s="2"/>
      <c r="E874" s="2"/>
      <c r="F874" s="2"/>
      <c r="G874" s="2"/>
      <c r="H874" s="2"/>
      <c r="I874" s="2"/>
      <c r="J874" s="2"/>
      <c r="K874" s="2"/>
      <c r="L874" s="2"/>
      <c r="M874" s="2"/>
      <c r="N874" s="2"/>
      <c r="O874" s="2"/>
      <c r="P874" s="2"/>
    </row>
    <row r="875" spans="1:16" x14ac:dyDescent="0.3">
      <c r="A875" s="2"/>
      <c r="B875" s="2"/>
      <c r="C875" s="2"/>
      <c r="D875" s="2"/>
      <c r="E875" s="2"/>
      <c r="F875" s="2"/>
      <c r="G875" s="2"/>
      <c r="H875" s="2"/>
      <c r="I875" s="2"/>
      <c r="J875" s="2"/>
      <c r="K875" s="2"/>
      <c r="L875" s="2"/>
      <c r="M875" s="2"/>
      <c r="N875" s="2"/>
      <c r="O875" s="2"/>
      <c r="P875" s="2"/>
    </row>
    <row r="876" spans="1:16" x14ac:dyDescent="0.3">
      <c r="A876" s="2"/>
      <c r="B876" s="2"/>
      <c r="C876" s="2"/>
      <c r="D876" s="2"/>
      <c r="E876" s="2"/>
      <c r="F876" s="2"/>
      <c r="G876" s="2"/>
      <c r="H876" s="2"/>
      <c r="I876" s="2"/>
      <c r="J876" s="2"/>
      <c r="K876" s="2"/>
      <c r="L876" s="2"/>
      <c r="M876" s="2"/>
      <c r="N876" s="2"/>
      <c r="O876" s="2"/>
      <c r="P876" s="2"/>
    </row>
    <row r="877" spans="1:16" x14ac:dyDescent="0.3">
      <c r="A877" s="2"/>
      <c r="B877" s="2"/>
      <c r="C877" s="2"/>
      <c r="D877" s="2"/>
      <c r="E877" s="2"/>
      <c r="F877" s="2"/>
      <c r="G877" s="2"/>
      <c r="H877" s="2"/>
      <c r="I877" s="2"/>
      <c r="J877" s="2"/>
      <c r="K877" s="2"/>
      <c r="L877" s="2"/>
      <c r="M877" s="2"/>
      <c r="N877" s="2"/>
      <c r="O877" s="2"/>
      <c r="P877" s="2"/>
    </row>
    <row r="878" spans="1:16" x14ac:dyDescent="0.3">
      <c r="A878" s="2"/>
      <c r="B878" s="2"/>
      <c r="C878" s="2"/>
      <c r="D878" s="2"/>
      <c r="E878" s="2"/>
      <c r="F878" s="2"/>
      <c r="G878" s="2"/>
      <c r="H878" s="2"/>
      <c r="I878" s="2"/>
      <c r="J878" s="2"/>
      <c r="K878" s="2"/>
      <c r="L878" s="2"/>
      <c r="M878" s="2"/>
      <c r="N878" s="2"/>
      <c r="O878" s="2"/>
      <c r="P878" s="2"/>
    </row>
    <row r="879" spans="1:16" x14ac:dyDescent="0.3">
      <c r="A879" s="2"/>
      <c r="B879" s="2"/>
      <c r="C879" s="2"/>
      <c r="D879" s="2"/>
      <c r="E879" s="2"/>
      <c r="F879" s="2"/>
      <c r="G879" s="2"/>
      <c r="H879" s="2"/>
      <c r="I879" s="2"/>
      <c r="J879" s="2"/>
      <c r="K879" s="2"/>
      <c r="L879" s="2"/>
      <c r="M879" s="2"/>
      <c r="N879" s="2"/>
      <c r="O879" s="2"/>
      <c r="P879" s="2"/>
    </row>
    <row r="880" spans="1:16" x14ac:dyDescent="0.3">
      <c r="A880" s="2"/>
      <c r="B880" s="2"/>
      <c r="C880" s="2"/>
      <c r="D880" s="2"/>
      <c r="E880" s="2"/>
      <c r="F880" s="2"/>
      <c r="G880" s="2"/>
      <c r="H880" s="2"/>
      <c r="I880" s="2"/>
      <c r="J880" s="2"/>
      <c r="K880" s="2"/>
      <c r="L880" s="2"/>
      <c r="M880" s="2"/>
      <c r="N880" s="2"/>
      <c r="O880" s="2"/>
      <c r="P880" s="2"/>
    </row>
    <row r="881" spans="1:16" x14ac:dyDescent="0.3">
      <c r="A881" s="2"/>
      <c r="B881" s="2"/>
      <c r="C881" s="2"/>
      <c r="D881" s="2"/>
      <c r="E881" s="2"/>
      <c r="F881" s="2"/>
      <c r="G881" s="2"/>
      <c r="H881" s="2"/>
      <c r="I881" s="2"/>
      <c r="J881" s="2"/>
      <c r="K881" s="2"/>
      <c r="L881" s="2"/>
      <c r="M881" s="2"/>
      <c r="N881" s="2"/>
      <c r="O881" s="2"/>
      <c r="P881" s="2"/>
    </row>
    <row r="882" spans="1:16" x14ac:dyDescent="0.3">
      <c r="A882" s="2"/>
      <c r="B882" s="2"/>
      <c r="C882" s="2"/>
      <c r="D882" s="2"/>
      <c r="E882" s="2"/>
      <c r="F882" s="2"/>
      <c r="G882" s="2"/>
      <c r="H882" s="2"/>
      <c r="I882" s="2"/>
      <c r="J882" s="2"/>
      <c r="K882" s="2"/>
      <c r="L882" s="2"/>
      <c r="M882" s="2"/>
      <c r="N882" s="2"/>
      <c r="O882" s="2"/>
      <c r="P882" s="2"/>
    </row>
    <row r="883" spans="1:16" x14ac:dyDescent="0.3">
      <c r="A883" s="2"/>
      <c r="B883" s="2"/>
      <c r="C883" s="2"/>
      <c r="D883" s="2"/>
      <c r="E883" s="2"/>
      <c r="F883" s="2"/>
      <c r="G883" s="2"/>
      <c r="H883" s="2"/>
      <c r="I883" s="2"/>
      <c r="J883" s="2"/>
      <c r="K883" s="2"/>
      <c r="L883" s="2"/>
      <c r="M883" s="2"/>
      <c r="N883" s="2"/>
      <c r="O883" s="2"/>
      <c r="P883" s="2"/>
    </row>
    <row r="884" spans="1:16" x14ac:dyDescent="0.3">
      <c r="A884" s="2"/>
      <c r="B884" s="2"/>
      <c r="C884" s="2"/>
      <c r="D884" s="2"/>
      <c r="E884" s="2"/>
      <c r="F884" s="2"/>
      <c r="G884" s="2"/>
      <c r="H884" s="2"/>
      <c r="I884" s="2"/>
      <c r="J884" s="2"/>
      <c r="K884" s="2"/>
      <c r="L884" s="2"/>
      <c r="M884" s="2"/>
      <c r="N884" s="2"/>
      <c r="O884" s="2"/>
      <c r="P884" s="2"/>
    </row>
    <row r="885" spans="1:16" x14ac:dyDescent="0.3">
      <c r="A885" s="2"/>
      <c r="B885" s="2"/>
      <c r="C885" s="2"/>
      <c r="D885" s="2"/>
      <c r="E885" s="2"/>
      <c r="F885" s="2"/>
      <c r="G885" s="2"/>
      <c r="H885" s="2"/>
      <c r="I885" s="2"/>
      <c r="J885" s="2"/>
      <c r="K885" s="2"/>
      <c r="L885" s="2"/>
      <c r="M885" s="2"/>
      <c r="N885" s="2"/>
      <c r="O885" s="2"/>
      <c r="P885" s="2"/>
    </row>
    <row r="886" spans="1:16" x14ac:dyDescent="0.3">
      <c r="A886" s="2"/>
      <c r="B886" s="2"/>
      <c r="C886" s="2"/>
      <c r="D886" s="2"/>
      <c r="E886" s="2"/>
      <c r="F886" s="2"/>
      <c r="G886" s="2"/>
      <c r="H886" s="2"/>
      <c r="I886" s="2"/>
      <c r="J886" s="2"/>
      <c r="K886" s="2"/>
      <c r="L886" s="2"/>
      <c r="M886" s="2"/>
      <c r="N886" s="2"/>
      <c r="O886" s="2"/>
      <c r="P886" s="2"/>
    </row>
    <row r="887" spans="1:16" x14ac:dyDescent="0.3">
      <c r="A887" s="2"/>
      <c r="B887" s="2"/>
      <c r="C887" s="2"/>
      <c r="D887" s="2"/>
      <c r="E887" s="2"/>
      <c r="F887" s="2"/>
      <c r="G887" s="2"/>
      <c r="H887" s="2"/>
      <c r="I887" s="2"/>
      <c r="J887" s="2"/>
      <c r="K887" s="2"/>
      <c r="L887" s="2"/>
      <c r="M887" s="2"/>
      <c r="N887" s="2"/>
      <c r="O887" s="2"/>
      <c r="P887" s="2"/>
    </row>
    <row r="888" spans="1:16" x14ac:dyDescent="0.3">
      <c r="A888" s="2"/>
      <c r="B888" s="2"/>
      <c r="C888" s="2"/>
      <c r="D888" s="2"/>
      <c r="E888" s="2"/>
      <c r="F888" s="2"/>
      <c r="G888" s="2"/>
      <c r="H888" s="2"/>
      <c r="I888" s="2"/>
      <c r="J888" s="2"/>
      <c r="K888" s="2"/>
      <c r="L888" s="2"/>
      <c r="M888" s="2"/>
      <c r="N888" s="2"/>
      <c r="O888" s="2"/>
      <c r="P888" s="2"/>
    </row>
    <row r="889" spans="1:16" x14ac:dyDescent="0.3">
      <c r="A889" s="2"/>
      <c r="B889" s="2"/>
      <c r="C889" s="2"/>
      <c r="D889" s="2"/>
      <c r="E889" s="2"/>
      <c r="F889" s="2"/>
      <c r="G889" s="2"/>
      <c r="H889" s="2"/>
      <c r="I889" s="2"/>
      <c r="J889" s="2"/>
      <c r="K889" s="2"/>
      <c r="L889" s="2"/>
      <c r="M889" s="2"/>
      <c r="N889" s="2"/>
      <c r="O889" s="2"/>
      <c r="P889" s="2"/>
    </row>
    <row r="890" spans="1:16" x14ac:dyDescent="0.3">
      <c r="A890" s="2"/>
      <c r="B890" s="2"/>
      <c r="C890" s="2"/>
      <c r="D890" s="2"/>
      <c r="E890" s="2"/>
      <c r="F890" s="2"/>
      <c r="G890" s="2"/>
      <c r="H890" s="2"/>
      <c r="I890" s="2"/>
      <c r="J890" s="2"/>
      <c r="K890" s="2"/>
      <c r="L890" s="2"/>
      <c r="M890" s="2"/>
      <c r="N890" s="2"/>
      <c r="O890" s="2"/>
      <c r="P890" s="2"/>
    </row>
    <row r="891" spans="1:16" x14ac:dyDescent="0.3">
      <c r="A891" s="2"/>
      <c r="B891" s="2"/>
      <c r="C891" s="2"/>
      <c r="D891" s="2"/>
      <c r="E891" s="2"/>
      <c r="F891" s="2"/>
      <c r="G891" s="2"/>
      <c r="H891" s="2"/>
      <c r="I891" s="2"/>
      <c r="J891" s="2"/>
      <c r="K891" s="2"/>
      <c r="L891" s="2"/>
      <c r="M891" s="2"/>
      <c r="N891" s="2"/>
      <c r="O891" s="2"/>
      <c r="P891" s="2"/>
    </row>
    <row r="892" spans="1:16" x14ac:dyDescent="0.3">
      <c r="A892" s="2"/>
      <c r="B892" s="2"/>
      <c r="C892" s="2"/>
      <c r="D892" s="2"/>
      <c r="E892" s="2"/>
      <c r="F892" s="2"/>
      <c r="G892" s="2"/>
      <c r="H892" s="2"/>
      <c r="I892" s="2"/>
      <c r="J892" s="2"/>
      <c r="K892" s="2"/>
      <c r="L892" s="2"/>
      <c r="M892" s="2"/>
      <c r="N892" s="2"/>
      <c r="O892" s="2"/>
      <c r="P892" s="2"/>
    </row>
    <row r="893" spans="1:16" x14ac:dyDescent="0.3">
      <c r="A893" s="2"/>
      <c r="B893" s="2"/>
      <c r="C893" s="2"/>
      <c r="D893" s="2"/>
      <c r="E893" s="2"/>
      <c r="F893" s="2"/>
      <c r="G893" s="2"/>
      <c r="H893" s="2"/>
      <c r="I893" s="2"/>
      <c r="J893" s="2"/>
      <c r="K893" s="2"/>
      <c r="L893" s="2"/>
      <c r="M893" s="2"/>
      <c r="N893" s="2"/>
      <c r="O893" s="2"/>
      <c r="P893" s="2"/>
    </row>
    <row r="894" spans="1:16" x14ac:dyDescent="0.3">
      <c r="A894" s="2"/>
      <c r="B894" s="2"/>
      <c r="C894" s="2"/>
      <c r="D894" s="2"/>
      <c r="E894" s="2"/>
      <c r="F894" s="2"/>
      <c r="G894" s="2"/>
      <c r="H894" s="2"/>
      <c r="I894" s="2"/>
      <c r="J894" s="2"/>
      <c r="K894" s="2"/>
      <c r="L894" s="2"/>
      <c r="M894" s="2"/>
      <c r="N894" s="2"/>
      <c r="O894" s="2"/>
      <c r="P894" s="2"/>
    </row>
    <row r="895" spans="1:16" x14ac:dyDescent="0.3">
      <c r="A895" s="2"/>
      <c r="B895" s="2"/>
      <c r="C895" s="2"/>
      <c r="D895" s="2"/>
      <c r="E895" s="2"/>
      <c r="F895" s="2"/>
      <c r="G895" s="2"/>
      <c r="H895" s="2"/>
      <c r="I895" s="2"/>
      <c r="J895" s="2"/>
      <c r="K895" s="2"/>
      <c r="L895" s="2"/>
      <c r="M895" s="2"/>
      <c r="N895" s="2"/>
      <c r="O895" s="2"/>
      <c r="P895" s="2"/>
    </row>
    <row r="896" spans="1:16" x14ac:dyDescent="0.3">
      <c r="A896" s="2"/>
      <c r="B896" s="2"/>
      <c r="C896" s="2"/>
      <c r="D896" s="2"/>
      <c r="E896" s="2"/>
      <c r="F896" s="2"/>
      <c r="G896" s="2"/>
      <c r="H896" s="2"/>
      <c r="I896" s="2"/>
      <c r="J896" s="2"/>
      <c r="K896" s="2"/>
      <c r="L896" s="2"/>
      <c r="M896" s="2"/>
      <c r="N896" s="2"/>
      <c r="O896" s="2"/>
      <c r="P896" s="2"/>
    </row>
    <row r="897" spans="1:16" x14ac:dyDescent="0.3">
      <c r="A897" s="2"/>
      <c r="B897" s="2"/>
      <c r="C897" s="2"/>
      <c r="D897" s="2"/>
      <c r="E897" s="2"/>
      <c r="F897" s="2"/>
      <c r="G897" s="2"/>
      <c r="H897" s="2"/>
      <c r="I897" s="2"/>
      <c r="J897" s="2"/>
      <c r="K897" s="2"/>
      <c r="L897" s="2"/>
      <c r="M897" s="2"/>
      <c r="N897" s="2"/>
      <c r="O897" s="2"/>
      <c r="P897" s="2"/>
    </row>
    <row r="898" spans="1:16" x14ac:dyDescent="0.3">
      <c r="A898" s="2"/>
      <c r="B898" s="2"/>
      <c r="C898" s="2"/>
      <c r="D898" s="2"/>
      <c r="E898" s="2"/>
      <c r="F898" s="2"/>
      <c r="G898" s="2"/>
      <c r="H898" s="2"/>
      <c r="I898" s="2"/>
      <c r="J898" s="2"/>
      <c r="K898" s="2"/>
      <c r="L898" s="2"/>
      <c r="M898" s="2"/>
      <c r="N898" s="2"/>
      <c r="O898" s="2"/>
      <c r="P898" s="2"/>
    </row>
    <row r="899" spans="1:16" x14ac:dyDescent="0.3">
      <c r="A899" s="2"/>
      <c r="B899" s="2"/>
      <c r="C899" s="2"/>
      <c r="D899" s="2"/>
      <c r="E899" s="2"/>
      <c r="F899" s="2"/>
      <c r="G899" s="2"/>
      <c r="H899" s="2"/>
      <c r="I899" s="2"/>
      <c r="J899" s="2"/>
      <c r="K899" s="2"/>
      <c r="L899" s="2"/>
      <c r="M899" s="2"/>
      <c r="N899" s="2"/>
      <c r="O899" s="2"/>
      <c r="P899" s="2"/>
    </row>
    <row r="900" spans="1:16" x14ac:dyDescent="0.3">
      <c r="A900" s="2"/>
      <c r="B900" s="2"/>
      <c r="C900" s="2"/>
      <c r="D900" s="2"/>
      <c r="E900" s="2"/>
      <c r="F900" s="2"/>
      <c r="G900" s="2"/>
      <c r="H900" s="2"/>
      <c r="I900" s="2"/>
      <c r="J900" s="2"/>
      <c r="K900" s="2"/>
      <c r="L900" s="2"/>
      <c r="M900" s="2"/>
      <c r="N900" s="2"/>
      <c r="O900" s="2"/>
      <c r="P900" s="2"/>
    </row>
    <row r="901" spans="1:16" x14ac:dyDescent="0.3">
      <c r="A901" s="2"/>
      <c r="B901" s="2"/>
      <c r="C901" s="2"/>
      <c r="D901" s="2"/>
      <c r="E901" s="2"/>
      <c r="F901" s="2"/>
      <c r="G901" s="2"/>
      <c r="H901" s="2"/>
      <c r="I901" s="2"/>
      <c r="J901" s="2"/>
      <c r="K901" s="2"/>
      <c r="L901" s="2"/>
      <c r="M901" s="2"/>
      <c r="N901" s="2"/>
      <c r="O901" s="2"/>
      <c r="P901" s="2"/>
    </row>
    <row r="902" spans="1:16" x14ac:dyDescent="0.3">
      <c r="A902" s="2"/>
      <c r="B902" s="2"/>
      <c r="C902" s="2"/>
      <c r="D902" s="2"/>
      <c r="E902" s="2"/>
      <c r="F902" s="2"/>
      <c r="G902" s="2"/>
      <c r="H902" s="2"/>
      <c r="I902" s="2"/>
      <c r="J902" s="2"/>
      <c r="K902" s="2"/>
      <c r="L902" s="2"/>
      <c r="M902" s="2"/>
      <c r="N902" s="2"/>
      <c r="O902" s="2"/>
      <c r="P902" s="2"/>
    </row>
    <row r="903" spans="1:16" x14ac:dyDescent="0.3">
      <c r="A903" s="2"/>
      <c r="B903" s="2"/>
      <c r="C903" s="2"/>
      <c r="D903" s="2"/>
      <c r="E903" s="2"/>
      <c r="F903" s="2"/>
      <c r="G903" s="2"/>
      <c r="H903" s="2"/>
      <c r="I903" s="2"/>
      <c r="J903" s="2"/>
      <c r="K903" s="2"/>
      <c r="L903" s="2"/>
      <c r="M903" s="2"/>
      <c r="N903" s="2"/>
      <c r="O903" s="2"/>
      <c r="P903" s="2"/>
    </row>
    <row r="904" spans="1:16" x14ac:dyDescent="0.3">
      <c r="A904" s="2"/>
      <c r="B904" s="2"/>
      <c r="C904" s="2"/>
      <c r="D904" s="2"/>
      <c r="E904" s="2"/>
      <c r="F904" s="2"/>
      <c r="G904" s="2"/>
      <c r="H904" s="2"/>
      <c r="I904" s="2"/>
      <c r="J904" s="2"/>
      <c r="K904" s="2"/>
      <c r="L904" s="2"/>
      <c r="M904" s="2"/>
      <c r="N904" s="2"/>
      <c r="O904" s="2"/>
      <c r="P904" s="2"/>
    </row>
    <row r="905" spans="1:16" x14ac:dyDescent="0.3">
      <c r="A905" s="2"/>
      <c r="B905" s="2"/>
      <c r="C905" s="2"/>
      <c r="D905" s="2"/>
      <c r="E905" s="2"/>
      <c r="F905" s="2"/>
      <c r="G905" s="2"/>
      <c r="H905" s="2"/>
      <c r="I905" s="2"/>
      <c r="J905" s="2"/>
      <c r="K905" s="2"/>
      <c r="L905" s="2"/>
      <c r="M905" s="2"/>
      <c r="N905" s="2"/>
      <c r="O905" s="2"/>
      <c r="P905" s="2"/>
    </row>
    <row r="906" spans="1:16" x14ac:dyDescent="0.3">
      <c r="A906" s="2"/>
      <c r="B906" s="2"/>
      <c r="C906" s="2"/>
      <c r="D906" s="2"/>
      <c r="E906" s="2"/>
      <c r="F906" s="2"/>
      <c r="G906" s="2"/>
      <c r="H906" s="2"/>
      <c r="I906" s="2"/>
      <c r="J906" s="2"/>
      <c r="K906" s="2"/>
      <c r="L906" s="2"/>
      <c r="M906" s="2"/>
      <c r="N906" s="2"/>
      <c r="O906" s="2"/>
      <c r="P906" s="2"/>
    </row>
    <row r="907" spans="1:16" x14ac:dyDescent="0.3">
      <c r="A907" s="2"/>
      <c r="B907" s="2"/>
      <c r="C907" s="2"/>
      <c r="D907" s="2"/>
      <c r="E907" s="2"/>
      <c r="F907" s="2"/>
      <c r="G907" s="2"/>
      <c r="H907" s="2"/>
      <c r="I907" s="2"/>
      <c r="J907" s="2"/>
      <c r="K907" s="2"/>
      <c r="L907" s="2"/>
      <c r="M907" s="2"/>
      <c r="N907" s="2"/>
      <c r="O907" s="2"/>
      <c r="P907" s="2"/>
    </row>
    <row r="908" spans="1:16" x14ac:dyDescent="0.3">
      <c r="A908" s="2"/>
      <c r="B908" s="2"/>
      <c r="C908" s="2"/>
      <c r="D908" s="2"/>
      <c r="E908" s="2"/>
      <c r="F908" s="2"/>
      <c r="G908" s="2"/>
      <c r="H908" s="2"/>
      <c r="I908" s="2"/>
      <c r="J908" s="2"/>
      <c r="K908" s="2"/>
      <c r="L908" s="2"/>
      <c r="M908" s="2"/>
      <c r="N908" s="2"/>
      <c r="O908" s="2"/>
      <c r="P908" s="2"/>
    </row>
    <row r="909" spans="1:16" x14ac:dyDescent="0.3">
      <c r="A909" s="2"/>
      <c r="B909" s="2"/>
      <c r="C909" s="2"/>
      <c r="D909" s="2"/>
      <c r="E909" s="2"/>
      <c r="F909" s="2"/>
      <c r="G909" s="2"/>
      <c r="H909" s="2"/>
      <c r="I909" s="2"/>
      <c r="J909" s="2"/>
      <c r="K909" s="2"/>
      <c r="L909" s="2"/>
      <c r="M909" s="2"/>
      <c r="N909" s="2"/>
      <c r="O909" s="2"/>
      <c r="P909" s="2"/>
    </row>
    <row r="910" spans="1:16" x14ac:dyDescent="0.3">
      <c r="A910" s="2"/>
      <c r="B910" s="2"/>
      <c r="C910" s="2"/>
      <c r="D910" s="2"/>
      <c r="E910" s="2"/>
      <c r="F910" s="2"/>
      <c r="G910" s="2"/>
      <c r="H910" s="2"/>
      <c r="I910" s="2"/>
      <c r="J910" s="2"/>
      <c r="K910" s="2"/>
      <c r="L910" s="2"/>
      <c r="M910" s="2"/>
      <c r="N910" s="2"/>
      <c r="O910" s="2"/>
      <c r="P910" s="2"/>
    </row>
    <row r="911" spans="1:16" x14ac:dyDescent="0.3">
      <c r="A911" s="2"/>
      <c r="B911" s="2"/>
      <c r="C911" s="2"/>
      <c r="D911" s="2"/>
      <c r="E911" s="2"/>
      <c r="F911" s="2"/>
      <c r="G911" s="2"/>
      <c r="H911" s="2"/>
      <c r="I911" s="2"/>
      <c r="J911" s="2"/>
      <c r="K911" s="2"/>
      <c r="L911" s="2"/>
      <c r="M911" s="2"/>
      <c r="N911" s="2"/>
      <c r="O911" s="2"/>
      <c r="P911" s="2"/>
    </row>
    <row r="912" spans="1:16" x14ac:dyDescent="0.3">
      <c r="A912" s="2"/>
      <c r="B912" s="2"/>
      <c r="C912" s="2"/>
      <c r="D912" s="2"/>
      <c r="E912" s="2"/>
      <c r="F912" s="2"/>
      <c r="G912" s="2"/>
      <c r="H912" s="2"/>
      <c r="I912" s="2"/>
      <c r="J912" s="2"/>
      <c r="K912" s="2"/>
      <c r="L912" s="2"/>
      <c r="M912" s="2"/>
      <c r="N912" s="2"/>
      <c r="O912" s="2"/>
      <c r="P912" s="2"/>
    </row>
    <row r="913" spans="1:16" x14ac:dyDescent="0.3">
      <c r="A913" s="2"/>
      <c r="B913" s="2"/>
      <c r="C913" s="2"/>
      <c r="D913" s="2"/>
      <c r="E913" s="2"/>
      <c r="F913" s="2"/>
      <c r="G913" s="2"/>
      <c r="H913" s="2"/>
      <c r="I913" s="2"/>
      <c r="J913" s="2"/>
      <c r="K913" s="2"/>
      <c r="L913" s="2"/>
      <c r="M913" s="2"/>
      <c r="N913" s="2"/>
      <c r="O913" s="2"/>
      <c r="P913" s="2"/>
    </row>
    <row r="914" spans="1:16" x14ac:dyDescent="0.3">
      <c r="A914" s="2"/>
      <c r="B914" s="2"/>
      <c r="C914" s="2"/>
      <c r="D914" s="2"/>
      <c r="E914" s="2"/>
      <c r="F914" s="2"/>
      <c r="G914" s="2"/>
      <c r="H914" s="2"/>
      <c r="I914" s="2"/>
      <c r="J914" s="2"/>
      <c r="K914" s="2"/>
      <c r="L914" s="2"/>
      <c r="M914" s="2"/>
      <c r="N914" s="2"/>
      <c r="O914" s="2"/>
      <c r="P914" s="2"/>
    </row>
    <row r="915" spans="1:16" x14ac:dyDescent="0.3">
      <c r="A915" s="2"/>
      <c r="B915" s="2"/>
      <c r="C915" s="2"/>
      <c r="D915" s="2"/>
      <c r="E915" s="2"/>
      <c r="F915" s="2"/>
      <c r="G915" s="2"/>
      <c r="H915" s="2"/>
      <c r="I915" s="2"/>
      <c r="J915" s="2"/>
      <c r="K915" s="2"/>
      <c r="L915" s="2"/>
      <c r="M915" s="2"/>
      <c r="N915" s="2"/>
      <c r="O915" s="2"/>
      <c r="P915" s="2"/>
    </row>
    <row r="916" spans="1:16" x14ac:dyDescent="0.3">
      <c r="A916" s="2"/>
      <c r="B916" s="2"/>
      <c r="C916" s="2"/>
      <c r="D916" s="2"/>
      <c r="E916" s="2"/>
      <c r="F916" s="2"/>
      <c r="G916" s="2"/>
      <c r="H916" s="2"/>
      <c r="I916" s="2"/>
      <c r="J916" s="2"/>
      <c r="K916" s="2"/>
      <c r="L916" s="2"/>
      <c r="M916" s="2"/>
      <c r="N916" s="2"/>
      <c r="O916" s="2"/>
      <c r="P916" s="2"/>
    </row>
    <row r="917" spans="1:16" x14ac:dyDescent="0.3">
      <c r="A917" s="2"/>
      <c r="B917" s="2"/>
      <c r="C917" s="2"/>
      <c r="D917" s="2"/>
      <c r="E917" s="2"/>
      <c r="F917" s="2"/>
      <c r="G917" s="2"/>
      <c r="H917" s="2"/>
      <c r="I917" s="2"/>
      <c r="J917" s="2"/>
      <c r="K917" s="2"/>
      <c r="L917" s="2"/>
      <c r="M917" s="2"/>
      <c r="N917" s="2"/>
      <c r="O917" s="2"/>
      <c r="P917" s="2"/>
    </row>
    <row r="918" spans="1:16" x14ac:dyDescent="0.3">
      <c r="A918" s="2"/>
      <c r="B918" s="2"/>
      <c r="C918" s="2"/>
      <c r="D918" s="2"/>
      <c r="E918" s="2"/>
      <c r="F918" s="2"/>
      <c r="G918" s="2"/>
      <c r="H918" s="2"/>
      <c r="I918" s="2"/>
      <c r="J918" s="2"/>
      <c r="K918" s="2"/>
      <c r="L918" s="2"/>
      <c r="M918" s="2"/>
      <c r="N918" s="2"/>
      <c r="O918" s="2"/>
      <c r="P918" s="2"/>
    </row>
    <row r="919" spans="1:16" x14ac:dyDescent="0.3">
      <c r="A919" s="2"/>
      <c r="B919" s="2"/>
      <c r="C919" s="2"/>
      <c r="D919" s="2"/>
      <c r="E919" s="2"/>
      <c r="F919" s="2"/>
      <c r="G919" s="2"/>
      <c r="H919" s="2"/>
      <c r="I919" s="2"/>
      <c r="J919" s="2"/>
      <c r="K919" s="2"/>
      <c r="L919" s="2"/>
      <c r="M919" s="2"/>
      <c r="N919" s="2"/>
      <c r="O919" s="2"/>
      <c r="P919" s="2"/>
    </row>
    <row r="920" spans="1:16" x14ac:dyDescent="0.3">
      <c r="A920" s="2"/>
      <c r="B920" s="2"/>
      <c r="C920" s="2"/>
      <c r="D920" s="2"/>
      <c r="E920" s="2"/>
      <c r="F920" s="2"/>
      <c r="G920" s="2"/>
      <c r="H920" s="2"/>
      <c r="I920" s="2"/>
      <c r="J920" s="2"/>
      <c r="K920" s="2"/>
      <c r="L920" s="2"/>
      <c r="M920" s="2"/>
      <c r="N920" s="2"/>
      <c r="O920" s="2"/>
      <c r="P920" s="2"/>
    </row>
    <row r="921" spans="1:16" x14ac:dyDescent="0.3">
      <c r="A921" s="2"/>
      <c r="B921" s="2"/>
      <c r="C921" s="2"/>
      <c r="D921" s="2"/>
      <c r="E921" s="2"/>
      <c r="F921" s="2"/>
      <c r="G921" s="2"/>
      <c r="H921" s="2"/>
      <c r="I921" s="2"/>
      <c r="J921" s="2"/>
      <c r="K921" s="2"/>
      <c r="L921" s="2"/>
      <c r="M921" s="2"/>
      <c r="N921" s="2"/>
      <c r="O921" s="2"/>
      <c r="P921" s="2"/>
    </row>
    <row r="922" spans="1:16" x14ac:dyDescent="0.3">
      <c r="A922" s="2"/>
      <c r="B922" s="2"/>
      <c r="C922" s="2"/>
      <c r="D922" s="2"/>
      <c r="E922" s="2"/>
      <c r="F922" s="2"/>
      <c r="G922" s="2"/>
      <c r="H922" s="2"/>
      <c r="I922" s="2"/>
      <c r="J922" s="2"/>
      <c r="K922" s="2"/>
      <c r="L922" s="2"/>
      <c r="M922" s="2"/>
      <c r="N922" s="2"/>
      <c r="O922" s="2"/>
      <c r="P922" s="2"/>
    </row>
    <row r="923" spans="1:16" x14ac:dyDescent="0.3">
      <c r="A923" s="2"/>
      <c r="B923" s="2"/>
      <c r="C923" s="2"/>
      <c r="D923" s="2"/>
      <c r="E923" s="2"/>
      <c r="F923" s="2"/>
      <c r="G923" s="2"/>
      <c r="H923" s="2"/>
      <c r="I923" s="2"/>
      <c r="J923" s="2"/>
      <c r="K923" s="2"/>
      <c r="L923" s="2"/>
      <c r="M923" s="2"/>
      <c r="N923" s="2"/>
      <c r="O923" s="2"/>
      <c r="P923" s="2"/>
    </row>
    <row r="924" spans="1:16" x14ac:dyDescent="0.3">
      <c r="A924" s="2"/>
      <c r="B924" s="2"/>
      <c r="C924" s="2"/>
      <c r="D924" s="2"/>
      <c r="E924" s="2"/>
      <c r="F924" s="2"/>
      <c r="G924" s="2"/>
      <c r="H924" s="2"/>
      <c r="I924" s="2"/>
      <c r="J924" s="2"/>
      <c r="K924" s="2"/>
      <c r="L924" s="2"/>
      <c r="M924" s="2"/>
      <c r="N924" s="2"/>
      <c r="O924" s="2"/>
      <c r="P924" s="2"/>
    </row>
    <row r="925" spans="1:16" x14ac:dyDescent="0.3">
      <c r="A925" s="2"/>
      <c r="B925" s="2"/>
      <c r="C925" s="2"/>
      <c r="D925" s="2"/>
      <c r="E925" s="2"/>
      <c r="F925" s="2"/>
      <c r="G925" s="2"/>
      <c r="H925" s="2"/>
      <c r="I925" s="2"/>
      <c r="J925" s="2"/>
      <c r="K925" s="2"/>
      <c r="L925" s="2"/>
      <c r="M925" s="2"/>
      <c r="N925" s="2"/>
      <c r="O925" s="2"/>
      <c r="P925" s="2"/>
    </row>
    <row r="926" spans="1:16" x14ac:dyDescent="0.3">
      <c r="A926" s="2"/>
      <c r="B926" s="2"/>
      <c r="C926" s="2"/>
      <c r="D926" s="2"/>
      <c r="E926" s="2"/>
      <c r="F926" s="2"/>
      <c r="G926" s="2"/>
      <c r="H926" s="2"/>
      <c r="I926" s="2"/>
      <c r="J926" s="2"/>
      <c r="K926" s="2"/>
      <c r="L926" s="2"/>
      <c r="M926" s="2"/>
      <c r="N926" s="2"/>
      <c r="O926" s="2"/>
      <c r="P926" s="2"/>
    </row>
    <row r="927" spans="1:16" x14ac:dyDescent="0.3">
      <c r="A927" s="2"/>
      <c r="B927" s="2"/>
      <c r="C927" s="2"/>
      <c r="D927" s="2"/>
      <c r="E927" s="2"/>
      <c r="F927" s="2"/>
      <c r="G927" s="2"/>
      <c r="H927" s="2"/>
      <c r="I927" s="2"/>
      <c r="J927" s="2"/>
      <c r="K927" s="2"/>
      <c r="L927" s="2"/>
      <c r="M927" s="2"/>
      <c r="N927" s="2"/>
      <c r="O927" s="2"/>
      <c r="P927" s="2"/>
    </row>
    <row r="928" spans="1:16" x14ac:dyDescent="0.3">
      <c r="A928" s="2"/>
      <c r="B928" s="2"/>
      <c r="C928" s="2"/>
      <c r="D928" s="2"/>
      <c r="E928" s="2"/>
      <c r="F928" s="2"/>
      <c r="G928" s="2"/>
      <c r="H928" s="2"/>
      <c r="I928" s="2"/>
      <c r="J928" s="2"/>
      <c r="K928" s="2"/>
      <c r="L928" s="2"/>
      <c r="M928" s="2"/>
      <c r="N928" s="2"/>
      <c r="O928" s="2"/>
      <c r="P928" s="2"/>
    </row>
    <row r="929" spans="1:16" x14ac:dyDescent="0.3">
      <c r="A929" s="2"/>
      <c r="B929" s="2"/>
      <c r="C929" s="2"/>
      <c r="D929" s="2"/>
      <c r="E929" s="2"/>
      <c r="F929" s="2"/>
      <c r="G929" s="2"/>
      <c r="H929" s="2"/>
      <c r="I929" s="2"/>
      <c r="J929" s="2"/>
      <c r="K929" s="2"/>
      <c r="L929" s="2"/>
      <c r="M929" s="2"/>
      <c r="N929" s="2"/>
      <c r="O929" s="2"/>
      <c r="P929" s="2"/>
    </row>
    <row r="930" spans="1:16" x14ac:dyDescent="0.3">
      <c r="A930" s="2"/>
      <c r="B930" s="2"/>
      <c r="C930" s="2"/>
      <c r="D930" s="2"/>
      <c r="E930" s="2"/>
      <c r="F930" s="2"/>
      <c r="G930" s="2"/>
      <c r="H930" s="2"/>
      <c r="I930" s="2"/>
      <c r="J930" s="2"/>
      <c r="K930" s="2"/>
      <c r="L930" s="2"/>
      <c r="M930" s="2"/>
      <c r="N930" s="2"/>
      <c r="O930" s="2"/>
      <c r="P930" s="2"/>
    </row>
    <row r="931" spans="1:16" x14ac:dyDescent="0.3">
      <c r="A931" s="2"/>
      <c r="B931" s="2"/>
      <c r="C931" s="2"/>
      <c r="D931" s="2"/>
      <c r="E931" s="2"/>
      <c r="F931" s="2"/>
      <c r="G931" s="2"/>
      <c r="H931" s="2"/>
      <c r="I931" s="2"/>
      <c r="J931" s="2"/>
      <c r="K931" s="2"/>
      <c r="L931" s="2"/>
      <c r="M931" s="2"/>
      <c r="N931" s="2"/>
      <c r="O931" s="2"/>
      <c r="P931" s="2"/>
    </row>
    <row r="932" spans="1:16" x14ac:dyDescent="0.3">
      <c r="A932" s="2"/>
      <c r="B932" s="2"/>
      <c r="C932" s="2"/>
      <c r="D932" s="2"/>
      <c r="E932" s="2"/>
      <c r="F932" s="2"/>
      <c r="G932" s="2"/>
      <c r="H932" s="2"/>
      <c r="I932" s="2"/>
      <c r="J932" s="2"/>
      <c r="K932" s="2"/>
      <c r="L932" s="2"/>
      <c r="M932" s="2"/>
      <c r="N932" s="2"/>
      <c r="O932" s="2"/>
      <c r="P932" s="2"/>
    </row>
    <row r="933" spans="1:16" x14ac:dyDescent="0.3">
      <c r="A933" s="2"/>
      <c r="B933" s="2"/>
      <c r="C933" s="2"/>
      <c r="D933" s="2"/>
      <c r="E933" s="2"/>
      <c r="F933" s="2"/>
      <c r="G933" s="2"/>
      <c r="H933" s="2"/>
      <c r="I933" s="2"/>
      <c r="J933" s="2"/>
      <c r="K933" s="2"/>
      <c r="L933" s="2"/>
      <c r="M933" s="2"/>
      <c r="N933" s="2"/>
      <c r="O933" s="2"/>
      <c r="P933" s="2"/>
    </row>
    <row r="934" spans="1:16" x14ac:dyDescent="0.3">
      <c r="A934" s="2"/>
      <c r="B934" s="2"/>
      <c r="C934" s="2"/>
      <c r="D934" s="2"/>
      <c r="E934" s="2"/>
      <c r="F934" s="2"/>
      <c r="G934" s="2"/>
      <c r="H934" s="2"/>
      <c r="I934" s="2"/>
      <c r="J934" s="2"/>
      <c r="K934" s="2"/>
      <c r="L934" s="2"/>
      <c r="M934" s="2"/>
      <c r="N934" s="2"/>
      <c r="O934" s="2"/>
      <c r="P934" s="2"/>
    </row>
    <row r="935" spans="1:16" x14ac:dyDescent="0.3">
      <c r="A935" s="2"/>
      <c r="B935" s="2"/>
      <c r="C935" s="2"/>
      <c r="D935" s="2"/>
      <c r="E935" s="2"/>
      <c r="F935" s="2"/>
      <c r="G935" s="2"/>
      <c r="H935" s="2"/>
      <c r="I935" s="2"/>
      <c r="J935" s="2"/>
      <c r="K935" s="2"/>
      <c r="L935" s="2"/>
      <c r="M935" s="2"/>
      <c r="N935" s="2"/>
      <c r="O935" s="2"/>
      <c r="P935" s="2"/>
    </row>
    <row r="936" spans="1:16" x14ac:dyDescent="0.3">
      <c r="A936" s="2"/>
      <c r="B936" s="2"/>
      <c r="C936" s="2"/>
      <c r="D936" s="2"/>
      <c r="E936" s="2"/>
      <c r="F936" s="2"/>
      <c r="G936" s="2"/>
      <c r="H936" s="2"/>
      <c r="I936" s="2"/>
      <c r="J936" s="2"/>
      <c r="K936" s="2"/>
      <c r="L936" s="2"/>
      <c r="M936" s="2"/>
      <c r="N936" s="2"/>
      <c r="O936" s="2"/>
      <c r="P936" s="2"/>
    </row>
    <row r="937" spans="1:16" x14ac:dyDescent="0.3">
      <c r="A937" s="2"/>
      <c r="B937" s="2"/>
      <c r="C937" s="2"/>
      <c r="D937" s="2"/>
      <c r="E937" s="2"/>
      <c r="F937" s="2"/>
      <c r="G937" s="2"/>
      <c r="H937" s="2"/>
      <c r="I937" s="2"/>
      <c r="J937" s="2"/>
      <c r="K937" s="2"/>
      <c r="L937" s="2"/>
      <c r="M937" s="2"/>
      <c r="N937" s="2"/>
      <c r="O937" s="2"/>
      <c r="P937" s="2"/>
    </row>
    <row r="938" spans="1:16" x14ac:dyDescent="0.3">
      <c r="A938" s="2"/>
      <c r="B938" s="2"/>
      <c r="C938" s="2"/>
      <c r="D938" s="2"/>
      <c r="E938" s="2"/>
      <c r="F938" s="2"/>
      <c r="G938" s="2"/>
      <c r="H938" s="2"/>
      <c r="I938" s="2"/>
      <c r="J938" s="2"/>
      <c r="K938" s="2"/>
      <c r="L938" s="2"/>
      <c r="M938" s="2"/>
      <c r="N938" s="2"/>
      <c r="O938" s="2"/>
      <c r="P938" s="2"/>
    </row>
    <row r="939" spans="1:16" x14ac:dyDescent="0.3">
      <c r="A939" s="2"/>
      <c r="B939" s="2"/>
      <c r="C939" s="2"/>
      <c r="D939" s="2"/>
      <c r="E939" s="2"/>
      <c r="F939" s="2"/>
      <c r="G939" s="2"/>
      <c r="H939" s="2"/>
      <c r="I939" s="2"/>
      <c r="J939" s="2"/>
      <c r="K939" s="2"/>
      <c r="L939" s="2"/>
      <c r="M939" s="2"/>
      <c r="N939" s="2"/>
      <c r="O939" s="2"/>
      <c r="P939" s="2"/>
    </row>
    <row r="940" spans="1:16" x14ac:dyDescent="0.3">
      <c r="A940" s="2"/>
      <c r="B940" s="2"/>
      <c r="C940" s="2"/>
      <c r="D940" s="2"/>
      <c r="E940" s="2"/>
      <c r="F940" s="2"/>
      <c r="G940" s="2"/>
      <c r="H940" s="2"/>
      <c r="I940" s="2"/>
      <c r="J940" s="2"/>
      <c r="K940" s="2"/>
      <c r="L940" s="2"/>
      <c r="M940" s="2"/>
      <c r="N940" s="2"/>
      <c r="O940" s="2"/>
      <c r="P940" s="2"/>
    </row>
    <row r="941" spans="1:16" x14ac:dyDescent="0.3">
      <c r="A941" s="2"/>
      <c r="B941" s="2"/>
      <c r="C941" s="2"/>
      <c r="D941" s="2"/>
      <c r="E941" s="2"/>
      <c r="F941" s="2"/>
      <c r="G941" s="2"/>
      <c r="H941" s="2"/>
      <c r="I941" s="2"/>
      <c r="J941" s="2"/>
      <c r="K941" s="2"/>
      <c r="L941" s="2"/>
      <c r="M941" s="2"/>
      <c r="N941" s="2"/>
      <c r="O941" s="2"/>
      <c r="P941" s="2"/>
    </row>
    <row r="942" spans="1:16" x14ac:dyDescent="0.3">
      <c r="A942" s="2"/>
      <c r="B942" s="2"/>
      <c r="C942" s="2"/>
      <c r="D942" s="2"/>
      <c r="E942" s="2"/>
      <c r="F942" s="2"/>
      <c r="G942" s="2"/>
      <c r="H942" s="2"/>
      <c r="I942" s="2"/>
      <c r="J942" s="2"/>
      <c r="K942" s="2"/>
      <c r="L942" s="2"/>
      <c r="M942" s="2"/>
      <c r="N942" s="2"/>
      <c r="O942" s="2"/>
      <c r="P942" s="2"/>
    </row>
    <row r="943" spans="1:16" x14ac:dyDescent="0.3">
      <c r="A943" s="2"/>
      <c r="B943" s="2"/>
      <c r="C943" s="2"/>
      <c r="D943" s="2"/>
      <c r="E943" s="2"/>
      <c r="F943" s="2"/>
      <c r="G943" s="2"/>
      <c r="H943" s="2"/>
      <c r="I943" s="2"/>
      <c r="J943" s="2"/>
      <c r="K943" s="2"/>
      <c r="L943" s="2"/>
      <c r="M943" s="2"/>
      <c r="N943" s="2"/>
      <c r="O943" s="2"/>
      <c r="P943" s="2"/>
    </row>
    <row r="944" spans="1:16" x14ac:dyDescent="0.3">
      <c r="A944" s="2"/>
      <c r="B944" s="2"/>
      <c r="C944" s="2"/>
      <c r="D944" s="2"/>
      <c r="E944" s="2"/>
      <c r="F944" s="2"/>
      <c r="G944" s="2"/>
      <c r="H944" s="2"/>
      <c r="I944" s="2"/>
      <c r="J944" s="2"/>
      <c r="K944" s="2"/>
      <c r="L944" s="2"/>
      <c r="M944" s="2"/>
      <c r="N944" s="2"/>
      <c r="O944" s="2"/>
      <c r="P944" s="2"/>
    </row>
    <row r="945" spans="1:16" x14ac:dyDescent="0.3">
      <c r="A945" s="2"/>
      <c r="B945" s="2"/>
      <c r="C945" s="2"/>
      <c r="D945" s="2"/>
      <c r="E945" s="2"/>
      <c r="F945" s="2"/>
      <c r="G945" s="2"/>
      <c r="H945" s="2"/>
      <c r="I945" s="2"/>
      <c r="J945" s="2"/>
      <c r="K945" s="2"/>
      <c r="L945" s="2"/>
      <c r="M945" s="2"/>
      <c r="N945" s="2"/>
      <c r="O945" s="2"/>
      <c r="P945" s="2"/>
    </row>
    <row r="946" spans="1:16" x14ac:dyDescent="0.3">
      <c r="A946" s="2"/>
      <c r="B946" s="2"/>
      <c r="C946" s="2"/>
      <c r="D946" s="2"/>
      <c r="E946" s="2"/>
      <c r="F946" s="2"/>
      <c r="G946" s="2"/>
      <c r="H946" s="2"/>
      <c r="I946" s="2"/>
      <c r="J946" s="2"/>
      <c r="K946" s="2"/>
      <c r="L946" s="2"/>
      <c r="M946" s="2"/>
      <c r="N946" s="2"/>
      <c r="O946" s="2"/>
      <c r="P946" s="2"/>
    </row>
    <row r="947" spans="1:16" x14ac:dyDescent="0.3">
      <c r="A947" s="2"/>
      <c r="B947" s="2"/>
      <c r="C947" s="2"/>
      <c r="D947" s="2"/>
      <c r="E947" s="2"/>
      <c r="F947" s="2"/>
      <c r="G947" s="2"/>
      <c r="H947" s="2"/>
      <c r="I947" s="2"/>
      <c r="J947" s="2"/>
      <c r="K947" s="2"/>
      <c r="L947" s="2"/>
      <c r="M947" s="2"/>
      <c r="N947" s="2"/>
      <c r="O947" s="2"/>
      <c r="P947" s="2"/>
    </row>
    <row r="948" spans="1:16" x14ac:dyDescent="0.3">
      <c r="A948" s="2"/>
      <c r="B948" s="2"/>
      <c r="C948" s="2"/>
      <c r="D948" s="2"/>
      <c r="E948" s="2"/>
      <c r="F948" s="2"/>
      <c r="G948" s="2"/>
      <c r="H948" s="2"/>
      <c r="I948" s="2"/>
      <c r="J948" s="2"/>
      <c r="K948" s="2"/>
      <c r="L948" s="2"/>
      <c r="M948" s="2"/>
      <c r="N948" s="2"/>
      <c r="O948" s="2"/>
      <c r="P948" s="2"/>
    </row>
    <row r="949" spans="1:16" x14ac:dyDescent="0.3">
      <c r="A949" s="2"/>
      <c r="B949" s="2"/>
      <c r="C949" s="2"/>
      <c r="D949" s="2"/>
      <c r="E949" s="2"/>
      <c r="F949" s="2"/>
      <c r="G949" s="2"/>
      <c r="H949" s="2"/>
      <c r="I949" s="2"/>
      <c r="J949" s="2"/>
      <c r="K949" s="2"/>
      <c r="L949" s="2"/>
      <c r="M949" s="2"/>
      <c r="N949" s="2"/>
      <c r="O949" s="2"/>
      <c r="P949" s="2"/>
    </row>
    <row r="950" spans="1:16" x14ac:dyDescent="0.3">
      <c r="A950" s="2"/>
      <c r="B950" s="2"/>
      <c r="C950" s="2"/>
      <c r="D950" s="2"/>
      <c r="E950" s="2"/>
      <c r="F950" s="2"/>
      <c r="G950" s="2"/>
      <c r="H950" s="2"/>
      <c r="I950" s="2"/>
      <c r="J950" s="2"/>
      <c r="K950" s="2"/>
      <c r="L950" s="2"/>
      <c r="M950" s="2"/>
      <c r="N950" s="2"/>
      <c r="O950" s="2"/>
      <c r="P950" s="2"/>
    </row>
    <row r="951" spans="1:16" x14ac:dyDescent="0.3">
      <c r="A951" s="2"/>
      <c r="B951" s="2"/>
      <c r="C951" s="2"/>
      <c r="D951" s="2"/>
      <c r="E951" s="2"/>
      <c r="F951" s="2"/>
      <c r="G951" s="2"/>
      <c r="H951" s="2"/>
      <c r="I951" s="2"/>
      <c r="J951" s="2"/>
      <c r="K951" s="2"/>
      <c r="L951" s="2"/>
      <c r="M951" s="2"/>
      <c r="N951" s="2"/>
      <c r="O951" s="2"/>
      <c r="P951" s="2"/>
    </row>
    <row r="952" spans="1:16" x14ac:dyDescent="0.3">
      <c r="A952" s="2"/>
      <c r="B952" s="2"/>
      <c r="C952" s="2"/>
      <c r="D952" s="2"/>
      <c r="E952" s="2"/>
      <c r="F952" s="2"/>
      <c r="G952" s="2"/>
      <c r="H952" s="2"/>
      <c r="I952" s="2"/>
      <c r="J952" s="2"/>
      <c r="K952" s="2"/>
      <c r="L952" s="2"/>
      <c r="M952" s="2"/>
      <c r="N952" s="2"/>
      <c r="O952" s="2"/>
      <c r="P952" s="2"/>
    </row>
    <row r="953" spans="1:16" x14ac:dyDescent="0.3">
      <c r="A953" s="2"/>
      <c r="B953" s="2"/>
      <c r="C953" s="2"/>
      <c r="D953" s="2"/>
      <c r="E953" s="2"/>
      <c r="F953" s="2"/>
      <c r="G953" s="2"/>
      <c r="H953" s="2"/>
      <c r="I953" s="2"/>
      <c r="J953" s="2"/>
      <c r="K953" s="2"/>
      <c r="L953" s="2"/>
      <c r="M953" s="2"/>
      <c r="N953" s="2"/>
      <c r="O953" s="2"/>
      <c r="P953" s="2"/>
    </row>
    <row r="954" spans="1:16" x14ac:dyDescent="0.3">
      <c r="A954" s="2"/>
      <c r="B954" s="2"/>
      <c r="C954" s="2"/>
      <c r="D954" s="2"/>
      <c r="E954" s="2"/>
      <c r="F954" s="2"/>
      <c r="G954" s="2"/>
      <c r="H954" s="2"/>
      <c r="I954" s="2"/>
      <c r="J954" s="2"/>
      <c r="K954" s="2"/>
      <c r="L954" s="2"/>
      <c r="M954" s="2"/>
      <c r="N954" s="2"/>
      <c r="O954" s="2"/>
      <c r="P954" s="2"/>
    </row>
    <row r="955" spans="1:16" x14ac:dyDescent="0.3">
      <c r="A955" s="2"/>
      <c r="B955" s="2"/>
      <c r="C955" s="2"/>
      <c r="D955" s="2"/>
      <c r="E955" s="2"/>
      <c r="F955" s="2"/>
      <c r="G955" s="2"/>
      <c r="H955" s="2"/>
      <c r="I955" s="2"/>
      <c r="J955" s="2"/>
      <c r="K955" s="2"/>
      <c r="L955" s="2"/>
      <c r="M955" s="2"/>
      <c r="N955" s="2"/>
      <c r="O955" s="2"/>
      <c r="P955" s="2"/>
    </row>
    <row r="956" spans="1:16" x14ac:dyDescent="0.3">
      <c r="A956" s="2"/>
      <c r="B956" s="2"/>
      <c r="C956" s="2"/>
      <c r="D956" s="2"/>
      <c r="E956" s="2"/>
      <c r="F956" s="2"/>
      <c r="G956" s="2"/>
      <c r="H956" s="2"/>
      <c r="I956" s="2"/>
      <c r="J956" s="2"/>
      <c r="K956" s="2"/>
      <c r="L956" s="2"/>
      <c r="M956" s="2"/>
      <c r="N956" s="2"/>
      <c r="O956" s="2"/>
      <c r="P956" s="2"/>
    </row>
    <row r="957" spans="1:16" x14ac:dyDescent="0.3">
      <c r="A957" s="2"/>
      <c r="B957" s="2"/>
      <c r="C957" s="2"/>
      <c r="D957" s="2"/>
      <c r="E957" s="2"/>
      <c r="F957" s="2"/>
      <c r="G957" s="2"/>
      <c r="H957" s="2"/>
      <c r="I957" s="2"/>
      <c r="J957" s="2"/>
      <c r="K957" s="2"/>
      <c r="L957" s="2"/>
      <c r="M957" s="2"/>
      <c r="N957" s="2"/>
      <c r="O957" s="2"/>
      <c r="P957" s="2"/>
    </row>
    <row r="958" spans="1:16" x14ac:dyDescent="0.3">
      <c r="A958" s="2"/>
      <c r="B958" s="2"/>
      <c r="C958" s="2"/>
      <c r="D958" s="2"/>
      <c r="E958" s="2"/>
      <c r="F958" s="2"/>
      <c r="G958" s="2"/>
      <c r="H958" s="2"/>
      <c r="I958" s="2"/>
      <c r="J958" s="2"/>
      <c r="K958" s="2"/>
      <c r="L958" s="2"/>
      <c r="M958" s="2"/>
      <c r="N958" s="2"/>
      <c r="O958" s="2"/>
      <c r="P958" s="2"/>
    </row>
    <row r="959" spans="1:16" x14ac:dyDescent="0.3">
      <c r="A959" s="2"/>
      <c r="B959" s="2"/>
      <c r="C959" s="2"/>
      <c r="D959" s="2"/>
      <c r="E959" s="2"/>
      <c r="F959" s="2"/>
      <c r="G959" s="2"/>
      <c r="H959" s="2"/>
      <c r="I959" s="2"/>
      <c r="J959" s="2"/>
      <c r="K959" s="2"/>
      <c r="L959" s="2"/>
      <c r="M959" s="2"/>
      <c r="N959" s="2"/>
      <c r="O959" s="2"/>
      <c r="P959" s="2"/>
    </row>
    <row r="960" spans="1:16" x14ac:dyDescent="0.3">
      <c r="A960" s="2"/>
      <c r="B960" s="2"/>
      <c r="C960" s="2"/>
      <c r="D960" s="2"/>
      <c r="E960" s="2"/>
      <c r="F960" s="2"/>
      <c r="G960" s="2"/>
      <c r="H960" s="2"/>
      <c r="I960" s="2"/>
      <c r="J960" s="2"/>
      <c r="K960" s="2"/>
      <c r="L960" s="2"/>
      <c r="M960" s="2"/>
      <c r="N960" s="2"/>
      <c r="O960" s="2"/>
      <c r="P960" s="2"/>
    </row>
    <row r="961" spans="1:16" x14ac:dyDescent="0.3">
      <c r="A961" s="2"/>
      <c r="B961" s="2"/>
      <c r="C961" s="2"/>
      <c r="D961" s="2"/>
      <c r="E961" s="2"/>
      <c r="F961" s="2"/>
      <c r="G961" s="2"/>
      <c r="H961" s="2"/>
      <c r="I961" s="2"/>
      <c r="J961" s="2"/>
      <c r="K961" s="2"/>
      <c r="L961" s="2"/>
      <c r="M961" s="2"/>
      <c r="N961" s="2"/>
      <c r="O961" s="2"/>
      <c r="P961" s="2"/>
    </row>
    <row r="962" spans="1:16" x14ac:dyDescent="0.3">
      <c r="A962" s="2"/>
      <c r="B962" s="2"/>
      <c r="C962" s="2"/>
      <c r="D962" s="2"/>
      <c r="E962" s="2"/>
      <c r="F962" s="2"/>
      <c r="G962" s="2"/>
      <c r="H962" s="2"/>
      <c r="I962" s="2"/>
      <c r="J962" s="2"/>
      <c r="K962" s="2"/>
      <c r="L962" s="2"/>
      <c r="M962" s="2"/>
      <c r="N962" s="2"/>
      <c r="O962" s="2"/>
      <c r="P962" s="2"/>
    </row>
    <row r="963" spans="1:16" x14ac:dyDescent="0.3">
      <c r="A963" s="2"/>
      <c r="B963" s="2"/>
      <c r="C963" s="2"/>
      <c r="D963" s="2"/>
      <c r="E963" s="2"/>
      <c r="F963" s="2"/>
      <c r="G963" s="2"/>
      <c r="H963" s="2"/>
      <c r="I963" s="2"/>
      <c r="J963" s="2"/>
      <c r="K963" s="2"/>
      <c r="L963" s="2"/>
      <c r="M963" s="2"/>
      <c r="N963" s="2"/>
      <c r="O963" s="2"/>
      <c r="P963" s="2"/>
    </row>
    <row r="964" spans="1:16" x14ac:dyDescent="0.3">
      <c r="A964" s="2"/>
      <c r="B964" s="2"/>
      <c r="C964" s="2"/>
      <c r="D964" s="2"/>
      <c r="E964" s="2"/>
      <c r="F964" s="2"/>
      <c r="G964" s="2"/>
      <c r="H964" s="2"/>
      <c r="I964" s="2"/>
      <c r="J964" s="2"/>
      <c r="K964" s="2"/>
      <c r="L964" s="2"/>
      <c r="M964" s="2"/>
      <c r="N964" s="2"/>
      <c r="O964" s="2"/>
      <c r="P964" s="2"/>
    </row>
    <row r="965" spans="1:16" x14ac:dyDescent="0.3">
      <c r="A965" s="2"/>
      <c r="B965" s="2"/>
      <c r="C965" s="2"/>
      <c r="D965" s="2"/>
      <c r="E965" s="2"/>
      <c r="F965" s="2"/>
      <c r="G965" s="2"/>
      <c r="H965" s="2"/>
      <c r="I965" s="2"/>
      <c r="J965" s="2"/>
      <c r="K965" s="2"/>
      <c r="L965" s="2"/>
      <c r="M965" s="2"/>
      <c r="N965" s="2"/>
      <c r="O965" s="2"/>
      <c r="P965" s="2"/>
    </row>
    <row r="966" spans="1:16" x14ac:dyDescent="0.3">
      <c r="A966" s="2"/>
      <c r="B966" s="2"/>
      <c r="C966" s="2"/>
      <c r="D966" s="2"/>
      <c r="E966" s="2"/>
      <c r="F966" s="2"/>
      <c r="G966" s="2"/>
      <c r="H966" s="2"/>
      <c r="I966" s="2"/>
      <c r="J966" s="2"/>
      <c r="K966" s="2"/>
      <c r="L966" s="2"/>
      <c r="M966" s="2"/>
      <c r="N966" s="2"/>
      <c r="O966" s="2"/>
      <c r="P966" s="2"/>
    </row>
    <row r="967" spans="1:16" x14ac:dyDescent="0.3">
      <c r="A967" s="2"/>
      <c r="B967" s="2"/>
      <c r="C967" s="2"/>
      <c r="D967" s="2"/>
      <c r="E967" s="2"/>
      <c r="F967" s="2"/>
      <c r="G967" s="2"/>
      <c r="H967" s="2"/>
      <c r="I967" s="2"/>
      <c r="J967" s="2"/>
      <c r="K967" s="2"/>
      <c r="L967" s="2"/>
      <c r="M967" s="2"/>
      <c r="N967" s="2"/>
      <c r="O967" s="2"/>
      <c r="P967" s="2"/>
    </row>
    <row r="968" spans="1:16" x14ac:dyDescent="0.3">
      <c r="A968" s="2"/>
      <c r="B968" s="2"/>
      <c r="C968" s="2"/>
      <c r="D968" s="2"/>
      <c r="E968" s="2"/>
      <c r="F968" s="2"/>
      <c r="G968" s="2"/>
      <c r="H968" s="2"/>
      <c r="I968" s="2"/>
      <c r="J968" s="2"/>
      <c r="K968" s="2"/>
      <c r="L968" s="2"/>
      <c r="M968" s="2"/>
      <c r="N968" s="2"/>
      <c r="O968" s="2"/>
      <c r="P968" s="2"/>
    </row>
    <row r="969" spans="1:16" x14ac:dyDescent="0.3">
      <c r="A969" s="2"/>
      <c r="B969" s="2"/>
      <c r="C969" s="2"/>
      <c r="D969" s="2"/>
      <c r="E969" s="2"/>
      <c r="F969" s="2"/>
      <c r="G969" s="2"/>
      <c r="H969" s="2"/>
      <c r="I969" s="2"/>
      <c r="J969" s="2"/>
      <c r="K969" s="2"/>
      <c r="L969" s="2"/>
      <c r="M969" s="2"/>
      <c r="N969" s="2"/>
      <c r="O969" s="2"/>
      <c r="P969" s="2"/>
    </row>
    <row r="970" spans="1:16" x14ac:dyDescent="0.3">
      <c r="A970" s="2"/>
      <c r="B970" s="2"/>
      <c r="C970" s="2"/>
      <c r="D970" s="2"/>
      <c r="E970" s="2"/>
      <c r="F970" s="2"/>
      <c r="G970" s="2"/>
      <c r="H970" s="2"/>
      <c r="I970" s="2"/>
      <c r="J970" s="2"/>
      <c r="K970" s="2"/>
      <c r="L970" s="2"/>
      <c r="M970" s="2"/>
      <c r="N970" s="2"/>
      <c r="O970" s="2"/>
      <c r="P970" s="2"/>
    </row>
    <row r="971" spans="1:16" x14ac:dyDescent="0.3">
      <c r="A971" s="2"/>
      <c r="B971" s="2"/>
      <c r="C971" s="2"/>
      <c r="D971" s="2"/>
      <c r="E971" s="2"/>
      <c r="F971" s="2"/>
      <c r="G971" s="2"/>
      <c r="H971" s="2"/>
      <c r="I971" s="2"/>
      <c r="J971" s="2"/>
      <c r="K971" s="2"/>
      <c r="L971" s="2"/>
      <c r="M971" s="2"/>
      <c r="N971" s="2"/>
      <c r="O971" s="2"/>
      <c r="P971" s="2"/>
    </row>
    <row r="972" spans="1:16" x14ac:dyDescent="0.3">
      <c r="A972" s="2"/>
      <c r="B972" s="2"/>
      <c r="C972" s="2"/>
      <c r="D972" s="2"/>
      <c r="E972" s="2"/>
      <c r="F972" s="2"/>
      <c r="G972" s="2"/>
      <c r="H972" s="2"/>
      <c r="I972" s="2"/>
      <c r="J972" s="2"/>
      <c r="K972" s="2"/>
      <c r="L972" s="2"/>
      <c r="M972" s="2"/>
      <c r="N972" s="2"/>
      <c r="O972" s="2"/>
      <c r="P972" s="2"/>
    </row>
    <row r="973" spans="1:16" x14ac:dyDescent="0.3">
      <c r="A973" s="2"/>
      <c r="B973" s="2"/>
      <c r="C973" s="2"/>
      <c r="D973" s="2"/>
      <c r="E973" s="2"/>
      <c r="F973" s="2"/>
      <c r="G973" s="2"/>
      <c r="H973" s="2"/>
      <c r="I973" s="2"/>
      <c r="J973" s="2"/>
      <c r="K973" s="2"/>
      <c r="L973" s="2"/>
      <c r="M973" s="2"/>
      <c r="N973" s="2"/>
      <c r="O973" s="2"/>
      <c r="P973" s="2"/>
    </row>
    <row r="974" spans="1:16" x14ac:dyDescent="0.3">
      <c r="A974" s="2"/>
      <c r="B974" s="2"/>
      <c r="C974" s="2"/>
      <c r="D974" s="2"/>
      <c r="E974" s="2"/>
      <c r="F974" s="2"/>
      <c r="G974" s="2"/>
      <c r="H974" s="2"/>
      <c r="I974" s="2"/>
      <c r="J974" s="2"/>
      <c r="K974" s="2"/>
      <c r="L974" s="2"/>
      <c r="M974" s="2"/>
      <c r="N974" s="2"/>
      <c r="O974" s="2"/>
      <c r="P974" s="2"/>
    </row>
    <row r="975" spans="1:16" x14ac:dyDescent="0.3">
      <c r="A975" s="2"/>
      <c r="B975" s="2"/>
      <c r="C975" s="2"/>
      <c r="D975" s="2"/>
      <c r="E975" s="2"/>
      <c r="F975" s="2"/>
      <c r="G975" s="2"/>
      <c r="H975" s="2"/>
      <c r="I975" s="2"/>
      <c r="J975" s="2"/>
      <c r="K975" s="2"/>
      <c r="L975" s="2"/>
      <c r="M975" s="2"/>
      <c r="N975" s="2"/>
      <c r="O975" s="2"/>
      <c r="P975" s="2"/>
    </row>
    <row r="976" spans="1:16" x14ac:dyDescent="0.3">
      <c r="A976" s="2"/>
      <c r="B976" s="2"/>
      <c r="C976" s="2"/>
      <c r="D976" s="2"/>
      <c r="E976" s="2"/>
      <c r="F976" s="2"/>
      <c r="G976" s="2"/>
      <c r="H976" s="2"/>
      <c r="I976" s="2"/>
      <c r="J976" s="2"/>
      <c r="K976" s="2"/>
      <c r="L976" s="2"/>
      <c r="M976" s="2"/>
      <c r="N976" s="2"/>
      <c r="O976" s="2"/>
      <c r="P976" s="2"/>
    </row>
    <row r="977" spans="1:16" x14ac:dyDescent="0.3">
      <c r="A977" s="2"/>
      <c r="B977" s="2"/>
      <c r="C977" s="2"/>
      <c r="D977" s="2"/>
      <c r="E977" s="2"/>
      <c r="F977" s="2"/>
      <c r="G977" s="2"/>
      <c r="H977" s="2"/>
      <c r="I977" s="2"/>
      <c r="J977" s="2"/>
      <c r="K977" s="2"/>
      <c r="L977" s="2"/>
      <c r="M977" s="2"/>
      <c r="N977" s="2"/>
      <c r="O977" s="2"/>
      <c r="P977" s="2"/>
    </row>
    <row r="978" spans="1:16" x14ac:dyDescent="0.3">
      <c r="A978" s="2"/>
      <c r="B978" s="2"/>
      <c r="C978" s="2"/>
      <c r="D978" s="2"/>
      <c r="E978" s="2"/>
      <c r="F978" s="2"/>
      <c r="G978" s="2"/>
      <c r="H978" s="2"/>
      <c r="I978" s="2"/>
      <c r="J978" s="2"/>
      <c r="K978" s="2"/>
      <c r="L978" s="2"/>
      <c r="M978" s="2"/>
      <c r="N978" s="2"/>
      <c r="O978" s="2"/>
      <c r="P978" s="2"/>
    </row>
    <row r="979" spans="1:16" x14ac:dyDescent="0.3">
      <c r="A979" s="2"/>
      <c r="B979" s="2"/>
      <c r="C979" s="2"/>
      <c r="D979" s="2"/>
      <c r="E979" s="2"/>
      <c r="F979" s="2"/>
      <c r="G979" s="2"/>
      <c r="H979" s="2"/>
      <c r="I979" s="2"/>
      <c r="J979" s="2"/>
      <c r="K979" s="2"/>
      <c r="L979" s="2"/>
      <c r="M979" s="2"/>
      <c r="N979" s="2"/>
      <c r="O979" s="2"/>
      <c r="P979" s="2"/>
    </row>
    <row r="980" spans="1:16" x14ac:dyDescent="0.3">
      <c r="A980" s="2"/>
      <c r="B980" s="2"/>
      <c r="C980" s="2"/>
      <c r="D980" s="2"/>
      <c r="E980" s="2"/>
      <c r="F980" s="2"/>
      <c r="G980" s="2"/>
      <c r="H980" s="2"/>
      <c r="I980" s="2"/>
      <c r="J980" s="2"/>
      <c r="K980" s="2"/>
      <c r="L980" s="2"/>
      <c r="M980" s="2"/>
      <c r="N980" s="2"/>
      <c r="O980" s="2"/>
      <c r="P980" s="2"/>
    </row>
    <row r="981" spans="1:16" x14ac:dyDescent="0.3">
      <c r="A981" s="2"/>
      <c r="B981" s="2"/>
      <c r="C981" s="2"/>
      <c r="D981" s="2"/>
      <c r="E981" s="2"/>
      <c r="F981" s="2"/>
      <c r="G981" s="2"/>
      <c r="H981" s="2"/>
      <c r="I981" s="2"/>
      <c r="J981" s="2"/>
      <c r="K981" s="2"/>
      <c r="L981" s="2"/>
      <c r="M981" s="2"/>
      <c r="N981" s="2"/>
      <c r="O981" s="2"/>
      <c r="P981" s="2"/>
    </row>
    <row r="982" spans="1:16" x14ac:dyDescent="0.3">
      <c r="A982" s="2"/>
      <c r="B982" s="2"/>
      <c r="C982" s="2"/>
      <c r="D982" s="2"/>
      <c r="E982" s="2"/>
      <c r="F982" s="2"/>
      <c r="G982" s="2"/>
      <c r="H982" s="2"/>
      <c r="I982" s="2"/>
      <c r="J982" s="2"/>
      <c r="K982" s="2"/>
      <c r="L982" s="2"/>
      <c r="M982" s="2"/>
      <c r="N982" s="2"/>
      <c r="O982" s="2"/>
      <c r="P982" s="2"/>
    </row>
    <row r="983" spans="1:16" x14ac:dyDescent="0.3">
      <c r="A983" s="2"/>
      <c r="B983" s="2"/>
      <c r="C983" s="2"/>
      <c r="D983" s="2"/>
      <c r="E983" s="2"/>
      <c r="F983" s="2"/>
      <c r="G983" s="2"/>
      <c r="H983" s="2"/>
      <c r="I983" s="2"/>
      <c r="J983" s="2"/>
      <c r="K983" s="2"/>
      <c r="L983" s="2"/>
      <c r="M983" s="2"/>
      <c r="N983" s="2"/>
      <c r="O983" s="2"/>
      <c r="P983" s="2"/>
    </row>
    <row r="984" spans="1:16" x14ac:dyDescent="0.3">
      <c r="A984" s="2"/>
      <c r="B984" s="2"/>
      <c r="C984" s="2"/>
      <c r="D984" s="2"/>
      <c r="E984" s="2"/>
      <c r="F984" s="2"/>
      <c r="G984" s="2"/>
      <c r="H984" s="2"/>
      <c r="I984" s="2"/>
      <c r="J984" s="2"/>
      <c r="K984" s="2"/>
      <c r="L984" s="2"/>
      <c r="M984" s="2"/>
      <c r="N984" s="2"/>
      <c r="O984" s="2"/>
      <c r="P984" s="2"/>
    </row>
    <row r="985" spans="1:16" x14ac:dyDescent="0.3">
      <c r="A985" s="2"/>
      <c r="B985" s="2"/>
      <c r="C985" s="2"/>
      <c r="D985" s="2"/>
      <c r="E985" s="2"/>
      <c r="F985" s="2"/>
      <c r="G985" s="2"/>
      <c r="H985" s="2"/>
      <c r="I985" s="2"/>
      <c r="J985" s="2"/>
      <c r="K985" s="2"/>
      <c r="L985" s="2"/>
      <c r="M985" s="2"/>
      <c r="N985" s="2"/>
      <c r="O985" s="2"/>
      <c r="P985" s="2"/>
    </row>
    <row r="986" spans="1:16" x14ac:dyDescent="0.3">
      <c r="A986" s="2"/>
      <c r="B986" s="2"/>
      <c r="C986" s="2"/>
      <c r="D986" s="2"/>
      <c r="E986" s="2"/>
      <c r="F986" s="2"/>
      <c r="G986" s="2"/>
      <c r="H986" s="2"/>
      <c r="I986" s="2"/>
      <c r="J986" s="2"/>
      <c r="K986" s="2"/>
      <c r="L986" s="2"/>
      <c r="M986" s="2"/>
      <c r="N986" s="2"/>
      <c r="O986" s="2"/>
      <c r="P986" s="2"/>
    </row>
    <row r="987" spans="1:16" x14ac:dyDescent="0.3">
      <c r="A987" s="2"/>
      <c r="B987" s="2"/>
      <c r="C987" s="2"/>
      <c r="D987" s="2"/>
      <c r="E987" s="2"/>
      <c r="F987" s="2"/>
      <c r="G987" s="2"/>
      <c r="H987" s="2"/>
      <c r="I987" s="2"/>
      <c r="J987" s="2"/>
      <c r="K987" s="2"/>
      <c r="L987" s="2"/>
      <c r="M987" s="2"/>
      <c r="N987" s="2"/>
      <c r="O987" s="2"/>
      <c r="P987" s="2"/>
    </row>
    <row r="988" spans="1:16" x14ac:dyDescent="0.3">
      <c r="A988" s="2"/>
      <c r="B988" s="2"/>
      <c r="C988" s="2"/>
      <c r="D988" s="2"/>
      <c r="E988" s="2"/>
      <c r="F988" s="2"/>
      <c r="G988" s="2"/>
      <c r="H988" s="2"/>
      <c r="I988" s="2"/>
      <c r="J988" s="2"/>
      <c r="K988" s="2"/>
      <c r="L988" s="2"/>
      <c r="M988" s="2"/>
      <c r="N988" s="2"/>
      <c r="O988" s="2"/>
      <c r="P988" s="2"/>
    </row>
    <row r="989" spans="1:16" x14ac:dyDescent="0.3">
      <c r="A989" s="2"/>
      <c r="B989" s="2"/>
      <c r="C989" s="2"/>
      <c r="D989" s="2"/>
      <c r="E989" s="2"/>
      <c r="F989" s="2"/>
      <c r="G989" s="2"/>
      <c r="H989" s="2"/>
      <c r="I989" s="2"/>
      <c r="J989" s="2"/>
      <c r="K989" s="2"/>
      <c r="L989" s="2"/>
      <c r="M989" s="2"/>
      <c r="N989" s="2"/>
      <c r="O989" s="2"/>
      <c r="P989" s="2"/>
    </row>
    <row r="990" spans="1:16" x14ac:dyDescent="0.3">
      <c r="A990" s="2"/>
      <c r="B990" s="2"/>
      <c r="C990" s="2"/>
      <c r="D990" s="2"/>
      <c r="E990" s="2"/>
      <c r="F990" s="2"/>
      <c r="G990" s="2"/>
      <c r="H990" s="2"/>
      <c r="I990" s="2"/>
      <c r="J990" s="2"/>
      <c r="K990" s="2"/>
      <c r="L990" s="2"/>
      <c r="M990" s="2"/>
      <c r="N990" s="2"/>
      <c r="O990" s="2"/>
      <c r="P990" s="2"/>
    </row>
    <row r="991" spans="1:16" x14ac:dyDescent="0.3">
      <c r="A991" s="2"/>
      <c r="B991" s="2"/>
      <c r="C991" s="2"/>
      <c r="D991" s="2"/>
      <c r="E991" s="2"/>
      <c r="F991" s="2"/>
      <c r="G991" s="2"/>
      <c r="H991" s="2"/>
      <c r="I991" s="2"/>
      <c r="J991" s="2"/>
      <c r="K991" s="2"/>
      <c r="L991" s="2"/>
      <c r="M991" s="2"/>
      <c r="N991" s="2"/>
      <c r="O991" s="2"/>
      <c r="P991" s="2"/>
    </row>
    <row r="992" spans="1:16" x14ac:dyDescent="0.3">
      <c r="A992" s="2"/>
      <c r="B992" s="2"/>
      <c r="C992" s="2"/>
      <c r="D992" s="2"/>
      <c r="E992" s="2"/>
      <c r="F992" s="2"/>
      <c r="G992" s="2"/>
      <c r="H992" s="2"/>
      <c r="I992" s="2"/>
      <c r="J992" s="2"/>
      <c r="K992" s="2"/>
      <c r="L992" s="2"/>
      <c r="M992" s="2"/>
      <c r="N992" s="2"/>
      <c r="O992" s="2"/>
      <c r="P992" s="2"/>
    </row>
    <row r="993" spans="1:16" x14ac:dyDescent="0.3">
      <c r="A993" s="2"/>
      <c r="B993" s="2"/>
      <c r="C993" s="2"/>
      <c r="D993" s="2"/>
      <c r="E993" s="2"/>
      <c r="F993" s="2"/>
      <c r="G993" s="2"/>
      <c r="H993" s="2"/>
      <c r="I993" s="2"/>
      <c r="J993" s="2"/>
      <c r="K993" s="2"/>
      <c r="L993" s="2"/>
      <c r="M993" s="2"/>
      <c r="N993" s="2"/>
      <c r="O993" s="2"/>
      <c r="P993" s="2"/>
    </row>
    <row r="994" spans="1:16" x14ac:dyDescent="0.3">
      <c r="A994" s="2"/>
      <c r="B994" s="2"/>
      <c r="C994" s="2"/>
      <c r="D994" s="2"/>
      <c r="E994" s="2"/>
      <c r="F994" s="2"/>
      <c r="G994" s="2"/>
      <c r="H994" s="2"/>
      <c r="I994" s="2"/>
      <c r="J994" s="2"/>
      <c r="K994" s="2"/>
      <c r="L994" s="2"/>
      <c r="M994" s="2"/>
      <c r="N994" s="2"/>
      <c r="O994" s="2"/>
      <c r="P994" s="2"/>
    </row>
    <row r="995" spans="1:16" x14ac:dyDescent="0.3">
      <c r="A995" s="2"/>
      <c r="B995" s="2"/>
      <c r="C995" s="2"/>
      <c r="D995" s="2"/>
      <c r="E995" s="2"/>
      <c r="F995" s="2"/>
      <c r="G995" s="2"/>
      <c r="H995" s="2"/>
      <c r="I995" s="2"/>
      <c r="J995" s="2"/>
      <c r="K995" s="2"/>
      <c r="L995" s="2"/>
      <c r="M995" s="2"/>
      <c r="N995" s="2"/>
      <c r="O995" s="2"/>
      <c r="P995" s="2"/>
    </row>
    <row r="996" spans="1:16" x14ac:dyDescent="0.3">
      <c r="A996" s="2"/>
      <c r="B996" s="2"/>
      <c r="C996" s="2"/>
      <c r="D996" s="2"/>
      <c r="E996" s="2"/>
      <c r="F996" s="2"/>
      <c r="G996" s="2"/>
      <c r="H996" s="2"/>
      <c r="I996" s="2"/>
      <c r="J996" s="2"/>
      <c r="K996" s="2"/>
      <c r="L996" s="2"/>
      <c r="M996" s="2"/>
      <c r="N996" s="2"/>
      <c r="O996" s="2"/>
      <c r="P996" s="2"/>
    </row>
    <row r="997" spans="1:16" x14ac:dyDescent="0.3">
      <c r="A997" s="2"/>
      <c r="B997" s="2"/>
      <c r="C997" s="2"/>
      <c r="D997" s="2"/>
      <c r="E997" s="2"/>
      <c r="F997" s="2"/>
      <c r="G997" s="2"/>
      <c r="H997" s="2"/>
      <c r="I997" s="2"/>
      <c r="J997" s="2"/>
      <c r="K997" s="2"/>
      <c r="L997" s="2"/>
      <c r="M997" s="2"/>
      <c r="N997" s="2"/>
      <c r="O997" s="2"/>
      <c r="P997" s="2"/>
    </row>
    <row r="998" spans="1:16" x14ac:dyDescent="0.3">
      <c r="A998" s="2"/>
      <c r="B998" s="2"/>
      <c r="C998" s="2"/>
      <c r="D998" s="2"/>
      <c r="E998" s="2"/>
      <c r="F998" s="2"/>
      <c r="G998" s="2"/>
      <c r="H998" s="2"/>
      <c r="I998" s="2"/>
      <c r="J998" s="2"/>
      <c r="K998" s="2"/>
      <c r="L998" s="2"/>
      <c r="M998" s="2"/>
      <c r="N998" s="2"/>
      <c r="O998" s="2"/>
      <c r="P998" s="2"/>
    </row>
    <row r="999" spans="1:16" x14ac:dyDescent="0.3">
      <c r="A999" s="2"/>
      <c r="B999" s="2"/>
      <c r="C999" s="2"/>
      <c r="D999" s="2"/>
      <c r="E999" s="2"/>
      <c r="F999" s="2"/>
      <c r="G999" s="2"/>
      <c r="H999" s="2"/>
      <c r="I999" s="2"/>
      <c r="J999" s="2"/>
      <c r="K999" s="2"/>
      <c r="L999" s="2"/>
      <c r="M999" s="2"/>
      <c r="N999" s="2"/>
      <c r="O999" s="2"/>
      <c r="P999" s="2"/>
    </row>
    <row r="1000" spans="1:16" x14ac:dyDescent="0.3">
      <c r="A1000" s="2"/>
      <c r="B1000" s="2"/>
      <c r="C1000" s="2"/>
      <c r="D1000" s="2"/>
      <c r="E1000" s="2"/>
      <c r="F1000" s="2"/>
      <c r="G1000" s="2"/>
      <c r="H1000" s="2"/>
      <c r="I1000" s="2"/>
      <c r="J1000" s="2"/>
      <c r="K1000" s="2"/>
      <c r="L1000" s="2"/>
      <c r="M1000" s="2"/>
      <c r="N1000" s="2"/>
      <c r="O1000" s="2"/>
      <c r="P1000" s="2"/>
    </row>
    <row r="1001" spans="1:16" x14ac:dyDescent="0.3">
      <c r="A1001" s="2"/>
      <c r="B1001" s="2"/>
      <c r="C1001" s="2"/>
      <c r="D1001" s="2"/>
      <c r="E1001" s="2"/>
      <c r="F1001" s="2"/>
      <c r="G1001" s="2"/>
      <c r="H1001" s="2"/>
      <c r="I1001" s="2"/>
      <c r="J1001" s="2"/>
      <c r="K1001" s="2"/>
      <c r="L1001" s="2"/>
      <c r="M1001" s="2"/>
      <c r="N1001" s="2"/>
      <c r="O1001" s="2"/>
      <c r="P1001" s="2"/>
    </row>
    <row r="1002" spans="1:16" x14ac:dyDescent="0.3">
      <c r="A1002" s="2"/>
      <c r="B1002" s="2"/>
      <c r="C1002" s="2"/>
      <c r="D1002" s="2"/>
      <c r="E1002" s="2"/>
      <c r="F1002" s="2"/>
      <c r="G1002" s="2"/>
      <c r="H1002" s="2"/>
      <c r="I1002" s="2"/>
      <c r="J1002" s="2"/>
      <c r="K1002" s="2"/>
      <c r="L1002" s="2"/>
      <c r="M1002" s="2"/>
      <c r="N1002" s="2"/>
      <c r="O1002" s="2"/>
      <c r="P1002" s="2"/>
    </row>
    <row r="1003" spans="1:16" x14ac:dyDescent="0.3">
      <c r="A1003" s="2"/>
      <c r="B1003" s="2"/>
      <c r="C1003" s="2"/>
      <c r="D1003" s="2"/>
      <c r="E1003" s="2"/>
      <c r="F1003" s="2"/>
      <c r="G1003" s="2"/>
      <c r="H1003" s="2"/>
      <c r="I1003" s="2"/>
      <c r="J1003" s="2"/>
      <c r="K1003" s="2"/>
      <c r="L1003" s="2"/>
      <c r="M1003" s="2"/>
      <c r="N1003" s="2"/>
      <c r="O1003" s="2"/>
      <c r="P1003" s="2"/>
    </row>
  </sheetData>
  <conditionalFormatting sqref="C3:P16 C143:P301">
    <cfRule type="cellIs" dxfId="15" priority="10" operator="equal">
      <formula>0</formula>
    </cfRule>
  </conditionalFormatting>
  <conditionalFormatting sqref="C17:P30">
    <cfRule type="cellIs" dxfId="14" priority="9" operator="equal">
      <formula>0</formula>
    </cfRule>
  </conditionalFormatting>
  <conditionalFormatting sqref="C31:P44">
    <cfRule type="cellIs" dxfId="13" priority="8" operator="equal">
      <formula>0</formula>
    </cfRule>
  </conditionalFormatting>
  <conditionalFormatting sqref="C45:P58">
    <cfRule type="cellIs" dxfId="12" priority="7" operator="equal">
      <formula>0</formula>
    </cfRule>
  </conditionalFormatting>
  <conditionalFormatting sqref="C59:P72">
    <cfRule type="cellIs" dxfId="11" priority="6" operator="equal">
      <formula>0</formula>
    </cfRule>
  </conditionalFormatting>
  <conditionalFormatting sqref="C73:P86">
    <cfRule type="cellIs" dxfId="10" priority="5" operator="equal">
      <formula>0</formula>
    </cfRule>
  </conditionalFormatting>
  <conditionalFormatting sqref="C87:P100">
    <cfRule type="cellIs" dxfId="9" priority="4" operator="equal">
      <formula>0</formula>
    </cfRule>
  </conditionalFormatting>
  <conditionalFormatting sqref="C101:P114">
    <cfRule type="cellIs" dxfId="8" priority="3" operator="equal">
      <formula>0</formula>
    </cfRule>
  </conditionalFormatting>
  <conditionalFormatting sqref="C115:P128">
    <cfRule type="cellIs" dxfId="7" priority="2" operator="equal">
      <formula>0</formula>
    </cfRule>
  </conditionalFormatting>
  <conditionalFormatting sqref="C129:P142">
    <cfRule type="cellIs" dxfId="6" priority="1" operator="equal">
      <formula>0</formula>
    </cfRule>
  </conditionalFormatting>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4" tint="0.59999389629810485"/>
  </sheetPr>
  <dimension ref="A1:CA2042"/>
  <sheetViews>
    <sheetView workbookViewId="0">
      <selection activeCell="B3" sqref="B3"/>
    </sheetView>
  </sheetViews>
  <sheetFormatPr defaultColWidth="8.77734375" defaultRowHeight="14.4" x14ac:dyDescent="0.3"/>
  <cols>
    <col min="1" max="1" width="11.109375" bestFit="1" customWidth="1"/>
    <col min="2" max="2" width="14.5546875" bestFit="1" customWidth="1"/>
    <col min="3" max="3" width="20.21875" bestFit="1" customWidth="1"/>
    <col min="4" max="4" width="25.5546875" bestFit="1" customWidth="1"/>
    <col min="5" max="5" width="26" customWidth="1"/>
    <col min="6" max="6" width="26.33203125" bestFit="1" customWidth="1"/>
    <col min="7" max="7" width="23.33203125" bestFit="1" customWidth="1"/>
    <col min="8" max="8" width="19.6640625" bestFit="1" customWidth="1"/>
    <col min="9" max="9" width="18.88671875" bestFit="1" customWidth="1"/>
    <col min="10" max="11" width="21.109375" bestFit="1" customWidth="1"/>
    <col min="12" max="13" width="20.21875" bestFit="1" customWidth="1"/>
    <col min="14" max="14" width="26.5546875" bestFit="1" customWidth="1"/>
  </cols>
  <sheetData>
    <row r="1" spans="1:79" x14ac:dyDescent="0.3">
      <c r="B1" t="s">
        <v>198</v>
      </c>
      <c r="C1" t="s">
        <v>207</v>
      </c>
      <c r="E1" s="3" t="s">
        <v>30</v>
      </c>
    </row>
    <row r="2" spans="1:79" x14ac:dyDescent="0.3">
      <c r="A2" s="1" t="s">
        <v>0</v>
      </c>
      <c r="B2" s="1" t="s">
        <v>197</v>
      </c>
      <c r="C2" s="1" t="s">
        <v>146</v>
      </c>
      <c r="D2" s="1" t="s">
        <v>147</v>
      </c>
      <c r="E2" s="4" t="str">
        <f>IF(transpose!B5&lt;&gt;0,(_xlfn.CONCAT($C$1,transpose!B5)),"")</f>
        <v>"PLATLINKS(pt')_"fighter_4th</v>
      </c>
      <c r="F2" s="4" t="str">
        <f>IF(transpose!C5&lt;&gt;0,(_xlfn.CONCAT($C$1,transpose!C5)),"")</f>
        <v>"PLATLINKS(pt')_"fighter_5th</v>
      </c>
      <c r="G2" s="4" t="str">
        <f>IF(transpose!D5&lt;&gt;0,(_xlfn.CONCAT($C$1,transpose!D5)),"")</f>
        <v>"PLATLINKS(pt')_"CRUDES</v>
      </c>
      <c r="H2" s="4" t="str">
        <f>IF(transpose!E5&lt;&gt;0,(_xlfn.CONCAT($C$1,transpose!E5)),"")</f>
        <v>"PLATLINKS(pt')_"FFG</v>
      </c>
      <c r="I2" s="4" t="str">
        <f>IF(transpose!F5&lt;&gt;0,(_xlfn.CONCAT($C$1,transpose!F5)),"")</f>
        <v>"PLATLINKS(pt')_"CV</v>
      </c>
      <c r="J2" s="4" t="str">
        <f>IF(transpose!G5&lt;&gt;0,(_xlfn.CONCAT($C$1,transpose!G5)),"")</f>
        <v>"PLATLINKS(pt')_"sat_1</v>
      </c>
      <c r="K2" s="4" t="str">
        <f>IF(transpose!H5&lt;&gt;0,(_xlfn.CONCAT($C$1,transpose!H5)),"")</f>
        <v>"PLATLINKS(pt')_"sat_2</v>
      </c>
      <c r="L2" s="4" t="str">
        <f>IF(transpose!I5&lt;&gt;0,(_xlfn.CONCAT($C$1,transpose!I5)),"")</f>
        <v>"PLATLINKS(pt')_"c2_1</v>
      </c>
      <c r="M2" s="4" t="str">
        <f>IF(transpose!J5&lt;&gt;0,(_xlfn.CONCAT($C$1,transpose!J5)),"")</f>
        <v>"PLATLINKS(pt')_"c2_2</v>
      </c>
      <c r="N2" s="4" t="str">
        <f>IF(transpose!K5&lt;&gt;0,(_xlfn.CONCAT($C$1,transpose!K5)),"")</f>
        <v>"PLATLINKS(pt')_"grnd_1</v>
      </c>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row>
    <row r="3" spans="1:79" x14ac:dyDescent="0.3">
      <c r="A3" s="2" t="str">
        <f>inp_PlatType!A3</f>
        <v>fighter_4th</v>
      </c>
      <c r="B3" s="2" t="str">
        <f>inp_KillchainPhase!$A$3</f>
        <v>Find</v>
      </c>
      <c r="C3" s="2" t="s">
        <v>119</v>
      </c>
      <c r="D3" s="2" t="s">
        <v>119</v>
      </c>
      <c r="E3" s="6">
        <v>1</v>
      </c>
      <c r="F3" s="2">
        <f>E4</f>
        <v>1</v>
      </c>
      <c r="G3" s="2">
        <f>E5</f>
        <v>1</v>
      </c>
      <c r="H3" s="2">
        <f>E6</f>
        <v>1</v>
      </c>
      <c r="I3" s="2">
        <f>E7</f>
        <v>1</v>
      </c>
      <c r="J3" s="2">
        <f>E8</f>
        <v>1</v>
      </c>
      <c r="K3" s="2">
        <f>E9</f>
        <v>1</v>
      </c>
      <c r="L3" s="2">
        <f>E10</f>
        <v>1</v>
      </c>
      <c r="M3" s="2">
        <f>E11</f>
        <v>1</v>
      </c>
      <c r="N3" s="2">
        <f>E12</f>
        <v>1</v>
      </c>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row>
    <row r="4" spans="1:79" x14ac:dyDescent="0.3">
      <c r="A4" s="2" t="str">
        <f>inp_PlatType!A4</f>
        <v>fighter_5th</v>
      </c>
      <c r="B4" s="2" t="str">
        <f>inp_KillchainPhase!$A$3</f>
        <v>Find</v>
      </c>
      <c r="C4" s="2" t="s">
        <v>119</v>
      </c>
      <c r="D4" s="2" t="s">
        <v>119</v>
      </c>
      <c r="E4" s="2">
        <v>1</v>
      </c>
      <c r="F4" s="6">
        <v>1</v>
      </c>
      <c r="G4" s="2">
        <f>F5</f>
        <v>1</v>
      </c>
      <c r="H4" s="2">
        <f>F6</f>
        <v>1</v>
      </c>
      <c r="I4" s="2">
        <f>F7</f>
        <v>1</v>
      </c>
      <c r="J4" s="2">
        <f>F8</f>
        <v>1</v>
      </c>
      <c r="K4" s="2">
        <f>F9</f>
        <v>1</v>
      </c>
      <c r="L4" s="2">
        <f>F10</f>
        <v>1</v>
      </c>
      <c r="M4" s="2">
        <f>F11</f>
        <v>1</v>
      </c>
      <c r="N4" s="2">
        <f>F12</f>
        <v>1</v>
      </c>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row>
    <row r="5" spans="1:79" x14ac:dyDescent="0.3">
      <c r="A5" s="2" t="str">
        <f>inp_PlatType!A5</f>
        <v>CRUDES</v>
      </c>
      <c r="B5" s="2" t="str">
        <f>inp_KillchainPhase!$A$3</f>
        <v>Find</v>
      </c>
      <c r="C5" s="2" t="s">
        <v>119</v>
      </c>
      <c r="D5" s="2" t="s">
        <v>119</v>
      </c>
      <c r="E5" s="2">
        <v>1</v>
      </c>
      <c r="F5" s="2">
        <v>1</v>
      </c>
      <c r="G5" s="6">
        <v>1</v>
      </c>
      <c r="H5" s="2">
        <f>G6</f>
        <v>1</v>
      </c>
      <c r="I5" s="2">
        <f>G7</f>
        <v>1</v>
      </c>
      <c r="J5" s="2">
        <f>G8</f>
        <v>1</v>
      </c>
      <c r="K5" s="2">
        <f>G9</f>
        <v>1</v>
      </c>
      <c r="L5" s="2">
        <f>G10</f>
        <v>1</v>
      </c>
      <c r="M5" s="2">
        <f>G11</f>
        <v>1</v>
      </c>
      <c r="N5" s="2">
        <f>G12</f>
        <v>1</v>
      </c>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row>
    <row r="6" spans="1:79" x14ac:dyDescent="0.3">
      <c r="A6" s="2" t="str">
        <f>inp_PlatType!A6</f>
        <v>FFG</v>
      </c>
      <c r="B6" s="2" t="str">
        <f>inp_KillchainPhase!$A$3</f>
        <v>Find</v>
      </c>
      <c r="C6" s="2" t="s">
        <v>119</v>
      </c>
      <c r="D6" s="2" t="s">
        <v>119</v>
      </c>
      <c r="E6" s="2">
        <v>1</v>
      </c>
      <c r="F6" s="2">
        <v>1</v>
      </c>
      <c r="G6" s="2">
        <v>1</v>
      </c>
      <c r="H6" s="6">
        <v>1</v>
      </c>
      <c r="I6" s="2">
        <f>H7</f>
        <v>1</v>
      </c>
      <c r="J6" s="2">
        <f>H8</f>
        <v>1</v>
      </c>
      <c r="K6" s="2">
        <f>H9</f>
        <v>1</v>
      </c>
      <c r="L6" s="2">
        <f>H10</f>
        <v>1</v>
      </c>
      <c r="M6" s="2">
        <f>H11</f>
        <v>1</v>
      </c>
      <c r="N6" s="2">
        <f>H12</f>
        <v>1</v>
      </c>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row>
    <row r="7" spans="1:79" x14ac:dyDescent="0.3">
      <c r="A7" s="2" t="str">
        <f>inp_PlatType!A7</f>
        <v>CV</v>
      </c>
      <c r="B7" s="2" t="str">
        <f>inp_KillchainPhase!$A$3</f>
        <v>Find</v>
      </c>
      <c r="C7" s="2" t="s">
        <v>119</v>
      </c>
      <c r="D7" s="2" t="s">
        <v>119</v>
      </c>
      <c r="E7" s="2">
        <v>1</v>
      </c>
      <c r="F7" s="2">
        <v>1</v>
      </c>
      <c r="G7" s="2">
        <v>1</v>
      </c>
      <c r="H7" s="2">
        <v>1</v>
      </c>
      <c r="I7" s="6">
        <v>1</v>
      </c>
      <c r="J7" s="2">
        <f>I8</f>
        <v>1</v>
      </c>
      <c r="K7" s="2">
        <f>I9</f>
        <v>1</v>
      </c>
      <c r="L7" s="2">
        <f>I10</f>
        <v>1</v>
      </c>
      <c r="M7" s="2">
        <f>I11</f>
        <v>1</v>
      </c>
      <c r="N7" s="2">
        <f>I12</f>
        <v>1</v>
      </c>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row>
    <row r="8" spans="1:79" x14ac:dyDescent="0.3">
      <c r="A8" s="2" t="str">
        <f>inp_PlatType!A8</f>
        <v>sat_1</v>
      </c>
      <c r="B8" s="2" t="str">
        <f>inp_KillchainPhase!$A$3</f>
        <v>Find</v>
      </c>
      <c r="C8" s="2" t="s">
        <v>119</v>
      </c>
      <c r="D8" s="2" t="s">
        <v>119</v>
      </c>
      <c r="E8" s="2">
        <v>1</v>
      </c>
      <c r="F8" s="2">
        <v>1</v>
      </c>
      <c r="G8" s="2">
        <v>1</v>
      </c>
      <c r="H8" s="2">
        <v>1</v>
      </c>
      <c r="I8" s="2">
        <v>1</v>
      </c>
      <c r="J8" s="6">
        <v>1</v>
      </c>
      <c r="K8" s="2">
        <f>J9</f>
        <v>1</v>
      </c>
      <c r="L8" s="2">
        <f>J10</f>
        <v>1</v>
      </c>
      <c r="M8" s="2">
        <f>J11</f>
        <v>1</v>
      </c>
      <c r="N8" s="2">
        <f>J12</f>
        <v>1</v>
      </c>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row>
    <row r="9" spans="1:79" x14ac:dyDescent="0.3">
      <c r="A9" s="2" t="str">
        <f>inp_PlatType!A9</f>
        <v>sat_2</v>
      </c>
      <c r="B9" s="2" t="str">
        <f>inp_KillchainPhase!$A$3</f>
        <v>Find</v>
      </c>
      <c r="C9" s="2" t="s">
        <v>119</v>
      </c>
      <c r="D9" s="2" t="s">
        <v>119</v>
      </c>
      <c r="E9" s="2">
        <v>1</v>
      </c>
      <c r="F9" s="2">
        <v>1</v>
      </c>
      <c r="G9" s="2">
        <v>1</v>
      </c>
      <c r="H9" s="2">
        <v>1</v>
      </c>
      <c r="I9" s="2">
        <v>1</v>
      </c>
      <c r="J9" s="2">
        <v>1</v>
      </c>
      <c r="K9" s="6">
        <v>1</v>
      </c>
      <c r="L9" s="2">
        <f>K10</f>
        <v>1</v>
      </c>
      <c r="M9" s="2">
        <f>K11</f>
        <v>1</v>
      </c>
      <c r="N9" s="2">
        <f>K12</f>
        <v>1</v>
      </c>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row>
    <row r="10" spans="1:79" x14ac:dyDescent="0.3">
      <c r="A10" s="2" t="str">
        <f>inp_PlatType!A10</f>
        <v>c2_1</v>
      </c>
      <c r="B10" s="2" t="str">
        <f>inp_KillchainPhase!$A$3</f>
        <v>Find</v>
      </c>
      <c r="C10" s="2" t="s">
        <v>119</v>
      </c>
      <c r="D10" s="2" t="s">
        <v>119</v>
      </c>
      <c r="E10" s="2">
        <v>1</v>
      </c>
      <c r="F10" s="2">
        <v>1</v>
      </c>
      <c r="G10" s="2">
        <v>1</v>
      </c>
      <c r="H10" s="2">
        <v>1</v>
      </c>
      <c r="I10" s="2">
        <v>1</v>
      </c>
      <c r="J10" s="2">
        <v>1</v>
      </c>
      <c r="K10" s="2">
        <v>1</v>
      </c>
      <c r="L10" s="6">
        <v>1</v>
      </c>
      <c r="M10" s="2">
        <f>L11</f>
        <v>1</v>
      </c>
      <c r="N10" s="2">
        <f>L12</f>
        <v>1</v>
      </c>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row>
    <row r="11" spans="1:79" x14ac:dyDescent="0.3">
      <c r="A11" s="2" t="str">
        <f>inp_PlatType!A11</f>
        <v>c2_2</v>
      </c>
      <c r="B11" s="2" t="str">
        <f>inp_KillchainPhase!$A$3</f>
        <v>Find</v>
      </c>
      <c r="C11" s="2" t="s">
        <v>119</v>
      </c>
      <c r="D11" s="2" t="s">
        <v>119</v>
      </c>
      <c r="E11" s="2">
        <v>1</v>
      </c>
      <c r="F11" s="2">
        <v>1</v>
      </c>
      <c r="G11" s="2">
        <v>1</v>
      </c>
      <c r="H11" s="2">
        <v>1</v>
      </c>
      <c r="I11" s="2">
        <v>1</v>
      </c>
      <c r="J11" s="2">
        <v>1</v>
      </c>
      <c r="K11" s="2">
        <v>1</v>
      </c>
      <c r="L11" s="2">
        <v>1</v>
      </c>
      <c r="M11" s="6">
        <v>1</v>
      </c>
      <c r="N11" s="2">
        <f>M12</f>
        <v>1</v>
      </c>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row>
    <row r="12" spans="1:79" x14ac:dyDescent="0.3">
      <c r="A12" s="2" t="str">
        <f>inp_PlatType!A12</f>
        <v>grnd_1</v>
      </c>
      <c r="B12" s="2" t="str">
        <f>inp_KillchainPhase!$A$3</f>
        <v>Find</v>
      </c>
      <c r="C12" s="2" t="s">
        <v>119</v>
      </c>
      <c r="D12" s="2" t="s">
        <v>119</v>
      </c>
      <c r="E12" s="2">
        <v>1</v>
      </c>
      <c r="F12" s="2">
        <v>1</v>
      </c>
      <c r="G12" s="2">
        <v>1</v>
      </c>
      <c r="H12" s="2">
        <v>1</v>
      </c>
      <c r="I12" s="2">
        <v>1</v>
      </c>
      <c r="J12" s="2">
        <v>1</v>
      </c>
      <c r="K12" s="2">
        <v>1</v>
      </c>
      <c r="L12" s="2">
        <v>1</v>
      </c>
      <c r="M12" s="2">
        <v>1</v>
      </c>
      <c r="N12" s="6">
        <v>1</v>
      </c>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row>
    <row r="13" spans="1:79" x14ac:dyDescent="0.3">
      <c r="A13" s="2" t="str">
        <f t="shared" ref="A13:A54" si="0">A3</f>
        <v>fighter_4th</v>
      </c>
      <c r="B13" s="2" t="str">
        <f>inp_KillchainPhase!$A$4</f>
        <v>PED</v>
      </c>
      <c r="C13" s="2" t="s">
        <v>119</v>
      </c>
      <c r="D13" s="2" t="s">
        <v>119</v>
      </c>
      <c r="E13" s="6">
        <v>1</v>
      </c>
      <c r="F13" s="2">
        <f>E14</f>
        <v>1</v>
      </c>
      <c r="G13" s="2">
        <f>E15</f>
        <v>1</v>
      </c>
      <c r="H13" s="2">
        <f>E16</f>
        <v>1</v>
      </c>
      <c r="I13" s="2">
        <f>E17</f>
        <v>1</v>
      </c>
      <c r="J13" s="2">
        <f>E18</f>
        <v>1</v>
      </c>
      <c r="K13" s="2">
        <f>E19</f>
        <v>1</v>
      </c>
      <c r="L13" s="2">
        <f>E20</f>
        <v>1</v>
      </c>
      <c r="M13" s="2">
        <f>E21</f>
        <v>1</v>
      </c>
      <c r="N13" s="2">
        <f>E22</f>
        <v>1</v>
      </c>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row>
    <row r="14" spans="1:79" x14ac:dyDescent="0.3">
      <c r="A14" s="2" t="str">
        <f t="shared" si="0"/>
        <v>fighter_5th</v>
      </c>
      <c r="B14" s="2" t="str">
        <f>inp_KillchainPhase!$A$4</f>
        <v>PED</v>
      </c>
      <c r="C14" s="2" t="s">
        <v>119</v>
      </c>
      <c r="D14" s="2" t="s">
        <v>119</v>
      </c>
      <c r="E14" s="2">
        <v>1</v>
      </c>
      <c r="F14" s="6">
        <v>1</v>
      </c>
      <c r="G14" s="2">
        <f>F15</f>
        <v>1</v>
      </c>
      <c r="H14" s="2">
        <f>F16</f>
        <v>1</v>
      </c>
      <c r="I14" s="2">
        <f>F17</f>
        <v>1</v>
      </c>
      <c r="J14" s="2">
        <f>F18</f>
        <v>1</v>
      </c>
      <c r="K14" s="2">
        <f>F19</f>
        <v>1</v>
      </c>
      <c r="L14" s="2">
        <f>F20</f>
        <v>1</v>
      </c>
      <c r="M14" s="2">
        <f>F21</f>
        <v>1</v>
      </c>
      <c r="N14" s="2">
        <f>F22</f>
        <v>1</v>
      </c>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row>
    <row r="15" spans="1:79" x14ac:dyDescent="0.3">
      <c r="A15" s="2" t="str">
        <f t="shared" si="0"/>
        <v>CRUDES</v>
      </c>
      <c r="B15" s="2" t="str">
        <f>inp_KillchainPhase!$A$4</f>
        <v>PED</v>
      </c>
      <c r="C15" s="2" t="s">
        <v>119</v>
      </c>
      <c r="D15" s="2" t="s">
        <v>119</v>
      </c>
      <c r="E15" s="2">
        <v>1</v>
      </c>
      <c r="F15" s="2">
        <v>1</v>
      </c>
      <c r="G15" s="6">
        <v>1</v>
      </c>
      <c r="H15" s="2">
        <f>G16</f>
        <v>1</v>
      </c>
      <c r="I15" s="2">
        <f>G17</f>
        <v>1</v>
      </c>
      <c r="J15" s="2">
        <f>G18</f>
        <v>1</v>
      </c>
      <c r="K15" s="2">
        <f>G19</f>
        <v>1</v>
      </c>
      <c r="L15" s="2">
        <f>G20</f>
        <v>1</v>
      </c>
      <c r="M15" s="2">
        <f>G21</f>
        <v>1</v>
      </c>
      <c r="N15" s="2">
        <f>G22</f>
        <v>1</v>
      </c>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row>
    <row r="16" spans="1:79" x14ac:dyDescent="0.3">
      <c r="A16" s="2" t="str">
        <f t="shared" si="0"/>
        <v>FFG</v>
      </c>
      <c r="B16" s="2" t="str">
        <f>inp_KillchainPhase!$A$4</f>
        <v>PED</v>
      </c>
      <c r="C16" s="2" t="s">
        <v>119</v>
      </c>
      <c r="D16" s="2" t="s">
        <v>119</v>
      </c>
      <c r="E16" s="2">
        <v>1</v>
      </c>
      <c r="F16" s="2">
        <v>1</v>
      </c>
      <c r="G16" s="2">
        <v>1</v>
      </c>
      <c r="H16" s="6">
        <v>1</v>
      </c>
      <c r="I16" s="2">
        <f>H17</f>
        <v>1</v>
      </c>
      <c r="J16" s="2">
        <f>H18</f>
        <v>1</v>
      </c>
      <c r="K16" s="2">
        <f>H19</f>
        <v>1</v>
      </c>
      <c r="L16" s="2">
        <f>H20</f>
        <v>1</v>
      </c>
      <c r="M16" s="2">
        <f>H21</f>
        <v>1</v>
      </c>
      <c r="N16" s="2">
        <f>H22</f>
        <v>1</v>
      </c>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row>
    <row r="17" spans="1:79" x14ac:dyDescent="0.3">
      <c r="A17" s="2" t="str">
        <f t="shared" si="0"/>
        <v>CV</v>
      </c>
      <c r="B17" s="2" t="str">
        <f>inp_KillchainPhase!$A$4</f>
        <v>PED</v>
      </c>
      <c r="C17" s="2" t="s">
        <v>119</v>
      </c>
      <c r="D17" s="2" t="s">
        <v>119</v>
      </c>
      <c r="E17" s="2">
        <v>1</v>
      </c>
      <c r="F17" s="2">
        <v>1</v>
      </c>
      <c r="G17" s="2">
        <v>1</v>
      </c>
      <c r="H17" s="2">
        <v>1</v>
      </c>
      <c r="I17" s="6">
        <v>1</v>
      </c>
      <c r="J17" s="2">
        <f>I18</f>
        <v>1</v>
      </c>
      <c r="K17" s="2">
        <f>I19</f>
        <v>1</v>
      </c>
      <c r="L17" s="2">
        <f>I20</f>
        <v>1</v>
      </c>
      <c r="M17" s="2">
        <f>I21</f>
        <v>1</v>
      </c>
      <c r="N17" s="2">
        <f>I22</f>
        <v>1</v>
      </c>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row>
    <row r="18" spans="1:79" x14ac:dyDescent="0.3">
      <c r="A18" s="2" t="str">
        <f t="shared" si="0"/>
        <v>sat_1</v>
      </c>
      <c r="B18" s="2" t="str">
        <f>inp_KillchainPhase!$A$4</f>
        <v>PED</v>
      </c>
      <c r="C18" s="2" t="s">
        <v>119</v>
      </c>
      <c r="D18" s="2" t="s">
        <v>119</v>
      </c>
      <c r="E18" s="2">
        <v>1</v>
      </c>
      <c r="F18" s="2">
        <v>1</v>
      </c>
      <c r="G18" s="2">
        <v>1</v>
      </c>
      <c r="H18" s="2">
        <v>1</v>
      </c>
      <c r="I18" s="2">
        <v>1</v>
      </c>
      <c r="J18" s="6">
        <v>1</v>
      </c>
      <c r="K18" s="2">
        <f>J19</f>
        <v>1</v>
      </c>
      <c r="L18" s="2">
        <f>J20</f>
        <v>1</v>
      </c>
      <c r="M18" s="2">
        <f>J21</f>
        <v>1</v>
      </c>
      <c r="N18" s="2">
        <f>J22</f>
        <v>1</v>
      </c>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row>
    <row r="19" spans="1:79" x14ac:dyDescent="0.3">
      <c r="A19" s="2" t="str">
        <f t="shared" si="0"/>
        <v>sat_2</v>
      </c>
      <c r="B19" s="2" t="str">
        <f>inp_KillchainPhase!$A$4</f>
        <v>PED</v>
      </c>
      <c r="C19" s="2" t="s">
        <v>119</v>
      </c>
      <c r="D19" s="2" t="s">
        <v>119</v>
      </c>
      <c r="E19" s="2">
        <v>1</v>
      </c>
      <c r="F19" s="2">
        <v>1</v>
      </c>
      <c r="G19" s="2">
        <v>1</v>
      </c>
      <c r="H19" s="2">
        <v>1</v>
      </c>
      <c r="I19" s="2">
        <v>1</v>
      </c>
      <c r="J19" s="2">
        <v>1</v>
      </c>
      <c r="K19" s="6">
        <v>1</v>
      </c>
      <c r="L19" s="2">
        <f>K20</f>
        <v>1</v>
      </c>
      <c r="M19" s="2">
        <f>K21</f>
        <v>1</v>
      </c>
      <c r="N19" s="2">
        <f>K22</f>
        <v>1</v>
      </c>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row>
    <row r="20" spans="1:79" x14ac:dyDescent="0.3">
      <c r="A20" s="2" t="str">
        <f t="shared" si="0"/>
        <v>c2_1</v>
      </c>
      <c r="B20" s="2" t="str">
        <f>inp_KillchainPhase!$A$4</f>
        <v>PED</v>
      </c>
      <c r="C20" s="2" t="s">
        <v>119</v>
      </c>
      <c r="D20" s="2" t="s">
        <v>119</v>
      </c>
      <c r="E20" s="2">
        <v>1</v>
      </c>
      <c r="F20" s="2">
        <v>1</v>
      </c>
      <c r="G20" s="2">
        <v>1</v>
      </c>
      <c r="H20" s="2">
        <v>1</v>
      </c>
      <c r="I20" s="2">
        <v>1</v>
      </c>
      <c r="J20" s="2">
        <v>1</v>
      </c>
      <c r="K20" s="2">
        <v>1</v>
      </c>
      <c r="L20" s="6">
        <v>1</v>
      </c>
      <c r="M20" s="2">
        <f>L21</f>
        <v>1</v>
      </c>
      <c r="N20" s="2">
        <f>L22</f>
        <v>1</v>
      </c>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row>
    <row r="21" spans="1:79" x14ac:dyDescent="0.3">
      <c r="A21" s="2" t="str">
        <f t="shared" si="0"/>
        <v>c2_2</v>
      </c>
      <c r="B21" s="2" t="str">
        <f>inp_KillchainPhase!$A$4</f>
        <v>PED</v>
      </c>
      <c r="C21" s="2" t="s">
        <v>119</v>
      </c>
      <c r="D21" s="2" t="s">
        <v>119</v>
      </c>
      <c r="E21" s="2">
        <v>1</v>
      </c>
      <c r="F21" s="2">
        <v>1</v>
      </c>
      <c r="G21" s="2">
        <v>1</v>
      </c>
      <c r="H21" s="2">
        <v>1</v>
      </c>
      <c r="I21" s="2">
        <v>1</v>
      </c>
      <c r="J21" s="2">
        <v>1</v>
      </c>
      <c r="K21" s="2">
        <v>1</v>
      </c>
      <c r="L21" s="2">
        <v>1</v>
      </c>
      <c r="M21" s="6">
        <v>1</v>
      </c>
      <c r="N21" s="2">
        <f>M22</f>
        <v>1</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row>
    <row r="22" spans="1:79" x14ac:dyDescent="0.3">
      <c r="A22" s="2" t="str">
        <f t="shared" si="0"/>
        <v>grnd_1</v>
      </c>
      <c r="B22" s="2" t="str">
        <f>inp_KillchainPhase!$A$4</f>
        <v>PED</v>
      </c>
      <c r="C22" s="2" t="s">
        <v>119</v>
      </c>
      <c r="D22" s="2" t="s">
        <v>119</v>
      </c>
      <c r="E22" s="2">
        <v>1</v>
      </c>
      <c r="F22" s="2">
        <v>1</v>
      </c>
      <c r="G22" s="2">
        <v>1</v>
      </c>
      <c r="H22" s="2">
        <v>1</v>
      </c>
      <c r="I22" s="2">
        <v>1</v>
      </c>
      <c r="J22" s="2">
        <v>1</v>
      </c>
      <c r="K22" s="2">
        <v>1</v>
      </c>
      <c r="L22" s="2">
        <v>1</v>
      </c>
      <c r="M22" s="2">
        <v>1</v>
      </c>
      <c r="N22" s="6">
        <v>1</v>
      </c>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row>
    <row r="23" spans="1:79" x14ac:dyDescent="0.3">
      <c r="A23" s="2" t="str">
        <f t="shared" si="0"/>
        <v>fighter_4th</v>
      </c>
      <c r="B23" s="2" t="str">
        <f>inp_KillchainPhase!$A$5</f>
        <v>Fix</v>
      </c>
      <c r="C23" s="2" t="s">
        <v>119</v>
      </c>
      <c r="D23" s="2" t="s">
        <v>119</v>
      </c>
      <c r="E23" s="6">
        <v>1</v>
      </c>
      <c r="F23" s="2">
        <f>E24</f>
        <v>1</v>
      </c>
      <c r="G23" s="2">
        <f>E25</f>
        <v>1</v>
      </c>
      <c r="H23" s="2">
        <f>E26</f>
        <v>1</v>
      </c>
      <c r="I23" s="2">
        <f>E27</f>
        <v>1</v>
      </c>
      <c r="J23" s="2">
        <f>E28</f>
        <v>1</v>
      </c>
      <c r="K23" s="2">
        <f>E29</f>
        <v>1</v>
      </c>
      <c r="L23" s="2">
        <f>E30</f>
        <v>1</v>
      </c>
      <c r="M23" s="2">
        <f>E31</f>
        <v>1</v>
      </c>
      <c r="N23" s="2">
        <f>E32</f>
        <v>1</v>
      </c>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row>
    <row r="24" spans="1:79" x14ac:dyDescent="0.3">
      <c r="A24" s="2" t="str">
        <f t="shared" si="0"/>
        <v>fighter_5th</v>
      </c>
      <c r="B24" s="2" t="str">
        <f>inp_KillchainPhase!$A$5</f>
        <v>Fix</v>
      </c>
      <c r="C24" s="2" t="s">
        <v>119</v>
      </c>
      <c r="D24" s="2" t="s">
        <v>119</v>
      </c>
      <c r="E24" s="2">
        <v>1</v>
      </c>
      <c r="F24" s="6">
        <v>1</v>
      </c>
      <c r="G24" s="2">
        <f>F25</f>
        <v>1</v>
      </c>
      <c r="H24" s="2">
        <f>F26</f>
        <v>1</v>
      </c>
      <c r="I24" s="2">
        <f>F27</f>
        <v>1</v>
      </c>
      <c r="J24" s="2">
        <f>F28</f>
        <v>1</v>
      </c>
      <c r="K24" s="2">
        <f>F29</f>
        <v>1</v>
      </c>
      <c r="L24" s="2">
        <f>F30</f>
        <v>1</v>
      </c>
      <c r="M24" s="2">
        <f>F31</f>
        <v>1</v>
      </c>
      <c r="N24" s="2">
        <f>F32</f>
        <v>1</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row>
    <row r="25" spans="1:79" x14ac:dyDescent="0.3">
      <c r="A25" s="2" t="str">
        <f t="shared" si="0"/>
        <v>CRUDES</v>
      </c>
      <c r="B25" s="2" t="str">
        <f>inp_KillchainPhase!$A$5</f>
        <v>Fix</v>
      </c>
      <c r="C25" s="2" t="s">
        <v>119</v>
      </c>
      <c r="D25" s="2" t="s">
        <v>119</v>
      </c>
      <c r="E25" s="2">
        <v>1</v>
      </c>
      <c r="F25" s="2">
        <v>1</v>
      </c>
      <c r="G25" s="6">
        <v>1</v>
      </c>
      <c r="H25" s="2">
        <f>G26</f>
        <v>1</v>
      </c>
      <c r="I25" s="2">
        <f>G27</f>
        <v>1</v>
      </c>
      <c r="J25" s="2">
        <f>G28</f>
        <v>1</v>
      </c>
      <c r="K25" s="2">
        <f>G29</f>
        <v>1</v>
      </c>
      <c r="L25" s="2">
        <f>G30</f>
        <v>1</v>
      </c>
      <c r="M25" s="2">
        <f>G31</f>
        <v>1</v>
      </c>
      <c r="N25" s="2">
        <f>G32</f>
        <v>1</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row>
    <row r="26" spans="1:79" x14ac:dyDescent="0.3">
      <c r="A26" s="2" t="str">
        <f t="shared" si="0"/>
        <v>FFG</v>
      </c>
      <c r="B26" s="2" t="str">
        <f>inp_KillchainPhase!$A$5</f>
        <v>Fix</v>
      </c>
      <c r="C26" s="2" t="s">
        <v>119</v>
      </c>
      <c r="D26" s="2" t="s">
        <v>119</v>
      </c>
      <c r="E26" s="2">
        <v>1</v>
      </c>
      <c r="F26" s="2">
        <v>1</v>
      </c>
      <c r="G26" s="2">
        <v>1</v>
      </c>
      <c r="H26" s="6">
        <v>1</v>
      </c>
      <c r="I26" s="2">
        <f>H27</f>
        <v>1</v>
      </c>
      <c r="J26" s="2">
        <f>H28</f>
        <v>1</v>
      </c>
      <c r="K26" s="2">
        <f>H29</f>
        <v>1</v>
      </c>
      <c r="L26" s="2">
        <f>H30</f>
        <v>1</v>
      </c>
      <c r="M26" s="2">
        <f>H31</f>
        <v>1</v>
      </c>
      <c r="N26" s="2">
        <f>H32</f>
        <v>1</v>
      </c>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row>
    <row r="27" spans="1:79" x14ac:dyDescent="0.3">
      <c r="A27" s="2" t="str">
        <f t="shared" si="0"/>
        <v>CV</v>
      </c>
      <c r="B27" s="2" t="str">
        <f>inp_KillchainPhase!$A$5</f>
        <v>Fix</v>
      </c>
      <c r="C27" s="2" t="s">
        <v>119</v>
      </c>
      <c r="D27" s="2" t="s">
        <v>119</v>
      </c>
      <c r="E27" s="2">
        <v>1</v>
      </c>
      <c r="F27" s="2">
        <v>1</v>
      </c>
      <c r="G27" s="2">
        <v>1</v>
      </c>
      <c r="H27" s="2">
        <v>1</v>
      </c>
      <c r="I27" s="6">
        <v>1</v>
      </c>
      <c r="J27" s="2">
        <f>I28</f>
        <v>1</v>
      </c>
      <c r="K27" s="2">
        <f>I29</f>
        <v>1</v>
      </c>
      <c r="L27" s="2">
        <f>I30</f>
        <v>1</v>
      </c>
      <c r="M27" s="2">
        <f>I31</f>
        <v>1</v>
      </c>
      <c r="N27" s="2">
        <f>I32</f>
        <v>1</v>
      </c>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row>
    <row r="28" spans="1:79" x14ac:dyDescent="0.3">
      <c r="A28" s="2" t="str">
        <f t="shared" si="0"/>
        <v>sat_1</v>
      </c>
      <c r="B28" s="2" t="str">
        <f>inp_KillchainPhase!$A$5</f>
        <v>Fix</v>
      </c>
      <c r="C28" s="2" t="s">
        <v>119</v>
      </c>
      <c r="D28" s="2" t="s">
        <v>119</v>
      </c>
      <c r="E28" s="2">
        <v>1</v>
      </c>
      <c r="F28" s="2">
        <v>1</v>
      </c>
      <c r="G28" s="2">
        <v>1</v>
      </c>
      <c r="H28" s="2">
        <v>1</v>
      </c>
      <c r="I28" s="2">
        <v>1</v>
      </c>
      <c r="J28" s="6">
        <v>1</v>
      </c>
      <c r="K28" s="2">
        <f>J29</f>
        <v>1</v>
      </c>
      <c r="L28" s="2">
        <f>J30</f>
        <v>1</v>
      </c>
      <c r="M28" s="2">
        <f>J31</f>
        <v>1</v>
      </c>
      <c r="N28" s="2">
        <f>J32</f>
        <v>1</v>
      </c>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row>
    <row r="29" spans="1:79" x14ac:dyDescent="0.3">
      <c r="A29" s="2" t="str">
        <f t="shared" si="0"/>
        <v>sat_2</v>
      </c>
      <c r="B29" s="2" t="str">
        <f>inp_KillchainPhase!$A$5</f>
        <v>Fix</v>
      </c>
      <c r="C29" s="2" t="s">
        <v>119</v>
      </c>
      <c r="D29" s="2" t="s">
        <v>119</v>
      </c>
      <c r="E29" s="2">
        <v>1</v>
      </c>
      <c r="F29" s="2">
        <v>1</v>
      </c>
      <c r="G29" s="2">
        <v>1</v>
      </c>
      <c r="H29" s="2">
        <v>1</v>
      </c>
      <c r="I29" s="2">
        <v>1</v>
      </c>
      <c r="J29" s="2">
        <v>1</v>
      </c>
      <c r="K29" s="6">
        <v>1</v>
      </c>
      <c r="L29" s="2">
        <f>K30</f>
        <v>1</v>
      </c>
      <c r="M29" s="2">
        <f>K31</f>
        <v>1</v>
      </c>
      <c r="N29" s="2">
        <f>K32</f>
        <v>1</v>
      </c>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row>
    <row r="30" spans="1:79" x14ac:dyDescent="0.3">
      <c r="A30" s="2" t="str">
        <f t="shared" si="0"/>
        <v>c2_1</v>
      </c>
      <c r="B30" s="2" t="str">
        <f>inp_KillchainPhase!$A$5</f>
        <v>Fix</v>
      </c>
      <c r="C30" s="2" t="s">
        <v>119</v>
      </c>
      <c r="D30" s="2" t="s">
        <v>119</v>
      </c>
      <c r="E30" s="2">
        <v>1</v>
      </c>
      <c r="F30" s="2">
        <v>1</v>
      </c>
      <c r="G30" s="2">
        <v>1</v>
      </c>
      <c r="H30" s="2">
        <v>1</v>
      </c>
      <c r="I30" s="2">
        <v>1</v>
      </c>
      <c r="J30" s="2">
        <v>1</v>
      </c>
      <c r="K30" s="2">
        <v>1</v>
      </c>
      <c r="L30" s="6">
        <v>1</v>
      </c>
      <c r="M30" s="2">
        <f>L31</f>
        <v>1</v>
      </c>
      <c r="N30" s="2">
        <f>L32</f>
        <v>1</v>
      </c>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row>
    <row r="31" spans="1:79" x14ac:dyDescent="0.3">
      <c r="A31" s="2" t="str">
        <f t="shared" si="0"/>
        <v>c2_2</v>
      </c>
      <c r="B31" s="2" t="str">
        <f>inp_KillchainPhase!$A$5</f>
        <v>Fix</v>
      </c>
      <c r="C31" s="2" t="s">
        <v>119</v>
      </c>
      <c r="D31" s="2" t="s">
        <v>119</v>
      </c>
      <c r="E31" s="2">
        <v>1</v>
      </c>
      <c r="F31" s="2">
        <v>1</v>
      </c>
      <c r="G31" s="2">
        <v>1</v>
      </c>
      <c r="H31" s="2">
        <v>1</v>
      </c>
      <c r="I31" s="2">
        <v>1</v>
      </c>
      <c r="J31" s="2">
        <v>1</v>
      </c>
      <c r="K31" s="2">
        <v>1</v>
      </c>
      <c r="L31" s="2">
        <v>1</v>
      </c>
      <c r="M31" s="6">
        <v>1</v>
      </c>
      <c r="N31" s="2">
        <f>M32</f>
        <v>1</v>
      </c>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row>
    <row r="32" spans="1:79" x14ac:dyDescent="0.3">
      <c r="A32" s="2" t="str">
        <f t="shared" si="0"/>
        <v>grnd_1</v>
      </c>
      <c r="B32" s="2" t="str">
        <f>inp_KillchainPhase!$A$5</f>
        <v>Fix</v>
      </c>
      <c r="C32" s="2" t="s">
        <v>119</v>
      </c>
      <c r="D32" s="2" t="s">
        <v>119</v>
      </c>
      <c r="E32" s="2">
        <v>1</v>
      </c>
      <c r="F32" s="2">
        <v>1</v>
      </c>
      <c r="G32" s="2">
        <v>1</v>
      </c>
      <c r="H32" s="2">
        <v>1</v>
      </c>
      <c r="I32" s="2">
        <v>1</v>
      </c>
      <c r="J32" s="2">
        <v>1</v>
      </c>
      <c r="K32" s="2">
        <v>1</v>
      </c>
      <c r="L32" s="2">
        <v>1</v>
      </c>
      <c r="M32" s="2">
        <v>1</v>
      </c>
      <c r="N32" s="6">
        <v>1</v>
      </c>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row>
    <row r="33" spans="1:79" x14ac:dyDescent="0.3">
      <c r="A33" s="2" t="str">
        <f t="shared" si="0"/>
        <v>fighter_4th</v>
      </c>
      <c r="B33" s="2" t="str">
        <f>inp_KillchainPhase!$A$6</f>
        <v>PED2</v>
      </c>
      <c r="C33" s="2" t="s">
        <v>119</v>
      </c>
      <c r="D33" s="2" t="s">
        <v>119</v>
      </c>
      <c r="E33" s="6">
        <v>1</v>
      </c>
      <c r="F33" s="2">
        <f>E34</f>
        <v>1</v>
      </c>
      <c r="G33" s="2">
        <f>E35</f>
        <v>1</v>
      </c>
      <c r="H33" s="2">
        <f>E36</f>
        <v>1</v>
      </c>
      <c r="I33" s="2">
        <f>E37</f>
        <v>1</v>
      </c>
      <c r="J33" s="2">
        <f>E38</f>
        <v>1</v>
      </c>
      <c r="K33" s="2">
        <f>E39</f>
        <v>1</v>
      </c>
      <c r="L33" s="2">
        <f>E40</f>
        <v>1</v>
      </c>
      <c r="M33" s="2">
        <f>E41</f>
        <v>1</v>
      </c>
      <c r="N33" s="2">
        <f>E42</f>
        <v>1</v>
      </c>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row>
    <row r="34" spans="1:79" x14ac:dyDescent="0.3">
      <c r="A34" s="2" t="str">
        <f t="shared" si="0"/>
        <v>fighter_5th</v>
      </c>
      <c r="B34" s="2" t="str">
        <f>B33</f>
        <v>PED2</v>
      </c>
      <c r="C34" s="2" t="s">
        <v>119</v>
      </c>
      <c r="D34" s="2" t="s">
        <v>119</v>
      </c>
      <c r="E34" s="2">
        <v>1</v>
      </c>
      <c r="F34" s="6">
        <v>1</v>
      </c>
      <c r="G34" s="2">
        <f>F35</f>
        <v>1</v>
      </c>
      <c r="H34" s="2">
        <f>F36</f>
        <v>1</v>
      </c>
      <c r="I34" s="2">
        <f>F37</f>
        <v>1</v>
      </c>
      <c r="J34" s="2">
        <f>F38</f>
        <v>1</v>
      </c>
      <c r="K34" s="2">
        <f>F39</f>
        <v>1</v>
      </c>
      <c r="L34" s="2">
        <f>F40</f>
        <v>1</v>
      </c>
      <c r="M34" s="2">
        <f>F41</f>
        <v>1</v>
      </c>
      <c r="N34" s="2">
        <f>F42</f>
        <v>1</v>
      </c>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row>
    <row r="35" spans="1:79" x14ac:dyDescent="0.3">
      <c r="A35" s="2" t="str">
        <f t="shared" si="0"/>
        <v>CRUDES</v>
      </c>
      <c r="B35" s="2" t="str">
        <f t="shared" ref="B35:B42" si="1">B34</f>
        <v>PED2</v>
      </c>
      <c r="C35" s="2" t="s">
        <v>119</v>
      </c>
      <c r="D35" s="2" t="s">
        <v>119</v>
      </c>
      <c r="E35" s="2">
        <v>1</v>
      </c>
      <c r="F35" s="2">
        <v>1</v>
      </c>
      <c r="G35" s="6">
        <v>1</v>
      </c>
      <c r="H35" s="2">
        <f>G36</f>
        <v>1</v>
      </c>
      <c r="I35" s="2">
        <f>G37</f>
        <v>1</v>
      </c>
      <c r="J35" s="2">
        <f>G38</f>
        <v>1</v>
      </c>
      <c r="K35" s="2">
        <f>G39</f>
        <v>1</v>
      </c>
      <c r="L35" s="2">
        <f>G40</f>
        <v>1</v>
      </c>
      <c r="M35" s="2">
        <f>G41</f>
        <v>1</v>
      </c>
      <c r="N35" s="2">
        <f>G42</f>
        <v>1</v>
      </c>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row>
    <row r="36" spans="1:79" x14ac:dyDescent="0.3">
      <c r="A36" s="2" t="str">
        <f t="shared" si="0"/>
        <v>FFG</v>
      </c>
      <c r="B36" s="2" t="str">
        <f t="shared" si="1"/>
        <v>PED2</v>
      </c>
      <c r="C36" s="2" t="s">
        <v>119</v>
      </c>
      <c r="D36" s="2" t="s">
        <v>119</v>
      </c>
      <c r="E36" s="2">
        <v>1</v>
      </c>
      <c r="F36" s="2">
        <v>1</v>
      </c>
      <c r="G36" s="2">
        <v>1</v>
      </c>
      <c r="H36" s="6">
        <v>1</v>
      </c>
      <c r="I36" s="2">
        <f>H37</f>
        <v>1</v>
      </c>
      <c r="J36" s="2">
        <f>H38</f>
        <v>1</v>
      </c>
      <c r="K36" s="2">
        <f>H39</f>
        <v>1</v>
      </c>
      <c r="L36" s="2">
        <f>H40</f>
        <v>1</v>
      </c>
      <c r="M36" s="2">
        <f>H41</f>
        <v>1</v>
      </c>
      <c r="N36" s="2">
        <f>H42</f>
        <v>1</v>
      </c>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row>
    <row r="37" spans="1:79" x14ac:dyDescent="0.3">
      <c r="A37" s="2" t="str">
        <f t="shared" si="0"/>
        <v>CV</v>
      </c>
      <c r="B37" s="2" t="str">
        <f t="shared" si="1"/>
        <v>PED2</v>
      </c>
      <c r="C37" s="2" t="s">
        <v>119</v>
      </c>
      <c r="D37" s="2" t="s">
        <v>119</v>
      </c>
      <c r="E37" s="2">
        <v>1</v>
      </c>
      <c r="F37" s="2">
        <v>1</v>
      </c>
      <c r="G37" s="2">
        <v>1</v>
      </c>
      <c r="H37" s="2">
        <v>1</v>
      </c>
      <c r="I37" s="6">
        <v>1</v>
      </c>
      <c r="J37" s="2">
        <f>I38</f>
        <v>1</v>
      </c>
      <c r="K37" s="2">
        <f>I39</f>
        <v>1</v>
      </c>
      <c r="L37" s="2">
        <f>I40</f>
        <v>1</v>
      </c>
      <c r="M37" s="2">
        <f>I41</f>
        <v>1</v>
      </c>
      <c r="N37" s="2">
        <f>I42</f>
        <v>1</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row>
    <row r="38" spans="1:79" x14ac:dyDescent="0.3">
      <c r="A38" s="2" t="str">
        <f t="shared" si="0"/>
        <v>sat_1</v>
      </c>
      <c r="B38" s="2" t="str">
        <f t="shared" si="1"/>
        <v>PED2</v>
      </c>
      <c r="C38" s="2" t="s">
        <v>119</v>
      </c>
      <c r="D38" s="2" t="s">
        <v>119</v>
      </c>
      <c r="E38" s="2">
        <v>1</v>
      </c>
      <c r="F38" s="2">
        <v>1</v>
      </c>
      <c r="G38" s="2">
        <v>1</v>
      </c>
      <c r="H38" s="2">
        <v>1</v>
      </c>
      <c r="I38" s="2">
        <v>1</v>
      </c>
      <c r="J38" s="6">
        <v>1</v>
      </c>
      <c r="K38" s="2">
        <f>J39</f>
        <v>1</v>
      </c>
      <c r="L38" s="2">
        <f>J40</f>
        <v>1</v>
      </c>
      <c r="M38" s="2">
        <f>J41</f>
        <v>1</v>
      </c>
      <c r="N38" s="2">
        <f>J42</f>
        <v>1</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row>
    <row r="39" spans="1:79" x14ac:dyDescent="0.3">
      <c r="A39" s="2" t="str">
        <f t="shared" si="0"/>
        <v>sat_2</v>
      </c>
      <c r="B39" s="2" t="str">
        <f t="shared" si="1"/>
        <v>PED2</v>
      </c>
      <c r="C39" s="2" t="s">
        <v>119</v>
      </c>
      <c r="D39" s="2" t="s">
        <v>119</v>
      </c>
      <c r="E39" s="2">
        <v>1</v>
      </c>
      <c r="F39" s="2">
        <v>1</v>
      </c>
      <c r="G39" s="2">
        <v>1</v>
      </c>
      <c r="H39" s="2">
        <v>1</v>
      </c>
      <c r="I39" s="2">
        <v>1</v>
      </c>
      <c r="J39" s="2">
        <v>1</v>
      </c>
      <c r="K39" s="6">
        <v>1</v>
      </c>
      <c r="L39" s="2">
        <f>K40</f>
        <v>1</v>
      </c>
      <c r="M39" s="2">
        <f>K41</f>
        <v>1</v>
      </c>
      <c r="N39" s="2">
        <f>K42</f>
        <v>1</v>
      </c>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row>
    <row r="40" spans="1:79" x14ac:dyDescent="0.3">
      <c r="A40" s="2" t="str">
        <f t="shared" si="0"/>
        <v>c2_1</v>
      </c>
      <c r="B40" s="2" t="str">
        <f t="shared" si="1"/>
        <v>PED2</v>
      </c>
      <c r="C40" s="2" t="s">
        <v>119</v>
      </c>
      <c r="D40" s="2" t="s">
        <v>119</v>
      </c>
      <c r="E40" s="2">
        <v>1</v>
      </c>
      <c r="F40" s="2">
        <v>1</v>
      </c>
      <c r="G40" s="2">
        <v>1</v>
      </c>
      <c r="H40" s="2">
        <v>1</v>
      </c>
      <c r="I40" s="2">
        <v>1</v>
      </c>
      <c r="J40" s="2">
        <v>1</v>
      </c>
      <c r="K40" s="2">
        <v>1</v>
      </c>
      <c r="L40" s="6">
        <v>1</v>
      </c>
      <c r="M40" s="2">
        <f>L41</f>
        <v>1</v>
      </c>
      <c r="N40" s="2">
        <f>L42</f>
        <v>1</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row>
    <row r="41" spans="1:79" x14ac:dyDescent="0.3">
      <c r="A41" s="2" t="str">
        <f t="shared" si="0"/>
        <v>c2_2</v>
      </c>
      <c r="B41" s="2" t="str">
        <f t="shared" si="1"/>
        <v>PED2</v>
      </c>
      <c r="C41" s="2" t="s">
        <v>119</v>
      </c>
      <c r="D41" s="2" t="s">
        <v>119</v>
      </c>
      <c r="E41" s="2">
        <v>1</v>
      </c>
      <c r="F41" s="2">
        <v>1</v>
      </c>
      <c r="G41" s="2">
        <v>1</v>
      </c>
      <c r="H41" s="2">
        <v>1</v>
      </c>
      <c r="I41" s="2">
        <v>1</v>
      </c>
      <c r="J41" s="2">
        <v>1</v>
      </c>
      <c r="K41" s="2">
        <v>1</v>
      </c>
      <c r="L41" s="2">
        <v>1</v>
      </c>
      <c r="M41" s="6">
        <v>1</v>
      </c>
      <c r="N41" s="2">
        <f>M42</f>
        <v>1</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row>
    <row r="42" spans="1:79" x14ac:dyDescent="0.3">
      <c r="A42" s="2" t="str">
        <f t="shared" si="0"/>
        <v>grnd_1</v>
      </c>
      <c r="B42" s="2" t="str">
        <f t="shared" si="1"/>
        <v>PED2</v>
      </c>
      <c r="C42" s="2" t="s">
        <v>119</v>
      </c>
      <c r="D42" s="2" t="s">
        <v>119</v>
      </c>
      <c r="E42" s="2">
        <v>1</v>
      </c>
      <c r="F42" s="2">
        <v>1</v>
      </c>
      <c r="G42" s="2">
        <v>1</v>
      </c>
      <c r="H42" s="2">
        <v>1</v>
      </c>
      <c r="I42" s="2">
        <v>1</v>
      </c>
      <c r="J42" s="2">
        <v>1</v>
      </c>
      <c r="K42" s="2">
        <v>1</v>
      </c>
      <c r="L42" s="2">
        <v>1</v>
      </c>
      <c r="M42" s="2">
        <v>1</v>
      </c>
      <c r="N42" s="6">
        <v>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row>
    <row r="43" spans="1:79" x14ac:dyDescent="0.3">
      <c r="A43" s="2" t="str">
        <f t="shared" ref="A43:A52" si="2">A23</f>
        <v>fighter_4th</v>
      </c>
      <c r="B43" s="2" t="str">
        <f>inp_KillchainPhase!$A$7</f>
        <v>Track1</v>
      </c>
      <c r="C43" s="2" t="s">
        <v>119</v>
      </c>
      <c r="D43" s="2" t="s">
        <v>119</v>
      </c>
      <c r="E43" s="6">
        <v>1</v>
      </c>
      <c r="F43" s="2">
        <f>E44</f>
        <v>1</v>
      </c>
      <c r="G43" s="2">
        <f>E45</f>
        <v>1</v>
      </c>
      <c r="H43" s="2">
        <f>E46</f>
        <v>1</v>
      </c>
      <c r="I43" s="2">
        <f>E47</f>
        <v>1</v>
      </c>
      <c r="J43" s="2">
        <f>E48</f>
        <v>1</v>
      </c>
      <c r="K43" s="2">
        <f>E49</f>
        <v>1</v>
      </c>
      <c r="L43" s="2">
        <f>E50</f>
        <v>1</v>
      </c>
      <c r="M43" s="2">
        <f>E51</f>
        <v>1</v>
      </c>
      <c r="N43" s="2">
        <f>E52</f>
        <v>1</v>
      </c>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row>
    <row r="44" spans="1:79" x14ac:dyDescent="0.3">
      <c r="A44" s="2" t="str">
        <f t="shared" si="2"/>
        <v>fighter_5th</v>
      </c>
      <c r="B44" s="2" t="str">
        <f>inp_KillchainPhase!$A$7</f>
        <v>Track1</v>
      </c>
      <c r="C44" s="2" t="s">
        <v>119</v>
      </c>
      <c r="D44" s="2" t="s">
        <v>119</v>
      </c>
      <c r="E44" s="2">
        <v>1</v>
      </c>
      <c r="F44" s="6">
        <v>1</v>
      </c>
      <c r="G44" s="2">
        <f>F45</f>
        <v>1</v>
      </c>
      <c r="H44" s="2">
        <f>F46</f>
        <v>1</v>
      </c>
      <c r="I44" s="2">
        <f>F47</f>
        <v>1</v>
      </c>
      <c r="J44" s="2">
        <f>F48</f>
        <v>1</v>
      </c>
      <c r="K44" s="2">
        <f>F49</f>
        <v>1</v>
      </c>
      <c r="L44" s="2">
        <f>F50</f>
        <v>1</v>
      </c>
      <c r="M44" s="2">
        <f>F51</f>
        <v>1</v>
      </c>
      <c r="N44" s="2">
        <f>F52</f>
        <v>1</v>
      </c>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row>
    <row r="45" spans="1:79" x14ac:dyDescent="0.3">
      <c r="A45" s="2" t="str">
        <f t="shared" si="2"/>
        <v>CRUDES</v>
      </c>
      <c r="B45" s="2" t="str">
        <f>inp_KillchainPhase!$A$7</f>
        <v>Track1</v>
      </c>
      <c r="C45" s="2" t="s">
        <v>119</v>
      </c>
      <c r="D45" s="2" t="s">
        <v>119</v>
      </c>
      <c r="E45" s="2">
        <v>1</v>
      </c>
      <c r="F45" s="2">
        <v>1</v>
      </c>
      <c r="G45" s="6">
        <v>1</v>
      </c>
      <c r="H45" s="2">
        <f>G46</f>
        <v>1</v>
      </c>
      <c r="I45" s="2">
        <f>G47</f>
        <v>1</v>
      </c>
      <c r="J45" s="2">
        <f>G48</f>
        <v>1</v>
      </c>
      <c r="K45" s="2">
        <f>G49</f>
        <v>1</v>
      </c>
      <c r="L45" s="2">
        <f>G50</f>
        <v>1</v>
      </c>
      <c r="M45" s="2">
        <f>G51</f>
        <v>1</v>
      </c>
      <c r="N45" s="2">
        <f>G52</f>
        <v>1</v>
      </c>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row>
    <row r="46" spans="1:79" x14ac:dyDescent="0.3">
      <c r="A46" s="2" t="str">
        <f t="shared" si="2"/>
        <v>FFG</v>
      </c>
      <c r="B46" s="2" t="str">
        <f>inp_KillchainPhase!$A$7</f>
        <v>Track1</v>
      </c>
      <c r="C46" s="2" t="s">
        <v>119</v>
      </c>
      <c r="D46" s="2" t="s">
        <v>119</v>
      </c>
      <c r="E46" s="2">
        <v>1</v>
      </c>
      <c r="F46" s="2">
        <v>1</v>
      </c>
      <c r="G46" s="2">
        <v>1</v>
      </c>
      <c r="H46" s="6">
        <v>1</v>
      </c>
      <c r="I46" s="2">
        <f>H47</f>
        <v>1</v>
      </c>
      <c r="J46" s="2">
        <f>H48</f>
        <v>1</v>
      </c>
      <c r="K46" s="2">
        <f>H49</f>
        <v>1</v>
      </c>
      <c r="L46" s="2">
        <f>H50</f>
        <v>1</v>
      </c>
      <c r="M46" s="2">
        <f>H51</f>
        <v>1</v>
      </c>
      <c r="N46" s="2">
        <f>H52</f>
        <v>1</v>
      </c>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row>
    <row r="47" spans="1:79" x14ac:dyDescent="0.3">
      <c r="A47" s="2" t="str">
        <f t="shared" si="2"/>
        <v>CV</v>
      </c>
      <c r="B47" s="2" t="str">
        <f>inp_KillchainPhase!$A$7</f>
        <v>Track1</v>
      </c>
      <c r="C47" s="2" t="s">
        <v>119</v>
      </c>
      <c r="D47" s="2" t="s">
        <v>119</v>
      </c>
      <c r="E47" s="2">
        <v>1</v>
      </c>
      <c r="F47" s="2">
        <v>1</v>
      </c>
      <c r="G47" s="2">
        <v>1</v>
      </c>
      <c r="H47" s="2">
        <v>1</v>
      </c>
      <c r="I47" s="6">
        <v>1</v>
      </c>
      <c r="J47" s="2">
        <f>I48</f>
        <v>1</v>
      </c>
      <c r="K47" s="2">
        <f>I49</f>
        <v>1</v>
      </c>
      <c r="L47" s="2">
        <f>I50</f>
        <v>1</v>
      </c>
      <c r="M47" s="2">
        <f>I51</f>
        <v>1</v>
      </c>
      <c r="N47" s="2">
        <f>I52</f>
        <v>1</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row>
    <row r="48" spans="1:79" x14ac:dyDescent="0.3">
      <c r="A48" s="2" t="str">
        <f t="shared" si="2"/>
        <v>sat_1</v>
      </c>
      <c r="B48" s="2" t="str">
        <f>inp_KillchainPhase!$A$7</f>
        <v>Track1</v>
      </c>
      <c r="C48" s="2" t="s">
        <v>119</v>
      </c>
      <c r="D48" s="2" t="s">
        <v>119</v>
      </c>
      <c r="E48" s="2">
        <v>1</v>
      </c>
      <c r="F48" s="2">
        <v>1</v>
      </c>
      <c r="G48" s="2">
        <v>1</v>
      </c>
      <c r="H48" s="2">
        <v>1</v>
      </c>
      <c r="I48" s="2">
        <v>1</v>
      </c>
      <c r="J48" s="6">
        <v>1</v>
      </c>
      <c r="K48" s="2">
        <f>J49</f>
        <v>1</v>
      </c>
      <c r="L48" s="2">
        <f>J50</f>
        <v>1</v>
      </c>
      <c r="M48" s="2">
        <f>J51</f>
        <v>1</v>
      </c>
      <c r="N48" s="2">
        <f>J52</f>
        <v>1</v>
      </c>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row>
    <row r="49" spans="1:79" x14ac:dyDescent="0.3">
      <c r="A49" s="2" t="str">
        <f t="shared" si="2"/>
        <v>sat_2</v>
      </c>
      <c r="B49" s="2" t="str">
        <f>inp_KillchainPhase!$A$7</f>
        <v>Track1</v>
      </c>
      <c r="C49" s="2" t="s">
        <v>119</v>
      </c>
      <c r="D49" s="2" t="s">
        <v>119</v>
      </c>
      <c r="E49" s="2">
        <v>1</v>
      </c>
      <c r="F49" s="2">
        <v>1</v>
      </c>
      <c r="G49" s="2">
        <v>1</v>
      </c>
      <c r="H49" s="2">
        <v>1</v>
      </c>
      <c r="I49" s="2">
        <v>1</v>
      </c>
      <c r="J49" s="2">
        <v>1</v>
      </c>
      <c r="K49" s="6">
        <v>1</v>
      </c>
      <c r="L49" s="2">
        <f>K50</f>
        <v>1</v>
      </c>
      <c r="M49" s="2">
        <f>K51</f>
        <v>1</v>
      </c>
      <c r="N49" s="2">
        <f>K52</f>
        <v>1</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row>
    <row r="50" spans="1:79" x14ac:dyDescent="0.3">
      <c r="A50" s="2" t="str">
        <f t="shared" si="2"/>
        <v>c2_1</v>
      </c>
      <c r="B50" s="2" t="str">
        <f>inp_KillchainPhase!$A$7</f>
        <v>Track1</v>
      </c>
      <c r="C50" s="2" t="s">
        <v>119</v>
      </c>
      <c r="D50" s="2" t="s">
        <v>119</v>
      </c>
      <c r="E50" s="2">
        <v>1</v>
      </c>
      <c r="F50" s="2">
        <v>1</v>
      </c>
      <c r="G50" s="2">
        <v>1</v>
      </c>
      <c r="H50" s="2">
        <v>1</v>
      </c>
      <c r="I50" s="2">
        <v>1</v>
      </c>
      <c r="J50" s="2">
        <v>1</v>
      </c>
      <c r="K50" s="2">
        <v>1</v>
      </c>
      <c r="L50" s="6">
        <v>1</v>
      </c>
      <c r="M50" s="2">
        <f>L51</f>
        <v>1</v>
      </c>
      <c r="N50" s="2">
        <f>L52</f>
        <v>1</v>
      </c>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row>
    <row r="51" spans="1:79" x14ac:dyDescent="0.3">
      <c r="A51" s="2" t="str">
        <f t="shared" si="2"/>
        <v>c2_2</v>
      </c>
      <c r="B51" s="2" t="str">
        <f>inp_KillchainPhase!$A$7</f>
        <v>Track1</v>
      </c>
      <c r="C51" s="2" t="s">
        <v>119</v>
      </c>
      <c r="D51" s="2" t="s">
        <v>119</v>
      </c>
      <c r="E51" s="2">
        <v>1</v>
      </c>
      <c r="F51" s="2">
        <v>1</v>
      </c>
      <c r="G51" s="2">
        <v>1</v>
      </c>
      <c r="H51" s="2">
        <v>1</v>
      </c>
      <c r="I51" s="2">
        <v>1</v>
      </c>
      <c r="J51" s="2">
        <v>1</v>
      </c>
      <c r="K51" s="2">
        <v>1</v>
      </c>
      <c r="L51" s="2">
        <v>1</v>
      </c>
      <c r="M51" s="6">
        <v>1</v>
      </c>
      <c r="N51" s="2">
        <f>M52</f>
        <v>1</v>
      </c>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row>
    <row r="52" spans="1:79" x14ac:dyDescent="0.3">
      <c r="A52" s="2" t="str">
        <f t="shared" si="2"/>
        <v>grnd_1</v>
      </c>
      <c r="B52" s="2" t="str">
        <f>inp_KillchainPhase!$A$7</f>
        <v>Track1</v>
      </c>
      <c r="C52" s="2" t="s">
        <v>119</v>
      </c>
      <c r="D52" s="2" t="s">
        <v>119</v>
      </c>
      <c r="E52" s="2">
        <v>1</v>
      </c>
      <c r="F52" s="2">
        <v>1</v>
      </c>
      <c r="G52" s="2">
        <v>1</v>
      </c>
      <c r="H52" s="2">
        <v>1</v>
      </c>
      <c r="I52" s="2">
        <v>1</v>
      </c>
      <c r="J52" s="2">
        <v>1</v>
      </c>
      <c r="K52" s="2">
        <v>1</v>
      </c>
      <c r="L52" s="2">
        <v>1</v>
      </c>
      <c r="M52" s="2">
        <v>1</v>
      </c>
      <c r="N52" s="6">
        <v>1</v>
      </c>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row>
    <row r="53" spans="1:79" x14ac:dyDescent="0.3">
      <c r="A53" s="2" t="str">
        <f t="shared" si="0"/>
        <v>fighter_4th</v>
      </c>
      <c r="B53" s="2" t="str">
        <f>inp_KillchainPhase!$A$8</f>
        <v>Track2</v>
      </c>
      <c r="C53" s="2" t="s">
        <v>119</v>
      </c>
      <c r="D53" s="2" t="s">
        <v>119</v>
      </c>
      <c r="E53" s="6">
        <v>1</v>
      </c>
      <c r="F53" s="2">
        <f>E54</f>
        <v>1</v>
      </c>
      <c r="G53" s="2">
        <f>E55</f>
        <v>1</v>
      </c>
      <c r="H53" s="2">
        <f>E56</f>
        <v>1</v>
      </c>
      <c r="I53" s="2">
        <f>E57</f>
        <v>1</v>
      </c>
      <c r="J53" s="2">
        <f>E58</f>
        <v>1</v>
      </c>
      <c r="K53" s="2">
        <f>E59</f>
        <v>1</v>
      </c>
      <c r="L53" s="2">
        <f>E60</f>
        <v>1</v>
      </c>
      <c r="M53" s="2">
        <f>E61</f>
        <v>1</v>
      </c>
      <c r="N53" s="2">
        <f>E62</f>
        <v>1</v>
      </c>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row>
    <row r="54" spans="1:79" x14ac:dyDescent="0.3">
      <c r="A54" s="2" t="str">
        <f t="shared" si="0"/>
        <v>fighter_5th</v>
      </c>
      <c r="B54" s="2" t="str">
        <f>inp_KillchainPhase!$A$8</f>
        <v>Track2</v>
      </c>
      <c r="C54" s="2" t="s">
        <v>119</v>
      </c>
      <c r="D54" s="2" t="s">
        <v>119</v>
      </c>
      <c r="E54" s="2">
        <v>1</v>
      </c>
      <c r="F54" s="6">
        <v>1</v>
      </c>
      <c r="G54" s="2">
        <f>F55</f>
        <v>1</v>
      </c>
      <c r="H54" s="2">
        <f>F56</f>
        <v>1</v>
      </c>
      <c r="I54" s="2">
        <f>F57</f>
        <v>1</v>
      </c>
      <c r="J54" s="2">
        <f>F58</f>
        <v>1</v>
      </c>
      <c r="K54" s="2">
        <f>F59</f>
        <v>1</v>
      </c>
      <c r="L54" s="2">
        <f>F60</f>
        <v>1</v>
      </c>
      <c r="M54" s="2">
        <f>F61</f>
        <v>1</v>
      </c>
      <c r="N54" s="2">
        <f>F62</f>
        <v>1</v>
      </c>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row>
    <row r="55" spans="1:79" x14ac:dyDescent="0.3">
      <c r="A55" s="2" t="str">
        <f t="shared" ref="A55:A86" si="3">A45</f>
        <v>CRUDES</v>
      </c>
      <c r="B55" s="2" t="str">
        <f>inp_KillchainPhase!$A$8</f>
        <v>Track2</v>
      </c>
      <c r="C55" s="2" t="s">
        <v>119</v>
      </c>
      <c r="D55" s="2" t="s">
        <v>119</v>
      </c>
      <c r="E55" s="2">
        <v>1</v>
      </c>
      <c r="F55" s="2">
        <v>1</v>
      </c>
      <c r="G55" s="6">
        <v>1</v>
      </c>
      <c r="H55" s="2">
        <f>G56</f>
        <v>1</v>
      </c>
      <c r="I55" s="2">
        <f>G57</f>
        <v>1</v>
      </c>
      <c r="J55" s="2">
        <f>G58</f>
        <v>1</v>
      </c>
      <c r="K55" s="2">
        <f>G59</f>
        <v>1</v>
      </c>
      <c r="L55" s="2">
        <f>G60</f>
        <v>1</v>
      </c>
      <c r="M55" s="2">
        <f>G61</f>
        <v>1</v>
      </c>
      <c r="N55" s="2">
        <f>G62</f>
        <v>1</v>
      </c>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row>
    <row r="56" spans="1:79" x14ac:dyDescent="0.3">
      <c r="A56" s="2" t="str">
        <f t="shared" si="3"/>
        <v>FFG</v>
      </c>
      <c r="B56" s="2" t="str">
        <f>inp_KillchainPhase!$A$8</f>
        <v>Track2</v>
      </c>
      <c r="C56" s="2" t="s">
        <v>119</v>
      </c>
      <c r="D56" s="2" t="s">
        <v>119</v>
      </c>
      <c r="E56" s="2">
        <v>1</v>
      </c>
      <c r="F56" s="2">
        <v>1</v>
      </c>
      <c r="G56" s="2">
        <v>1</v>
      </c>
      <c r="H56" s="6">
        <v>1</v>
      </c>
      <c r="I56" s="2">
        <f>H57</f>
        <v>1</v>
      </c>
      <c r="J56" s="2">
        <f>H58</f>
        <v>1</v>
      </c>
      <c r="K56" s="2">
        <f>H59</f>
        <v>1</v>
      </c>
      <c r="L56" s="2">
        <f>H60</f>
        <v>1</v>
      </c>
      <c r="M56" s="2">
        <f>H61</f>
        <v>1</v>
      </c>
      <c r="N56" s="2">
        <f>H62</f>
        <v>1</v>
      </c>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row>
    <row r="57" spans="1:79" x14ac:dyDescent="0.3">
      <c r="A57" s="2" t="str">
        <f t="shared" si="3"/>
        <v>CV</v>
      </c>
      <c r="B57" s="2" t="str">
        <f>inp_KillchainPhase!$A$8</f>
        <v>Track2</v>
      </c>
      <c r="C57" s="2" t="s">
        <v>119</v>
      </c>
      <c r="D57" s="2" t="s">
        <v>119</v>
      </c>
      <c r="E57" s="2">
        <v>1</v>
      </c>
      <c r="F57" s="2">
        <v>1</v>
      </c>
      <c r="G57" s="2">
        <v>1</v>
      </c>
      <c r="H57" s="2">
        <v>1</v>
      </c>
      <c r="I57" s="6">
        <v>1</v>
      </c>
      <c r="J57" s="2">
        <f>I58</f>
        <v>1</v>
      </c>
      <c r="K57" s="2">
        <f>I59</f>
        <v>1</v>
      </c>
      <c r="L57" s="2">
        <f>I60</f>
        <v>1</v>
      </c>
      <c r="M57" s="2">
        <f>I61</f>
        <v>1</v>
      </c>
      <c r="N57" s="2">
        <f>I62</f>
        <v>1</v>
      </c>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row>
    <row r="58" spans="1:79" x14ac:dyDescent="0.3">
      <c r="A58" s="2" t="str">
        <f t="shared" si="3"/>
        <v>sat_1</v>
      </c>
      <c r="B58" s="2" t="str">
        <f>inp_KillchainPhase!$A$8</f>
        <v>Track2</v>
      </c>
      <c r="C58" s="2" t="s">
        <v>119</v>
      </c>
      <c r="D58" s="2" t="s">
        <v>119</v>
      </c>
      <c r="E58" s="2">
        <v>1</v>
      </c>
      <c r="F58" s="2">
        <v>1</v>
      </c>
      <c r="G58" s="2">
        <v>1</v>
      </c>
      <c r="H58" s="2">
        <v>1</v>
      </c>
      <c r="I58" s="2">
        <v>1</v>
      </c>
      <c r="J58" s="6">
        <v>1</v>
      </c>
      <c r="K58" s="2">
        <f>J59</f>
        <v>1</v>
      </c>
      <c r="L58" s="2">
        <f>J60</f>
        <v>1</v>
      </c>
      <c r="M58" s="2">
        <f>J61</f>
        <v>1</v>
      </c>
      <c r="N58" s="2">
        <f>J62</f>
        <v>1</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row>
    <row r="59" spans="1:79" x14ac:dyDescent="0.3">
      <c r="A59" s="2" t="str">
        <f t="shared" si="3"/>
        <v>sat_2</v>
      </c>
      <c r="B59" s="2" t="str">
        <f>inp_KillchainPhase!$A$8</f>
        <v>Track2</v>
      </c>
      <c r="C59" s="2" t="s">
        <v>119</v>
      </c>
      <c r="D59" s="2" t="s">
        <v>119</v>
      </c>
      <c r="E59" s="2">
        <v>1</v>
      </c>
      <c r="F59" s="2">
        <v>1</v>
      </c>
      <c r="G59" s="2">
        <v>1</v>
      </c>
      <c r="H59" s="2">
        <v>1</v>
      </c>
      <c r="I59" s="2">
        <v>1</v>
      </c>
      <c r="J59" s="2">
        <v>1</v>
      </c>
      <c r="K59" s="6">
        <v>1</v>
      </c>
      <c r="L59" s="2">
        <f>K60</f>
        <v>1</v>
      </c>
      <c r="M59" s="2">
        <f>K61</f>
        <v>1</v>
      </c>
      <c r="N59" s="2">
        <f>K62</f>
        <v>1</v>
      </c>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row>
    <row r="60" spans="1:79" x14ac:dyDescent="0.3">
      <c r="A60" s="2" t="str">
        <f t="shared" si="3"/>
        <v>c2_1</v>
      </c>
      <c r="B60" s="2" t="str">
        <f>inp_KillchainPhase!$A$8</f>
        <v>Track2</v>
      </c>
      <c r="C60" s="2" t="s">
        <v>119</v>
      </c>
      <c r="D60" s="2" t="s">
        <v>119</v>
      </c>
      <c r="E60" s="2">
        <v>1</v>
      </c>
      <c r="F60" s="2">
        <v>1</v>
      </c>
      <c r="G60" s="2">
        <v>1</v>
      </c>
      <c r="H60" s="2">
        <v>1</v>
      </c>
      <c r="I60" s="2">
        <v>1</v>
      </c>
      <c r="J60" s="2">
        <v>1</v>
      </c>
      <c r="K60" s="2">
        <v>1</v>
      </c>
      <c r="L60" s="6">
        <v>1</v>
      </c>
      <c r="M60" s="2">
        <f>L61</f>
        <v>1</v>
      </c>
      <c r="N60" s="2">
        <f>L62</f>
        <v>1</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row>
    <row r="61" spans="1:79" x14ac:dyDescent="0.3">
      <c r="A61" s="2" t="str">
        <f t="shared" si="3"/>
        <v>c2_2</v>
      </c>
      <c r="B61" s="2" t="str">
        <f>inp_KillchainPhase!$A$8</f>
        <v>Track2</v>
      </c>
      <c r="C61" s="2" t="s">
        <v>119</v>
      </c>
      <c r="D61" s="2" t="s">
        <v>119</v>
      </c>
      <c r="E61" s="2">
        <v>1</v>
      </c>
      <c r="F61" s="2">
        <v>1</v>
      </c>
      <c r="G61" s="2">
        <v>1</v>
      </c>
      <c r="H61" s="2">
        <v>1</v>
      </c>
      <c r="I61" s="2">
        <v>1</v>
      </c>
      <c r="J61" s="2">
        <v>1</v>
      </c>
      <c r="K61" s="2">
        <v>1</v>
      </c>
      <c r="L61" s="2">
        <v>1</v>
      </c>
      <c r="M61" s="6">
        <v>1</v>
      </c>
      <c r="N61" s="2">
        <f>M62</f>
        <v>1</v>
      </c>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row>
    <row r="62" spans="1:79" x14ac:dyDescent="0.3">
      <c r="A62" s="2" t="str">
        <f t="shared" si="3"/>
        <v>grnd_1</v>
      </c>
      <c r="B62" s="2" t="str">
        <f>inp_KillchainPhase!$A$8</f>
        <v>Track2</v>
      </c>
      <c r="C62" s="2" t="s">
        <v>119</v>
      </c>
      <c r="D62" s="2" t="s">
        <v>119</v>
      </c>
      <c r="E62" s="2">
        <v>1</v>
      </c>
      <c r="F62" s="2">
        <v>1</v>
      </c>
      <c r="G62" s="2">
        <v>1</v>
      </c>
      <c r="H62" s="2">
        <v>1</v>
      </c>
      <c r="I62" s="2">
        <v>1</v>
      </c>
      <c r="J62" s="2">
        <v>1</v>
      </c>
      <c r="K62" s="2">
        <v>1</v>
      </c>
      <c r="L62" s="2">
        <v>1</v>
      </c>
      <c r="M62" s="2">
        <v>1</v>
      </c>
      <c r="N62" s="6">
        <v>1</v>
      </c>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row>
    <row r="63" spans="1:79" x14ac:dyDescent="0.3">
      <c r="A63" s="2" t="str">
        <f t="shared" si="3"/>
        <v>fighter_4th</v>
      </c>
      <c r="B63" s="2" t="str">
        <f>inp_KillchainPhase!$A$9</f>
        <v>Track3</v>
      </c>
      <c r="C63" s="2" t="s">
        <v>119</v>
      </c>
      <c r="D63" s="2" t="s">
        <v>119</v>
      </c>
      <c r="E63" s="6">
        <v>1</v>
      </c>
      <c r="F63" s="2">
        <f>E64</f>
        <v>1</v>
      </c>
      <c r="G63" s="2">
        <f>E65</f>
        <v>1</v>
      </c>
      <c r="H63" s="2">
        <f>E66</f>
        <v>1</v>
      </c>
      <c r="I63" s="2">
        <f>E67</f>
        <v>1</v>
      </c>
      <c r="J63" s="2">
        <f>E68</f>
        <v>1</v>
      </c>
      <c r="K63" s="2">
        <f>E69</f>
        <v>1</v>
      </c>
      <c r="L63" s="2">
        <f>E70</f>
        <v>1</v>
      </c>
      <c r="M63" s="2">
        <f>E71</f>
        <v>1</v>
      </c>
      <c r="N63" s="2">
        <f>E72</f>
        <v>1</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row>
    <row r="64" spans="1:79" x14ac:dyDescent="0.3">
      <c r="A64" s="2" t="str">
        <f t="shared" si="3"/>
        <v>fighter_5th</v>
      </c>
      <c r="B64" s="2" t="str">
        <f>inp_KillchainPhase!$A$9</f>
        <v>Track3</v>
      </c>
      <c r="C64" s="2" t="s">
        <v>119</v>
      </c>
      <c r="D64" s="2" t="s">
        <v>119</v>
      </c>
      <c r="E64" s="2">
        <v>1</v>
      </c>
      <c r="F64" s="6">
        <v>1</v>
      </c>
      <c r="G64" s="2">
        <f>F65</f>
        <v>1</v>
      </c>
      <c r="H64" s="2">
        <f>F66</f>
        <v>1</v>
      </c>
      <c r="I64" s="2">
        <f>F67</f>
        <v>1</v>
      </c>
      <c r="J64" s="2">
        <f>F68</f>
        <v>1</v>
      </c>
      <c r="K64" s="2">
        <f>F69</f>
        <v>1</v>
      </c>
      <c r="L64" s="2">
        <f>F70</f>
        <v>1</v>
      </c>
      <c r="M64" s="2">
        <f>F71</f>
        <v>1</v>
      </c>
      <c r="N64" s="2">
        <f>F72</f>
        <v>1</v>
      </c>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row>
    <row r="65" spans="1:79" x14ac:dyDescent="0.3">
      <c r="A65" s="2" t="str">
        <f t="shared" si="3"/>
        <v>CRUDES</v>
      </c>
      <c r="B65" s="2" t="str">
        <f>inp_KillchainPhase!$A$9</f>
        <v>Track3</v>
      </c>
      <c r="C65" s="2" t="s">
        <v>119</v>
      </c>
      <c r="D65" s="2" t="s">
        <v>119</v>
      </c>
      <c r="E65" s="2">
        <v>1</v>
      </c>
      <c r="F65" s="2">
        <v>1</v>
      </c>
      <c r="G65" s="6">
        <v>1</v>
      </c>
      <c r="H65" s="2">
        <f>G66</f>
        <v>1</v>
      </c>
      <c r="I65" s="2">
        <f>G67</f>
        <v>1</v>
      </c>
      <c r="J65" s="2">
        <f>G68</f>
        <v>1</v>
      </c>
      <c r="K65" s="2">
        <f>G69</f>
        <v>1</v>
      </c>
      <c r="L65" s="2">
        <f>G70</f>
        <v>1</v>
      </c>
      <c r="M65" s="2">
        <f>G71</f>
        <v>1</v>
      </c>
      <c r="N65" s="2">
        <f>G72</f>
        <v>1</v>
      </c>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row>
    <row r="66" spans="1:79" x14ac:dyDescent="0.3">
      <c r="A66" s="2" t="str">
        <f t="shared" si="3"/>
        <v>FFG</v>
      </c>
      <c r="B66" s="2" t="str">
        <f>inp_KillchainPhase!$A$9</f>
        <v>Track3</v>
      </c>
      <c r="C66" s="2" t="s">
        <v>119</v>
      </c>
      <c r="D66" s="2" t="s">
        <v>119</v>
      </c>
      <c r="E66" s="2">
        <v>1</v>
      </c>
      <c r="F66" s="2">
        <v>1</v>
      </c>
      <c r="G66" s="2">
        <v>1</v>
      </c>
      <c r="H66" s="6">
        <v>1</v>
      </c>
      <c r="I66" s="2">
        <f>H67</f>
        <v>1</v>
      </c>
      <c r="J66" s="2">
        <f>H68</f>
        <v>1</v>
      </c>
      <c r="K66" s="2">
        <f>H69</f>
        <v>1</v>
      </c>
      <c r="L66" s="2">
        <f>H70</f>
        <v>1</v>
      </c>
      <c r="M66" s="2">
        <f>H71</f>
        <v>1</v>
      </c>
      <c r="N66" s="2">
        <f>H72</f>
        <v>1</v>
      </c>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row>
    <row r="67" spans="1:79" x14ac:dyDescent="0.3">
      <c r="A67" s="2" t="str">
        <f t="shared" si="3"/>
        <v>CV</v>
      </c>
      <c r="B67" s="2" t="str">
        <f>inp_KillchainPhase!$A$9</f>
        <v>Track3</v>
      </c>
      <c r="C67" s="2" t="s">
        <v>119</v>
      </c>
      <c r="D67" s="2" t="s">
        <v>119</v>
      </c>
      <c r="E67" s="2">
        <v>1</v>
      </c>
      <c r="F67" s="2">
        <v>1</v>
      </c>
      <c r="G67" s="2">
        <v>1</v>
      </c>
      <c r="H67" s="2">
        <v>1</v>
      </c>
      <c r="I67" s="6">
        <v>1</v>
      </c>
      <c r="J67" s="2">
        <f>I68</f>
        <v>1</v>
      </c>
      <c r="K67" s="2">
        <f>I69</f>
        <v>1</v>
      </c>
      <c r="L67" s="2">
        <f>I70</f>
        <v>1</v>
      </c>
      <c r="M67" s="2">
        <f>I71</f>
        <v>1</v>
      </c>
      <c r="N67" s="2">
        <f>I72</f>
        <v>1</v>
      </c>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row>
    <row r="68" spans="1:79" x14ac:dyDescent="0.3">
      <c r="A68" s="2" t="str">
        <f t="shared" si="3"/>
        <v>sat_1</v>
      </c>
      <c r="B68" s="2" t="str">
        <f>inp_KillchainPhase!$A$9</f>
        <v>Track3</v>
      </c>
      <c r="C68" s="2" t="s">
        <v>119</v>
      </c>
      <c r="D68" s="2" t="s">
        <v>119</v>
      </c>
      <c r="E68" s="2">
        <v>1</v>
      </c>
      <c r="F68" s="2">
        <v>1</v>
      </c>
      <c r="G68" s="2">
        <v>1</v>
      </c>
      <c r="H68" s="2">
        <v>1</v>
      </c>
      <c r="I68" s="2">
        <v>1</v>
      </c>
      <c r="J68" s="6">
        <v>1</v>
      </c>
      <c r="K68" s="2">
        <f>J69</f>
        <v>1</v>
      </c>
      <c r="L68" s="2">
        <f>J70</f>
        <v>1</v>
      </c>
      <c r="M68" s="2">
        <f>J71</f>
        <v>1</v>
      </c>
      <c r="N68" s="2">
        <f>J72</f>
        <v>1</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row>
    <row r="69" spans="1:79" x14ac:dyDescent="0.3">
      <c r="A69" s="2" t="str">
        <f t="shared" si="3"/>
        <v>sat_2</v>
      </c>
      <c r="B69" s="2" t="str">
        <f>inp_KillchainPhase!$A$9</f>
        <v>Track3</v>
      </c>
      <c r="C69" s="2" t="s">
        <v>119</v>
      </c>
      <c r="D69" s="2" t="s">
        <v>119</v>
      </c>
      <c r="E69" s="2">
        <v>1</v>
      </c>
      <c r="F69" s="2">
        <v>1</v>
      </c>
      <c r="G69" s="2">
        <v>1</v>
      </c>
      <c r="H69" s="2">
        <v>1</v>
      </c>
      <c r="I69" s="2">
        <v>1</v>
      </c>
      <c r="J69" s="2">
        <v>1</v>
      </c>
      <c r="K69" s="6">
        <v>1</v>
      </c>
      <c r="L69" s="2">
        <f>K70</f>
        <v>1</v>
      </c>
      <c r="M69" s="2">
        <f>K71</f>
        <v>1</v>
      </c>
      <c r="N69" s="2">
        <f>K72</f>
        <v>1</v>
      </c>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row>
    <row r="70" spans="1:79" x14ac:dyDescent="0.3">
      <c r="A70" s="2" t="str">
        <f t="shared" si="3"/>
        <v>c2_1</v>
      </c>
      <c r="B70" s="2" t="str">
        <f>inp_KillchainPhase!$A$9</f>
        <v>Track3</v>
      </c>
      <c r="C70" s="2" t="s">
        <v>119</v>
      </c>
      <c r="D70" s="2" t="s">
        <v>119</v>
      </c>
      <c r="E70" s="2">
        <v>1</v>
      </c>
      <c r="F70" s="2">
        <v>1</v>
      </c>
      <c r="G70" s="2">
        <v>1</v>
      </c>
      <c r="H70" s="2">
        <v>1</v>
      </c>
      <c r="I70" s="2">
        <v>1</v>
      </c>
      <c r="J70" s="2">
        <v>1</v>
      </c>
      <c r="K70" s="2">
        <v>1</v>
      </c>
      <c r="L70" s="6">
        <v>1</v>
      </c>
      <c r="M70" s="2">
        <f>L71</f>
        <v>1</v>
      </c>
      <c r="N70" s="2">
        <f>L72</f>
        <v>1</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row>
    <row r="71" spans="1:79" x14ac:dyDescent="0.3">
      <c r="A71" s="2" t="str">
        <f t="shared" si="3"/>
        <v>c2_2</v>
      </c>
      <c r="B71" s="2" t="str">
        <f>inp_KillchainPhase!$A$9</f>
        <v>Track3</v>
      </c>
      <c r="C71" s="2" t="s">
        <v>119</v>
      </c>
      <c r="D71" s="2" t="s">
        <v>119</v>
      </c>
      <c r="E71" s="2">
        <v>1</v>
      </c>
      <c r="F71" s="2">
        <v>1</v>
      </c>
      <c r="G71" s="2">
        <v>1</v>
      </c>
      <c r="H71" s="2">
        <v>1</v>
      </c>
      <c r="I71" s="2">
        <v>1</v>
      </c>
      <c r="J71" s="2">
        <v>1</v>
      </c>
      <c r="K71" s="2">
        <v>1</v>
      </c>
      <c r="L71" s="2">
        <v>1</v>
      </c>
      <c r="M71" s="6">
        <v>1</v>
      </c>
      <c r="N71" s="2">
        <f>M72</f>
        <v>1</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row>
    <row r="72" spans="1:79" x14ac:dyDescent="0.3">
      <c r="A72" s="2" t="str">
        <f t="shared" si="3"/>
        <v>grnd_1</v>
      </c>
      <c r="B72" s="2" t="str">
        <f>inp_KillchainPhase!$A$9</f>
        <v>Track3</v>
      </c>
      <c r="C72" s="2" t="s">
        <v>119</v>
      </c>
      <c r="D72" s="2" t="s">
        <v>119</v>
      </c>
      <c r="E72" s="2">
        <v>1</v>
      </c>
      <c r="F72" s="2">
        <v>1</v>
      </c>
      <c r="G72" s="2">
        <v>1</v>
      </c>
      <c r="H72" s="2">
        <v>1</v>
      </c>
      <c r="I72" s="2">
        <v>1</v>
      </c>
      <c r="J72" s="2">
        <v>1</v>
      </c>
      <c r="K72" s="2">
        <v>1</v>
      </c>
      <c r="L72" s="2">
        <v>1</v>
      </c>
      <c r="M72" s="2">
        <v>1</v>
      </c>
      <c r="N72" s="6">
        <v>1</v>
      </c>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row>
    <row r="73" spans="1:79" x14ac:dyDescent="0.3">
      <c r="A73" s="2" t="str">
        <f t="shared" si="3"/>
        <v>fighter_4th</v>
      </c>
      <c r="B73" s="2" t="str">
        <f>inp_KillchainPhase!$A$10</f>
        <v>Track Build</v>
      </c>
      <c r="C73" s="2" t="s">
        <v>119</v>
      </c>
      <c r="D73" s="2" t="s">
        <v>119</v>
      </c>
      <c r="E73" s="6">
        <v>1</v>
      </c>
      <c r="F73" s="2">
        <f>E74</f>
        <v>1</v>
      </c>
      <c r="G73" s="2">
        <f>E75</f>
        <v>1</v>
      </c>
      <c r="H73" s="2">
        <f>E76</f>
        <v>1</v>
      </c>
      <c r="I73" s="2">
        <f>E77</f>
        <v>1</v>
      </c>
      <c r="J73" s="2">
        <f>E78</f>
        <v>1</v>
      </c>
      <c r="K73" s="2">
        <f>E79</f>
        <v>1</v>
      </c>
      <c r="L73" s="2">
        <f>E80</f>
        <v>1</v>
      </c>
      <c r="M73" s="2">
        <f>E81</f>
        <v>1</v>
      </c>
      <c r="N73" s="2">
        <f>E82</f>
        <v>1</v>
      </c>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row>
    <row r="74" spans="1:79" x14ac:dyDescent="0.3">
      <c r="A74" s="2" t="str">
        <f t="shared" si="3"/>
        <v>fighter_5th</v>
      </c>
      <c r="B74" s="2" t="str">
        <f>inp_KillchainPhase!$A$10</f>
        <v>Track Build</v>
      </c>
      <c r="C74" s="2" t="s">
        <v>119</v>
      </c>
      <c r="D74" s="2" t="s">
        <v>119</v>
      </c>
      <c r="E74" s="2">
        <v>1</v>
      </c>
      <c r="F74" s="6">
        <v>1</v>
      </c>
      <c r="G74" s="2">
        <f>F75</f>
        <v>1</v>
      </c>
      <c r="H74" s="2">
        <f>F76</f>
        <v>1</v>
      </c>
      <c r="I74" s="2">
        <f>F77</f>
        <v>1</v>
      </c>
      <c r="J74" s="2">
        <f>F78</f>
        <v>1</v>
      </c>
      <c r="K74" s="2">
        <f>F79</f>
        <v>1</v>
      </c>
      <c r="L74" s="2">
        <f>F80</f>
        <v>1</v>
      </c>
      <c r="M74" s="2">
        <f>F81</f>
        <v>1</v>
      </c>
      <c r="N74" s="2">
        <f>F82</f>
        <v>1</v>
      </c>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row>
    <row r="75" spans="1:79" x14ac:dyDescent="0.3">
      <c r="A75" s="2" t="str">
        <f t="shared" si="3"/>
        <v>CRUDES</v>
      </c>
      <c r="B75" s="2" t="str">
        <f>inp_KillchainPhase!$A$10</f>
        <v>Track Build</v>
      </c>
      <c r="C75" s="2" t="s">
        <v>119</v>
      </c>
      <c r="D75" s="2" t="s">
        <v>119</v>
      </c>
      <c r="E75" s="2">
        <v>1</v>
      </c>
      <c r="F75" s="2">
        <v>1</v>
      </c>
      <c r="G75" s="6">
        <v>1</v>
      </c>
      <c r="H75" s="2">
        <f>G76</f>
        <v>1</v>
      </c>
      <c r="I75" s="2">
        <f>G77</f>
        <v>1</v>
      </c>
      <c r="J75" s="2">
        <f>G78</f>
        <v>1</v>
      </c>
      <c r="K75" s="2">
        <f>G79</f>
        <v>1</v>
      </c>
      <c r="L75" s="2">
        <f>G80</f>
        <v>1</v>
      </c>
      <c r="M75" s="2">
        <f>G81</f>
        <v>1</v>
      </c>
      <c r="N75" s="2">
        <f>G82</f>
        <v>1</v>
      </c>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row>
    <row r="76" spans="1:79" x14ac:dyDescent="0.3">
      <c r="A76" s="2" t="str">
        <f t="shared" si="3"/>
        <v>FFG</v>
      </c>
      <c r="B76" s="2" t="str">
        <f>inp_KillchainPhase!$A$10</f>
        <v>Track Build</v>
      </c>
      <c r="C76" s="2" t="s">
        <v>119</v>
      </c>
      <c r="D76" s="2" t="s">
        <v>119</v>
      </c>
      <c r="E76" s="2">
        <v>1</v>
      </c>
      <c r="F76" s="2">
        <v>1</v>
      </c>
      <c r="G76" s="2">
        <v>1</v>
      </c>
      <c r="H76" s="6">
        <v>1</v>
      </c>
      <c r="I76" s="2">
        <f>H77</f>
        <v>1</v>
      </c>
      <c r="J76" s="2">
        <f>H78</f>
        <v>1</v>
      </c>
      <c r="K76" s="2">
        <f>H79</f>
        <v>1</v>
      </c>
      <c r="L76" s="2">
        <f>H80</f>
        <v>1</v>
      </c>
      <c r="M76" s="2">
        <f>H81</f>
        <v>1</v>
      </c>
      <c r="N76" s="2">
        <f>H82</f>
        <v>1</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row>
    <row r="77" spans="1:79" x14ac:dyDescent="0.3">
      <c r="A77" s="2" t="str">
        <f t="shared" si="3"/>
        <v>CV</v>
      </c>
      <c r="B77" s="2" t="str">
        <f>inp_KillchainPhase!$A$10</f>
        <v>Track Build</v>
      </c>
      <c r="C77" s="2" t="s">
        <v>119</v>
      </c>
      <c r="D77" s="2" t="s">
        <v>119</v>
      </c>
      <c r="E77" s="2">
        <v>1</v>
      </c>
      <c r="F77" s="2">
        <v>1</v>
      </c>
      <c r="G77" s="2">
        <v>1</v>
      </c>
      <c r="H77" s="2">
        <v>1</v>
      </c>
      <c r="I77" s="6">
        <v>1</v>
      </c>
      <c r="J77" s="2">
        <f>I78</f>
        <v>1</v>
      </c>
      <c r="K77" s="2">
        <f>I79</f>
        <v>1</v>
      </c>
      <c r="L77" s="2">
        <f>I80</f>
        <v>1</v>
      </c>
      <c r="M77" s="2">
        <f>I81</f>
        <v>1</v>
      </c>
      <c r="N77" s="2">
        <f>I82</f>
        <v>1</v>
      </c>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row>
    <row r="78" spans="1:79" x14ac:dyDescent="0.3">
      <c r="A78" s="2" t="str">
        <f t="shared" si="3"/>
        <v>sat_1</v>
      </c>
      <c r="B78" s="2" t="str">
        <f>inp_KillchainPhase!$A$10</f>
        <v>Track Build</v>
      </c>
      <c r="C78" s="2" t="s">
        <v>119</v>
      </c>
      <c r="D78" s="2" t="s">
        <v>119</v>
      </c>
      <c r="E78" s="2">
        <v>1</v>
      </c>
      <c r="F78" s="2">
        <v>1</v>
      </c>
      <c r="G78" s="2">
        <v>1</v>
      </c>
      <c r="H78" s="2">
        <v>1</v>
      </c>
      <c r="I78" s="2">
        <v>1</v>
      </c>
      <c r="J78" s="6">
        <v>1</v>
      </c>
      <c r="K78" s="2">
        <f>J79</f>
        <v>1</v>
      </c>
      <c r="L78" s="2">
        <f>J80</f>
        <v>1</v>
      </c>
      <c r="M78" s="2">
        <f>J81</f>
        <v>1</v>
      </c>
      <c r="N78" s="2">
        <f>J82</f>
        <v>1</v>
      </c>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row>
    <row r="79" spans="1:79" x14ac:dyDescent="0.3">
      <c r="A79" s="2" t="str">
        <f t="shared" si="3"/>
        <v>sat_2</v>
      </c>
      <c r="B79" s="2" t="str">
        <f>inp_KillchainPhase!$A$10</f>
        <v>Track Build</v>
      </c>
      <c r="C79" s="2" t="s">
        <v>119</v>
      </c>
      <c r="D79" s="2" t="s">
        <v>119</v>
      </c>
      <c r="E79" s="2">
        <v>1</v>
      </c>
      <c r="F79" s="2">
        <v>1</v>
      </c>
      <c r="G79" s="2">
        <v>1</v>
      </c>
      <c r="H79" s="2">
        <v>1</v>
      </c>
      <c r="I79" s="2">
        <v>1</v>
      </c>
      <c r="J79" s="2">
        <v>1</v>
      </c>
      <c r="K79" s="6">
        <v>1</v>
      </c>
      <c r="L79" s="2">
        <f>K80</f>
        <v>1</v>
      </c>
      <c r="M79" s="2">
        <f>K81</f>
        <v>1</v>
      </c>
      <c r="N79" s="2">
        <f>K82</f>
        <v>1</v>
      </c>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row>
    <row r="80" spans="1:79" x14ac:dyDescent="0.3">
      <c r="A80" s="2" t="str">
        <f t="shared" si="3"/>
        <v>c2_1</v>
      </c>
      <c r="B80" s="2" t="str">
        <f>inp_KillchainPhase!$A$10</f>
        <v>Track Build</v>
      </c>
      <c r="C80" s="2" t="s">
        <v>119</v>
      </c>
      <c r="D80" s="2" t="s">
        <v>119</v>
      </c>
      <c r="E80" s="2">
        <v>1</v>
      </c>
      <c r="F80" s="2">
        <v>1</v>
      </c>
      <c r="G80" s="2">
        <v>1</v>
      </c>
      <c r="H80" s="2">
        <v>1</v>
      </c>
      <c r="I80" s="2">
        <v>1</v>
      </c>
      <c r="J80" s="2">
        <v>1</v>
      </c>
      <c r="K80" s="2">
        <v>1</v>
      </c>
      <c r="L80" s="6">
        <v>1</v>
      </c>
      <c r="M80" s="2">
        <f>L81</f>
        <v>1</v>
      </c>
      <c r="N80" s="2">
        <f>L82</f>
        <v>1</v>
      </c>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row>
    <row r="81" spans="1:79" x14ac:dyDescent="0.3">
      <c r="A81" s="2" t="str">
        <f t="shared" si="3"/>
        <v>c2_2</v>
      </c>
      <c r="B81" s="2" t="str">
        <f>inp_KillchainPhase!$A$10</f>
        <v>Track Build</v>
      </c>
      <c r="C81" s="2" t="s">
        <v>119</v>
      </c>
      <c r="D81" s="2" t="s">
        <v>119</v>
      </c>
      <c r="E81" s="2">
        <v>1</v>
      </c>
      <c r="F81" s="2">
        <v>1</v>
      </c>
      <c r="G81" s="2">
        <v>1</v>
      </c>
      <c r="H81" s="2">
        <v>1</v>
      </c>
      <c r="I81" s="2">
        <v>1</v>
      </c>
      <c r="J81" s="2">
        <v>1</v>
      </c>
      <c r="K81" s="2">
        <v>1</v>
      </c>
      <c r="L81" s="2">
        <v>1</v>
      </c>
      <c r="M81" s="6">
        <v>1</v>
      </c>
      <c r="N81" s="2">
        <f>M82</f>
        <v>1</v>
      </c>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row>
    <row r="82" spans="1:79" x14ac:dyDescent="0.3">
      <c r="A82" s="2" t="str">
        <f t="shared" si="3"/>
        <v>grnd_1</v>
      </c>
      <c r="B82" s="2" t="str">
        <f>inp_KillchainPhase!$A$10</f>
        <v>Track Build</v>
      </c>
      <c r="C82" s="2" t="s">
        <v>119</v>
      </c>
      <c r="D82" s="2" t="s">
        <v>119</v>
      </c>
      <c r="E82" s="2">
        <v>1</v>
      </c>
      <c r="F82" s="2">
        <v>1</v>
      </c>
      <c r="G82" s="2">
        <v>1</v>
      </c>
      <c r="H82" s="2">
        <v>1</v>
      </c>
      <c r="I82" s="2">
        <v>1</v>
      </c>
      <c r="J82" s="2">
        <v>1</v>
      </c>
      <c r="K82" s="2">
        <v>1</v>
      </c>
      <c r="L82" s="2">
        <v>1</v>
      </c>
      <c r="M82" s="2">
        <v>1</v>
      </c>
      <c r="N82" s="6">
        <v>1</v>
      </c>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row>
    <row r="83" spans="1:79" x14ac:dyDescent="0.3">
      <c r="A83" s="2" t="str">
        <f t="shared" si="3"/>
        <v>fighter_4th</v>
      </c>
      <c r="B83" s="2" t="str">
        <f>inp_KillchainPhase!$A$11</f>
        <v>Track Gen</v>
      </c>
      <c r="C83" s="2" t="s">
        <v>119</v>
      </c>
      <c r="D83" s="2" t="s">
        <v>119</v>
      </c>
      <c r="E83" s="6">
        <v>1</v>
      </c>
      <c r="F83" s="2">
        <f>E84</f>
        <v>1</v>
      </c>
      <c r="G83" s="2">
        <f>E85</f>
        <v>1</v>
      </c>
      <c r="H83" s="2">
        <f>E86</f>
        <v>1</v>
      </c>
      <c r="I83" s="2">
        <f>E87</f>
        <v>1</v>
      </c>
      <c r="J83" s="2">
        <f>E88</f>
        <v>1</v>
      </c>
      <c r="K83" s="2">
        <f>E89</f>
        <v>1</v>
      </c>
      <c r="L83" s="2">
        <f>E90</f>
        <v>1</v>
      </c>
      <c r="M83" s="2">
        <f>E91</f>
        <v>1</v>
      </c>
      <c r="N83" s="2">
        <f>E92</f>
        <v>1</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row>
    <row r="84" spans="1:79" x14ac:dyDescent="0.3">
      <c r="A84" s="2" t="str">
        <f t="shared" si="3"/>
        <v>fighter_5th</v>
      </c>
      <c r="B84" s="2" t="str">
        <f>inp_KillchainPhase!$A$11</f>
        <v>Track Gen</v>
      </c>
      <c r="C84" s="2" t="s">
        <v>119</v>
      </c>
      <c r="D84" s="2" t="s">
        <v>119</v>
      </c>
      <c r="E84" s="2">
        <v>1</v>
      </c>
      <c r="F84" s="6">
        <v>1</v>
      </c>
      <c r="G84" s="2">
        <f>F85</f>
        <v>1</v>
      </c>
      <c r="H84" s="2">
        <f>F86</f>
        <v>1</v>
      </c>
      <c r="I84" s="2">
        <f>F87</f>
        <v>1</v>
      </c>
      <c r="J84" s="2">
        <f>F88</f>
        <v>1</v>
      </c>
      <c r="K84" s="2">
        <f>F89</f>
        <v>1</v>
      </c>
      <c r="L84" s="2">
        <f>F90</f>
        <v>1</v>
      </c>
      <c r="M84" s="2">
        <f>F91</f>
        <v>1</v>
      </c>
      <c r="N84" s="2">
        <f>F92</f>
        <v>1</v>
      </c>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row>
    <row r="85" spans="1:79" x14ac:dyDescent="0.3">
      <c r="A85" s="2" t="str">
        <f t="shared" si="3"/>
        <v>CRUDES</v>
      </c>
      <c r="B85" s="2" t="str">
        <f>inp_KillchainPhase!$A$11</f>
        <v>Track Gen</v>
      </c>
      <c r="C85" s="2" t="s">
        <v>119</v>
      </c>
      <c r="D85" s="2" t="s">
        <v>119</v>
      </c>
      <c r="E85" s="2">
        <v>1</v>
      </c>
      <c r="F85" s="2">
        <v>1</v>
      </c>
      <c r="G85" s="6">
        <v>1</v>
      </c>
      <c r="H85" s="2">
        <f>G86</f>
        <v>1</v>
      </c>
      <c r="I85" s="2">
        <f>G87</f>
        <v>1</v>
      </c>
      <c r="J85" s="2">
        <f>G88</f>
        <v>1</v>
      </c>
      <c r="K85" s="2">
        <f>G89</f>
        <v>1</v>
      </c>
      <c r="L85" s="2">
        <f>G90</f>
        <v>1</v>
      </c>
      <c r="M85" s="2">
        <f>G91</f>
        <v>1</v>
      </c>
      <c r="N85" s="2">
        <f>G92</f>
        <v>1</v>
      </c>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row>
    <row r="86" spans="1:79" x14ac:dyDescent="0.3">
      <c r="A86" s="2" t="str">
        <f t="shared" si="3"/>
        <v>FFG</v>
      </c>
      <c r="B86" s="2" t="str">
        <f>inp_KillchainPhase!$A$11</f>
        <v>Track Gen</v>
      </c>
      <c r="C86" s="2" t="s">
        <v>119</v>
      </c>
      <c r="D86" s="2" t="s">
        <v>119</v>
      </c>
      <c r="E86" s="2">
        <v>1</v>
      </c>
      <c r="F86" s="2">
        <v>1</v>
      </c>
      <c r="G86" s="2">
        <v>1</v>
      </c>
      <c r="H86" s="6">
        <v>1</v>
      </c>
      <c r="I86" s="2">
        <f>H87</f>
        <v>1</v>
      </c>
      <c r="J86" s="2">
        <f>H88</f>
        <v>1</v>
      </c>
      <c r="K86" s="2">
        <f>H89</f>
        <v>1</v>
      </c>
      <c r="L86" s="2">
        <f>H90</f>
        <v>1</v>
      </c>
      <c r="M86" s="2">
        <f>H91</f>
        <v>1</v>
      </c>
      <c r="N86" s="2">
        <f>H92</f>
        <v>1</v>
      </c>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row>
    <row r="87" spans="1:79" x14ac:dyDescent="0.3">
      <c r="A87" s="2" t="str">
        <f t="shared" ref="A87:A93" si="4">A77</f>
        <v>CV</v>
      </c>
      <c r="B87" s="2" t="str">
        <f>inp_KillchainPhase!$A$11</f>
        <v>Track Gen</v>
      </c>
      <c r="C87" s="2" t="s">
        <v>119</v>
      </c>
      <c r="D87" s="2" t="s">
        <v>119</v>
      </c>
      <c r="E87" s="2">
        <v>1</v>
      </c>
      <c r="F87" s="2">
        <v>1</v>
      </c>
      <c r="G87" s="2">
        <v>1</v>
      </c>
      <c r="H87" s="2">
        <v>1</v>
      </c>
      <c r="I87" s="6">
        <v>1</v>
      </c>
      <c r="J87" s="2">
        <f>I88</f>
        <v>1</v>
      </c>
      <c r="K87" s="2">
        <f>I89</f>
        <v>1</v>
      </c>
      <c r="L87" s="2">
        <f>I90</f>
        <v>1</v>
      </c>
      <c r="M87" s="2">
        <f>I91</f>
        <v>1</v>
      </c>
      <c r="N87" s="2">
        <f>I92</f>
        <v>1</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row>
    <row r="88" spans="1:79" x14ac:dyDescent="0.3">
      <c r="A88" s="2" t="str">
        <f t="shared" si="4"/>
        <v>sat_1</v>
      </c>
      <c r="B88" s="2" t="str">
        <f>inp_KillchainPhase!$A$11</f>
        <v>Track Gen</v>
      </c>
      <c r="C88" s="2" t="s">
        <v>119</v>
      </c>
      <c r="D88" s="2" t="s">
        <v>119</v>
      </c>
      <c r="E88" s="2">
        <v>1</v>
      </c>
      <c r="F88" s="2">
        <v>1</v>
      </c>
      <c r="G88" s="2">
        <v>1</v>
      </c>
      <c r="H88" s="2">
        <v>1</v>
      </c>
      <c r="I88" s="2">
        <v>1</v>
      </c>
      <c r="J88" s="6">
        <v>1</v>
      </c>
      <c r="K88" s="2">
        <f>J89</f>
        <v>1</v>
      </c>
      <c r="L88" s="2">
        <f>J90</f>
        <v>1</v>
      </c>
      <c r="M88" s="2">
        <f>J91</f>
        <v>1</v>
      </c>
      <c r="N88" s="2">
        <f>J92</f>
        <v>1</v>
      </c>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row>
    <row r="89" spans="1:79" x14ac:dyDescent="0.3">
      <c r="A89" s="2" t="str">
        <f t="shared" si="4"/>
        <v>sat_2</v>
      </c>
      <c r="B89" s="2" t="str">
        <f>inp_KillchainPhase!$A$11</f>
        <v>Track Gen</v>
      </c>
      <c r="C89" s="2" t="s">
        <v>119</v>
      </c>
      <c r="D89" s="2" t="s">
        <v>119</v>
      </c>
      <c r="E89" s="2">
        <v>1</v>
      </c>
      <c r="F89" s="2">
        <v>1</v>
      </c>
      <c r="G89" s="2">
        <v>1</v>
      </c>
      <c r="H89" s="2">
        <v>1</v>
      </c>
      <c r="I89" s="2">
        <v>1</v>
      </c>
      <c r="J89" s="2">
        <v>1</v>
      </c>
      <c r="K89" s="6">
        <v>1</v>
      </c>
      <c r="L89" s="2">
        <f>K90</f>
        <v>1</v>
      </c>
      <c r="M89" s="2">
        <f>K91</f>
        <v>1</v>
      </c>
      <c r="N89" s="2">
        <f>K92</f>
        <v>1</v>
      </c>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row>
    <row r="90" spans="1:79" x14ac:dyDescent="0.3">
      <c r="A90" s="2" t="str">
        <f t="shared" si="4"/>
        <v>c2_1</v>
      </c>
      <c r="B90" s="2" t="str">
        <f>inp_KillchainPhase!$A$11</f>
        <v>Track Gen</v>
      </c>
      <c r="C90" s="2" t="s">
        <v>119</v>
      </c>
      <c r="D90" s="2" t="s">
        <v>119</v>
      </c>
      <c r="E90" s="2">
        <v>1</v>
      </c>
      <c r="F90" s="2">
        <v>1</v>
      </c>
      <c r="G90" s="2">
        <v>1</v>
      </c>
      <c r="H90" s="2">
        <v>1</v>
      </c>
      <c r="I90" s="2">
        <v>1</v>
      </c>
      <c r="J90" s="2">
        <v>1</v>
      </c>
      <c r="K90" s="2">
        <v>1</v>
      </c>
      <c r="L90" s="6">
        <v>1</v>
      </c>
      <c r="M90" s="2">
        <f>L91</f>
        <v>1</v>
      </c>
      <c r="N90" s="2">
        <f>L92</f>
        <v>1</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row>
    <row r="91" spans="1:79" x14ac:dyDescent="0.3">
      <c r="A91" s="2" t="str">
        <f t="shared" si="4"/>
        <v>c2_2</v>
      </c>
      <c r="B91" s="2" t="str">
        <f>inp_KillchainPhase!$A$11</f>
        <v>Track Gen</v>
      </c>
      <c r="C91" s="2" t="s">
        <v>119</v>
      </c>
      <c r="D91" s="2" t="s">
        <v>119</v>
      </c>
      <c r="E91" s="2">
        <v>1</v>
      </c>
      <c r="F91" s="2">
        <v>1</v>
      </c>
      <c r="G91" s="2">
        <v>1</v>
      </c>
      <c r="H91" s="2">
        <v>1</v>
      </c>
      <c r="I91" s="2">
        <v>1</v>
      </c>
      <c r="J91" s="2">
        <v>1</v>
      </c>
      <c r="K91" s="2">
        <v>1</v>
      </c>
      <c r="L91" s="2">
        <v>1</v>
      </c>
      <c r="M91" s="6">
        <v>1</v>
      </c>
      <c r="N91" s="2">
        <f>M92</f>
        <v>1</v>
      </c>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row>
    <row r="92" spans="1:79" x14ac:dyDescent="0.3">
      <c r="A92" s="2" t="str">
        <f t="shared" si="4"/>
        <v>grnd_1</v>
      </c>
      <c r="B92" s="2" t="str">
        <f>inp_KillchainPhase!$A$11</f>
        <v>Track Gen</v>
      </c>
      <c r="C92" s="2" t="s">
        <v>119</v>
      </c>
      <c r="D92" s="2" t="s">
        <v>119</v>
      </c>
      <c r="E92" s="2">
        <v>1</v>
      </c>
      <c r="F92" s="2">
        <v>1</v>
      </c>
      <c r="G92" s="2">
        <v>1</v>
      </c>
      <c r="H92" s="2">
        <v>1</v>
      </c>
      <c r="I92" s="2">
        <v>1</v>
      </c>
      <c r="J92" s="2">
        <v>1</v>
      </c>
      <c r="K92" s="2">
        <v>1</v>
      </c>
      <c r="L92" s="2">
        <v>1</v>
      </c>
      <c r="M92" s="2">
        <v>1</v>
      </c>
      <c r="N92" s="6">
        <v>1</v>
      </c>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row>
    <row r="93" spans="1:79" x14ac:dyDescent="0.3">
      <c r="A93" s="2" t="str">
        <f t="shared" si="4"/>
        <v>fighter_4th</v>
      </c>
      <c r="B93" s="2" t="str">
        <f>inp_KillchainPhase!$A$12</f>
        <v>Target</v>
      </c>
      <c r="C93" s="2" t="s">
        <v>119</v>
      </c>
      <c r="D93" s="2" t="s">
        <v>119</v>
      </c>
      <c r="E93" s="6">
        <v>1</v>
      </c>
      <c r="F93" s="2">
        <f>E94</f>
        <v>1</v>
      </c>
      <c r="G93" s="2">
        <f>E95</f>
        <v>1</v>
      </c>
      <c r="H93" s="2">
        <f>E96</f>
        <v>1</v>
      </c>
      <c r="I93" s="2">
        <f>E97</f>
        <v>1</v>
      </c>
      <c r="J93" s="2">
        <f>E98</f>
        <v>1</v>
      </c>
      <c r="K93" s="2">
        <f>E99</f>
        <v>1</v>
      </c>
      <c r="L93" s="2">
        <f>E100</f>
        <v>1</v>
      </c>
      <c r="M93" s="2">
        <f>E101</f>
        <v>1</v>
      </c>
      <c r="N93" s="2">
        <f>E102</f>
        <v>1</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row>
    <row r="94" spans="1:79" x14ac:dyDescent="0.3">
      <c r="A94" s="2" t="str">
        <f t="shared" ref="A94" si="5">A84</f>
        <v>fighter_5th</v>
      </c>
      <c r="B94" s="2" t="str">
        <f>inp_KillchainPhase!$A$12</f>
        <v>Target</v>
      </c>
      <c r="C94" s="2" t="s">
        <v>119</v>
      </c>
      <c r="D94" s="2" t="s">
        <v>119</v>
      </c>
      <c r="E94" s="2">
        <v>1</v>
      </c>
      <c r="F94" s="6">
        <v>1</v>
      </c>
      <c r="G94" s="2">
        <f>F95</f>
        <v>1</v>
      </c>
      <c r="H94" s="2">
        <f>F96</f>
        <v>1</v>
      </c>
      <c r="I94" s="2">
        <f>F97</f>
        <v>1</v>
      </c>
      <c r="J94" s="2">
        <f>F98</f>
        <v>1</v>
      </c>
      <c r="K94" s="2">
        <f>F99</f>
        <v>1</v>
      </c>
      <c r="L94" s="2">
        <f>F100</f>
        <v>1</v>
      </c>
      <c r="M94" s="2">
        <f>F101</f>
        <v>1</v>
      </c>
      <c r="N94" s="2">
        <f>F102</f>
        <v>1</v>
      </c>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row>
    <row r="95" spans="1:79" x14ac:dyDescent="0.3">
      <c r="A95" s="2" t="str">
        <f t="shared" ref="A95:A142" si="6">A85</f>
        <v>CRUDES</v>
      </c>
      <c r="B95" s="2" t="str">
        <f>inp_KillchainPhase!$A$12</f>
        <v>Target</v>
      </c>
      <c r="C95" s="2" t="s">
        <v>119</v>
      </c>
      <c r="D95" s="2" t="s">
        <v>119</v>
      </c>
      <c r="E95" s="2">
        <v>1</v>
      </c>
      <c r="F95" s="2">
        <v>1</v>
      </c>
      <c r="G95" s="6">
        <v>1</v>
      </c>
      <c r="H95" s="2">
        <f>G96</f>
        <v>1</v>
      </c>
      <c r="I95" s="2">
        <f>G97</f>
        <v>1</v>
      </c>
      <c r="J95" s="2">
        <f>G98</f>
        <v>1</v>
      </c>
      <c r="K95" s="2">
        <f>G99</f>
        <v>1</v>
      </c>
      <c r="L95" s="2">
        <f>G100</f>
        <v>1</v>
      </c>
      <c r="M95" s="2">
        <f>G101</f>
        <v>1</v>
      </c>
      <c r="N95" s="2">
        <f>G102</f>
        <v>1</v>
      </c>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row>
    <row r="96" spans="1:79" x14ac:dyDescent="0.3">
      <c r="A96" s="2" t="str">
        <f t="shared" si="6"/>
        <v>FFG</v>
      </c>
      <c r="B96" s="2" t="str">
        <f>inp_KillchainPhase!$A$12</f>
        <v>Target</v>
      </c>
      <c r="C96" s="2" t="s">
        <v>119</v>
      </c>
      <c r="D96" s="2" t="s">
        <v>119</v>
      </c>
      <c r="E96" s="2">
        <v>1</v>
      </c>
      <c r="F96" s="2">
        <v>1</v>
      </c>
      <c r="G96" s="2">
        <v>1</v>
      </c>
      <c r="H96" s="6">
        <v>1</v>
      </c>
      <c r="I96" s="2">
        <f>H97</f>
        <v>1</v>
      </c>
      <c r="J96" s="2">
        <f>H98</f>
        <v>1</v>
      </c>
      <c r="K96" s="2">
        <f>H99</f>
        <v>1</v>
      </c>
      <c r="L96" s="2">
        <f>H100</f>
        <v>1</v>
      </c>
      <c r="M96" s="2">
        <f>H101</f>
        <v>1</v>
      </c>
      <c r="N96" s="2">
        <f>H102</f>
        <v>1</v>
      </c>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row>
    <row r="97" spans="1:79" x14ac:dyDescent="0.3">
      <c r="A97" s="2" t="str">
        <f t="shared" si="6"/>
        <v>CV</v>
      </c>
      <c r="B97" s="2" t="str">
        <f>inp_KillchainPhase!$A$12</f>
        <v>Target</v>
      </c>
      <c r="C97" s="2" t="s">
        <v>119</v>
      </c>
      <c r="D97" s="2" t="s">
        <v>119</v>
      </c>
      <c r="E97" s="2">
        <v>1</v>
      </c>
      <c r="F97" s="2">
        <v>1</v>
      </c>
      <c r="G97" s="2">
        <v>1</v>
      </c>
      <c r="H97" s="2">
        <v>1</v>
      </c>
      <c r="I97" s="6">
        <v>1</v>
      </c>
      <c r="J97" s="2">
        <f>I98</f>
        <v>1</v>
      </c>
      <c r="K97" s="2">
        <f>I99</f>
        <v>1</v>
      </c>
      <c r="L97" s="2">
        <f>I100</f>
        <v>1</v>
      </c>
      <c r="M97" s="2">
        <f>I101</f>
        <v>1</v>
      </c>
      <c r="N97" s="2">
        <f>I102</f>
        <v>1</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row>
    <row r="98" spans="1:79" x14ac:dyDescent="0.3">
      <c r="A98" s="2" t="str">
        <f t="shared" si="6"/>
        <v>sat_1</v>
      </c>
      <c r="B98" s="2" t="str">
        <f>inp_KillchainPhase!$A$12</f>
        <v>Target</v>
      </c>
      <c r="C98" s="2" t="s">
        <v>119</v>
      </c>
      <c r="D98" s="2" t="s">
        <v>119</v>
      </c>
      <c r="E98" s="2">
        <v>1</v>
      </c>
      <c r="F98" s="2">
        <v>1</v>
      </c>
      <c r="G98" s="2">
        <v>1</v>
      </c>
      <c r="H98" s="2">
        <v>1</v>
      </c>
      <c r="I98" s="2">
        <v>1</v>
      </c>
      <c r="J98" s="6">
        <v>1</v>
      </c>
      <c r="K98" s="2">
        <f>J99</f>
        <v>1</v>
      </c>
      <c r="L98" s="2">
        <f>J100</f>
        <v>1</v>
      </c>
      <c r="M98" s="2">
        <f>J101</f>
        <v>1</v>
      </c>
      <c r="N98" s="2">
        <f>J102</f>
        <v>1</v>
      </c>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row>
    <row r="99" spans="1:79" x14ac:dyDescent="0.3">
      <c r="A99" s="2" t="str">
        <f t="shared" si="6"/>
        <v>sat_2</v>
      </c>
      <c r="B99" s="2" t="str">
        <f>inp_KillchainPhase!$A$12</f>
        <v>Target</v>
      </c>
      <c r="C99" s="2" t="s">
        <v>119</v>
      </c>
      <c r="D99" s="2" t="s">
        <v>119</v>
      </c>
      <c r="E99" s="2">
        <v>1</v>
      </c>
      <c r="F99" s="2">
        <v>1</v>
      </c>
      <c r="G99" s="2">
        <v>1</v>
      </c>
      <c r="H99" s="2">
        <v>1</v>
      </c>
      <c r="I99" s="2">
        <v>1</v>
      </c>
      <c r="J99" s="2">
        <v>1</v>
      </c>
      <c r="K99" s="6">
        <v>1</v>
      </c>
      <c r="L99" s="2">
        <f>K100</f>
        <v>1</v>
      </c>
      <c r="M99" s="2">
        <f>K101</f>
        <v>1</v>
      </c>
      <c r="N99" s="2">
        <f>K102</f>
        <v>1</v>
      </c>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row>
    <row r="100" spans="1:79" x14ac:dyDescent="0.3">
      <c r="A100" s="2" t="str">
        <f t="shared" si="6"/>
        <v>c2_1</v>
      </c>
      <c r="B100" s="2" t="str">
        <f>inp_KillchainPhase!$A$12</f>
        <v>Target</v>
      </c>
      <c r="C100" s="2" t="s">
        <v>119</v>
      </c>
      <c r="D100" s="2" t="s">
        <v>119</v>
      </c>
      <c r="E100" s="2">
        <v>1</v>
      </c>
      <c r="F100" s="2">
        <v>1</v>
      </c>
      <c r="G100" s="2">
        <v>1</v>
      </c>
      <c r="H100" s="2">
        <v>1</v>
      </c>
      <c r="I100" s="2">
        <v>1</v>
      </c>
      <c r="J100" s="2">
        <v>1</v>
      </c>
      <c r="K100" s="2">
        <v>1</v>
      </c>
      <c r="L100" s="6">
        <v>1</v>
      </c>
      <c r="M100" s="2">
        <f>L101</f>
        <v>1</v>
      </c>
      <c r="N100" s="2">
        <f>L102</f>
        <v>1</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row>
    <row r="101" spans="1:79" x14ac:dyDescent="0.3">
      <c r="A101" s="2" t="str">
        <f t="shared" si="6"/>
        <v>c2_2</v>
      </c>
      <c r="B101" s="2" t="str">
        <f>inp_KillchainPhase!$A$12</f>
        <v>Target</v>
      </c>
      <c r="C101" s="2" t="s">
        <v>119</v>
      </c>
      <c r="D101" s="2" t="s">
        <v>119</v>
      </c>
      <c r="E101" s="2">
        <v>1</v>
      </c>
      <c r="F101" s="2">
        <v>1</v>
      </c>
      <c r="G101" s="2">
        <v>1</v>
      </c>
      <c r="H101" s="2">
        <v>1</v>
      </c>
      <c r="I101" s="2">
        <v>1</v>
      </c>
      <c r="J101" s="2">
        <v>1</v>
      </c>
      <c r="K101" s="2">
        <v>1</v>
      </c>
      <c r="L101" s="2">
        <v>1</v>
      </c>
      <c r="M101" s="6">
        <v>1</v>
      </c>
      <c r="N101" s="2">
        <f>M102</f>
        <v>1</v>
      </c>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row>
    <row r="102" spans="1:79" x14ac:dyDescent="0.3">
      <c r="A102" s="2" t="str">
        <f t="shared" si="6"/>
        <v>grnd_1</v>
      </c>
      <c r="B102" s="2" t="str">
        <f>inp_KillchainPhase!$A$12</f>
        <v>Target</v>
      </c>
      <c r="C102" s="2" t="s">
        <v>119</v>
      </c>
      <c r="D102" s="2" t="s">
        <v>119</v>
      </c>
      <c r="E102" s="2">
        <v>1</v>
      </c>
      <c r="F102" s="2">
        <v>1</v>
      </c>
      <c r="G102" s="2">
        <v>1</v>
      </c>
      <c r="H102" s="2">
        <v>1</v>
      </c>
      <c r="I102" s="2">
        <v>1</v>
      </c>
      <c r="J102" s="2">
        <v>1</v>
      </c>
      <c r="K102" s="2">
        <v>1</v>
      </c>
      <c r="L102" s="2">
        <v>1</v>
      </c>
      <c r="M102" s="2">
        <v>1</v>
      </c>
      <c r="N102" s="6">
        <v>1</v>
      </c>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row>
    <row r="103" spans="1:79" x14ac:dyDescent="0.3">
      <c r="A103" s="2" t="str">
        <f t="shared" si="6"/>
        <v>fighter_4th</v>
      </c>
      <c r="B103" s="2" t="str">
        <f>inp_KillchainPhase!$A$13</f>
        <v>Engage</v>
      </c>
      <c r="C103" s="2" t="s">
        <v>119</v>
      </c>
      <c r="D103" s="2" t="s">
        <v>119</v>
      </c>
      <c r="E103" s="6">
        <v>1</v>
      </c>
      <c r="F103" s="2">
        <f>E104</f>
        <v>1</v>
      </c>
      <c r="G103" s="2">
        <f>E105</f>
        <v>1</v>
      </c>
      <c r="H103" s="2">
        <f>E106</f>
        <v>1</v>
      </c>
      <c r="I103" s="2">
        <f>E107</f>
        <v>1</v>
      </c>
      <c r="J103" s="2">
        <f>E108</f>
        <v>1</v>
      </c>
      <c r="K103" s="2">
        <f>E109</f>
        <v>1</v>
      </c>
      <c r="L103" s="2">
        <f>E110</f>
        <v>1</v>
      </c>
      <c r="M103" s="2">
        <f>E111</f>
        <v>1</v>
      </c>
      <c r="N103" s="2">
        <f>E112</f>
        <v>1</v>
      </c>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row>
    <row r="104" spans="1:79" x14ac:dyDescent="0.3">
      <c r="A104" s="2" t="str">
        <f t="shared" si="6"/>
        <v>fighter_5th</v>
      </c>
      <c r="B104" s="2" t="str">
        <f>inp_KillchainPhase!$A$13</f>
        <v>Engage</v>
      </c>
      <c r="C104" s="2" t="s">
        <v>119</v>
      </c>
      <c r="D104" s="2" t="s">
        <v>119</v>
      </c>
      <c r="E104" s="2">
        <v>1</v>
      </c>
      <c r="F104" s="6">
        <v>1</v>
      </c>
      <c r="G104" s="2">
        <f>F105</f>
        <v>1</v>
      </c>
      <c r="H104" s="2">
        <f>F106</f>
        <v>1</v>
      </c>
      <c r="I104" s="2">
        <f>F107</f>
        <v>1</v>
      </c>
      <c r="J104" s="2">
        <f>F108</f>
        <v>1</v>
      </c>
      <c r="K104" s="2">
        <f>F109</f>
        <v>1</v>
      </c>
      <c r="L104" s="2">
        <f>F110</f>
        <v>1</v>
      </c>
      <c r="M104" s="2">
        <f>F111</f>
        <v>1</v>
      </c>
      <c r="N104" s="2">
        <f>F112</f>
        <v>1</v>
      </c>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row>
    <row r="105" spans="1:79" x14ac:dyDescent="0.3">
      <c r="A105" s="2" t="str">
        <f t="shared" si="6"/>
        <v>CRUDES</v>
      </c>
      <c r="B105" s="2" t="str">
        <f>inp_KillchainPhase!$A$13</f>
        <v>Engage</v>
      </c>
      <c r="C105" s="2" t="s">
        <v>119</v>
      </c>
      <c r="D105" s="2" t="s">
        <v>119</v>
      </c>
      <c r="E105" s="2">
        <v>1</v>
      </c>
      <c r="F105" s="2">
        <v>1</v>
      </c>
      <c r="G105" s="6">
        <v>1</v>
      </c>
      <c r="H105" s="2">
        <f>G106</f>
        <v>1</v>
      </c>
      <c r="I105" s="2">
        <f>G107</f>
        <v>1</v>
      </c>
      <c r="J105" s="2">
        <f>G108</f>
        <v>1</v>
      </c>
      <c r="K105" s="2">
        <f>G109</f>
        <v>1</v>
      </c>
      <c r="L105" s="2">
        <f>G110</f>
        <v>1</v>
      </c>
      <c r="M105" s="2">
        <f>G111</f>
        <v>1</v>
      </c>
      <c r="N105" s="2">
        <f>G112</f>
        <v>1</v>
      </c>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row>
    <row r="106" spans="1:79" x14ac:dyDescent="0.3">
      <c r="A106" s="2" t="str">
        <f t="shared" si="6"/>
        <v>FFG</v>
      </c>
      <c r="B106" s="2" t="str">
        <f>inp_KillchainPhase!$A$13</f>
        <v>Engage</v>
      </c>
      <c r="C106" s="2" t="s">
        <v>119</v>
      </c>
      <c r="D106" s="2" t="s">
        <v>119</v>
      </c>
      <c r="E106" s="2">
        <v>1</v>
      </c>
      <c r="F106" s="2">
        <v>1</v>
      </c>
      <c r="G106" s="2">
        <v>1</v>
      </c>
      <c r="H106" s="6">
        <v>1</v>
      </c>
      <c r="I106" s="2">
        <f>H107</f>
        <v>1</v>
      </c>
      <c r="J106" s="2">
        <f>H108</f>
        <v>1</v>
      </c>
      <c r="K106" s="2">
        <f>H109</f>
        <v>1</v>
      </c>
      <c r="L106" s="2">
        <f>H110</f>
        <v>1</v>
      </c>
      <c r="M106" s="2">
        <f>H111</f>
        <v>1</v>
      </c>
      <c r="N106" s="2">
        <f>H112</f>
        <v>1</v>
      </c>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row>
    <row r="107" spans="1:79" x14ac:dyDescent="0.3">
      <c r="A107" s="2" t="str">
        <f t="shared" si="6"/>
        <v>CV</v>
      </c>
      <c r="B107" s="2" t="str">
        <f>inp_KillchainPhase!$A$13</f>
        <v>Engage</v>
      </c>
      <c r="C107" s="2" t="s">
        <v>119</v>
      </c>
      <c r="D107" s="2" t="s">
        <v>119</v>
      </c>
      <c r="E107" s="2">
        <v>1</v>
      </c>
      <c r="F107" s="2">
        <v>1</v>
      </c>
      <c r="G107" s="2">
        <v>1</v>
      </c>
      <c r="H107" s="2">
        <v>1</v>
      </c>
      <c r="I107" s="6">
        <v>1</v>
      </c>
      <c r="J107" s="2">
        <f>I108</f>
        <v>1</v>
      </c>
      <c r="K107" s="2">
        <f>I109</f>
        <v>1</v>
      </c>
      <c r="L107" s="2">
        <f>I110</f>
        <v>1</v>
      </c>
      <c r="M107" s="2">
        <f>I111</f>
        <v>1</v>
      </c>
      <c r="N107" s="2">
        <f>I112</f>
        <v>1</v>
      </c>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row>
    <row r="108" spans="1:79" x14ac:dyDescent="0.3">
      <c r="A108" s="2" t="str">
        <f t="shared" si="6"/>
        <v>sat_1</v>
      </c>
      <c r="B108" s="2" t="str">
        <f>inp_KillchainPhase!$A$13</f>
        <v>Engage</v>
      </c>
      <c r="C108" s="2" t="s">
        <v>119</v>
      </c>
      <c r="D108" s="2" t="s">
        <v>119</v>
      </c>
      <c r="E108" s="2">
        <v>1</v>
      </c>
      <c r="F108" s="2">
        <v>1</v>
      </c>
      <c r="G108" s="2">
        <v>1</v>
      </c>
      <c r="H108" s="2">
        <v>1</v>
      </c>
      <c r="I108" s="2">
        <v>1</v>
      </c>
      <c r="J108" s="6">
        <v>1</v>
      </c>
      <c r="K108" s="2">
        <f>J109</f>
        <v>1</v>
      </c>
      <c r="L108" s="2">
        <f>J110</f>
        <v>1</v>
      </c>
      <c r="M108" s="2">
        <f>J111</f>
        <v>1</v>
      </c>
      <c r="N108" s="2">
        <f>J112</f>
        <v>1</v>
      </c>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row>
    <row r="109" spans="1:79" x14ac:dyDescent="0.3">
      <c r="A109" s="2" t="str">
        <f t="shared" si="6"/>
        <v>sat_2</v>
      </c>
      <c r="B109" s="2" t="str">
        <f>inp_KillchainPhase!$A$13</f>
        <v>Engage</v>
      </c>
      <c r="C109" s="2" t="s">
        <v>119</v>
      </c>
      <c r="D109" s="2" t="s">
        <v>119</v>
      </c>
      <c r="E109" s="2">
        <v>1</v>
      </c>
      <c r="F109" s="2">
        <v>1</v>
      </c>
      <c r="G109" s="2">
        <v>1</v>
      </c>
      <c r="H109" s="2">
        <v>1</v>
      </c>
      <c r="I109" s="2">
        <v>1</v>
      </c>
      <c r="J109" s="2">
        <v>1</v>
      </c>
      <c r="K109" s="6">
        <v>1</v>
      </c>
      <c r="L109" s="2">
        <f>K110</f>
        <v>1</v>
      </c>
      <c r="M109" s="2">
        <f>K111</f>
        <v>1</v>
      </c>
      <c r="N109" s="2">
        <f>K112</f>
        <v>1</v>
      </c>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row>
    <row r="110" spans="1:79" x14ac:dyDescent="0.3">
      <c r="A110" s="2" t="str">
        <f t="shared" si="6"/>
        <v>c2_1</v>
      </c>
      <c r="B110" s="2" t="str">
        <f>inp_KillchainPhase!$A$13</f>
        <v>Engage</v>
      </c>
      <c r="C110" s="2" t="s">
        <v>119</v>
      </c>
      <c r="D110" s="2" t="s">
        <v>119</v>
      </c>
      <c r="E110" s="2">
        <v>1</v>
      </c>
      <c r="F110" s="2">
        <v>1</v>
      </c>
      <c r="G110" s="2">
        <v>1</v>
      </c>
      <c r="H110" s="2">
        <v>1</v>
      </c>
      <c r="I110" s="2">
        <v>1</v>
      </c>
      <c r="J110" s="2">
        <v>1</v>
      </c>
      <c r="K110" s="2">
        <v>1</v>
      </c>
      <c r="L110" s="6">
        <v>1</v>
      </c>
      <c r="M110" s="2">
        <f>L111</f>
        <v>1</v>
      </c>
      <c r="N110" s="2">
        <f>L112</f>
        <v>1</v>
      </c>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row>
    <row r="111" spans="1:79" x14ac:dyDescent="0.3">
      <c r="A111" s="2" t="str">
        <f t="shared" si="6"/>
        <v>c2_2</v>
      </c>
      <c r="B111" s="2" t="str">
        <f>inp_KillchainPhase!$A$13</f>
        <v>Engage</v>
      </c>
      <c r="C111" s="2" t="s">
        <v>119</v>
      </c>
      <c r="D111" s="2" t="s">
        <v>119</v>
      </c>
      <c r="E111" s="2">
        <v>1</v>
      </c>
      <c r="F111" s="2">
        <v>1</v>
      </c>
      <c r="G111" s="2">
        <v>1</v>
      </c>
      <c r="H111" s="2">
        <v>1</v>
      </c>
      <c r="I111" s="2">
        <v>1</v>
      </c>
      <c r="J111" s="2">
        <v>1</v>
      </c>
      <c r="K111" s="2">
        <v>1</v>
      </c>
      <c r="L111" s="2">
        <v>1</v>
      </c>
      <c r="M111" s="6">
        <v>1</v>
      </c>
      <c r="N111" s="2">
        <f>M112</f>
        <v>1</v>
      </c>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row>
    <row r="112" spans="1:79" x14ac:dyDescent="0.3">
      <c r="A112" s="2" t="str">
        <f t="shared" si="6"/>
        <v>grnd_1</v>
      </c>
      <c r="B112" s="2" t="str">
        <f>inp_KillchainPhase!$A$13</f>
        <v>Engage</v>
      </c>
      <c r="C112" s="2" t="s">
        <v>119</v>
      </c>
      <c r="D112" s="2" t="s">
        <v>119</v>
      </c>
      <c r="E112" s="2">
        <v>1</v>
      </c>
      <c r="F112" s="2">
        <v>1</v>
      </c>
      <c r="G112" s="2">
        <v>1</v>
      </c>
      <c r="H112" s="2">
        <v>1</v>
      </c>
      <c r="I112" s="2">
        <v>1</v>
      </c>
      <c r="J112" s="2">
        <v>1</v>
      </c>
      <c r="K112" s="2">
        <v>1</v>
      </c>
      <c r="L112" s="2">
        <v>1</v>
      </c>
      <c r="M112" s="2">
        <v>1</v>
      </c>
      <c r="N112" s="6">
        <v>1</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row>
    <row r="113" spans="1:79" x14ac:dyDescent="0.3">
      <c r="A113" s="2" t="str">
        <f t="shared" si="6"/>
        <v>fighter_4th</v>
      </c>
      <c r="B113" s="2" t="str">
        <f>inp_KillchainPhase!$A$14</f>
        <v>IFTU</v>
      </c>
      <c r="C113" s="2" t="s">
        <v>119</v>
      </c>
      <c r="D113" s="2" t="s">
        <v>119</v>
      </c>
      <c r="E113" s="6">
        <v>1</v>
      </c>
      <c r="F113" s="2">
        <f>E114</f>
        <v>1</v>
      </c>
      <c r="G113" s="2">
        <f>E115</f>
        <v>1</v>
      </c>
      <c r="H113" s="2">
        <f>E116</f>
        <v>1</v>
      </c>
      <c r="I113" s="2">
        <f>E117</f>
        <v>1</v>
      </c>
      <c r="J113" s="2">
        <f>E118</f>
        <v>1</v>
      </c>
      <c r="K113" s="2">
        <f>E119</f>
        <v>1</v>
      </c>
      <c r="L113" s="2">
        <f>E120</f>
        <v>1</v>
      </c>
      <c r="M113" s="2">
        <f>E121</f>
        <v>1</v>
      </c>
      <c r="N113" s="2">
        <f>E122</f>
        <v>1</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row>
    <row r="114" spans="1:79" x14ac:dyDescent="0.3">
      <c r="A114" s="2" t="str">
        <f t="shared" si="6"/>
        <v>fighter_5th</v>
      </c>
      <c r="B114" s="2" t="str">
        <f>inp_KillchainPhase!$A$14</f>
        <v>IFTU</v>
      </c>
      <c r="C114" s="2" t="s">
        <v>119</v>
      </c>
      <c r="D114" s="2" t="s">
        <v>119</v>
      </c>
      <c r="E114" s="2">
        <v>1</v>
      </c>
      <c r="F114" s="6">
        <v>1</v>
      </c>
      <c r="G114" s="2">
        <f>F115</f>
        <v>1</v>
      </c>
      <c r="H114" s="2">
        <f>F116</f>
        <v>1</v>
      </c>
      <c r="I114" s="2">
        <f>F117</f>
        <v>1</v>
      </c>
      <c r="J114" s="2">
        <f>F118</f>
        <v>1</v>
      </c>
      <c r="K114" s="2">
        <f>F119</f>
        <v>1</v>
      </c>
      <c r="L114" s="2">
        <f>F120</f>
        <v>1</v>
      </c>
      <c r="M114" s="2">
        <f>F121</f>
        <v>1</v>
      </c>
      <c r="N114" s="2">
        <f>F122</f>
        <v>1</v>
      </c>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row>
    <row r="115" spans="1:79" x14ac:dyDescent="0.3">
      <c r="A115" s="2" t="str">
        <f t="shared" si="6"/>
        <v>CRUDES</v>
      </c>
      <c r="B115" s="2" t="str">
        <f>inp_KillchainPhase!$A$14</f>
        <v>IFTU</v>
      </c>
      <c r="C115" s="2" t="s">
        <v>119</v>
      </c>
      <c r="D115" s="2" t="s">
        <v>119</v>
      </c>
      <c r="E115" s="2">
        <v>1</v>
      </c>
      <c r="F115" s="2">
        <v>1</v>
      </c>
      <c r="G115" s="6">
        <v>1</v>
      </c>
      <c r="H115" s="2">
        <f>G116</f>
        <v>1</v>
      </c>
      <c r="I115" s="2">
        <f>G117</f>
        <v>1</v>
      </c>
      <c r="J115" s="2">
        <f>G118</f>
        <v>1</v>
      </c>
      <c r="K115" s="2">
        <f>G119</f>
        <v>1</v>
      </c>
      <c r="L115" s="2">
        <f>G120</f>
        <v>1</v>
      </c>
      <c r="M115" s="2">
        <f>G121</f>
        <v>1</v>
      </c>
      <c r="N115" s="2">
        <f>G122</f>
        <v>1</v>
      </c>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row>
    <row r="116" spans="1:79" x14ac:dyDescent="0.3">
      <c r="A116" s="2" t="str">
        <f t="shared" si="6"/>
        <v>FFG</v>
      </c>
      <c r="B116" s="2" t="str">
        <f>inp_KillchainPhase!$A$14</f>
        <v>IFTU</v>
      </c>
      <c r="C116" s="2" t="s">
        <v>119</v>
      </c>
      <c r="D116" s="2" t="s">
        <v>119</v>
      </c>
      <c r="E116" s="2">
        <v>1</v>
      </c>
      <c r="F116" s="2">
        <v>1</v>
      </c>
      <c r="G116" s="2">
        <v>1</v>
      </c>
      <c r="H116" s="6">
        <v>1</v>
      </c>
      <c r="I116" s="2">
        <f>H117</f>
        <v>1</v>
      </c>
      <c r="J116" s="2">
        <f>H118</f>
        <v>1</v>
      </c>
      <c r="K116" s="2">
        <f>H119</f>
        <v>1</v>
      </c>
      <c r="L116" s="2">
        <f>H120</f>
        <v>1</v>
      </c>
      <c r="M116" s="2">
        <f>H121</f>
        <v>1</v>
      </c>
      <c r="N116" s="2">
        <f>H122</f>
        <v>1</v>
      </c>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row>
    <row r="117" spans="1:79" x14ac:dyDescent="0.3">
      <c r="A117" s="2" t="str">
        <f t="shared" si="6"/>
        <v>CV</v>
      </c>
      <c r="B117" s="2" t="str">
        <f>inp_KillchainPhase!$A$14</f>
        <v>IFTU</v>
      </c>
      <c r="C117" s="2" t="s">
        <v>119</v>
      </c>
      <c r="D117" s="2" t="s">
        <v>119</v>
      </c>
      <c r="E117" s="2">
        <v>1</v>
      </c>
      <c r="F117" s="2">
        <v>1</v>
      </c>
      <c r="G117" s="2">
        <v>1</v>
      </c>
      <c r="H117" s="2">
        <v>1</v>
      </c>
      <c r="I117" s="6">
        <v>1</v>
      </c>
      <c r="J117" s="2">
        <f>I118</f>
        <v>1</v>
      </c>
      <c r="K117" s="2">
        <f>I119</f>
        <v>1</v>
      </c>
      <c r="L117" s="2">
        <f>I120</f>
        <v>1</v>
      </c>
      <c r="M117" s="2">
        <f>I121</f>
        <v>1</v>
      </c>
      <c r="N117" s="2">
        <f>I122</f>
        <v>1</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row>
    <row r="118" spans="1:79" x14ac:dyDescent="0.3">
      <c r="A118" s="2" t="str">
        <f t="shared" si="6"/>
        <v>sat_1</v>
      </c>
      <c r="B118" s="2" t="str">
        <f>inp_KillchainPhase!$A$14</f>
        <v>IFTU</v>
      </c>
      <c r="C118" s="2" t="s">
        <v>119</v>
      </c>
      <c r="D118" s="2" t="s">
        <v>119</v>
      </c>
      <c r="E118" s="2">
        <v>1</v>
      </c>
      <c r="F118" s="2">
        <v>1</v>
      </c>
      <c r="G118" s="2">
        <v>1</v>
      </c>
      <c r="H118" s="2">
        <v>1</v>
      </c>
      <c r="I118" s="2">
        <v>1</v>
      </c>
      <c r="J118" s="6">
        <v>1</v>
      </c>
      <c r="K118" s="2">
        <f>J119</f>
        <v>1</v>
      </c>
      <c r="L118" s="2">
        <f>J120</f>
        <v>1</v>
      </c>
      <c r="M118" s="2">
        <f>J121</f>
        <v>1</v>
      </c>
      <c r="N118" s="2">
        <f>J122</f>
        <v>1</v>
      </c>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row>
    <row r="119" spans="1:79" x14ac:dyDescent="0.3">
      <c r="A119" s="2" t="str">
        <f t="shared" si="6"/>
        <v>sat_2</v>
      </c>
      <c r="B119" s="2" t="str">
        <f>inp_KillchainPhase!$A$14</f>
        <v>IFTU</v>
      </c>
      <c r="C119" s="2" t="s">
        <v>119</v>
      </c>
      <c r="D119" s="2" t="s">
        <v>119</v>
      </c>
      <c r="E119" s="2">
        <v>1</v>
      </c>
      <c r="F119" s="2">
        <v>1</v>
      </c>
      <c r="G119" s="2">
        <v>1</v>
      </c>
      <c r="H119" s="2">
        <v>1</v>
      </c>
      <c r="I119" s="2">
        <v>1</v>
      </c>
      <c r="J119" s="2">
        <v>1</v>
      </c>
      <c r="K119" s="6">
        <v>1</v>
      </c>
      <c r="L119" s="2">
        <f>K120</f>
        <v>1</v>
      </c>
      <c r="M119" s="2">
        <f>K121</f>
        <v>1</v>
      </c>
      <c r="N119" s="2">
        <f>K122</f>
        <v>1</v>
      </c>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row>
    <row r="120" spans="1:79" x14ac:dyDescent="0.3">
      <c r="A120" s="2" t="str">
        <f t="shared" si="6"/>
        <v>c2_1</v>
      </c>
      <c r="B120" s="2" t="str">
        <f>inp_KillchainPhase!$A$14</f>
        <v>IFTU</v>
      </c>
      <c r="C120" s="2" t="s">
        <v>119</v>
      </c>
      <c r="D120" s="2" t="s">
        <v>119</v>
      </c>
      <c r="E120" s="2">
        <v>1</v>
      </c>
      <c r="F120" s="2">
        <v>1</v>
      </c>
      <c r="G120" s="2">
        <v>1</v>
      </c>
      <c r="H120" s="2">
        <v>1</v>
      </c>
      <c r="I120" s="2">
        <v>1</v>
      </c>
      <c r="J120" s="2">
        <v>1</v>
      </c>
      <c r="K120" s="2">
        <v>1</v>
      </c>
      <c r="L120" s="6">
        <v>1</v>
      </c>
      <c r="M120" s="2">
        <f>L121</f>
        <v>1</v>
      </c>
      <c r="N120" s="2">
        <f>L122</f>
        <v>1</v>
      </c>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row>
    <row r="121" spans="1:79" x14ac:dyDescent="0.3">
      <c r="A121" s="2" t="str">
        <f t="shared" si="6"/>
        <v>c2_2</v>
      </c>
      <c r="B121" s="2" t="str">
        <f>inp_KillchainPhase!$A$14</f>
        <v>IFTU</v>
      </c>
      <c r="C121" s="2" t="s">
        <v>119</v>
      </c>
      <c r="D121" s="2" t="s">
        <v>119</v>
      </c>
      <c r="E121" s="2">
        <v>1</v>
      </c>
      <c r="F121" s="2">
        <v>1</v>
      </c>
      <c r="G121" s="2">
        <v>1</v>
      </c>
      <c r="H121" s="2">
        <v>1</v>
      </c>
      <c r="I121" s="2">
        <v>1</v>
      </c>
      <c r="J121" s="2">
        <v>1</v>
      </c>
      <c r="K121" s="2">
        <v>1</v>
      </c>
      <c r="L121" s="2">
        <v>1</v>
      </c>
      <c r="M121" s="6">
        <v>1</v>
      </c>
      <c r="N121" s="2">
        <f>M122</f>
        <v>1</v>
      </c>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row>
    <row r="122" spans="1:79" x14ac:dyDescent="0.3">
      <c r="A122" s="2" t="str">
        <f t="shared" si="6"/>
        <v>grnd_1</v>
      </c>
      <c r="B122" s="2" t="str">
        <f>inp_KillchainPhase!$A$14</f>
        <v>IFTU</v>
      </c>
      <c r="C122" s="2" t="s">
        <v>119</v>
      </c>
      <c r="D122" s="2" t="s">
        <v>119</v>
      </c>
      <c r="E122" s="2">
        <v>1</v>
      </c>
      <c r="F122" s="2">
        <v>1</v>
      </c>
      <c r="G122" s="2">
        <v>1</v>
      </c>
      <c r="H122" s="2">
        <v>1</v>
      </c>
      <c r="I122" s="2">
        <v>1</v>
      </c>
      <c r="J122" s="2">
        <v>1</v>
      </c>
      <c r="K122" s="2">
        <v>1</v>
      </c>
      <c r="L122" s="2">
        <v>1</v>
      </c>
      <c r="M122" s="2">
        <v>1</v>
      </c>
      <c r="N122" s="6">
        <v>1</v>
      </c>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row>
    <row r="123" spans="1:79" x14ac:dyDescent="0.3">
      <c r="A123" s="2" t="str">
        <f t="shared" si="6"/>
        <v>fighter_4th</v>
      </c>
      <c r="B123" s="2" t="str">
        <f>inp_KillchainPhase!$A$15</f>
        <v>Assess</v>
      </c>
      <c r="C123" s="2" t="s">
        <v>119</v>
      </c>
      <c r="D123" s="2" t="s">
        <v>119</v>
      </c>
      <c r="E123" s="6">
        <v>1</v>
      </c>
      <c r="F123" s="2">
        <f>E124</f>
        <v>1</v>
      </c>
      <c r="G123" s="2">
        <f>E125</f>
        <v>1</v>
      </c>
      <c r="H123" s="2">
        <f>E126</f>
        <v>1</v>
      </c>
      <c r="I123" s="2">
        <f>E127</f>
        <v>1</v>
      </c>
      <c r="J123" s="2">
        <f>E128</f>
        <v>1</v>
      </c>
      <c r="K123" s="2">
        <f>E129</f>
        <v>1</v>
      </c>
      <c r="L123" s="2">
        <f>E130</f>
        <v>1</v>
      </c>
      <c r="M123" s="2">
        <f>E131</f>
        <v>1</v>
      </c>
      <c r="N123" s="2">
        <f>E132</f>
        <v>1</v>
      </c>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row>
    <row r="124" spans="1:79" x14ac:dyDescent="0.3">
      <c r="A124" s="2" t="str">
        <f t="shared" si="6"/>
        <v>fighter_5th</v>
      </c>
      <c r="B124" s="2" t="str">
        <f>inp_KillchainPhase!$A$15</f>
        <v>Assess</v>
      </c>
      <c r="C124" s="2" t="s">
        <v>119</v>
      </c>
      <c r="D124" s="2" t="s">
        <v>119</v>
      </c>
      <c r="E124" s="2">
        <v>1</v>
      </c>
      <c r="F124" s="6">
        <v>1</v>
      </c>
      <c r="G124" s="2">
        <f>F125</f>
        <v>1</v>
      </c>
      <c r="H124" s="2">
        <f>F126</f>
        <v>1</v>
      </c>
      <c r="I124" s="2">
        <f>F127</f>
        <v>1</v>
      </c>
      <c r="J124" s="2">
        <f>F128</f>
        <v>1</v>
      </c>
      <c r="K124" s="2">
        <f>F129</f>
        <v>1</v>
      </c>
      <c r="L124" s="2">
        <f>F130</f>
        <v>1</v>
      </c>
      <c r="M124" s="2">
        <f>F131</f>
        <v>1</v>
      </c>
      <c r="N124" s="2">
        <f>F132</f>
        <v>1</v>
      </c>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row>
    <row r="125" spans="1:79" x14ac:dyDescent="0.3">
      <c r="A125" s="2" t="str">
        <f t="shared" si="6"/>
        <v>CRUDES</v>
      </c>
      <c r="B125" s="2" t="str">
        <f>inp_KillchainPhase!$A$15</f>
        <v>Assess</v>
      </c>
      <c r="C125" s="2" t="s">
        <v>119</v>
      </c>
      <c r="D125" s="2" t="s">
        <v>119</v>
      </c>
      <c r="E125" s="2">
        <v>1</v>
      </c>
      <c r="F125" s="2">
        <v>1</v>
      </c>
      <c r="G125" s="6">
        <v>1</v>
      </c>
      <c r="H125" s="2">
        <f>G126</f>
        <v>1</v>
      </c>
      <c r="I125" s="2">
        <f>G127</f>
        <v>1</v>
      </c>
      <c r="J125" s="2">
        <f>G128</f>
        <v>1</v>
      </c>
      <c r="K125" s="2">
        <f>G129</f>
        <v>1</v>
      </c>
      <c r="L125" s="2">
        <f>G130</f>
        <v>1</v>
      </c>
      <c r="M125" s="2">
        <f>G131</f>
        <v>1</v>
      </c>
      <c r="N125" s="2">
        <f>G132</f>
        <v>1</v>
      </c>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row>
    <row r="126" spans="1:79" x14ac:dyDescent="0.3">
      <c r="A126" s="2" t="str">
        <f t="shared" si="6"/>
        <v>FFG</v>
      </c>
      <c r="B126" s="2" t="str">
        <f>inp_KillchainPhase!$A$15</f>
        <v>Assess</v>
      </c>
      <c r="C126" s="2" t="s">
        <v>119</v>
      </c>
      <c r="D126" s="2" t="s">
        <v>119</v>
      </c>
      <c r="E126" s="2">
        <v>1</v>
      </c>
      <c r="F126" s="2">
        <v>1</v>
      </c>
      <c r="G126" s="2">
        <v>1</v>
      </c>
      <c r="H126" s="6">
        <v>1</v>
      </c>
      <c r="I126" s="2">
        <f>H127</f>
        <v>1</v>
      </c>
      <c r="J126" s="2">
        <f>H128</f>
        <v>1</v>
      </c>
      <c r="K126" s="2">
        <f>H129</f>
        <v>1</v>
      </c>
      <c r="L126" s="2">
        <f>H130</f>
        <v>1</v>
      </c>
      <c r="M126" s="2">
        <f>H131</f>
        <v>1</v>
      </c>
      <c r="N126" s="2">
        <f>H132</f>
        <v>1</v>
      </c>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row>
    <row r="127" spans="1:79" x14ac:dyDescent="0.3">
      <c r="A127" s="2" t="str">
        <f t="shared" si="6"/>
        <v>CV</v>
      </c>
      <c r="B127" s="2" t="str">
        <f>inp_KillchainPhase!$A$15</f>
        <v>Assess</v>
      </c>
      <c r="C127" s="2" t="s">
        <v>119</v>
      </c>
      <c r="D127" s="2" t="s">
        <v>119</v>
      </c>
      <c r="E127" s="2">
        <v>1</v>
      </c>
      <c r="F127" s="2">
        <v>1</v>
      </c>
      <c r="G127" s="2">
        <v>1</v>
      </c>
      <c r="H127" s="2">
        <v>1</v>
      </c>
      <c r="I127" s="6">
        <v>1</v>
      </c>
      <c r="J127" s="2">
        <f>I128</f>
        <v>1</v>
      </c>
      <c r="K127" s="2">
        <f>I129</f>
        <v>1</v>
      </c>
      <c r="L127" s="2">
        <f>I130</f>
        <v>1</v>
      </c>
      <c r="M127" s="2">
        <f>I131</f>
        <v>1</v>
      </c>
      <c r="N127" s="2">
        <f>I132</f>
        <v>1</v>
      </c>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row>
    <row r="128" spans="1:79" x14ac:dyDescent="0.3">
      <c r="A128" s="2" t="str">
        <f t="shared" si="6"/>
        <v>sat_1</v>
      </c>
      <c r="B128" s="2" t="str">
        <f>inp_KillchainPhase!$A$15</f>
        <v>Assess</v>
      </c>
      <c r="C128" s="2" t="s">
        <v>119</v>
      </c>
      <c r="D128" s="2" t="s">
        <v>119</v>
      </c>
      <c r="E128" s="2">
        <v>1</v>
      </c>
      <c r="F128" s="2">
        <v>1</v>
      </c>
      <c r="G128" s="2">
        <v>1</v>
      </c>
      <c r="H128" s="2">
        <v>1</v>
      </c>
      <c r="I128" s="2">
        <v>1</v>
      </c>
      <c r="J128" s="6">
        <v>1</v>
      </c>
      <c r="K128" s="2">
        <f>J129</f>
        <v>1</v>
      </c>
      <c r="L128" s="2">
        <f>J130</f>
        <v>1</v>
      </c>
      <c r="M128" s="2">
        <f>J131</f>
        <v>1</v>
      </c>
      <c r="N128" s="2">
        <f>J132</f>
        <v>1</v>
      </c>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row>
    <row r="129" spans="1:79" x14ac:dyDescent="0.3">
      <c r="A129" s="2" t="str">
        <f t="shared" si="6"/>
        <v>sat_2</v>
      </c>
      <c r="B129" s="2" t="str">
        <f>inp_KillchainPhase!$A$15</f>
        <v>Assess</v>
      </c>
      <c r="C129" s="2" t="s">
        <v>119</v>
      </c>
      <c r="D129" s="2" t="s">
        <v>119</v>
      </c>
      <c r="E129" s="2">
        <v>1</v>
      </c>
      <c r="F129" s="2">
        <v>1</v>
      </c>
      <c r="G129" s="2">
        <v>1</v>
      </c>
      <c r="H129" s="2">
        <v>1</v>
      </c>
      <c r="I129" s="2">
        <v>1</v>
      </c>
      <c r="J129" s="2">
        <v>1</v>
      </c>
      <c r="K129" s="6">
        <v>1</v>
      </c>
      <c r="L129" s="2">
        <f>K130</f>
        <v>1</v>
      </c>
      <c r="M129" s="2">
        <f>K131</f>
        <v>1</v>
      </c>
      <c r="N129" s="2">
        <f>K132</f>
        <v>1</v>
      </c>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row>
    <row r="130" spans="1:79" x14ac:dyDescent="0.3">
      <c r="A130" s="2" t="str">
        <f t="shared" si="6"/>
        <v>c2_1</v>
      </c>
      <c r="B130" s="2" t="str">
        <f>inp_KillchainPhase!$A$15</f>
        <v>Assess</v>
      </c>
      <c r="C130" s="2" t="s">
        <v>119</v>
      </c>
      <c r="D130" s="2" t="s">
        <v>119</v>
      </c>
      <c r="E130" s="2">
        <v>1</v>
      </c>
      <c r="F130" s="2">
        <v>1</v>
      </c>
      <c r="G130" s="2">
        <v>1</v>
      </c>
      <c r="H130" s="2">
        <v>1</v>
      </c>
      <c r="I130" s="2">
        <v>1</v>
      </c>
      <c r="J130" s="2">
        <v>1</v>
      </c>
      <c r="K130" s="2">
        <v>1</v>
      </c>
      <c r="L130" s="6">
        <v>1</v>
      </c>
      <c r="M130" s="2">
        <f>L131</f>
        <v>1</v>
      </c>
      <c r="N130" s="2">
        <f>L132</f>
        <v>1</v>
      </c>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row>
    <row r="131" spans="1:79" x14ac:dyDescent="0.3">
      <c r="A131" s="2" t="str">
        <f t="shared" si="6"/>
        <v>c2_2</v>
      </c>
      <c r="B131" s="2" t="str">
        <f>inp_KillchainPhase!$A$15</f>
        <v>Assess</v>
      </c>
      <c r="C131" s="2" t="s">
        <v>119</v>
      </c>
      <c r="D131" s="2" t="s">
        <v>119</v>
      </c>
      <c r="E131" s="2">
        <v>1</v>
      </c>
      <c r="F131" s="2">
        <v>1</v>
      </c>
      <c r="G131" s="2">
        <v>1</v>
      </c>
      <c r="H131" s="2">
        <v>1</v>
      </c>
      <c r="I131" s="2">
        <v>1</v>
      </c>
      <c r="J131" s="2">
        <v>1</v>
      </c>
      <c r="K131" s="2">
        <v>1</v>
      </c>
      <c r="L131" s="2">
        <v>1</v>
      </c>
      <c r="M131" s="6">
        <v>1</v>
      </c>
      <c r="N131" s="2">
        <f>M132</f>
        <v>1</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row>
    <row r="132" spans="1:79" x14ac:dyDescent="0.3">
      <c r="A132" s="2" t="str">
        <f t="shared" si="6"/>
        <v>grnd_1</v>
      </c>
      <c r="B132" s="2" t="str">
        <f>inp_KillchainPhase!$A$15</f>
        <v>Assess</v>
      </c>
      <c r="C132" s="2" t="s">
        <v>119</v>
      </c>
      <c r="D132" s="2" t="s">
        <v>119</v>
      </c>
      <c r="E132" s="2">
        <v>1</v>
      </c>
      <c r="F132" s="2">
        <v>1</v>
      </c>
      <c r="G132" s="2">
        <v>1</v>
      </c>
      <c r="H132" s="2">
        <v>1</v>
      </c>
      <c r="I132" s="2">
        <v>1</v>
      </c>
      <c r="J132" s="2">
        <v>1</v>
      </c>
      <c r="K132" s="2">
        <v>1</v>
      </c>
      <c r="L132" s="2">
        <v>1</v>
      </c>
      <c r="M132" s="2">
        <v>1</v>
      </c>
      <c r="N132" s="6">
        <v>1</v>
      </c>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row>
    <row r="133" spans="1:79" x14ac:dyDescent="0.3">
      <c r="A133" s="2" t="str">
        <f t="shared" si="6"/>
        <v>fighter_4th</v>
      </c>
      <c r="B133" s="2" t="str">
        <f>inp_KillchainPhase!$A$16</f>
        <v>Assess Decision</v>
      </c>
      <c r="C133" s="2" t="s">
        <v>119</v>
      </c>
      <c r="D133" s="2" t="s">
        <v>119</v>
      </c>
      <c r="E133" s="6">
        <v>1</v>
      </c>
      <c r="F133" s="2">
        <f>E134</f>
        <v>1</v>
      </c>
      <c r="G133" s="2">
        <f>E135</f>
        <v>1</v>
      </c>
      <c r="H133" s="2">
        <f>E136</f>
        <v>1</v>
      </c>
      <c r="I133" s="2">
        <f>E137</f>
        <v>1</v>
      </c>
      <c r="J133" s="2">
        <f>E138</f>
        <v>1</v>
      </c>
      <c r="K133" s="2">
        <f>E139</f>
        <v>1</v>
      </c>
      <c r="L133" s="2">
        <f>E140</f>
        <v>1</v>
      </c>
      <c r="M133" s="2">
        <f>E141</f>
        <v>1</v>
      </c>
      <c r="N133" s="2">
        <f>E142</f>
        <v>1</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row>
    <row r="134" spans="1:79" x14ac:dyDescent="0.3">
      <c r="A134" s="2" t="str">
        <f t="shared" si="6"/>
        <v>fighter_5th</v>
      </c>
      <c r="B134" s="2" t="str">
        <f>inp_KillchainPhase!$A$16</f>
        <v>Assess Decision</v>
      </c>
      <c r="C134" s="2" t="s">
        <v>119</v>
      </c>
      <c r="D134" s="2" t="s">
        <v>119</v>
      </c>
      <c r="E134" s="2">
        <v>1</v>
      </c>
      <c r="F134" s="6">
        <v>1</v>
      </c>
      <c r="G134" s="2">
        <f>F135</f>
        <v>1</v>
      </c>
      <c r="H134" s="2">
        <f>F136</f>
        <v>1</v>
      </c>
      <c r="I134" s="2">
        <f>F137</f>
        <v>1</v>
      </c>
      <c r="J134" s="2">
        <f>F138</f>
        <v>1</v>
      </c>
      <c r="K134" s="2">
        <f>F139</f>
        <v>1</v>
      </c>
      <c r="L134" s="2">
        <f>F140</f>
        <v>1</v>
      </c>
      <c r="M134" s="2">
        <f>F141</f>
        <v>1</v>
      </c>
      <c r="N134" s="2">
        <f>F142</f>
        <v>1</v>
      </c>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row>
    <row r="135" spans="1:79" x14ac:dyDescent="0.3">
      <c r="A135" s="2" t="str">
        <f t="shared" si="6"/>
        <v>CRUDES</v>
      </c>
      <c r="B135" s="2" t="str">
        <f>inp_KillchainPhase!$A$16</f>
        <v>Assess Decision</v>
      </c>
      <c r="C135" s="2" t="s">
        <v>119</v>
      </c>
      <c r="D135" s="2" t="s">
        <v>119</v>
      </c>
      <c r="E135" s="2">
        <v>1</v>
      </c>
      <c r="F135" s="2">
        <v>1</v>
      </c>
      <c r="G135" s="6">
        <v>1</v>
      </c>
      <c r="H135" s="2">
        <f>G136</f>
        <v>1</v>
      </c>
      <c r="I135" s="2">
        <f>G137</f>
        <v>1</v>
      </c>
      <c r="J135" s="2">
        <f>G138</f>
        <v>1</v>
      </c>
      <c r="K135" s="2">
        <f>G139</f>
        <v>1</v>
      </c>
      <c r="L135" s="2">
        <f>G140</f>
        <v>1</v>
      </c>
      <c r="M135" s="2">
        <f>G141</f>
        <v>1</v>
      </c>
      <c r="N135" s="2">
        <f>G142</f>
        <v>1</v>
      </c>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row>
    <row r="136" spans="1:79" x14ac:dyDescent="0.3">
      <c r="A136" s="2" t="str">
        <f t="shared" si="6"/>
        <v>FFG</v>
      </c>
      <c r="B136" s="2" t="str">
        <f>inp_KillchainPhase!$A$16</f>
        <v>Assess Decision</v>
      </c>
      <c r="C136" s="2" t="s">
        <v>119</v>
      </c>
      <c r="D136" s="2" t="s">
        <v>119</v>
      </c>
      <c r="E136" s="2">
        <v>1</v>
      </c>
      <c r="F136" s="2">
        <v>1</v>
      </c>
      <c r="G136" s="2">
        <v>1</v>
      </c>
      <c r="H136" s="6">
        <v>1</v>
      </c>
      <c r="I136" s="2">
        <f>H137</f>
        <v>1</v>
      </c>
      <c r="J136" s="2">
        <f>H138</f>
        <v>1</v>
      </c>
      <c r="K136" s="2">
        <f>H139</f>
        <v>1</v>
      </c>
      <c r="L136" s="2">
        <f>H140</f>
        <v>1</v>
      </c>
      <c r="M136" s="2">
        <f>H141</f>
        <v>1</v>
      </c>
      <c r="N136" s="2">
        <f>H142</f>
        <v>1</v>
      </c>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row>
    <row r="137" spans="1:79" x14ac:dyDescent="0.3">
      <c r="A137" s="2" t="str">
        <f t="shared" si="6"/>
        <v>CV</v>
      </c>
      <c r="B137" s="2" t="str">
        <f>inp_KillchainPhase!$A$16</f>
        <v>Assess Decision</v>
      </c>
      <c r="C137" s="2" t="s">
        <v>119</v>
      </c>
      <c r="D137" s="2" t="s">
        <v>119</v>
      </c>
      <c r="E137" s="2">
        <v>1</v>
      </c>
      <c r="F137" s="2">
        <v>1</v>
      </c>
      <c r="G137" s="2">
        <v>1</v>
      </c>
      <c r="H137" s="2">
        <v>1</v>
      </c>
      <c r="I137" s="6">
        <v>1</v>
      </c>
      <c r="J137" s="2">
        <f>I138</f>
        <v>1</v>
      </c>
      <c r="K137" s="2">
        <f>I139</f>
        <v>1</v>
      </c>
      <c r="L137" s="2">
        <f>I140</f>
        <v>1</v>
      </c>
      <c r="M137" s="2">
        <f>I141</f>
        <v>1</v>
      </c>
      <c r="N137" s="2">
        <f>I142</f>
        <v>1</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row>
    <row r="138" spans="1:79" x14ac:dyDescent="0.3">
      <c r="A138" s="2" t="str">
        <f t="shared" si="6"/>
        <v>sat_1</v>
      </c>
      <c r="B138" s="2" t="str">
        <f>inp_KillchainPhase!$A$16</f>
        <v>Assess Decision</v>
      </c>
      <c r="C138" s="2" t="s">
        <v>119</v>
      </c>
      <c r="D138" s="2" t="s">
        <v>119</v>
      </c>
      <c r="E138" s="2">
        <v>1</v>
      </c>
      <c r="F138" s="2">
        <v>1</v>
      </c>
      <c r="G138" s="2">
        <v>1</v>
      </c>
      <c r="H138" s="2">
        <v>1</v>
      </c>
      <c r="I138" s="2">
        <v>1</v>
      </c>
      <c r="J138" s="6">
        <v>1</v>
      </c>
      <c r="K138" s="2">
        <f>J139</f>
        <v>1</v>
      </c>
      <c r="L138" s="2">
        <f>J140</f>
        <v>1</v>
      </c>
      <c r="M138" s="2">
        <f>J141</f>
        <v>1</v>
      </c>
      <c r="N138" s="2">
        <f>J142</f>
        <v>1</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row>
    <row r="139" spans="1:79" x14ac:dyDescent="0.3">
      <c r="A139" s="2" t="str">
        <f t="shared" si="6"/>
        <v>sat_2</v>
      </c>
      <c r="B139" s="2" t="str">
        <f>inp_KillchainPhase!$A$16</f>
        <v>Assess Decision</v>
      </c>
      <c r="C139" s="2" t="s">
        <v>119</v>
      </c>
      <c r="D139" s="2" t="s">
        <v>119</v>
      </c>
      <c r="E139" s="2">
        <v>1</v>
      </c>
      <c r="F139" s="2">
        <v>1</v>
      </c>
      <c r="G139" s="2">
        <v>1</v>
      </c>
      <c r="H139" s="2">
        <v>1</v>
      </c>
      <c r="I139" s="2">
        <v>1</v>
      </c>
      <c r="J139" s="2">
        <v>1</v>
      </c>
      <c r="K139" s="6">
        <v>1</v>
      </c>
      <c r="L139" s="2">
        <f>K140</f>
        <v>1</v>
      </c>
      <c r="M139" s="2">
        <f>K141</f>
        <v>1</v>
      </c>
      <c r="N139" s="2">
        <f>K142</f>
        <v>1</v>
      </c>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row>
    <row r="140" spans="1:79" x14ac:dyDescent="0.3">
      <c r="A140" s="2" t="str">
        <f t="shared" si="6"/>
        <v>c2_1</v>
      </c>
      <c r="B140" s="2" t="str">
        <f>inp_KillchainPhase!$A$16</f>
        <v>Assess Decision</v>
      </c>
      <c r="C140" s="2" t="s">
        <v>119</v>
      </c>
      <c r="D140" s="2" t="s">
        <v>119</v>
      </c>
      <c r="E140" s="2">
        <v>1</v>
      </c>
      <c r="F140" s="2">
        <v>1</v>
      </c>
      <c r="G140" s="2">
        <v>1</v>
      </c>
      <c r="H140" s="2">
        <v>1</v>
      </c>
      <c r="I140" s="2">
        <v>1</v>
      </c>
      <c r="J140" s="2">
        <v>1</v>
      </c>
      <c r="K140" s="2">
        <v>1</v>
      </c>
      <c r="L140" s="6">
        <v>1</v>
      </c>
      <c r="M140" s="2">
        <f>L141</f>
        <v>1</v>
      </c>
      <c r="N140" s="2">
        <f>L142</f>
        <v>1</v>
      </c>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row>
    <row r="141" spans="1:79" x14ac:dyDescent="0.3">
      <c r="A141" s="2" t="str">
        <f t="shared" si="6"/>
        <v>c2_2</v>
      </c>
      <c r="B141" s="2" t="str">
        <f>inp_KillchainPhase!$A$16</f>
        <v>Assess Decision</v>
      </c>
      <c r="C141" s="2" t="s">
        <v>119</v>
      </c>
      <c r="D141" s="2" t="s">
        <v>119</v>
      </c>
      <c r="E141" s="2">
        <v>1</v>
      </c>
      <c r="F141" s="2">
        <v>1</v>
      </c>
      <c r="G141" s="2">
        <v>1</v>
      </c>
      <c r="H141" s="2">
        <v>1</v>
      </c>
      <c r="I141" s="2">
        <v>1</v>
      </c>
      <c r="J141" s="2">
        <v>1</v>
      </c>
      <c r="K141" s="2">
        <v>1</v>
      </c>
      <c r="L141" s="2">
        <v>1</v>
      </c>
      <c r="M141" s="6">
        <v>1</v>
      </c>
      <c r="N141" s="2">
        <f>M142</f>
        <v>1</v>
      </c>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row>
    <row r="142" spans="1:79" x14ac:dyDescent="0.3">
      <c r="A142" s="2" t="str">
        <f t="shared" si="6"/>
        <v>grnd_1</v>
      </c>
      <c r="B142" s="2" t="str">
        <f>inp_KillchainPhase!$A$16</f>
        <v>Assess Decision</v>
      </c>
      <c r="C142" s="2" t="s">
        <v>119</v>
      </c>
      <c r="D142" s="2" t="s">
        <v>119</v>
      </c>
      <c r="E142" s="2">
        <v>1</v>
      </c>
      <c r="F142" s="2">
        <v>1</v>
      </c>
      <c r="G142" s="2">
        <v>1</v>
      </c>
      <c r="H142" s="2">
        <v>1</v>
      </c>
      <c r="I142" s="2">
        <v>1</v>
      </c>
      <c r="J142" s="2">
        <v>1</v>
      </c>
      <c r="K142" s="2">
        <v>1</v>
      </c>
      <c r="L142" s="2">
        <v>1</v>
      </c>
      <c r="M142" s="2">
        <v>1</v>
      </c>
      <c r="N142" s="6">
        <v>1</v>
      </c>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row>
    <row r="143" spans="1:79" x14ac:dyDescent="0.3">
      <c r="A143" s="2" t="str">
        <f>A133</f>
        <v>fighter_4th</v>
      </c>
      <c r="B143" s="2" t="str">
        <f>inp_KillchainPhase!$A$3</f>
        <v>Find</v>
      </c>
      <c r="C143" s="2" t="s">
        <v>120</v>
      </c>
      <c r="D143" s="2" t="s">
        <v>119</v>
      </c>
      <c r="E143" s="6">
        <v>1</v>
      </c>
      <c r="F143" s="2">
        <f>E144</f>
        <v>0</v>
      </c>
      <c r="G143" s="2">
        <f>E145</f>
        <v>0</v>
      </c>
      <c r="H143" s="2">
        <f>E146</f>
        <v>0</v>
      </c>
      <c r="I143" s="2">
        <f>E147</f>
        <v>0</v>
      </c>
      <c r="J143" s="2">
        <f>E148</f>
        <v>0</v>
      </c>
      <c r="K143" s="2">
        <f>E149</f>
        <v>0</v>
      </c>
      <c r="L143" s="2">
        <f>E150</f>
        <v>0</v>
      </c>
      <c r="M143" s="2">
        <f>E151</f>
        <v>0</v>
      </c>
      <c r="N143" s="2">
        <f>E152</f>
        <v>0</v>
      </c>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row>
    <row r="144" spans="1:79" x14ac:dyDescent="0.3">
      <c r="A144" s="2" t="str">
        <f t="shared" ref="A144:A152" si="7">A134</f>
        <v>fighter_5th</v>
      </c>
      <c r="B144" s="2" t="str">
        <f>inp_KillchainPhase!$A$3</f>
        <v>Find</v>
      </c>
      <c r="C144" s="2" t="s">
        <v>120</v>
      </c>
      <c r="D144" s="2" t="s">
        <v>119</v>
      </c>
      <c r="E144" s="2">
        <v>0</v>
      </c>
      <c r="F144" s="6">
        <v>1</v>
      </c>
      <c r="G144" s="2">
        <f>F145</f>
        <v>0</v>
      </c>
      <c r="H144" s="2">
        <f>F146</f>
        <v>0</v>
      </c>
      <c r="I144" s="2">
        <f>F147</f>
        <v>0</v>
      </c>
      <c r="J144" s="2">
        <f>F148</f>
        <v>0</v>
      </c>
      <c r="K144" s="2">
        <f>F149</f>
        <v>0</v>
      </c>
      <c r="L144" s="2">
        <f>F150</f>
        <v>0</v>
      </c>
      <c r="M144" s="2">
        <f>F151</f>
        <v>0</v>
      </c>
      <c r="N144" s="2">
        <f>F152</f>
        <v>0</v>
      </c>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row>
    <row r="145" spans="1:79" x14ac:dyDescent="0.3">
      <c r="A145" s="2" t="str">
        <f t="shared" si="7"/>
        <v>CRUDES</v>
      </c>
      <c r="B145" s="2" t="str">
        <f>inp_KillchainPhase!$A$3</f>
        <v>Find</v>
      </c>
      <c r="C145" s="2" t="s">
        <v>120</v>
      </c>
      <c r="D145" s="2" t="s">
        <v>119</v>
      </c>
      <c r="E145" s="2">
        <v>0</v>
      </c>
      <c r="F145" s="2">
        <v>0</v>
      </c>
      <c r="G145" s="6">
        <v>1</v>
      </c>
      <c r="H145" s="2">
        <f>G146</f>
        <v>0</v>
      </c>
      <c r="I145" s="2">
        <f>G147</f>
        <v>0</v>
      </c>
      <c r="J145" s="2">
        <f>G148</f>
        <v>0</v>
      </c>
      <c r="K145" s="2">
        <f>G149</f>
        <v>0</v>
      </c>
      <c r="L145" s="2">
        <f>G150</f>
        <v>0</v>
      </c>
      <c r="M145" s="2">
        <f>G151</f>
        <v>0</v>
      </c>
      <c r="N145" s="2">
        <f>G152</f>
        <v>0</v>
      </c>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row>
    <row r="146" spans="1:79" x14ac:dyDescent="0.3">
      <c r="A146" s="2" t="str">
        <f t="shared" si="7"/>
        <v>FFG</v>
      </c>
      <c r="B146" s="2" t="str">
        <f>inp_KillchainPhase!$A$3</f>
        <v>Find</v>
      </c>
      <c r="C146" s="2" t="s">
        <v>120</v>
      </c>
      <c r="D146" s="2" t="s">
        <v>119</v>
      </c>
      <c r="E146" s="2">
        <v>0</v>
      </c>
      <c r="F146" s="2">
        <v>0</v>
      </c>
      <c r="G146" s="2">
        <v>0</v>
      </c>
      <c r="H146" s="6">
        <v>1</v>
      </c>
      <c r="I146" s="2">
        <f>H147</f>
        <v>0</v>
      </c>
      <c r="J146" s="2">
        <f>H148</f>
        <v>0</v>
      </c>
      <c r="K146" s="2">
        <f>H149</f>
        <v>0</v>
      </c>
      <c r="L146" s="2">
        <f>H150</f>
        <v>0</v>
      </c>
      <c r="M146" s="2">
        <f>H151</f>
        <v>0</v>
      </c>
      <c r="N146" s="2">
        <f>H152</f>
        <v>0</v>
      </c>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row>
    <row r="147" spans="1:79" x14ac:dyDescent="0.3">
      <c r="A147" s="2" t="str">
        <f t="shared" si="7"/>
        <v>CV</v>
      </c>
      <c r="B147" s="2" t="str">
        <f>inp_KillchainPhase!$A$3</f>
        <v>Find</v>
      </c>
      <c r="C147" s="2" t="s">
        <v>120</v>
      </c>
      <c r="D147" s="2" t="s">
        <v>119</v>
      </c>
      <c r="E147" s="2">
        <v>0</v>
      </c>
      <c r="F147" s="2">
        <v>0</v>
      </c>
      <c r="G147" s="2">
        <v>0</v>
      </c>
      <c r="H147" s="2">
        <v>0</v>
      </c>
      <c r="I147" s="6">
        <v>1</v>
      </c>
      <c r="J147" s="2">
        <f>I148</f>
        <v>0</v>
      </c>
      <c r="K147" s="2">
        <f>I149</f>
        <v>0</v>
      </c>
      <c r="L147" s="2">
        <f>I150</f>
        <v>0</v>
      </c>
      <c r="M147" s="2">
        <f>I151</f>
        <v>0</v>
      </c>
      <c r="N147" s="2">
        <f>I152</f>
        <v>0</v>
      </c>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row>
    <row r="148" spans="1:79" x14ac:dyDescent="0.3">
      <c r="A148" s="2" t="str">
        <f t="shared" si="7"/>
        <v>sat_1</v>
      </c>
      <c r="B148" s="2" t="str">
        <f>inp_KillchainPhase!$A$3</f>
        <v>Find</v>
      </c>
      <c r="C148" s="2" t="s">
        <v>120</v>
      </c>
      <c r="D148" s="2" t="s">
        <v>119</v>
      </c>
      <c r="E148" s="2">
        <v>0</v>
      </c>
      <c r="F148" s="2">
        <v>0</v>
      </c>
      <c r="G148" s="2">
        <v>0</v>
      </c>
      <c r="H148" s="2">
        <v>0</v>
      </c>
      <c r="I148" s="2">
        <v>0</v>
      </c>
      <c r="J148" s="6">
        <v>1</v>
      </c>
      <c r="K148" s="2">
        <f>J149</f>
        <v>0</v>
      </c>
      <c r="L148" s="2">
        <f>J150</f>
        <v>0</v>
      </c>
      <c r="M148" s="2">
        <f>J151</f>
        <v>0</v>
      </c>
      <c r="N148" s="2">
        <f>J152</f>
        <v>0</v>
      </c>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row>
    <row r="149" spans="1:79" x14ac:dyDescent="0.3">
      <c r="A149" s="2" t="str">
        <f t="shared" si="7"/>
        <v>sat_2</v>
      </c>
      <c r="B149" s="2" t="str">
        <f>inp_KillchainPhase!$A$3</f>
        <v>Find</v>
      </c>
      <c r="C149" s="2" t="s">
        <v>120</v>
      </c>
      <c r="D149" s="2" t="s">
        <v>119</v>
      </c>
      <c r="E149" s="2">
        <v>0</v>
      </c>
      <c r="F149" s="2">
        <v>0</v>
      </c>
      <c r="G149" s="2">
        <v>0</v>
      </c>
      <c r="H149" s="2">
        <v>0</v>
      </c>
      <c r="I149" s="2">
        <v>0</v>
      </c>
      <c r="J149" s="2">
        <v>0</v>
      </c>
      <c r="K149" s="6">
        <v>1</v>
      </c>
      <c r="L149" s="2">
        <f>K150</f>
        <v>0</v>
      </c>
      <c r="M149" s="2">
        <f>K151</f>
        <v>0</v>
      </c>
      <c r="N149" s="2">
        <f>K152</f>
        <v>0</v>
      </c>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row>
    <row r="150" spans="1:79" x14ac:dyDescent="0.3">
      <c r="A150" s="2" t="str">
        <f t="shared" si="7"/>
        <v>c2_1</v>
      </c>
      <c r="B150" s="2" t="str">
        <f>inp_KillchainPhase!$A$3</f>
        <v>Find</v>
      </c>
      <c r="C150" s="2" t="s">
        <v>120</v>
      </c>
      <c r="D150" s="2" t="s">
        <v>119</v>
      </c>
      <c r="E150" s="2">
        <v>0</v>
      </c>
      <c r="F150" s="2">
        <v>0</v>
      </c>
      <c r="G150" s="2">
        <v>0</v>
      </c>
      <c r="H150" s="2">
        <v>0</v>
      </c>
      <c r="I150" s="2">
        <v>0</v>
      </c>
      <c r="J150" s="2">
        <v>0</v>
      </c>
      <c r="K150" s="2">
        <v>0</v>
      </c>
      <c r="L150" s="6">
        <v>1</v>
      </c>
      <c r="M150" s="2">
        <f>L151</f>
        <v>0</v>
      </c>
      <c r="N150" s="2">
        <f>L152</f>
        <v>0</v>
      </c>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row>
    <row r="151" spans="1:79" x14ac:dyDescent="0.3">
      <c r="A151" s="2" t="str">
        <f t="shared" si="7"/>
        <v>c2_2</v>
      </c>
      <c r="B151" s="2" t="str">
        <f>inp_KillchainPhase!$A$3</f>
        <v>Find</v>
      </c>
      <c r="C151" s="2" t="s">
        <v>120</v>
      </c>
      <c r="D151" s="2" t="s">
        <v>119</v>
      </c>
      <c r="E151" s="2">
        <v>0</v>
      </c>
      <c r="F151" s="2">
        <v>0</v>
      </c>
      <c r="G151" s="2">
        <v>0</v>
      </c>
      <c r="H151" s="2">
        <v>0</v>
      </c>
      <c r="I151" s="2">
        <v>0</v>
      </c>
      <c r="J151" s="2">
        <v>0</v>
      </c>
      <c r="K151" s="2">
        <v>0</v>
      </c>
      <c r="L151" s="2">
        <v>0</v>
      </c>
      <c r="M151" s="6">
        <v>1</v>
      </c>
      <c r="N151" s="2">
        <f>M152</f>
        <v>0</v>
      </c>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row>
    <row r="152" spans="1:79" x14ac:dyDescent="0.3">
      <c r="A152" s="2" t="str">
        <f t="shared" si="7"/>
        <v>grnd_1</v>
      </c>
      <c r="B152" s="2" t="str">
        <f>inp_KillchainPhase!$A$3</f>
        <v>Find</v>
      </c>
      <c r="C152" s="2" t="s">
        <v>120</v>
      </c>
      <c r="D152" s="2" t="s">
        <v>119</v>
      </c>
      <c r="E152" s="2">
        <v>0</v>
      </c>
      <c r="F152" s="2">
        <v>0</v>
      </c>
      <c r="G152" s="2">
        <v>0</v>
      </c>
      <c r="H152" s="2">
        <v>0</v>
      </c>
      <c r="I152" s="2">
        <v>0</v>
      </c>
      <c r="J152" s="2">
        <v>0</v>
      </c>
      <c r="K152" s="2">
        <v>0</v>
      </c>
      <c r="L152" s="2">
        <v>0</v>
      </c>
      <c r="M152" s="2">
        <v>0</v>
      </c>
      <c r="N152" s="6">
        <v>1</v>
      </c>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row>
    <row r="153" spans="1:79" x14ac:dyDescent="0.3">
      <c r="A153" s="2" t="str">
        <f t="shared" ref="A153:A226" si="8">A143</f>
        <v>fighter_4th</v>
      </c>
      <c r="B153" s="2" t="str">
        <f>inp_KillchainPhase!$A$4</f>
        <v>PED</v>
      </c>
      <c r="C153" s="2" t="s">
        <v>120</v>
      </c>
      <c r="D153" s="2" t="s">
        <v>119</v>
      </c>
      <c r="E153" s="6">
        <v>1</v>
      </c>
      <c r="F153" s="2">
        <f>E154</f>
        <v>0</v>
      </c>
      <c r="G153" s="2">
        <f>E155</f>
        <v>0</v>
      </c>
      <c r="H153" s="2">
        <f>E156</f>
        <v>0</v>
      </c>
      <c r="I153" s="2">
        <f>E157</f>
        <v>0</v>
      </c>
      <c r="J153" s="2">
        <f>E158</f>
        <v>0</v>
      </c>
      <c r="K153" s="2">
        <f>E159</f>
        <v>0</v>
      </c>
      <c r="L153" s="2">
        <f>E160</f>
        <v>0</v>
      </c>
      <c r="M153" s="2">
        <f>E161</f>
        <v>0</v>
      </c>
      <c r="N153" s="2">
        <f>E162</f>
        <v>0</v>
      </c>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row>
    <row r="154" spans="1:79" x14ac:dyDescent="0.3">
      <c r="A154" s="2" t="str">
        <f t="shared" si="8"/>
        <v>fighter_5th</v>
      </c>
      <c r="B154" s="2" t="str">
        <f>inp_KillchainPhase!$A$4</f>
        <v>PED</v>
      </c>
      <c r="C154" s="2" t="s">
        <v>120</v>
      </c>
      <c r="D154" s="2" t="s">
        <v>119</v>
      </c>
      <c r="E154" s="2">
        <v>0</v>
      </c>
      <c r="F154" s="6">
        <v>1</v>
      </c>
      <c r="G154" s="2">
        <f>F155</f>
        <v>0</v>
      </c>
      <c r="H154" s="2">
        <f>F156</f>
        <v>0</v>
      </c>
      <c r="I154" s="2">
        <f>F157</f>
        <v>0</v>
      </c>
      <c r="J154" s="2">
        <f>F158</f>
        <v>0</v>
      </c>
      <c r="K154" s="2">
        <f>F159</f>
        <v>0</v>
      </c>
      <c r="L154" s="2">
        <f>F160</f>
        <v>0</v>
      </c>
      <c r="M154" s="2">
        <f>F161</f>
        <v>0</v>
      </c>
      <c r="N154" s="2">
        <f>F162</f>
        <v>0</v>
      </c>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row>
    <row r="155" spans="1:79" x14ac:dyDescent="0.3">
      <c r="A155" s="2" t="str">
        <f t="shared" si="8"/>
        <v>CRUDES</v>
      </c>
      <c r="B155" s="2" t="str">
        <f>inp_KillchainPhase!$A$4</f>
        <v>PED</v>
      </c>
      <c r="C155" s="2" t="s">
        <v>120</v>
      </c>
      <c r="D155" s="2" t="s">
        <v>119</v>
      </c>
      <c r="E155" s="2">
        <v>0</v>
      </c>
      <c r="F155" s="2">
        <v>0</v>
      </c>
      <c r="G155" s="6">
        <v>1</v>
      </c>
      <c r="H155" s="2">
        <f>G156</f>
        <v>0</v>
      </c>
      <c r="I155" s="2">
        <f>G157</f>
        <v>0</v>
      </c>
      <c r="J155" s="2">
        <f>G158</f>
        <v>0</v>
      </c>
      <c r="K155" s="2">
        <f>G159</f>
        <v>0</v>
      </c>
      <c r="L155" s="2">
        <f>G160</f>
        <v>0</v>
      </c>
      <c r="M155" s="2">
        <f>G161</f>
        <v>0</v>
      </c>
      <c r="N155" s="2">
        <f>G162</f>
        <v>0</v>
      </c>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row>
    <row r="156" spans="1:79" x14ac:dyDescent="0.3">
      <c r="A156" s="2" t="str">
        <f t="shared" si="8"/>
        <v>FFG</v>
      </c>
      <c r="B156" s="2" t="str">
        <f>inp_KillchainPhase!$A$4</f>
        <v>PED</v>
      </c>
      <c r="C156" s="2" t="s">
        <v>120</v>
      </c>
      <c r="D156" s="2" t="s">
        <v>119</v>
      </c>
      <c r="E156" s="2">
        <v>0</v>
      </c>
      <c r="F156" s="2">
        <v>0</v>
      </c>
      <c r="G156" s="2">
        <v>0</v>
      </c>
      <c r="H156" s="6">
        <v>1</v>
      </c>
      <c r="I156" s="2">
        <f>H157</f>
        <v>0</v>
      </c>
      <c r="J156" s="2">
        <f>H158</f>
        <v>0</v>
      </c>
      <c r="K156" s="2">
        <f>H159</f>
        <v>0</v>
      </c>
      <c r="L156" s="2">
        <f>H160</f>
        <v>0</v>
      </c>
      <c r="M156" s="2">
        <f>H161</f>
        <v>0</v>
      </c>
      <c r="N156" s="2">
        <f>H162</f>
        <v>0</v>
      </c>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row>
    <row r="157" spans="1:79" x14ac:dyDescent="0.3">
      <c r="A157" s="2" t="str">
        <f t="shared" si="8"/>
        <v>CV</v>
      </c>
      <c r="B157" s="2" t="str">
        <f>inp_KillchainPhase!$A$4</f>
        <v>PED</v>
      </c>
      <c r="C157" s="2" t="s">
        <v>120</v>
      </c>
      <c r="D157" s="2" t="s">
        <v>119</v>
      </c>
      <c r="E157" s="2">
        <v>0</v>
      </c>
      <c r="F157" s="2">
        <v>0</v>
      </c>
      <c r="G157" s="2">
        <v>0</v>
      </c>
      <c r="H157" s="2">
        <v>0</v>
      </c>
      <c r="I157" s="6">
        <v>1</v>
      </c>
      <c r="J157" s="2">
        <f>I158</f>
        <v>0</v>
      </c>
      <c r="K157" s="2">
        <f>I159</f>
        <v>0</v>
      </c>
      <c r="L157" s="2">
        <f>I160</f>
        <v>0</v>
      </c>
      <c r="M157" s="2">
        <f>I161</f>
        <v>0</v>
      </c>
      <c r="N157" s="2">
        <f>I162</f>
        <v>0</v>
      </c>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row>
    <row r="158" spans="1:79" x14ac:dyDescent="0.3">
      <c r="A158" s="2" t="str">
        <f t="shared" si="8"/>
        <v>sat_1</v>
      </c>
      <c r="B158" s="2" t="str">
        <f>inp_KillchainPhase!$A$4</f>
        <v>PED</v>
      </c>
      <c r="C158" s="2" t="s">
        <v>120</v>
      </c>
      <c r="D158" s="2" t="s">
        <v>119</v>
      </c>
      <c r="E158" s="2">
        <v>0</v>
      </c>
      <c r="F158" s="2">
        <v>0</v>
      </c>
      <c r="G158" s="2">
        <v>0</v>
      </c>
      <c r="H158" s="2">
        <v>0</v>
      </c>
      <c r="I158" s="2">
        <v>0</v>
      </c>
      <c r="J158" s="6">
        <v>1</v>
      </c>
      <c r="K158" s="2">
        <f>J159</f>
        <v>0</v>
      </c>
      <c r="L158" s="2">
        <f>J160</f>
        <v>0</v>
      </c>
      <c r="M158" s="2">
        <f>J161</f>
        <v>0</v>
      </c>
      <c r="N158" s="2">
        <f>J162</f>
        <v>0</v>
      </c>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row>
    <row r="159" spans="1:79" x14ac:dyDescent="0.3">
      <c r="A159" s="2" t="str">
        <f t="shared" si="8"/>
        <v>sat_2</v>
      </c>
      <c r="B159" s="2" t="str">
        <f>inp_KillchainPhase!$A$4</f>
        <v>PED</v>
      </c>
      <c r="C159" s="2" t="s">
        <v>120</v>
      </c>
      <c r="D159" s="2" t="s">
        <v>119</v>
      </c>
      <c r="E159" s="2">
        <v>0</v>
      </c>
      <c r="F159" s="2">
        <v>0</v>
      </c>
      <c r="G159" s="2">
        <v>0</v>
      </c>
      <c r="H159" s="2">
        <v>0</v>
      </c>
      <c r="I159" s="2">
        <v>0</v>
      </c>
      <c r="J159" s="2">
        <v>0</v>
      </c>
      <c r="K159" s="6">
        <v>1</v>
      </c>
      <c r="L159" s="2">
        <f>K160</f>
        <v>0</v>
      </c>
      <c r="M159" s="2">
        <f>K161</f>
        <v>0</v>
      </c>
      <c r="N159" s="2">
        <f>K162</f>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row>
    <row r="160" spans="1:79" x14ac:dyDescent="0.3">
      <c r="A160" s="2" t="str">
        <f t="shared" si="8"/>
        <v>c2_1</v>
      </c>
      <c r="B160" s="2" t="str">
        <f>inp_KillchainPhase!$A$4</f>
        <v>PED</v>
      </c>
      <c r="C160" s="2" t="s">
        <v>120</v>
      </c>
      <c r="D160" s="2" t="s">
        <v>119</v>
      </c>
      <c r="E160" s="2">
        <v>0</v>
      </c>
      <c r="F160" s="2">
        <v>0</v>
      </c>
      <c r="G160" s="2">
        <v>0</v>
      </c>
      <c r="H160" s="2">
        <v>0</v>
      </c>
      <c r="I160" s="2">
        <v>0</v>
      </c>
      <c r="J160" s="2">
        <v>0</v>
      </c>
      <c r="K160" s="2">
        <v>0</v>
      </c>
      <c r="L160" s="6">
        <v>1</v>
      </c>
      <c r="M160" s="2">
        <f>L161</f>
        <v>0</v>
      </c>
      <c r="N160" s="2">
        <f>L162</f>
        <v>0</v>
      </c>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row>
    <row r="161" spans="1:79" x14ac:dyDescent="0.3">
      <c r="A161" s="2" t="str">
        <f t="shared" si="8"/>
        <v>c2_2</v>
      </c>
      <c r="B161" s="2" t="str">
        <f>inp_KillchainPhase!$A$4</f>
        <v>PED</v>
      </c>
      <c r="C161" s="2" t="s">
        <v>120</v>
      </c>
      <c r="D161" s="2" t="s">
        <v>119</v>
      </c>
      <c r="E161" s="2">
        <v>0</v>
      </c>
      <c r="F161" s="2">
        <v>0</v>
      </c>
      <c r="G161" s="2">
        <v>0</v>
      </c>
      <c r="H161" s="2">
        <v>0</v>
      </c>
      <c r="I161" s="2">
        <v>0</v>
      </c>
      <c r="J161" s="2">
        <v>0</v>
      </c>
      <c r="K161" s="2">
        <v>0</v>
      </c>
      <c r="L161" s="2">
        <v>0</v>
      </c>
      <c r="M161" s="6">
        <v>1</v>
      </c>
      <c r="N161" s="2">
        <f>M162</f>
        <v>0</v>
      </c>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row>
    <row r="162" spans="1:79" x14ac:dyDescent="0.3">
      <c r="A162" s="2" t="str">
        <f t="shared" si="8"/>
        <v>grnd_1</v>
      </c>
      <c r="B162" s="2" t="str">
        <f>inp_KillchainPhase!$A$4</f>
        <v>PED</v>
      </c>
      <c r="C162" s="2" t="s">
        <v>120</v>
      </c>
      <c r="D162" s="2" t="s">
        <v>119</v>
      </c>
      <c r="E162" s="2">
        <v>0</v>
      </c>
      <c r="F162" s="2">
        <v>0</v>
      </c>
      <c r="G162" s="2">
        <v>0</v>
      </c>
      <c r="H162" s="2">
        <v>0</v>
      </c>
      <c r="I162" s="2">
        <v>0</v>
      </c>
      <c r="J162" s="2">
        <v>0</v>
      </c>
      <c r="K162" s="2">
        <v>0</v>
      </c>
      <c r="L162" s="2">
        <v>0</v>
      </c>
      <c r="M162" s="2">
        <v>0</v>
      </c>
      <c r="N162" s="6">
        <v>1</v>
      </c>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row>
    <row r="163" spans="1:79" x14ac:dyDescent="0.3">
      <c r="A163" s="2" t="str">
        <f t="shared" si="8"/>
        <v>fighter_4th</v>
      </c>
      <c r="B163" s="2" t="str">
        <f>inp_KillchainPhase!$A$5</f>
        <v>Fix</v>
      </c>
      <c r="C163" s="2" t="s">
        <v>120</v>
      </c>
      <c r="D163" s="2" t="s">
        <v>119</v>
      </c>
      <c r="E163" s="6">
        <v>1</v>
      </c>
      <c r="F163" s="2">
        <f>E164</f>
        <v>0</v>
      </c>
      <c r="G163" s="2">
        <f>E165</f>
        <v>0</v>
      </c>
      <c r="H163" s="2">
        <f>E166</f>
        <v>0</v>
      </c>
      <c r="I163" s="2">
        <f>E167</f>
        <v>0</v>
      </c>
      <c r="J163" s="2">
        <f>E168</f>
        <v>0</v>
      </c>
      <c r="K163" s="2">
        <f>E169</f>
        <v>0</v>
      </c>
      <c r="L163" s="2">
        <f>E170</f>
        <v>0</v>
      </c>
      <c r="M163" s="2">
        <f>E171</f>
        <v>0</v>
      </c>
      <c r="N163" s="2">
        <f>E172</f>
        <v>0</v>
      </c>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row>
    <row r="164" spans="1:79" x14ac:dyDescent="0.3">
      <c r="A164" s="2" t="str">
        <f t="shared" si="8"/>
        <v>fighter_5th</v>
      </c>
      <c r="B164" s="2" t="str">
        <f>inp_KillchainPhase!$A$5</f>
        <v>Fix</v>
      </c>
      <c r="C164" s="2" t="s">
        <v>120</v>
      </c>
      <c r="D164" s="2" t="s">
        <v>119</v>
      </c>
      <c r="E164" s="2">
        <v>0</v>
      </c>
      <c r="F164" s="6">
        <v>1</v>
      </c>
      <c r="G164" s="2">
        <f>F165</f>
        <v>0</v>
      </c>
      <c r="H164" s="2">
        <f>F166</f>
        <v>0</v>
      </c>
      <c r="I164" s="2">
        <f>F167</f>
        <v>0</v>
      </c>
      <c r="J164" s="2">
        <f>F168</f>
        <v>0</v>
      </c>
      <c r="K164" s="2">
        <f>F169</f>
        <v>0</v>
      </c>
      <c r="L164" s="2">
        <f>F170</f>
        <v>0</v>
      </c>
      <c r="M164" s="2">
        <f>F171</f>
        <v>0</v>
      </c>
      <c r="N164" s="2">
        <f>F172</f>
        <v>0</v>
      </c>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row>
    <row r="165" spans="1:79" x14ac:dyDescent="0.3">
      <c r="A165" s="2" t="str">
        <f t="shared" si="8"/>
        <v>CRUDES</v>
      </c>
      <c r="B165" s="2" t="str">
        <f>inp_KillchainPhase!$A$5</f>
        <v>Fix</v>
      </c>
      <c r="C165" s="2" t="s">
        <v>120</v>
      </c>
      <c r="D165" s="2" t="s">
        <v>119</v>
      </c>
      <c r="E165" s="2">
        <v>0</v>
      </c>
      <c r="F165" s="2">
        <v>0</v>
      </c>
      <c r="G165" s="6">
        <v>1</v>
      </c>
      <c r="H165" s="2">
        <f>G166</f>
        <v>0</v>
      </c>
      <c r="I165" s="2">
        <f>G167</f>
        <v>0</v>
      </c>
      <c r="J165" s="2">
        <f>G168</f>
        <v>0</v>
      </c>
      <c r="K165" s="2">
        <f>G169</f>
        <v>0</v>
      </c>
      <c r="L165" s="2">
        <f>G170</f>
        <v>0</v>
      </c>
      <c r="M165" s="2">
        <f>G171</f>
        <v>0</v>
      </c>
      <c r="N165" s="2">
        <f>G172</f>
        <v>0</v>
      </c>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row>
    <row r="166" spans="1:79" x14ac:dyDescent="0.3">
      <c r="A166" s="2" t="str">
        <f t="shared" si="8"/>
        <v>FFG</v>
      </c>
      <c r="B166" s="2" t="str">
        <f>inp_KillchainPhase!$A$5</f>
        <v>Fix</v>
      </c>
      <c r="C166" s="2" t="s">
        <v>120</v>
      </c>
      <c r="D166" s="2" t="s">
        <v>119</v>
      </c>
      <c r="E166" s="2">
        <v>0</v>
      </c>
      <c r="F166" s="2">
        <v>0</v>
      </c>
      <c r="G166" s="2">
        <v>0</v>
      </c>
      <c r="H166" s="6">
        <v>1</v>
      </c>
      <c r="I166" s="2">
        <f>H167</f>
        <v>0</v>
      </c>
      <c r="J166" s="2">
        <f>H168</f>
        <v>0</v>
      </c>
      <c r="K166" s="2">
        <f>H169</f>
        <v>0</v>
      </c>
      <c r="L166" s="2">
        <f>H170</f>
        <v>0</v>
      </c>
      <c r="M166" s="2">
        <f>H171</f>
        <v>0</v>
      </c>
      <c r="N166" s="2">
        <f>H172</f>
        <v>0</v>
      </c>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row>
    <row r="167" spans="1:79" x14ac:dyDescent="0.3">
      <c r="A167" s="2" t="str">
        <f t="shared" si="8"/>
        <v>CV</v>
      </c>
      <c r="B167" s="2" t="str">
        <f>inp_KillchainPhase!$A$5</f>
        <v>Fix</v>
      </c>
      <c r="C167" s="2" t="s">
        <v>120</v>
      </c>
      <c r="D167" s="2" t="s">
        <v>119</v>
      </c>
      <c r="E167" s="2">
        <v>0</v>
      </c>
      <c r="F167" s="2">
        <v>0</v>
      </c>
      <c r="G167" s="2">
        <v>0</v>
      </c>
      <c r="H167" s="2">
        <v>0</v>
      </c>
      <c r="I167" s="6">
        <v>1</v>
      </c>
      <c r="J167" s="2">
        <f>I168</f>
        <v>0</v>
      </c>
      <c r="K167" s="2">
        <f>I169</f>
        <v>0</v>
      </c>
      <c r="L167" s="2">
        <f>I170</f>
        <v>0</v>
      </c>
      <c r="M167" s="2">
        <f>I171</f>
        <v>0</v>
      </c>
      <c r="N167" s="2">
        <f>I172</f>
        <v>0</v>
      </c>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row>
    <row r="168" spans="1:79" x14ac:dyDescent="0.3">
      <c r="A168" s="2" t="str">
        <f t="shared" si="8"/>
        <v>sat_1</v>
      </c>
      <c r="B168" s="2" t="str">
        <f>inp_KillchainPhase!$A$5</f>
        <v>Fix</v>
      </c>
      <c r="C168" s="2" t="s">
        <v>120</v>
      </c>
      <c r="D168" s="2" t="s">
        <v>119</v>
      </c>
      <c r="E168" s="2">
        <v>0</v>
      </c>
      <c r="F168" s="2">
        <v>0</v>
      </c>
      <c r="G168" s="2">
        <v>0</v>
      </c>
      <c r="H168" s="2">
        <v>0</v>
      </c>
      <c r="I168" s="2">
        <v>0</v>
      </c>
      <c r="J168" s="6">
        <v>1</v>
      </c>
      <c r="K168" s="2">
        <f>J169</f>
        <v>0</v>
      </c>
      <c r="L168" s="2">
        <f>J170</f>
        <v>0</v>
      </c>
      <c r="M168" s="2">
        <f>J171</f>
        <v>0</v>
      </c>
      <c r="N168" s="2">
        <f>J172</f>
        <v>0</v>
      </c>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row>
    <row r="169" spans="1:79" x14ac:dyDescent="0.3">
      <c r="A169" s="2" t="str">
        <f t="shared" si="8"/>
        <v>sat_2</v>
      </c>
      <c r="B169" s="2" t="str">
        <f>inp_KillchainPhase!$A$5</f>
        <v>Fix</v>
      </c>
      <c r="C169" s="2" t="s">
        <v>120</v>
      </c>
      <c r="D169" s="2" t="s">
        <v>119</v>
      </c>
      <c r="E169" s="2">
        <v>0</v>
      </c>
      <c r="F169" s="2">
        <v>0</v>
      </c>
      <c r="G169" s="2">
        <v>0</v>
      </c>
      <c r="H169" s="2">
        <v>0</v>
      </c>
      <c r="I169" s="2">
        <v>0</v>
      </c>
      <c r="J169" s="2">
        <v>0</v>
      </c>
      <c r="K169" s="6">
        <v>1</v>
      </c>
      <c r="L169" s="2">
        <f>K170</f>
        <v>0</v>
      </c>
      <c r="M169" s="2">
        <f>K171</f>
        <v>0</v>
      </c>
      <c r="N169" s="2">
        <f>K172</f>
        <v>0</v>
      </c>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row>
    <row r="170" spans="1:79" x14ac:dyDescent="0.3">
      <c r="A170" s="2" t="str">
        <f t="shared" si="8"/>
        <v>c2_1</v>
      </c>
      <c r="B170" s="2" t="str">
        <f>inp_KillchainPhase!$A$5</f>
        <v>Fix</v>
      </c>
      <c r="C170" s="2" t="s">
        <v>120</v>
      </c>
      <c r="D170" s="2" t="s">
        <v>119</v>
      </c>
      <c r="E170" s="2">
        <v>0</v>
      </c>
      <c r="F170" s="2">
        <v>0</v>
      </c>
      <c r="G170" s="2">
        <v>0</v>
      </c>
      <c r="H170" s="2">
        <v>0</v>
      </c>
      <c r="I170" s="2">
        <v>0</v>
      </c>
      <c r="J170" s="2">
        <v>0</v>
      </c>
      <c r="K170" s="2">
        <v>0</v>
      </c>
      <c r="L170" s="6">
        <v>1</v>
      </c>
      <c r="M170" s="2">
        <f>L171</f>
        <v>0</v>
      </c>
      <c r="N170" s="2">
        <f>L172</f>
        <v>0</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row>
    <row r="171" spans="1:79" x14ac:dyDescent="0.3">
      <c r="A171" s="2" t="str">
        <f t="shared" si="8"/>
        <v>c2_2</v>
      </c>
      <c r="B171" s="2" t="str">
        <f>inp_KillchainPhase!$A$5</f>
        <v>Fix</v>
      </c>
      <c r="C171" s="2" t="s">
        <v>120</v>
      </c>
      <c r="D171" s="2" t="s">
        <v>119</v>
      </c>
      <c r="E171" s="2">
        <v>0</v>
      </c>
      <c r="F171" s="2">
        <v>0</v>
      </c>
      <c r="G171" s="2">
        <v>0</v>
      </c>
      <c r="H171" s="2">
        <v>0</v>
      </c>
      <c r="I171" s="2">
        <v>0</v>
      </c>
      <c r="J171" s="2">
        <v>0</v>
      </c>
      <c r="K171" s="2">
        <v>0</v>
      </c>
      <c r="L171" s="2">
        <v>0</v>
      </c>
      <c r="M171" s="6">
        <v>1</v>
      </c>
      <c r="N171" s="2">
        <f>M172</f>
        <v>0</v>
      </c>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row>
    <row r="172" spans="1:79" x14ac:dyDescent="0.3">
      <c r="A172" s="2" t="str">
        <f t="shared" si="8"/>
        <v>grnd_1</v>
      </c>
      <c r="B172" s="2" t="str">
        <f>inp_KillchainPhase!$A$5</f>
        <v>Fix</v>
      </c>
      <c r="C172" s="2" t="s">
        <v>120</v>
      </c>
      <c r="D172" s="2" t="s">
        <v>119</v>
      </c>
      <c r="E172" s="2">
        <v>0</v>
      </c>
      <c r="F172" s="2">
        <v>0</v>
      </c>
      <c r="G172" s="2">
        <v>0</v>
      </c>
      <c r="H172" s="2">
        <v>0</v>
      </c>
      <c r="I172" s="2">
        <v>0</v>
      </c>
      <c r="J172" s="2">
        <v>0</v>
      </c>
      <c r="K172" s="2">
        <v>0</v>
      </c>
      <c r="L172" s="2">
        <v>0</v>
      </c>
      <c r="M172" s="2">
        <v>0</v>
      </c>
      <c r="N172" s="6">
        <v>1</v>
      </c>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row>
    <row r="173" spans="1:79" x14ac:dyDescent="0.3">
      <c r="A173" s="2" t="str">
        <f t="shared" si="8"/>
        <v>fighter_4th</v>
      </c>
      <c r="B173" s="2" t="str">
        <f>inp_KillchainPhase!$A$6</f>
        <v>PED2</v>
      </c>
      <c r="C173" s="2" t="s">
        <v>120</v>
      </c>
      <c r="D173" s="2" t="s">
        <v>119</v>
      </c>
      <c r="E173" s="6">
        <v>1</v>
      </c>
      <c r="F173" s="2">
        <f>E174</f>
        <v>0</v>
      </c>
      <c r="G173" s="2">
        <f>E175</f>
        <v>0</v>
      </c>
      <c r="H173" s="2">
        <f>E176</f>
        <v>0</v>
      </c>
      <c r="I173" s="2">
        <f>E177</f>
        <v>0</v>
      </c>
      <c r="J173" s="2">
        <f>E178</f>
        <v>0</v>
      </c>
      <c r="K173" s="2">
        <f>E179</f>
        <v>0</v>
      </c>
      <c r="L173" s="2">
        <f>E180</f>
        <v>0</v>
      </c>
      <c r="M173" s="2">
        <f>E181</f>
        <v>0</v>
      </c>
      <c r="N173" s="2">
        <f>E182</f>
        <v>0</v>
      </c>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row>
    <row r="174" spans="1:79" x14ac:dyDescent="0.3">
      <c r="A174" s="2" t="str">
        <f t="shared" si="8"/>
        <v>fighter_5th</v>
      </c>
      <c r="B174" s="2" t="str">
        <f>inp_KillchainPhase!$A$6</f>
        <v>PED2</v>
      </c>
      <c r="C174" s="2" t="s">
        <v>120</v>
      </c>
      <c r="D174" s="2" t="s">
        <v>119</v>
      </c>
      <c r="E174" s="2">
        <v>0</v>
      </c>
      <c r="F174" s="6">
        <v>1</v>
      </c>
      <c r="G174" s="2">
        <f>F175</f>
        <v>0</v>
      </c>
      <c r="H174" s="2">
        <f>F176</f>
        <v>0</v>
      </c>
      <c r="I174" s="2">
        <f>F177</f>
        <v>0</v>
      </c>
      <c r="J174" s="2">
        <f>F178</f>
        <v>0</v>
      </c>
      <c r="K174" s="2">
        <f>F179</f>
        <v>0</v>
      </c>
      <c r="L174" s="2">
        <f>F180</f>
        <v>0</v>
      </c>
      <c r="M174" s="2">
        <f>F181</f>
        <v>0</v>
      </c>
      <c r="N174" s="2">
        <f>F182</f>
        <v>0</v>
      </c>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row>
    <row r="175" spans="1:79" x14ac:dyDescent="0.3">
      <c r="A175" s="2" t="str">
        <f t="shared" si="8"/>
        <v>CRUDES</v>
      </c>
      <c r="B175" s="2" t="str">
        <f>inp_KillchainPhase!$A$6</f>
        <v>PED2</v>
      </c>
      <c r="C175" s="2" t="s">
        <v>120</v>
      </c>
      <c r="D175" s="2" t="s">
        <v>119</v>
      </c>
      <c r="E175" s="2">
        <v>0</v>
      </c>
      <c r="F175" s="2">
        <v>0</v>
      </c>
      <c r="G175" s="6">
        <v>1</v>
      </c>
      <c r="H175" s="2">
        <f>G176</f>
        <v>0</v>
      </c>
      <c r="I175" s="2">
        <f>G177</f>
        <v>0</v>
      </c>
      <c r="J175" s="2">
        <f>G178</f>
        <v>0</v>
      </c>
      <c r="K175" s="2">
        <f>G179</f>
        <v>0</v>
      </c>
      <c r="L175" s="2">
        <f>G180</f>
        <v>0</v>
      </c>
      <c r="M175" s="2">
        <f>G181</f>
        <v>0</v>
      </c>
      <c r="N175" s="2">
        <f>G182</f>
        <v>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row>
    <row r="176" spans="1:79" x14ac:dyDescent="0.3">
      <c r="A176" s="2" t="str">
        <f t="shared" si="8"/>
        <v>FFG</v>
      </c>
      <c r="B176" s="2" t="str">
        <f>inp_KillchainPhase!$A$6</f>
        <v>PED2</v>
      </c>
      <c r="C176" s="2" t="s">
        <v>120</v>
      </c>
      <c r="D176" s="2" t="s">
        <v>119</v>
      </c>
      <c r="E176" s="2">
        <v>0</v>
      </c>
      <c r="F176" s="2">
        <v>0</v>
      </c>
      <c r="G176" s="2">
        <v>0</v>
      </c>
      <c r="H176" s="6">
        <v>1</v>
      </c>
      <c r="I176" s="2">
        <f>H177</f>
        <v>0</v>
      </c>
      <c r="J176" s="2">
        <f>H178</f>
        <v>0</v>
      </c>
      <c r="K176" s="2">
        <f>H179</f>
        <v>0</v>
      </c>
      <c r="L176" s="2">
        <f>H180</f>
        <v>0</v>
      </c>
      <c r="M176" s="2">
        <f>H181</f>
        <v>0</v>
      </c>
      <c r="N176" s="2">
        <f>H182</f>
        <v>0</v>
      </c>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row>
    <row r="177" spans="1:79" x14ac:dyDescent="0.3">
      <c r="A177" s="2" t="str">
        <f t="shared" si="8"/>
        <v>CV</v>
      </c>
      <c r="B177" s="2" t="str">
        <f>inp_KillchainPhase!$A$6</f>
        <v>PED2</v>
      </c>
      <c r="C177" s="2" t="s">
        <v>120</v>
      </c>
      <c r="D177" s="2" t="s">
        <v>119</v>
      </c>
      <c r="E177" s="2">
        <v>0</v>
      </c>
      <c r="F177" s="2">
        <v>0</v>
      </c>
      <c r="G177" s="2">
        <v>0</v>
      </c>
      <c r="H177" s="2">
        <v>0</v>
      </c>
      <c r="I177" s="6">
        <v>1</v>
      </c>
      <c r="J177" s="2">
        <f>I178</f>
        <v>0</v>
      </c>
      <c r="K177" s="2">
        <f>I179</f>
        <v>0</v>
      </c>
      <c r="L177" s="2">
        <f>I180</f>
        <v>0</v>
      </c>
      <c r="M177" s="2">
        <f>I181</f>
        <v>0</v>
      </c>
      <c r="N177" s="2">
        <f>I182</f>
        <v>0</v>
      </c>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row>
    <row r="178" spans="1:79" x14ac:dyDescent="0.3">
      <c r="A178" s="2" t="str">
        <f t="shared" si="8"/>
        <v>sat_1</v>
      </c>
      <c r="B178" s="2" t="str">
        <f>inp_KillchainPhase!$A$6</f>
        <v>PED2</v>
      </c>
      <c r="C178" s="2" t="s">
        <v>120</v>
      </c>
      <c r="D178" s="2" t="s">
        <v>119</v>
      </c>
      <c r="E178" s="2">
        <v>0</v>
      </c>
      <c r="F178" s="2">
        <v>0</v>
      </c>
      <c r="G178" s="2">
        <v>0</v>
      </c>
      <c r="H178" s="2">
        <v>0</v>
      </c>
      <c r="I178" s="2">
        <v>0</v>
      </c>
      <c r="J178" s="6">
        <v>1</v>
      </c>
      <c r="K178" s="2">
        <f>J179</f>
        <v>0</v>
      </c>
      <c r="L178" s="2">
        <f>J180</f>
        <v>0</v>
      </c>
      <c r="M178" s="2">
        <f>J181</f>
        <v>0</v>
      </c>
      <c r="N178" s="2">
        <f>J182</f>
        <v>0</v>
      </c>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row>
    <row r="179" spans="1:79" x14ac:dyDescent="0.3">
      <c r="A179" s="2" t="str">
        <f t="shared" si="8"/>
        <v>sat_2</v>
      </c>
      <c r="B179" s="2" t="str">
        <f>inp_KillchainPhase!$A$6</f>
        <v>PED2</v>
      </c>
      <c r="C179" s="2" t="s">
        <v>120</v>
      </c>
      <c r="D179" s="2" t="s">
        <v>119</v>
      </c>
      <c r="E179" s="2">
        <v>0</v>
      </c>
      <c r="F179" s="2">
        <v>0</v>
      </c>
      <c r="G179" s="2">
        <v>0</v>
      </c>
      <c r="H179" s="2">
        <v>0</v>
      </c>
      <c r="I179" s="2">
        <v>0</v>
      </c>
      <c r="J179" s="2">
        <v>0</v>
      </c>
      <c r="K179" s="6">
        <v>1</v>
      </c>
      <c r="L179" s="2">
        <f>K180</f>
        <v>0</v>
      </c>
      <c r="M179" s="2">
        <f>K181</f>
        <v>0</v>
      </c>
      <c r="N179" s="2">
        <f>K182</f>
        <v>0</v>
      </c>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row>
    <row r="180" spans="1:79" x14ac:dyDescent="0.3">
      <c r="A180" s="2" t="str">
        <f t="shared" si="8"/>
        <v>c2_1</v>
      </c>
      <c r="B180" s="2" t="str">
        <f>inp_KillchainPhase!$A$6</f>
        <v>PED2</v>
      </c>
      <c r="C180" s="2" t="s">
        <v>120</v>
      </c>
      <c r="D180" s="2" t="s">
        <v>119</v>
      </c>
      <c r="E180" s="2">
        <v>0</v>
      </c>
      <c r="F180" s="2">
        <v>0</v>
      </c>
      <c r="G180" s="2">
        <v>0</v>
      </c>
      <c r="H180" s="2">
        <v>0</v>
      </c>
      <c r="I180" s="2">
        <v>0</v>
      </c>
      <c r="J180" s="2">
        <v>0</v>
      </c>
      <c r="K180" s="2">
        <v>0</v>
      </c>
      <c r="L180" s="6">
        <v>1</v>
      </c>
      <c r="M180" s="2">
        <f>L181</f>
        <v>0</v>
      </c>
      <c r="N180" s="2">
        <f>L182</f>
        <v>0</v>
      </c>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row>
    <row r="181" spans="1:79" x14ac:dyDescent="0.3">
      <c r="A181" s="2" t="str">
        <f t="shared" si="8"/>
        <v>c2_2</v>
      </c>
      <c r="B181" s="2" t="str">
        <f>inp_KillchainPhase!$A$6</f>
        <v>PED2</v>
      </c>
      <c r="C181" s="2" t="s">
        <v>120</v>
      </c>
      <c r="D181" s="2" t="s">
        <v>119</v>
      </c>
      <c r="E181" s="2">
        <v>0</v>
      </c>
      <c r="F181" s="2">
        <v>0</v>
      </c>
      <c r="G181" s="2">
        <v>0</v>
      </c>
      <c r="H181" s="2">
        <v>0</v>
      </c>
      <c r="I181" s="2">
        <v>0</v>
      </c>
      <c r="J181" s="2">
        <v>0</v>
      </c>
      <c r="K181" s="2">
        <v>0</v>
      </c>
      <c r="L181" s="2">
        <v>0</v>
      </c>
      <c r="M181" s="6">
        <v>1</v>
      </c>
      <c r="N181" s="2">
        <f>M182</f>
        <v>0</v>
      </c>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row>
    <row r="182" spans="1:79" x14ac:dyDescent="0.3">
      <c r="A182" s="2" t="str">
        <f t="shared" si="8"/>
        <v>grnd_1</v>
      </c>
      <c r="B182" s="2" t="str">
        <f>inp_KillchainPhase!$A$6</f>
        <v>PED2</v>
      </c>
      <c r="C182" s="2" t="s">
        <v>120</v>
      </c>
      <c r="D182" s="2" t="s">
        <v>119</v>
      </c>
      <c r="E182" s="2">
        <v>0</v>
      </c>
      <c r="F182" s="2">
        <v>0</v>
      </c>
      <c r="G182" s="2">
        <v>0</v>
      </c>
      <c r="H182" s="2">
        <v>0</v>
      </c>
      <c r="I182" s="2">
        <v>0</v>
      </c>
      <c r="J182" s="2">
        <v>0</v>
      </c>
      <c r="K182" s="2">
        <v>0</v>
      </c>
      <c r="L182" s="2">
        <v>0</v>
      </c>
      <c r="M182" s="2">
        <v>0</v>
      </c>
      <c r="N182" s="6">
        <v>1</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row>
    <row r="183" spans="1:79" x14ac:dyDescent="0.3">
      <c r="A183" s="2" t="str">
        <f t="shared" ref="A183:A192" si="9">A163</f>
        <v>fighter_4th</v>
      </c>
      <c r="B183" s="2" t="str">
        <f>inp_KillchainPhase!$A$7</f>
        <v>Track1</v>
      </c>
      <c r="C183" s="2" t="s">
        <v>120</v>
      </c>
      <c r="D183" s="2" t="s">
        <v>119</v>
      </c>
      <c r="E183" s="6">
        <v>1</v>
      </c>
      <c r="F183" s="2">
        <f>E184</f>
        <v>0</v>
      </c>
      <c r="G183" s="2">
        <f>E185</f>
        <v>0</v>
      </c>
      <c r="H183" s="2">
        <f>E186</f>
        <v>0</v>
      </c>
      <c r="I183" s="2">
        <f>E187</f>
        <v>0</v>
      </c>
      <c r="J183" s="2">
        <f>E188</f>
        <v>0</v>
      </c>
      <c r="K183" s="2">
        <f>E189</f>
        <v>0</v>
      </c>
      <c r="L183" s="2">
        <f>E190</f>
        <v>0</v>
      </c>
      <c r="M183" s="2">
        <f>E191</f>
        <v>0</v>
      </c>
      <c r="N183" s="2">
        <f>E192</f>
        <v>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row>
    <row r="184" spans="1:79" x14ac:dyDescent="0.3">
      <c r="A184" s="2" t="str">
        <f t="shared" si="9"/>
        <v>fighter_5th</v>
      </c>
      <c r="B184" s="2" t="str">
        <f>inp_KillchainPhase!$A$7</f>
        <v>Track1</v>
      </c>
      <c r="C184" s="2" t="s">
        <v>120</v>
      </c>
      <c r="D184" s="2" t="s">
        <v>119</v>
      </c>
      <c r="E184" s="2">
        <v>0</v>
      </c>
      <c r="F184" s="6">
        <v>1</v>
      </c>
      <c r="G184" s="2">
        <f>F185</f>
        <v>0</v>
      </c>
      <c r="H184" s="2">
        <f>F186</f>
        <v>0</v>
      </c>
      <c r="I184" s="2">
        <f>F187</f>
        <v>0</v>
      </c>
      <c r="J184" s="2">
        <f>F188</f>
        <v>0</v>
      </c>
      <c r="K184" s="2">
        <f>F189</f>
        <v>0</v>
      </c>
      <c r="L184" s="2">
        <f>F190</f>
        <v>0</v>
      </c>
      <c r="M184" s="2">
        <f>F191</f>
        <v>0</v>
      </c>
      <c r="N184" s="2">
        <f>F192</f>
        <v>0</v>
      </c>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row>
    <row r="185" spans="1:79" x14ac:dyDescent="0.3">
      <c r="A185" s="2" t="str">
        <f t="shared" si="9"/>
        <v>CRUDES</v>
      </c>
      <c r="B185" s="2" t="str">
        <f>inp_KillchainPhase!$A$7</f>
        <v>Track1</v>
      </c>
      <c r="C185" s="2" t="s">
        <v>120</v>
      </c>
      <c r="D185" s="2" t="s">
        <v>119</v>
      </c>
      <c r="E185" s="2">
        <v>0</v>
      </c>
      <c r="F185" s="2">
        <v>0</v>
      </c>
      <c r="G185" s="6">
        <v>1</v>
      </c>
      <c r="H185" s="2">
        <f>G186</f>
        <v>0</v>
      </c>
      <c r="I185" s="2">
        <f>G187</f>
        <v>0</v>
      </c>
      <c r="J185" s="2">
        <f>G188</f>
        <v>0</v>
      </c>
      <c r="K185" s="2">
        <f>G189</f>
        <v>0</v>
      </c>
      <c r="L185" s="2">
        <f>G190</f>
        <v>0</v>
      </c>
      <c r="M185" s="2">
        <f>G191</f>
        <v>0</v>
      </c>
      <c r="N185" s="2">
        <f>G192</f>
        <v>0</v>
      </c>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row>
    <row r="186" spans="1:79" x14ac:dyDescent="0.3">
      <c r="A186" s="2" t="str">
        <f t="shared" si="9"/>
        <v>FFG</v>
      </c>
      <c r="B186" s="2" t="str">
        <f>inp_KillchainPhase!$A$7</f>
        <v>Track1</v>
      </c>
      <c r="C186" s="2" t="s">
        <v>120</v>
      </c>
      <c r="D186" s="2" t="s">
        <v>119</v>
      </c>
      <c r="E186" s="2">
        <v>0</v>
      </c>
      <c r="F186" s="2">
        <v>0</v>
      </c>
      <c r="G186" s="2">
        <v>0</v>
      </c>
      <c r="H186" s="6">
        <v>1</v>
      </c>
      <c r="I186" s="2">
        <f>H187</f>
        <v>0</v>
      </c>
      <c r="J186" s="2">
        <f>H188</f>
        <v>0</v>
      </c>
      <c r="K186" s="2">
        <f>H189</f>
        <v>0</v>
      </c>
      <c r="L186" s="2">
        <f>H190</f>
        <v>0</v>
      </c>
      <c r="M186" s="2">
        <f>H191</f>
        <v>0</v>
      </c>
      <c r="N186" s="2">
        <f>H192</f>
        <v>0</v>
      </c>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row>
    <row r="187" spans="1:79" x14ac:dyDescent="0.3">
      <c r="A187" s="2" t="str">
        <f t="shared" si="9"/>
        <v>CV</v>
      </c>
      <c r="B187" s="2" t="str">
        <f>inp_KillchainPhase!$A$7</f>
        <v>Track1</v>
      </c>
      <c r="C187" s="2" t="s">
        <v>120</v>
      </c>
      <c r="D187" s="2" t="s">
        <v>119</v>
      </c>
      <c r="E187" s="2">
        <v>0</v>
      </c>
      <c r="F187" s="2">
        <v>0</v>
      </c>
      <c r="G187" s="2">
        <v>0</v>
      </c>
      <c r="H187" s="2">
        <v>0</v>
      </c>
      <c r="I187" s="6">
        <v>1</v>
      </c>
      <c r="J187" s="2">
        <f>I188</f>
        <v>0</v>
      </c>
      <c r="K187" s="2">
        <f>I189</f>
        <v>0</v>
      </c>
      <c r="L187" s="2">
        <f>I190</f>
        <v>0</v>
      </c>
      <c r="M187" s="2">
        <f>I191</f>
        <v>0</v>
      </c>
      <c r="N187" s="2">
        <f>I192</f>
        <v>0</v>
      </c>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row>
    <row r="188" spans="1:79" x14ac:dyDescent="0.3">
      <c r="A188" s="2" t="str">
        <f t="shared" si="9"/>
        <v>sat_1</v>
      </c>
      <c r="B188" s="2" t="str">
        <f>inp_KillchainPhase!$A$7</f>
        <v>Track1</v>
      </c>
      <c r="C188" s="2" t="s">
        <v>120</v>
      </c>
      <c r="D188" s="2" t="s">
        <v>119</v>
      </c>
      <c r="E188" s="2">
        <v>0</v>
      </c>
      <c r="F188" s="2">
        <v>0</v>
      </c>
      <c r="G188" s="2">
        <v>0</v>
      </c>
      <c r="H188" s="2">
        <v>0</v>
      </c>
      <c r="I188" s="2">
        <v>0</v>
      </c>
      <c r="J188" s="6">
        <v>1</v>
      </c>
      <c r="K188" s="2">
        <f>J189</f>
        <v>0</v>
      </c>
      <c r="L188" s="2">
        <f>J190</f>
        <v>0</v>
      </c>
      <c r="M188" s="2">
        <f>J191</f>
        <v>0</v>
      </c>
      <c r="N188" s="2">
        <f>J192</f>
        <v>0</v>
      </c>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row>
    <row r="189" spans="1:79" x14ac:dyDescent="0.3">
      <c r="A189" s="2" t="str">
        <f t="shared" si="9"/>
        <v>sat_2</v>
      </c>
      <c r="B189" s="2" t="str">
        <f>inp_KillchainPhase!$A$7</f>
        <v>Track1</v>
      </c>
      <c r="C189" s="2" t="s">
        <v>120</v>
      </c>
      <c r="D189" s="2" t="s">
        <v>119</v>
      </c>
      <c r="E189" s="2">
        <v>0</v>
      </c>
      <c r="F189" s="2">
        <v>0</v>
      </c>
      <c r="G189" s="2">
        <v>0</v>
      </c>
      <c r="H189" s="2">
        <v>0</v>
      </c>
      <c r="I189" s="2">
        <v>0</v>
      </c>
      <c r="J189" s="2">
        <v>0</v>
      </c>
      <c r="K189" s="6">
        <v>1</v>
      </c>
      <c r="L189" s="2">
        <f>K190</f>
        <v>0</v>
      </c>
      <c r="M189" s="2">
        <f>K191</f>
        <v>0</v>
      </c>
      <c r="N189" s="2">
        <f>K192</f>
        <v>0</v>
      </c>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row>
    <row r="190" spans="1:79" x14ac:dyDescent="0.3">
      <c r="A190" s="2" t="str">
        <f t="shared" si="9"/>
        <v>c2_1</v>
      </c>
      <c r="B190" s="2" t="str">
        <f>inp_KillchainPhase!$A$7</f>
        <v>Track1</v>
      </c>
      <c r="C190" s="2" t="s">
        <v>120</v>
      </c>
      <c r="D190" s="2" t="s">
        <v>119</v>
      </c>
      <c r="E190" s="2">
        <v>0</v>
      </c>
      <c r="F190" s="2">
        <v>0</v>
      </c>
      <c r="G190" s="2">
        <v>0</v>
      </c>
      <c r="H190" s="2">
        <v>0</v>
      </c>
      <c r="I190" s="2">
        <v>0</v>
      </c>
      <c r="J190" s="2">
        <v>0</v>
      </c>
      <c r="K190" s="2">
        <v>0</v>
      </c>
      <c r="L190" s="6">
        <v>1</v>
      </c>
      <c r="M190" s="2">
        <f>L191</f>
        <v>0</v>
      </c>
      <c r="N190" s="2">
        <f>L192</f>
        <v>0</v>
      </c>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row>
    <row r="191" spans="1:79" x14ac:dyDescent="0.3">
      <c r="A191" s="2" t="str">
        <f t="shared" si="9"/>
        <v>c2_2</v>
      </c>
      <c r="B191" s="2" t="str">
        <f>inp_KillchainPhase!$A$7</f>
        <v>Track1</v>
      </c>
      <c r="C191" s="2" t="s">
        <v>120</v>
      </c>
      <c r="D191" s="2" t="s">
        <v>119</v>
      </c>
      <c r="E191" s="2">
        <v>0</v>
      </c>
      <c r="F191" s="2">
        <v>0</v>
      </c>
      <c r="G191" s="2">
        <v>0</v>
      </c>
      <c r="H191" s="2">
        <v>0</v>
      </c>
      <c r="I191" s="2">
        <v>0</v>
      </c>
      <c r="J191" s="2">
        <v>0</v>
      </c>
      <c r="K191" s="2">
        <v>0</v>
      </c>
      <c r="L191" s="2">
        <v>0</v>
      </c>
      <c r="M191" s="6">
        <v>1</v>
      </c>
      <c r="N191" s="2">
        <f>M192</f>
        <v>0</v>
      </c>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row>
    <row r="192" spans="1:79" x14ac:dyDescent="0.3">
      <c r="A192" s="2" t="str">
        <f t="shared" si="9"/>
        <v>grnd_1</v>
      </c>
      <c r="B192" s="2" t="str">
        <f>inp_KillchainPhase!$A$7</f>
        <v>Track1</v>
      </c>
      <c r="C192" s="2" t="s">
        <v>120</v>
      </c>
      <c r="D192" s="2" t="s">
        <v>119</v>
      </c>
      <c r="E192" s="2">
        <v>0</v>
      </c>
      <c r="F192" s="2">
        <v>0</v>
      </c>
      <c r="G192" s="2">
        <v>0</v>
      </c>
      <c r="H192" s="2">
        <v>0</v>
      </c>
      <c r="I192" s="2">
        <v>0</v>
      </c>
      <c r="J192" s="2">
        <v>0</v>
      </c>
      <c r="K192" s="2">
        <v>0</v>
      </c>
      <c r="L192" s="2">
        <v>0</v>
      </c>
      <c r="M192" s="2">
        <v>0</v>
      </c>
      <c r="N192" s="6">
        <v>1</v>
      </c>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row>
    <row r="193" spans="1:79" x14ac:dyDescent="0.3">
      <c r="A193" s="2" t="str">
        <f t="shared" si="8"/>
        <v>fighter_4th</v>
      </c>
      <c r="B193" s="2" t="str">
        <f>inp_KillchainPhase!$A$8</f>
        <v>Track2</v>
      </c>
      <c r="C193" s="2" t="s">
        <v>120</v>
      </c>
      <c r="D193" s="2" t="s">
        <v>119</v>
      </c>
      <c r="E193" s="6">
        <v>1</v>
      </c>
      <c r="F193" s="2">
        <f>E194</f>
        <v>0</v>
      </c>
      <c r="G193" s="2">
        <f>E195</f>
        <v>0</v>
      </c>
      <c r="H193" s="2">
        <f>E196</f>
        <v>0</v>
      </c>
      <c r="I193" s="2">
        <f>E197</f>
        <v>0</v>
      </c>
      <c r="J193" s="2">
        <f>E198</f>
        <v>0</v>
      </c>
      <c r="K193" s="2">
        <f>E199</f>
        <v>0</v>
      </c>
      <c r="L193" s="2">
        <f>E200</f>
        <v>0</v>
      </c>
      <c r="M193" s="2">
        <f>E201</f>
        <v>0</v>
      </c>
      <c r="N193" s="2">
        <f>E202</f>
        <v>0</v>
      </c>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row>
    <row r="194" spans="1:79" x14ac:dyDescent="0.3">
      <c r="A194" s="2" t="str">
        <f t="shared" si="8"/>
        <v>fighter_5th</v>
      </c>
      <c r="B194" s="2" t="str">
        <f>inp_KillchainPhase!$A$8</f>
        <v>Track2</v>
      </c>
      <c r="C194" s="2" t="s">
        <v>120</v>
      </c>
      <c r="D194" s="2" t="s">
        <v>119</v>
      </c>
      <c r="E194" s="2">
        <v>0</v>
      </c>
      <c r="F194" s="6">
        <v>1</v>
      </c>
      <c r="G194" s="2">
        <f>F195</f>
        <v>0</v>
      </c>
      <c r="H194" s="2">
        <f>F196</f>
        <v>0</v>
      </c>
      <c r="I194" s="2">
        <f>F197</f>
        <v>0</v>
      </c>
      <c r="J194" s="2">
        <f>F198</f>
        <v>0</v>
      </c>
      <c r="K194" s="2">
        <f>F199</f>
        <v>0</v>
      </c>
      <c r="L194" s="2">
        <f>F200</f>
        <v>0</v>
      </c>
      <c r="M194" s="2">
        <f>F201</f>
        <v>0</v>
      </c>
      <c r="N194" s="2">
        <f>F202</f>
        <v>0</v>
      </c>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row>
    <row r="195" spans="1:79" x14ac:dyDescent="0.3">
      <c r="A195" s="2" t="str">
        <f t="shared" si="8"/>
        <v>CRUDES</v>
      </c>
      <c r="B195" s="2" t="str">
        <f>inp_KillchainPhase!$A$8</f>
        <v>Track2</v>
      </c>
      <c r="C195" s="2" t="s">
        <v>120</v>
      </c>
      <c r="D195" s="2" t="s">
        <v>119</v>
      </c>
      <c r="E195" s="2">
        <v>0</v>
      </c>
      <c r="F195" s="2">
        <v>0</v>
      </c>
      <c r="G195" s="6">
        <v>1</v>
      </c>
      <c r="H195" s="2">
        <f>G196</f>
        <v>0</v>
      </c>
      <c r="I195" s="2">
        <f>G197</f>
        <v>0</v>
      </c>
      <c r="J195" s="2">
        <f>G198</f>
        <v>0</v>
      </c>
      <c r="K195" s="2">
        <f>G199</f>
        <v>0</v>
      </c>
      <c r="L195" s="2">
        <f>G200</f>
        <v>0</v>
      </c>
      <c r="M195" s="2">
        <f>G201</f>
        <v>0</v>
      </c>
      <c r="N195" s="2">
        <f>G202</f>
        <v>0</v>
      </c>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row>
    <row r="196" spans="1:79" x14ac:dyDescent="0.3">
      <c r="A196" s="2" t="str">
        <f t="shared" si="8"/>
        <v>FFG</v>
      </c>
      <c r="B196" s="2" t="str">
        <f>inp_KillchainPhase!$A$8</f>
        <v>Track2</v>
      </c>
      <c r="C196" s="2" t="s">
        <v>120</v>
      </c>
      <c r="D196" s="2" t="s">
        <v>119</v>
      </c>
      <c r="E196" s="2">
        <v>0</v>
      </c>
      <c r="F196" s="2">
        <v>0</v>
      </c>
      <c r="G196" s="2">
        <v>0</v>
      </c>
      <c r="H196" s="6">
        <v>1</v>
      </c>
      <c r="I196" s="2">
        <f>H197</f>
        <v>0</v>
      </c>
      <c r="J196" s="2">
        <f>H198</f>
        <v>0</v>
      </c>
      <c r="K196" s="2">
        <f>H199</f>
        <v>0</v>
      </c>
      <c r="L196" s="2">
        <f>H200</f>
        <v>0</v>
      </c>
      <c r="M196" s="2">
        <f>H201</f>
        <v>0</v>
      </c>
      <c r="N196" s="2">
        <f>H202</f>
        <v>0</v>
      </c>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row>
    <row r="197" spans="1:79" x14ac:dyDescent="0.3">
      <c r="A197" s="2" t="str">
        <f t="shared" si="8"/>
        <v>CV</v>
      </c>
      <c r="B197" s="2" t="str">
        <f>inp_KillchainPhase!$A$8</f>
        <v>Track2</v>
      </c>
      <c r="C197" s="2" t="s">
        <v>120</v>
      </c>
      <c r="D197" s="2" t="s">
        <v>119</v>
      </c>
      <c r="E197" s="2">
        <v>0</v>
      </c>
      <c r="F197" s="2">
        <v>0</v>
      </c>
      <c r="G197" s="2">
        <v>0</v>
      </c>
      <c r="H197" s="2">
        <v>0</v>
      </c>
      <c r="I197" s="6">
        <v>1</v>
      </c>
      <c r="J197" s="2">
        <f>I198</f>
        <v>0</v>
      </c>
      <c r="K197" s="2">
        <f>I199</f>
        <v>0</v>
      </c>
      <c r="L197" s="2">
        <f>I200</f>
        <v>0</v>
      </c>
      <c r="M197" s="2">
        <f>I201</f>
        <v>0</v>
      </c>
      <c r="N197" s="2">
        <f>I202</f>
        <v>0</v>
      </c>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row>
    <row r="198" spans="1:79" x14ac:dyDescent="0.3">
      <c r="A198" s="2" t="str">
        <f t="shared" si="8"/>
        <v>sat_1</v>
      </c>
      <c r="B198" s="2" t="str">
        <f>inp_KillchainPhase!$A$8</f>
        <v>Track2</v>
      </c>
      <c r="C198" s="2" t="s">
        <v>120</v>
      </c>
      <c r="D198" s="2" t="s">
        <v>119</v>
      </c>
      <c r="E198" s="2">
        <v>0</v>
      </c>
      <c r="F198" s="2">
        <v>0</v>
      </c>
      <c r="G198" s="2">
        <v>0</v>
      </c>
      <c r="H198" s="2">
        <v>0</v>
      </c>
      <c r="I198" s="2">
        <v>0</v>
      </c>
      <c r="J198" s="6">
        <v>1</v>
      </c>
      <c r="K198" s="2">
        <f>J199</f>
        <v>0</v>
      </c>
      <c r="L198" s="2">
        <f>J200</f>
        <v>0</v>
      </c>
      <c r="M198" s="2">
        <f>J201</f>
        <v>0</v>
      </c>
      <c r="N198" s="2">
        <f>J202</f>
        <v>0</v>
      </c>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row>
    <row r="199" spans="1:79" x14ac:dyDescent="0.3">
      <c r="A199" s="2" t="str">
        <f t="shared" si="8"/>
        <v>sat_2</v>
      </c>
      <c r="B199" s="2" t="str">
        <f>inp_KillchainPhase!$A$8</f>
        <v>Track2</v>
      </c>
      <c r="C199" s="2" t="s">
        <v>120</v>
      </c>
      <c r="D199" s="2" t="s">
        <v>119</v>
      </c>
      <c r="E199" s="2">
        <v>0</v>
      </c>
      <c r="F199" s="2">
        <v>0</v>
      </c>
      <c r="G199" s="2">
        <v>0</v>
      </c>
      <c r="H199" s="2">
        <v>0</v>
      </c>
      <c r="I199" s="2">
        <v>0</v>
      </c>
      <c r="J199" s="2">
        <v>0</v>
      </c>
      <c r="K199" s="6">
        <v>1</v>
      </c>
      <c r="L199" s="2">
        <f>K200</f>
        <v>0</v>
      </c>
      <c r="M199" s="2">
        <f>K201</f>
        <v>0</v>
      </c>
      <c r="N199" s="2">
        <f>K202</f>
        <v>0</v>
      </c>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row>
    <row r="200" spans="1:79" x14ac:dyDescent="0.3">
      <c r="A200" s="2" t="str">
        <f t="shared" si="8"/>
        <v>c2_1</v>
      </c>
      <c r="B200" s="2" t="str">
        <f>inp_KillchainPhase!$A$8</f>
        <v>Track2</v>
      </c>
      <c r="C200" s="2" t="s">
        <v>120</v>
      </c>
      <c r="D200" s="2" t="s">
        <v>119</v>
      </c>
      <c r="E200" s="2">
        <v>0</v>
      </c>
      <c r="F200" s="2">
        <v>0</v>
      </c>
      <c r="G200" s="2">
        <v>0</v>
      </c>
      <c r="H200" s="2">
        <v>0</v>
      </c>
      <c r="I200" s="2">
        <v>0</v>
      </c>
      <c r="J200" s="2">
        <v>0</v>
      </c>
      <c r="K200" s="2">
        <v>0</v>
      </c>
      <c r="L200" s="6">
        <v>1</v>
      </c>
      <c r="M200" s="2">
        <f>L201</f>
        <v>0</v>
      </c>
      <c r="N200" s="2">
        <f>L202</f>
        <v>0</v>
      </c>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row>
    <row r="201" spans="1:79" x14ac:dyDescent="0.3">
      <c r="A201" s="2" t="str">
        <f t="shared" si="8"/>
        <v>c2_2</v>
      </c>
      <c r="B201" s="2" t="str">
        <f>inp_KillchainPhase!$A$8</f>
        <v>Track2</v>
      </c>
      <c r="C201" s="2" t="s">
        <v>120</v>
      </c>
      <c r="D201" s="2" t="s">
        <v>119</v>
      </c>
      <c r="E201" s="2">
        <v>0</v>
      </c>
      <c r="F201" s="2">
        <v>0</v>
      </c>
      <c r="G201" s="2">
        <v>0</v>
      </c>
      <c r="H201" s="2">
        <v>0</v>
      </c>
      <c r="I201" s="2">
        <v>0</v>
      </c>
      <c r="J201" s="2">
        <v>0</v>
      </c>
      <c r="K201" s="2">
        <v>0</v>
      </c>
      <c r="L201" s="2">
        <v>0</v>
      </c>
      <c r="M201" s="6">
        <v>1</v>
      </c>
      <c r="N201" s="2">
        <f>M202</f>
        <v>0</v>
      </c>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row>
    <row r="202" spans="1:79" x14ac:dyDescent="0.3">
      <c r="A202" s="2" t="str">
        <f t="shared" si="8"/>
        <v>grnd_1</v>
      </c>
      <c r="B202" s="2" t="str">
        <f>inp_KillchainPhase!$A$8</f>
        <v>Track2</v>
      </c>
      <c r="C202" s="2" t="s">
        <v>120</v>
      </c>
      <c r="D202" s="2" t="s">
        <v>119</v>
      </c>
      <c r="E202" s="2">
        <v>0</v>
      </c>
      <c r="F202" s="2">
        <v>0</v>
      </c>
      <c r="G202" s="2">
        <v>0</v>
      </c>
      <c r="H202" s="2">
        <v>0</v>
      </c>
      <c r="I202" s="2">
        <v>0</v>
      </c>
      <c r="J202" s="2">
        <v>0</v>
      </c>
      <c r="K202" s="2">
        <v>0</v>
      </c>
      <c r="L202" s="2">
        <v>0</v>
      </c>
      <c r="M202" s="2">
        <v>0</v>
      </c>
      <c r="N202" s="6">
        <v>1</v>
      </c>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row>
    <row r="203" spans="1:79" x14ac:dyDescent="0.3">
      <c r="A203" s="2" t="str">
        <f t="shared" si="8"/>
        <v>fighter_4th</v>
      </c>
      <c r="B203" s="2" t="str">
        <f>inp_KillchainPhase!$A$9</f>
        <v>Track3</v>
      </c>
      <c r="C203" s="2" t="s">
        <v>120</v>
      </c>
      <c r="D203" s="2" t="s">
        <v>119</v>
      </c>
      <c r="E203" s="6">
        <v>1</v>
      </c>
      <c r="F203" s="2">
        <f>E204</f>
        <v>0</v>
      </c>
      <c r="G203" s="2">
        <f>E205</f>
        <v>0</v>
      </c>
      <c r="H203" s="2">
        <f>E206</f>
        <v>0</v>
      </c>
      <c r="I203" s="2">
        <f>E207</f>
        <v>0</v>
      </c>
      <c r="J203" s="2">
        <f>E208</f>
        <v>0</v>
      </c>
      <c r="K203" s="2">
        <f>E209</f>
        <v>0</v>
      </c>
      <c r="L203" s="2">
        <f>E210</f>
        <v>0</v>
      </c>
      <c r="M203" s="2">
        <f>E211</f>
        <v>0</v>
      </c>
      <c r="N203" s="2">
        <f>E212</f>
        <v>0</v>
      </c>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row>
    <row r="204" spans="1:79" x14ac:dyDescent="0.3">
      <c r="A204" s="2" t="str">
        <f t="shared" si="8"/>
        <v>fighter_5th</v>
      </c>
      <c r="B204" s="2" t="str">
        <f>inp_KillchainPhase!$A$9</f>
        <v>Track3</v>
      </c>
      <c r="C204" s="2" t="s">
        <v>120</v>
      </c>
      <c r="D204" s="2" t="s">
        <v>119</v>
      </c>
      <c r="E204" s="2">
        <v>0</v>
      </c>
      <c r="F204" s="6">
        <v>1</v>
      </c>
      <c r="G204" s="2">
        <f>F205</f>
        <v>0</v>
      </c>
      <c r="H204" s="2">
        <f>F206</f>
        <v>0</v>
      </c>
      <c r="I204" s="2">
        <f>F207</f>
        <v>0</v>
      </c>
      <c r="J204" s="2">
        <f>F208</f>
        <v>0</v>
      </c>
      <c r="K204" s="2">
        <f>F209</f>
        <v>0</v>
      </c>
      <c r="L204" s="2">
        <f>F210</f>
        <v>0</v>
      </c>
      <c r="M204" s="2">
        <f>F211</f>
        <v>0</v>
      </c>
      <c r="N204" s="2">
        <f>F212</f>
        <v>0</v>
      </c>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row>
    <row r="205" spans="1:79" x14ac:dyDescent="0.3">
      <c r="A205" s="2" t="str">
        <f t="shared" si="8"/>
        <v>CRUDES</v>
      </c>
      <c r="B205" s="2" t="str">
        <f>inp_KillchainPhase!$A$9</f>
        <v>Track3</v>
      </c>
      <c r="C205" s="2" t="s">
        <v>120</v>
      </c>
      <c r="D205" s="2" t="s">
        <v>119</v>
      </c>
      <c r="E205" s="2">
        <v>0</v>
      </c>
      <c r="F205" s="2">
        <v>0</v>
      </c>
      <c r="G205" s="6">
        <v>1</v>
      </c>
      <c r="H205" s="2">
        <f>G206</f>
        <v>0</v>
      </c>
      <c r="I205" s="2">
        <f>G207</f>
        <v>0</v>
      </c>
      <c r="J205" s="2">
        <f>G208</f>
        <v>0</v>
      </c>
      <c r="K205" s="2">
        <f>G209</f>
        <v>0</v>
      </c>
      <c r="L205" s="2">
        <f>G210</f>
        <v>0</v>
      </c>
      <c r="M205" s="2">
        <f>G211</f>
        <v>0</v>
      </c>
      <c r="N205" s="2">
        <f>G212</f>
        <v>0</v>
      </c>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row>
    <row r="206" spans="1:79" x14ac:dyDescent="0.3">
      <c r="A206" s="2" t="str">
        <f t="shared" si="8"/>
        <v>FFG</v>
      </c>
      <c r="B206" s="2" t="str">
        <f>inp_KillchainPhase!$A$9</f>
        <v>Track3</v>
      </c>
      <c r="C206" s="2" t="s">
        <v>120</v>
      </c>
      <c r="D206" s="2" t="s">
        <v>119</v>
      </c>
      <c r="E206" s="2">
        <v>0</v>
      </c>
      <c r="F206" s="2">
        <v>0</v>
      </c>
      <c r="G206" s="2">
        <v>0</v>
      </c>
      <c r="H206" s="6">
        <v>1</v>
      </c>
      <c r="I206" s="2">
        <f>H207</f>
        <v>0</v>
      </c>
      <c r="J206" s="2">
        <f>H208</f>
        <v>0</v>
      </c>
      <c r="K206" s="2">
        <f>H209</f>
        <v>0</v>
      </c>
      <c r="L206" s="2">
        <f>H210</f>
        <v>0</v>
      </c>
      <c r="M206" s="2">
        <f>H211</f>
        <v>0</v>
      </c>
      <c r="N206" s="2">
        <f>H212</f>
        <v>0</v>
      </c>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row>
    <row r="207" spans="1:79" x14ac:dyDescent="0.3">
      <c r="A207" s="2" t="str">
        <f t="shared" si="8"/>
        <v>CV</v>
      </c>
      <c r="B207" s="2" t="str">
        <f>inp_KillchainPhase!$A$9</f>
        <v>Track3</v>
      </c>
      <c r="C207" s="2" t="s">
        <v>120</v>
      </c>
      <c r="D207" s="2" t="s">
        <v>119</v>
      </c>
      <c r="E207" s="2">
        <v>0</v>
      </c>
      <c r="F207" s="2">
        <v>0</v>
      </c>
      <c r="G207" s="2">
        <v>0</v>
      </c>
      <c r="H207" s="2">
        <v>0</v>
      </c>
      <c r="I207" s="6">
        <v>1</v>
      </c>
      <c r="J207" s="2">
        <f>I208</f>
        <v>0</v>
      </c>
      <c r="K207" s="2">
        <f>I209</f>
        <v>0</v>
      </c>
      <c r="L207" s="2">
        <f>I210</f>
        <v>0</v>
      </c>
      <c r="M207" s="2">
        <f>I211</f>
        <v>0</v>
      </c>
      <c r="N207" s="2">
        <f>I212</f>
        <v>0</v>
      </c>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row>
    <row r="208" spans="1:79" x14ac:dyDescent="0.3">
      <c r="A208" s="2" t="str">
        <f t="shared" si="8"/>
        <v>sat_1</v>
      </c>
      <c r="B208" s="2" t="str">
        <f>inp_KillchainPhase!$A$9</f>
        <v>Track3</v>
      </c>
      <c r="C208" s="2" t="s">
        <v>120</v>
      </c>
      <c r="D208" s="2" t="s">
        <v>119</v>
      </c>
      <c r="E208" s="2">
        <v>0</v>
      </c>
      <c r="F208" s="2">
        <v>0</v>
      </c>
      <c r="G208" s="2">
        <v>0</v>
      </c>
      <c r="H208" s="2">
        <v>0</v>
      </c>
      <c r="I208" s="2">
        <v>0</v>
      </c>
      <c r="J208" s="6">
        <v>1</v>
      </c>
      <c r="K208" s="2">
        <f>J209</f>
        <v>0</v>
      </c>
      <c r="L208" s="2">
        <f>J210</f>
        <v>0</v>
      </c>
      <c r="M208" s="2">
        <f>J211</f>
        <v>0</v>
      </c>
      <c r="N208" s="2">
        <f>J212</f>
        <v>0</v>
      </c>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row>
    <row r="209" spans="1:79" x14ac:dyDescent="0.3">
      <c r="A209" s="2" t="str">
        <f t="shared" si="8"/>
        <v>sat_2</v>
      </c>
      <c r="B209" s="2" t="str">
        <f>inp_KillchainPhase!$A$9</f>
        <v>Track3</v>
      </c>
      <c r="C209" s="2" t="s">
        <v>120</v>
      </c>
      <c r="D209" s="2" t="s">
        <v>119</v>
      </c>
      <c r="E209" s="2">
        <v>0</v>
      </c>
      <c r="F209" s="2">
        <v>0</v>
      </c>
      <c r="G209" s="2">
        <v>0</v>
      </c>
      <c r="H209" s="2">
        <v>0</v>
      </c>
      <c r="I209" s="2">
        <v>0</v>
      </c>
      <c r="J209" s="2">
        <v>0</v>
      </c>
      <c r="K209" s="6">
        <v>1</v>
      </c>
      <c r="L209" s="2">
        <f>K210</f>
        <v>0</v>
      </c>
      <c r="M209" s="2">
        <f>K211</f>
        <v>0</v>
      </c>
      <c r="N209" s="2">
        <f>K212</f>
        <v>0</v>
      </c>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row>
    <row r="210" spans="1:79" x14ac:dyDescent="0.3">
      <c r="A210" s="2" t="str">
        <f t="shared" si="8"/>
        <v>c2_1</v>
      </c>
      <c r="B210" s="2" t="str">
        <f>inp_KillchainPhase!$A$9</f>
        <v>Track3</v>
      </c>
      <c r="C210" s="2" t="s">
        <v>120</v>
      </c>
      <c r="D210" s="2" t="s">
        <v>119</v>
      </c>
      <c r="E210" s="2">
        <v>0</v>
      </c>
      <c r="F210" s="2">
        <v>0</v>
      </c>
      <c r="G210" s="2">
        <v>0</v>
      </c>
      <c r="H210" s="2">
        <v>0</v>
      </c>
      <c r="I210" s="2">
        <v>0</v>
      </c>
      <c r="J210" s="2">
        <v>0</v>
      </c>
      <c r="K210" s="2">
        <v>0</v>
      </c>
      <c r="L210" s="6">
        <v>1</v>
      </c>
      <c r="M210" s="2">
        <f>L211</f>
        <v>0</v>
      </c>
      <c r="N210" s="2">
        <f>L212</f>
        <v>0</v>
      </c>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row>
    <row r="211" spans="1:79" x14ac:dyDescent="0.3">
      <c r="A211" s="2" t="str">
        <f t="shared" si="8"/>
        <v>c2_2</v>
      </c>
      <c r="B211" s="2" t="str">
        <f>inp_KillchainPhase!$A$9</f>
        <v>Track3</v>
      </c>
      <c r="C211" s="2" t="s">
        <v>120</v>
      </c>
      <c r="D211" s="2" t="s">
        <v>119</v>
      </c>
      <c r="E211" s="2">
        <v>0</v>
      </c>
      <c r="F211" s="2">
        <v>0</v>
      </c>
      <c r="G211" s="2">
        <v>0</v>
      </c>
      <c r="H211" s="2">
        <v>0</v>
      </c>
      <c r="I211" s="2">
        <v>0</v>
      </c>
      <c r="J211" s="2">
        <v>0</v>
      </c>
      <c r="K211" s="2">
        <v>0</v>
      </c>
      <c r="L211" s="2">
        <v>0</v>
      </c>
      <c r="M211" s="6">
        <v>1</v>
      </c>
      <c r="N211" s="2">
        <f>M212</f>
        <v>0</v>
      </c>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row>
    <row r="212" spans="1:79" x14ac:dyDescent="0.3">
      <c r="A212" s="2" t="str">
        <f t="shared" si="8"/>
        <v>grnd_1</v>
      </c>
      <c r="B212" s="2" t="str">
        <f>inp_KillchainPhase!$A$9</f>
        <v>Track3</v>
      </c>
      <c r="C212" s="2" t="s">
        <v>120</v>
      </c>
      <c r="D212" s="2" t="s">
        <v>119</v>
      </c>
      <c r="E212" s="2">
        <v>0</v>
      </c>
      <c r="F212" s="2">
        <v>0</v>
      </c>
      <c r="G212" s="2">
        <v>0</v>
      </c>
      <c r="H212" s="2">
        <v>0</v>
      </c>
      <c r="I212" s="2">
        <v>0</v>
      </c>
      <c r="J212" s="2">
        <v>0</v>
      </c>
      <c r="K212" s="2">
        <v>0</v>
      </c>
      <c r="L212" s="2">
        <v>0</v>
      </c>
      <c r="M212" s="2">
        <v>0</v>
      </c>
      <c r="N212" s="6">
        <v>1</v>
      </c>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row>
    <row r="213" spans="1:79" x14ac:dyDescent="0.3">
      <c r="A213" s="2" t="str">
        <f t="shared" si="8"/>
        <v>fighter_4th</v>
      </c>
      <c r="B213" s="2" t="str">
        <f>inp_KillchainPhase!$A$10</f>
        <v>Track Build</v>
      </c>
      <c r="C213" s="2" t="s">
        <v>120</v>
      </c>
      <c r="D213" s="2" t="s">
        <v>119</v>
      </c>
      <c r="E213" s="6">
        <v>1</v>
      </c>
      <c r="F213" s="2">
        <f>E214</f>
        <v>0</v>
      </c>
      <c r="G213" s="2">
        <f>E215</f>
        <v>0</v>
      </c>
      <c r="H213" s="2">
        <f>E216</f>
        <v>0</v>
      </c>
      <c r="I213" s="2">
        <f>E217</f>
        <v>0</v>
      </c>
      <c r="J213" s="2">
        <f>E218</f>
        <v>0</v>
      </c>
      <c r="K213" s="2">
        <f>E219</f>
        <v>0</v>
      </c>
      <c r="L213" s="2">
        <f>E220</f>
        <v>0</v>
      </c>
      <c r="M213" s="2">
        <f>E221</f>
        <v>0</v>
      </c>
      <c r="N213" s="2">
        <f>E222</f>
        <v>0</v>
      </c>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row>
    <row r="214" spans="1:79" x14ac:dyDescent="0.3">
      <c r="A214" s="2" t="str">
        <f t="shared" si="8"/>
        <v>fighter_5th</v>
      </c>
      <c r="B214" s="2" t="str">
        <f>inp_KillchainPhase!$A$10</f>
        <v>Track Build</v>
      </c>
      <c r="C214" s="2" t="s">
        <v>120</v>
      </c>
      <c r="D214" s="2" t="s">
        <v>119</v>
      </c>
      <c r="E214" s="2">
        <v>0</v>
      </c>
      <c r="F214" s="6">
        <v>1</v>
      </c>
      <c r="G214" s="2">
        <f>F215</f>
        <v>0</v>
      </c>
      <c r="H214" s="2">
        <f>F216</f>
        <v>0</v>
      </c>
      <c r="I214" s="2">
        <f>F217</f>
        <v>0</v>
      </c>
      <c r="J214" s="2">
        <f>F218</f>
        <v>0</v>
      </c>
      <c r="K214" s="2">
        <f>F219</f>
        <v>0</v>
      </c>
      <c r="L214" s="2">
        <f>F220</f>
        <v>0</v>
      </c>
      <c r="M214" s="2">
        <f>F221</f>
        <v>0</v>
      </c>
      <c r="N214" s="2">
        <f>F222</f>
        <v>0</v>
      </c>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row>
    <row r="215" spans="1:79" x14ac:dyDescent="0.3">
      <c r="A215" s="2" t="str">
        <f t="shared" si="8"/>
        <v>CRUDES</v>
      </c>
      <c r="B215" s="2" t="str">
        <f>inp_KillchainPhase!$A$10</f>
        <v>Track Build</v>
      </c>
      <c r="C215" s="2" t="s">
        <v>120</v>
      </c>
      <c r="D215" s="2" t="s">
        <v>119</v>
      </c>
      <c r="E215" s="2">
        <v>0</v>
      </c>
      <c r="F215" s="2">
        <v>0</v>
      </c>
      <c r="G215" s="6">
        <v>1</v>
      </c>
      <c r="H215" s="2">
        <f>G216</f>
        <v>0</v>
      </c>
      <c r="I215" s="2">
        <f>G217</f>
        <v>0</v>
      </c>
      <c r="J215" s="2">
        <f>G218</f>
        <v>0</v>
      </c>
      <c r="K215" s="2">
        <f>G219</f>
        <v>0</v>
      </c>
      <c r="L215" s="2">
        <f>G220</f>
        <v>0</v>
      </c>
      <c r="M215" s="2">
        <f>G221</f>
        <v>0</v>
      </c>
      <c r="N215" s="2">
        <f>G222</f>
        <v>0</v>
      </c>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row>
    <row r="216" spans="1:79" x14ac:dyDescent="0.3">
      <c r="A216" s="2" t="str">
        <f t="shared" si="8"/>
        <v>FFG</v>
      </c>
      <c r="B216" s="2" t="str">
        <f>inp_KillchainPhase!$A$10</f>
        <v>Track Build</v>
      </c>
      <c r="C216" s="2" t="s">
        <v>120</v>
      </c>
      <c r="D216" s="2" t="s">
        <v>119</v>
      </c>
      <c r="E216" s="2">
        <v>0</v>
      </c>
      <c r="F216" s="2">
        <v>0</v>
      </c>
      <c r="G216" s="2">
        <v>0</v>
      </c>
      <c r="H216" s="6">
        <v>1</v>
      </c>
      <c r="I216" s="2">
        <f>H217</f>
        <v>0</v>
      </c>
      <c r="J216" s="2">
        <f>H218</f>
        <v>0</v>
      </c>
      <c r="K216" s="2">
        <f>H219</f>
        <v>0</v>
      </c>
      <c r="L216" s="2">
        <f>H220</f>
        <v>0</v>
      </c>
      <c r="M216" s="2">
        <f>H221</f>
        <v>0</v>
      </c>
      <c r="N216" s="2">
        <f>H222</f>
        <v>0</v>
      </c>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row>
    <row r="217" spans="1:79" x14ac:dyDescent="0.3">
      <c r="A217" s="2" t="str">
        <f t="shared" si="8"/>
        <v>CV</v>
      </c>
      <c r="B217" s="2" t="str">
        <f>inp_KillchainPhase!$A$10</f>
        <v>Track Build</v>
      </c>
      <c r="C217" s="2" t="s">
        <v>120</v>
      </c>
      <c r="D217" s="2" t="s">
        <v>119</v>
      </c>
      <c r="E217" s="2">
        <v>0</v>
      </c>
      <c r="F217" s="2">
        <v>0</v>
      </c>
      <c r="G217" s="2">
        <v>0</v>
      </c>
      <c r="H217" s="2">
        <v>0</v>
      </c>
      <c r="I217" s="6">
        <v>1</v>
      </c>
      <c r="J217" s="2">
        <f>I218</f>
        <v>0</v>
      </c>
      <c r="K217" s="2">
        <f>I219</f>
        <v>0</v>
      </c>
      <c r="L217" s="2">
        <f>I220</f>
        <v>0</v>
      </c>
      <c r="M217" s="2">
        <f>I221</f>
        <v>0</v>
      </c>
      <c r="N217" s="2">
        <f>I222</f>
        <v>0</v>
      </c>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row>
    <row r="218" spans="1:79" x14ac:dyDescent="0.3">
      <c r="A218" s="2" t="str">
        <f t="shared" si="8"/>
        <v>sat_1</v>
      </c>
      <c r="B218" s="2" t="str">
        <f>inp_KillchainPhase!$A$10</f>
        <v>Track Build</v>
      </c>
      <c r="C218" s="2" t="s">
        <v>120</v>
      </c>
      <c r="D218" s="2" t="s">
        <v>119</v>
      </c>
      <c r="E218" s="2">
        <v>0</v>
      </c>
      <c r="F218" s="2">
        <v>0</v>
      </c>
      <c r="G218" s="2">
        <v>0</v>
      </c>
      <c r="H218" s="2">
        <v>0</v>
      </c>
      <c r="I218" s="2">
        <v>0</v>
      </c>
      <c r="J218" s="6">
        <v>1</v>
      </c>
      <c r="K218" s="2">
        <f>J219</f>
        <v>0</v>
      </c>
      <c r="L218" s="2">
        <f>J220</f>
        <v>0</v>
      </c>
      <c r="M218" s="2">
        <f>J221</f>
        <v>0</v>
      </c>
      <c r="N218" s="2">
        <f>J222</f>
        <v>0</v>
      </c>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row>
    <row r="219" spans="1:79" x14ac:dyDescent="0.3">
      <c r="A219" s="2" t="str">
        <f t="shared" si="8"/>
        <v>sat_2</v>
      </c>
      <c r="B219" s="2" t="str">
        <f>inp_KillchainPhase!$A$10</f>
        <v>Track Build</v>
      </c>
      <c r="C219" s="2" t="s">
        <v>120</v>
      </c>
      <c r="D219" s="2" t="s">
        <v>119</v>
      </c>
      <c r="E219" s="2">
        <v>0</v>
      </c>
      <c r="F219" s="2">
        <v>0</v>
      </c>
      <c r="G219" s="2">
        <v>0</v>
      </c>
      <c r="H219" s="2">
        <v>0</v>
      </c>
      <c r="I219" s="2">
        <v>0</v>
      </c>
      <c r="J219" s="2">
        <v>0</v>
      </c>
      <c r="K219" s="6">
        <v>1</v>
      </c>
      <c r="L219" s="2">
        <f>K220</f>
        <v>0</v>
      </c>
      <c r="M219" s="2">
        <f>K221</f>
        <v>0</v>
      </c>
      <c r="N219" s="2">
        <f>K222</f>
        <v>0</v>
      </c>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row>
    <row r="220" spans="1:79" x14ac:dyDescent="0.3">
      <c r="A220" s="2" t="str">
        <f t="shared" si="8"/>
        <v>c2_1</v>
      </c>
      <c r="B220" s="2" t="str">
        <f>inp_KillchainPhase!$A$10</f>
        <v>Track Build</v>
      </c>
      <c r="C220" s="2" t="s">
        <v>120</v>
      </c>
      <c r="D220" s="2" t="s">
        <v>119</v>
      </c>
      <c r="E220" s="2">
        <v>0</v>
      </c>
      <c r="F220" s="2">
        <v>0</v>
      </c>
      <c r="G220" s="2">
        <v>0</v>
      </c>
      <c r="H220" s="2">
        <v>0</v>
      </c>
      <c r="I220" s="2">
        <v>0</v>
      </c>
      <c r="J220" s="2">
        <v>0</v>
      </c>
      <c r="K220" s="2">
        <v>0</v>
      </c>
      <c r="L220" s="6">
        <v>1</v>
      </c>
      <c r="M220" s="2">
        <f>L221</f>
        <v>0</v>
      </c>
      <c r="N220" s="2">
        <f>L222</f>
        <v>0</v>
      </c>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row>
    <row r="221" spans="1:79" x14ac:dyDescent="0.3">
      <c r="A221" s="2" t="str">
        <f t="shared" si="8"/>
        <v>c2_2</v>
      </c>
      <c r="B221" s="2" t="str">
        <f>inp_KillchainPhase!$A$10</f>
        <v>Track Build</v>
      </c>
      <c r="C221" s="2" t="s">
        <v>120</v>
      </c>
      <c r="D221" s="2" t="s">
        <v>119</v>
      </c>
      <c r="E221" s="2">
        <v>0</v>
      </c>
      <c r="F221" s="2">
        <v>0</v>
      </c>
      <c r="G221" s="2">
        <v>0</v>
      </c>
      <c r="H221" s="2">
        <v>0</v>
      </c>
      <c r="I221" s="2">
        <v>0</v>
      </c>
      <c r="J221" s="2">
        <v>0</v>
      </c>
      <c r="K221" s="2">
        <v>0</v>
      </c>
      <c r="L221" s="2">
        <v>0</v>
      </c>
      <c r="M221" s="6">
        <v>1</v>
      </c>
      <c r="N221" s="2">
        <f>M222</f>
        <v>0</v>
      </c>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row>
    <row r="222" spans="1:79" x14ac:dyDescent="0.3">
      <c r="A222" s="2" t="str">
        <f t="shared" si="8"/>
        <v>grnd_1</v>
      </c>
      <c r="B222" s="2" t="str">
        <f>inp_KillchainPhase!$A$10</f>
        <v>Track Build</v>
      </c>
      <c r="C222" s="2" t="s">
        <v>120</v>
      </c>
      <c r="D222" s="2" t="s">
        <v>119</v>
      </c>
      <c r="E222" s="2">
        <v>0</v>
      </c>
      <c r="F222" s="2">
        <v>0</v>
      </c>
      <c r="G222" s="2">
        <v>0</v>
      </c>
      <c r="H222" s="2">
        <v>0</v>
      </c>
      <c r="I222" s="2">
        <v>0</v>
      </c>
      <c r="J222" s="2">
        <v>0</v>
      </c>
      <c r="K222" s="2">
        <v>0</v>
      </c>
      <c r="L222" s="2">
        <v>0</v>
      </c>
      <c r="M222" s="2">
        <v>0</v>
      </c>
      <c r="N222" s="6">
        <v>1</v>
      </c>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row>
    <row r="223" spans="1:79" x14ac:dyDescent="0.3">
      <c r="A223" s="2" t="str">
        <f t="shared" si="8"/>
        <v>fighter_4th</v>
      </c>
      <c r="B223" s="2" t="str">
        <f>inp_KillchainPhase!$A$11</f>
        <v>Track Gen</v>
      </c>
      <c r="C223" s="2" t="s">
        <v>120</v>
      </c>
      <c r="D223" s="2" t="s">
        <v>119</v>
      </c>
      <c r="E223" s="6">
        <v>1</v>
      </c>
      <c r="F223" s="2">
        <f>E224</f>
        <v>0</v>
      </c>
      <c r="G223" s="2">
        <f>E225</f>
        <v>0</v>
      </c>
      <c r="H223" s="2">
        <f>E226</f>
        <v>0</v>
      </c>
      <c r="I223" s="2">
        <f>E227</f>
        <v>0</v>
      </c>
      <c r="J223" s="2">
        <f>E228</f>
        <v>0</v>
      </c>
      <c r="K223" s="2">
        <f>E229</f>
        <v>0</v>
      </c>
      <c r="L223" s="2">
        <f>E230</f>
        <v>0</v>
      </c>
      <c r="M223" s="2">
        <f>E231</f>
        <v>0</v>
      </c>
      <c r="N223" s="2">
        <f>E232</f>
        <v>0</v>
      </c>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row>
    <row r="224" spans="1:79" x14ac:dyDescent="0.3">
      <c r="A224" s="2" t="str">
        <f t="shared" si="8"/>
        <v>fighter_5th</v>
      </c>
      <c r="B224" s="2" t="str">
        <f>inp_KillchainPhase!$A$11</f>
        <v>Track Gen</v>
      </c>
      <c r="C224" s="2" t="s">
        <v>120</v>
      </c>
      <c r="D224" s="2" t="s">
        <v>119</v>
      </c>
      <c r="E224" s="2">
        <v>0</v>
      </c>
      <c r="F224" s="6">
        <v>1</v>
      </c>
      <c r="G224" s="2">
        <f>F225</f>
        <v>0</v>
      </c>
      <c r="H224" s="2">
        <f>F226</f>
        <v>0</v>
      </c>
      <c r="I224" s="2">
        <f>F227</f>
        <v>0</v>
      </c>
      <c r="J224" s="2">
        <f>F228</f>
        <v>0</v>
      </c>
      <c r="K224" s="2">
        <f>F229</f>
        <v>0</v>
      </c>
      <c r="L224" s="2">
        <f>F230</f>
        <v>0</v>
      </c>
      <c r="M224" s="2">
        <f>F231</f>
        <v>0</v>
      </c>
      <c r="N224" s="2">
        <f>F232</f>
        <v>0</v>
      </c>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row>
    <row r="225" spans="1:79" x14ac:dyDescent="0.3">
      <c r="A225" s="2" t="str">
        <f t="shared" si="8"/>
        <v>CRUDES</v>
      </c>
      <c r="B225" s="2" t="str">
        <f>inp_KillchainPhase!$A$11</f>
        <v>Track Gen</v>
      </c>
      <c r="C225" s="2" t="s">
        <v>120</v>
      </c>
      <c r="D225" s="2" t="s">
        <v>119</v>
      </c>
      <c r="E225" s="2">
        <v>0</v>
      </c>
      <c r="F225" s="2">
        <v>0</v>
      </c>
      <c r="G225" s="6">
        <v>1</v>
      </c>
      <c r="H225" s="2">
        <f>G226</f>
        <v>0</v>
      </c>
      <c r="I225" s="2">
        <f>G227</f>
        <v>0</v>
      </c>
      <c r="J225" s="2">
        <f>G228</f>
        <v>0</v>
      </c>
      <c r="K225" s="2">
        <f>G229</f>
        <v>0</v>
      </c>
      <c r="L225" s="2">
        <f>G230</f>
        <v>0</v>
      </c>
      <c r="M225" s="2">
        <f>G231</f>
        <v>0</v>
      </c>
      <c r="N225" s="2">
        <f>G232</f>
        <v>0</v>
      </c>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row>
    <row r="226" spans="1:79" x14ac:dyDescent="0.3">
      <c r="A226" s="2" t="str">
        <f t="shared" si="8"/>
        <v>FFG</v>
      </c>
      <c r="B226" s="2" t="str">
        <f>inp_KillchainPhase!$A$11</f>
        <v>Track Gen</v>
      </c>
      <c r="C226" s="2" t="s">
        <v>120</v>
      </c>
      <c r="D226" s="2" t="s">
        <v>119</v>
      </c>
      <c r="E226" s="2">
        <v>0</v>
      </c>
      <c r="F226" s="2">
        <v>0</v>
      </c>
      <c r="G226" s="2">
        <v>0</v>
      </c>
      <c r="H226" s="6">
        <v>1</v>
      </c>
      <c r="I226" s="2">
        <f>H227</f>
        <v>0</v>
      </c>
      <c r="J226" s="2">
        <f>H228</f>
        <v>0</v>
      </c>
      <c r="K226" s="2">
        <f>H229</f>
        <v>0</v>
      </c>
      <c r="L226" s="2">
        <f>H230</f>
        <v>0</v>
      </c>
      <c r="M226" s="2">
        <f>H231</f>
        <v>0</v>
      </c>
      <c r="N226" s="2">
        <f>H232</f>
        <v>0</v>
      </c>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row>
    <row r="227" spans="1:79" x14ac:dyDescent="0.3">
      <c r="A227" s="2" t="str">
        <f t="shared" ref="A227:A290" si="10">A217</f>
        <v>CV</v>
      </c>
      <c r="B227" s="2" t="str">
        <f>inp_KillchainPhase!$A$11</f>
        <v>Track Gen</v>
      </c>
      <c r="C227" s="2" t="s">
        <v>120</v>
      </c>
      <c r="D227" s="2" t="s">
        <v>119</v>
      </c>
      <c r="E227" s="2">
        <v>0</v>
      </c>
      <c r="F227" s="2">
        <v>0</v>
      </c>
      <c r="G227" s="2">
        <v>0</v>
      </c>
      <c r="H227" s="2">
        <v>0</v>
      </c>
      <c r="I227" s="6">
        <v>1</v>
      </c>
      <c r="J227" s="2">
        <f>I228</f>
        <v>0</v>
      </c>
      <c r="K227" s="2">
        <f>I229</f>
        <v>0</v>
      </c>
      <c r="L227" s="2">
        <f>I230</f>
        <v>0</v>
      </c>
      <c r="M227" s="2">
        <f>I231</f>
        <v>0</v>
      </c>
      <c r="N227" s="2">
        <f>I232</f>
        <v>0</v>
      </c>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row>
    <row r="228" spans="1:79" x14ac:dyDescent="0.3">
      <c r="A228" s="2" t="str">
        <f t="shared" si="10"/>
        <v>sat_1</v>
      </c>
      <c r="B228" s="2" t="str">
        <f>inp_KillchainPhase!$A$11</f>
        <v>Track Gen</v>
      </c>
      <c r="C228" s="2" t="s">
        <v>120</v>
      </c>
      <c r="D228" s="2" t="s">
        <v>119</v>
      </c>
      <c r="E228" s="2">
        <v>0</v>
      </c>
      <c r="F228" s="2">
        <v>0</v>
      </c>
      <c r="G228" s="2">
        <v>0</v>
      </c>
      <c r="H228" s="2">
        <v>0</v>
      </c>
      <c r="I228" s="2">
        <v>0</v>
      </c>
      <c r="J228" s="6">
        <v>1</v>
      </c>
      <c r="K228" s="2">
        <f>J229</f>
        <v>0</v>
      </c>
      <c r="L228" s="2">
        <f>J230</f>
        <v>0</v>
      </c>
      <c r="M228" s="2">
        <f>J231</f>
        <v>0</v>
      </c>
      <c r="N228" s="2">
        <f>J232</f>
        <v>0</v>
      </c>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row>
    <row r="229" spans="1:79" x14ac:dyDescent="0.3">
      <c r="A229" s="2" t="str">
        <f t="shared" si="10"/>
        <v>sat_2</v>
      </c>
      <c r="B229" s="2" t="str">
        <f>inp_KillchainPhase!$A$11</f>
        <v>Track Gen</v>
      </c>
      <c r="C229" s="2" t="s">
        <v>120</v>
      </c>
      <c r="D229" s="2" t="s">
        <v>119</v>
      </c>
      <c r="E229" s="2">
        <v>0</v>
      </c>
      <c r="F229" s="2">
        <v>0</v>
      </c>
      <c r="G229" s="2">
        <v>0</v>
      </c>
      <c r="H229" s="2">
        <v>0</v>
      </c>
      <c r="I229" s="2">
        <v>0</v>
      </c>
      <c r="J229" s="2">
        <v>0</v>
      </c>
      <c r="K229" s="6">
        <v>1</v>
      </c>
      <c r="L229" s="2">
        <f>K230</f>
        <v>0</v>
      </c>
      <c r="M229" s="2">
        <f>K231</f>
        <v>0</v>
      </c>
      <c r="N229" s="2">
        <f>K232</f>
        <v>0</v>
      </c>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row>
    <row r="230" spans="1:79" x14ac:dyDescent="0.3">
      <c r="A230" s="2" t="str">
        <f t="shared" si="10"/>
        <v>c2_1</v>
      </c>
      <c r="B230" s="2" t="str">
        <f>inp_KillchainPhase!$A$11</f>
        <v>Track Gen</v>
      </c>
      <c r="C230" s="2" t="s">
        <v>120</v>
      </c>
      <c r="D230" s="2" t="s">
        <v>119</v>
      </c>
      <c r="E230" s="2">
        <v>0</v>
      </c>
      <c r="F230" s="2">
        <v>0</v>
      </c>
      <c r="G230" s="2">
        <v>0</v>
      </c>
      <c r="H230" s="2">
        <v>0</v>
      </c>
      <c r="I230" s="2">
        <v>0</v>
      </c>
      <c r="J230" s="2">
        <v>0</v>
      </c>
      <c r="K230" s="2">
        <v>0</v>
      </c>
      <c r="L230" s="6">
        <v>1</v>
      </c>
      <c r="M230" s="2">
        <f>L231</f>
        <v>0</v>
      </c>
      <c r="N230" s="2">
        <f>L232</f>
        <v>0</v>
      </c>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row>
    <row r="231" spans="1:79" x14ac:dyDescent="0.3">
      <c r="A231" s="2" t="str">
        <f t="shared" si="10"/>
        <v>c2_2</v>
      </c>
      <c r="B231" s="2" t="str">
        <f>inp_KillchainPhase!$A$11</f>
        <v>Track Gen</v>
      </c>
      <c r="C231" s="2" t="s">
        <v>120</v>
      </c>
      <c r="D231" s="2" t="s">
        <v>119</v>
      </c>
      <c r="E231" s="2">
        <v>0</v>
      </c>
      <c r="F231" s="2">
        <v>0</v>
      </c>
      <c r="G231" s="2">
        <v>0</v>
      </c>
      <c r="H231" s="2">
        <v>0</v>
      </c>
      <c r="I231" s="2">
        <v>0</v>
      </c>
      <c r="J231" s="2">
        <v>0</v>
      </c>
      <c r="K231" s="2">
        <v>0</v>
      </c>
      <c r="L231" s="2">
        <v>0</v>
      </c>
      <c r="M231" s="6">
        <v>1</v>
      </c>
      <c r="N231" s="2">
        <f>M232</f>
        <v>0</v>
      </c>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row>
    <row r="232" spans="1:79" x14ac:dyDescent="0.3">
      <c r="A232" s="2" t="str">
        <f t="shared" si="10"/>
        <v>grnd_1</v>
      </c>
      <c r="B232" s="2" t="str">
        <f>inp_KillchainPhase!$A$11</f>
        <v>Track Gen</v>
      </c>
      <c r="C232" s="2" t="s">
        <v>120</v>
      </c>
      <c r="D232" s="2" t="s">
        <v>119</v>
      </c>
      <c r="E232" s="2">
        <v>0</v>
      </c>
      <c r="F232" s="2">
        <v>0</v>
      </c>
      <c r="G232" s="2">
        <v>0</v>
      </c>
      <c r="H232" s="2">
        <v>0</v>
      </c>
      <c r="I232" s="2">
        <v>0</v>
      </c>
      <c r="J232" s="2">
        <v>0</v>
      </c>
      <c r="K232" s="2">
        <v>0</v>
      </c>
      <c r="L232" s="2">
        <v>0</v>
      </c>
      <c r="M232" s="2">
        <v>0</v>
      </c>
      <c r="N232" s="6">
        <v>1</v>
      </c>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row>
    <row r="233" spans="1:79" x14ac:dyDescent="0.3">
      <c r="A233" s="2" t="str">
        <f t="shared" si="10"/>
        <v>fighter_4th</v>
      </c>
      <c r="B233" s="2" t="str">
        <f>inp_KillchainPhase!$A$12</f>
        <v>Target</v>
      </c>
      <c r="C233" s="2" t="s">
        <v>120</v>
      </c>
      <c r="D233" s="2" t="s">
        <v>119</v>
      </c>
      <c r="E233" s="6">
        <v>1</v>
      </c>
      <c r="F233" s="2">
        <f>E234</f>
        <v>0</v>
      </c>
      <c r="G233" s="2">
        <f>E235</f>
        <v>0</v>
      </c>
      <c r="H233" s="2">
        <f>E236</f>
        <v>0</v>
      </c>
      <c r="I233" s="2">
        <f>E237</f>
        <v>0</v>
      </c>
      <c r="J233" s="2">
        <f>E238</f>
        <v>0</v>
      </c>
      <c r="K233" s="2">
        <f>E239</f>
        <v>0</v>
      </c>
      <c r="L233" s="2">
        <f>E240</f>
        <v>0</v>
      </c>
      <c r="M233" s="2">
        <f>E241</f>
        <v>0</v>
      </c>
      <c r="N233" s="2">
        <f>E242</f>
        <v>0</v>
      </c>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row>
    <row r="234" spans="1:79" x14ac:dyDescent="0.3">
      <c r="A234" s="2" t="str">
        <f t="shared" si="10"/>
        <v>fighter_5th</v>
      </c>
      <c r="B234" s="2" t="str">
        <f>inp_KillchainPhase!$A$12</f>
        <v>Target</v>
      </c>
      <c r="C234" s="2" t="s">
        <v>120</v>
      </c>
      <c r="D234" s="2" t="s">
        <v>119</v>
      </c>
      <c r="E234" s="2">
        <v>0</v>
      </c>
      <c r="F234" s="6">
        <v>1</v>
      </c>
      <c r="G234" s="2">
        <f>F235</f>
        <v>0</v>
      </c>
      <c r="H234" s="2">
        <f>F236</f>
        <v>0</v>
      </c>
      <c r="I234" s="2">
        <f>F237</f>
        <v>0</v>
      </c>
      <c r="J234" s="2">
        <f>F238</f>
        <v>0</v>
      </c>
      <c r="K234" s="2">
        <f>F239</f>
        <v>0</v>
      </c>
      <c r="L234" s="2">
        <f>F240</f>
        <v>0</v>
      </c>
      <c r="M234" s="2">
        <f>F241</f>
        <v>0</v>
      </c>
      <c r="N234" s="2">
        <f>F242</f>
        <v>0</v>
      </c>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row>
    <row r="235" spans="1:79" x14ac:dyDescent="0.3">
      <c r="A235" s="2" t="str">
        <f t="shared" si="10"/>
        <v>CRUDES</v>
      </c>
      <c r="B235" s="2" t="str">
        <f>inp_KillchainPhase!$A$12</f>
        <v>Target</v>
      </c>
      <c r="C235" s="2" t="s">
        <v>120</v>
      </c>
      <c r="D235" s="2" t="s">
        <v>119</v>
      </c>
      <c r="E235" s="2">
        <v>0</v>
      </c>
      <c r="F235" s="2">
        <v>0</v>
      </c>
      <c r="G235" s="6">
        <v>1</v>
      </c>
      <c r="H235" s="2">
        <f>G236</f>
        <v>0</v>
      </c>
      <c r="I235" s="2">
        <f>G237</f>
        <v>0</v>
      </c>
      <c r="J235" s="2">
        <f>G238</f>
        <v>0</v>
      </c>
      <c r="K235" s="2">
        <f>G239</f>
        <v>0</v>
      </c>
      <c r="L235" s="2">
        <f>G240</f>
        <v>0</v>
      </c>
      <c r="M235" s="2">
        <f>G241</f>
        <v>0</v>
      </c>
      <c r="N235" s="2">
        <f>G242</f>
        <v>0</v>
      </c>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row>
    <row r="236" spans="1:79" x14ac:dyDescent="0.3">
      <c r="A236" s="2" t="str">
        <f t="shared" si="10"/>
        <v>FFG</v>
      </c>
      <c r="B236" s="2" t="str">
        <f>inp_KillchainPhase!$A$12</f>
        <v>Target</v>
      </c>
      <c r="C236" s="2" t="s">
        <v>120</v>
      </c>
      <c r="D236" s="2" t="s">
        <v>119</v>
      </c>
      <c r="E236" s="2">
        <v>0</v>
      </c>
      <c r="F236" s="2">
        <v>0</v>
      </c>
      <c r="G236" s="2">
        <v>0</v>
      </c>
      <c r="H236" s="6">
        <v>1</v>
      </c>
      <c r="I236" s="2">
        <f>H237</f>
        <v>0</v>
      </c>
      <c r="J236" s="2">
        <f>H238</f>
        <v>0</v>
      </c>
      <c r="K236" s="2">
        <f>H239</f>
        <v>0</v>
      </c>
      <c r="L236" s="2">
        <f>H240</f>
        <v>0</v>
      </c>
      <c r="M236" s="2">
        <f>H241</f>
        <v>0</v>
      </c>
      <c r="N236" s="2">
        <f>H242</f>
        <v>0</v>
      </c>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row>
    <row r="237" spans="1:79" x14ac:dyDescent="0.3">
      <c r="A237" s="2" t="str">
        <f t="shared" si="10"/>
        <v>CV</v>
      </c>
      <c r="B237" s="2" t="str">
        <f>inp_KillchainPhase!$A$12</f>
        <v>Target</v>
      </c>
      <c r="C237" s="2" t="s">
        <v>120</v>
      </c>
      <c r="D237" s="2" t="s">
        <v>119</v>
      </c>
      <c r="E237" s="2">
        <v>0</v>
      </c>
      <c r="F237" s="2">
        <v>0</v>
      </c>
      <c r="G237" s="2">
        <v>0</v>
      </c>
      <c r="H237" s="2">
        <v>0</v>
      </c>
      <c r="I237" s="6">
        <v>1</v>
      </c>
      <c r="J237" s="2">
        <f>I238</f>
        <v>0</v>
      </c>
      <c r="K237" s="2">
        <f>I239</f>
        <v>0</v>
      </c>
      <c r="L237" s="2">
        <f>I240</f>
        <v>0</v>
      </c>
      <c r="M237" s="2">
        <f>I241</f>
        <v>0</v>
      </c>
      <c r="N237" s="2">
        <f>I242</f>
        <v>0</v>
      </c>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row>
    <row r="238" spans="1:79" x14ac:dyDescent="0.3">
      <c r="A238" s="2" t="str">
        <f t="shared" si="10"/>
        <v>sat_1</v>
      </c>
      <c r="B238" s="2" t="str">
        <f>inp_KillchainPhase!$A$12</f>
        <v>Target</v>
      </c>
      <c r="C238" s="2" t="s">
        <v>120</v>
      </c>
      <c r="D238" s="2" t="s">
        <v>119</v>
      </c>
      <c r="E238" s="2">
        <v>0</v>
      </c>
      <c r="F238" s="2">
        <v>0</v>
      </c>
      <c r="G238" s="2">
        <v>0</v>
      </c>
      <c r="H238" s="2">
        <v>0</v>
      </c>
      <c r="I238" s="2">
        <v>0</v>
      </c>
      <c r="J238" s="6">
        <v>1</v>
      </c>
      <c r="K238" s="2">
        <f>J239</f>
        <v>0</v>
      </c>
      <c r="L238" s="2">
        <f>J240</f>
        <v>0</v>
      </c>
      <c r="M238" s="2">
        <f>J241</f>
        <v>0</v>
      </c>
      <c r="N238" s="2">
        <f>J242</f>
        <v>0</v>
      </c>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row>
    <row r="239" spans="1:79" x14ac:dyDescent="0.3">
      <c r="A239" s="2" t="str">
        <f t="shared" si="10"/>
        <v>sat_2</v>
      </c>
      <c r="B239" s="2" t="str">
        <f>inp_KillchainPhase!$A$12</f>
        <v>Target</v>
      </c>
      <c r="C239" s="2" t="s">
        <v>120</v>
      </c>
      <c r="D239" s="2" t="s">
        <v>119</v>
      </c>
      <c r="E239" s="2">
        <v>0</v>
      </c>
      <c r="F239" s="2">
        <v>0</v>
      </c>
      <c r="G239" s="2">
        <v>0</v>
      </c>
      <c r="H239" s="2">
        <v>0</v>
      </c>
      <c r="I239" s="2">
        <v>0</v>
      </c>
      <c r="J239" s="2">
        <v>0</v>
      </c>
      <c r="K239" s="6">
        <v>1</v>
      </c>
      <c r="L239" s="2">
        <f>K240</f>
        <v>0</v>
      </c>
      <c r="M239" s="2">
        <f>K241</f>
        <v>0</v>
      </c>
      <c r="N239" s="2">
        <f>K242</f>
        <v>0</v>
      </c>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row>
    <row r="240" spans="1:79" x14ac:dyDescent="0.3">
      <c r="A240" s="2" t="str">
        <f t="shared" si="10"/>
        <v>c2_1</v>
      </c>
      <c r="B240" s="2" t="str">
        <f>inp_KillchainPhase!$A$12</f>
        <v>Target</v>
      </c>
      <c r="C240" s="2" t="s">
        <v>120</v>
      </c>
      <c r="D240" s="2" t="s">
        <v>119</v>
      </c>
      <c r="E240" s="2">
        <v>0</v>
      </c>
      <c r="F240" s="2">
        <v>0</v>
      </c>
      <c r="G240" s="2">
        <v>0</v>
      </c>
      <c r="H240" s="2">
        <v>0</v>
      </c>
      <c r="I240" s="2">
        <v>0</v>
      </c>
      <c r="J240" s="2">
        <v>0</v>
      </c>
      <c r="K240" s="2">
        <v>0</v>
      </c>
      <c r="L240" s="6">
        <v>1</v>
      </c>
      <c r="M240" s="2">
        <f>L241</f>
        <v>0</v>
      </c>
      <c r="N240" s="2">
        <f>L242</f>
        <v>0</v>
      </c>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row>
    <row r="241" spans="1:79" x14ac:dyDescent="0.3">
      <c r="A241" s="2" t="str">
        <f t="shared" si="10"/>
        <v>c2_2</v>
      </c>
      <c r="B241" s="2" t="str">
        <f>inp_KillchainPhase!$A$12</f>
        <v>Target</v>
      </c>
      <c r="C241" s="2" t="s">
        <v>120</v>
      </c>
      <c r="D241" s="2" t="s">
        <v>119</v>
      </c>
      <c r="E241" s="2">
        <v>0</v>
      </c>
      <c r="F241" s="2">
        <v>0</v>
      </c>
      <c r="G241" s="2">
        <v>0</v>
      </c>
      <c r="H241" s="2">
        <v>0</v>
      </c>
      <c r="I241" s="2">
        <v>0</v>
      </c>
      <c r="J241" s="2">
        <v>0</v>
      </c>
      <c r="K241" s="2">
        <v>0</v>
      </c>
      <c r="L241" s="2">
        <v>0</v>
      </c>
      <c r="M241" s="6">
        <v>1</v>
      </c>
      <c r="N241" s="2">
        <f>M242</f>
        <v>0</v>
      </c>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row>
    <row r="242" spans="1:79" x14ac:dyDescent="0.3">
      <c r="A242" s="2" t="str">
        <f t="shared" si="10"/>
        <v>grnd_1</v>
      </c>
      <c r="B242" s="2" t="str">
        <f>inp_KillchainPhase!$A$12</f>
        <v>Target</v>
      </c>
      <c r="C242" s="2" t="s">
        <v>120</v>
      </c>
      <c r="D242" s="2" t="s">
        <v>119</v>
      </c>
      <c r="E242" s="2">
        <v>0</v>
      </c>
      <c r="F242" s="2">
        <v>0</v>
      </c>
      <c r="G242" s="2">
        <v>0</v>
      </c>
      <c r="H242" s="2">
        <v>0</v>
      </c>
      <c r="I242" s="2">
        <v>0</v>
      </c>
      <c r="J242" s="2">
        <v>0</v>
      </c>
      <c r="K242" s="2">
        <v>0</v>
      </c>
      <c r="L242" s="2">
        <v>0</v>
      </c>
      <c r="M242" s="2">
        <v>0</v>
      </c>
      <c r="N242" s="6">
        <v>1</v>
      </c>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row>
    <row r="243" spans="1:79" x14ac:dyDescent="0.3">
      <c r="A243" s="2" t="str">
        <f t="shared" si="10"/>
        <v>fighter_4th</v>
      </c>
      <c r="B243" s="2" t="str">
        <f>inp_KillchainPhase!$A$13</f>
        <v>Engage</v>
      </c>
      <c r="C243" s="2" t="s">
        <v>120</v>
      </c>
      <c r="D243" s="2" t="s">
        <v>119</v>
      </c>
      <c r="E243" s="6">
        <v>1</v>
      </c>
      <c r="F243" s="2">
        <f>E244</f>
        <v>0</v>
      </c>
      <c r="G243" s="2">
        <f>E245</f>
        <v>0</v>
      </c>
      <c r="H243" s="2">
        <f>E246</f>
        <v>0</v>
      </c>
      <c r="I243" s="2">
        <f>E247</f>
        <v>0</v>
      </c>
      <c r="J243" s="2">
        <f>E248</f>
        <v>0</v>
      </c>
      <c r="K243" s="2">
        <f>E249</f>
        <v>0</v>
      </c>
      <c r="L243" s="2">
        <f>E250</f>
        <v>0</v>
      </c>
      <c r="M243" s="2">
        <f>E251</f>
        <v>0</v>
      </c>
      <c r="N243" s="2">
        <f>E252</f>
        <v>0</v>
      </c>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row>
    <row r="244" spans="1:79" x14ac:dyDescent="0.3">
      <c r="A244" s="2" t="str">
        <f t="shared" si="10"/>
        <v>fighter_5th</v>
      </c>
      <c r="B244" s="2" t="str">
        <f>inp_KillchainPhase!$A$13</f>
        <v>Engage</v>
      </c>
      <c r="C244" s="2" t="s">
        <v>120</v>
      </c>
      <c r="D244" s="2" t="s">
        <v>119</v>
      </c>
      <c r="E244" s="2">
        <v>0</v>
      </c>
      <c r="F244" s="6">
        <v>1</v>
      </c>
      <c r="G244" s="2">
        <f>F245</f>
        <v>0</v>
      </c>
      <c r="H244" s="2">
        <f>F246</f>
        <v>0</v>
      </c>
      <c r="I244" s="2">
        <f>F247</f>
        <v>0</v>
      </c>
      <c r="J244" s="2">
        <f>F248</f>
        <v>0</v>
      </c>
      <c r="K244" s="2">
        <f>F249</f>
        <v>0</v>
      </c>
      <c r="L244" s="2">
        <f>F250</f>
        <v>0</v>
      </c>
      <c r="M244" s="2">
        <f>F251</f>
        <v>0</v>
      </c>
      <c r="N244" s="2">
        <f>F252</f>
        <v>0</v>
      </c>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row>
    <row r="245" spans="1:79" x14ac:dyDescent="0.3">
      <c r="A245" s="2" t="str">
        <f t="shared" si="10"/>
        <v>CRUDES</v>
      </c>
      <c r="B245" s="2" t="str">
        <f>inp_KillchainPhase!$A$13</f>
        <v>Engage</v>
      </c>
      <c r="C245" s="2" t="s">
        <v>120</v>
      </c>
      <c r="D245" s="2" t="s">
        <v>119</v>
      </c>
      <c r="E245" s="2">
        <v>0</v>
      </c>
      <c r="F245" s="2">
        <v>0</v>
      </c>
      <c r="G245" s="6">
        <v>1</v>
      </c>
      <c r="H245" s="2">
        <f>G246</f>
        <v>0</v>
      </c>
      <c r="I245" s="2">
        <f>G247</f>
        <v>0</v>
      </c>
      <c r="J245" s="2">
        <f>G248</f>
        <v>0</v>
      </c>
      <c r="K245" s="2">
        <f>G249</f>
        <v>0</v>
      </c>
      <c r="L245" s="2">
        <f>G250</f>
        <v>0</v>
      </c>
      <c r="M245" s="2">
        <f>G251</f>
        <v>0</v>
      </c>
      <c r="N245" s="2">
        <f>G252</f>
        <v>0</v>
      </c>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row>
    <row r="246" spans="1:79" x14ac:dyDescent="0.3">
      <c r="A246" s="2" t="str">
        <f t="shared" si="10"/>
        <v>FFG</v>
      </c>
      <c r="B246" s="2" t="str">
        <f>inp_KillchainPhase!$A$13</f>
        <v>Engage</v>
      </c>
      <c r="C246" s="2" t="s">
        <v>120</v>
      </c>
      <c r="D246" s="2" t="s">
        <v>119</v>
      </c>
      <c r="E246" s="2">
        <v>0</v>
      </c>
      <c r="F246" s="2">
        <v>0</v>
      </c>
      <c r="G246" s="2">
        <v>0</v>
      </c>
      <c r="H246" s="6">
        <v>1</v>
      </c>
      <c r="I246" s="2">
        <f>H247</f>
        <v>0</v>
      </c>
      <c r="J246" s="2">
        <f>H248</f>
        <v>0</v>
      </c>
      <c r="K246" s="2">
        <f>H249</f>
        <v>0</v>
      </c>
      <c r="L246" s="2">
        <f>H250</f>
        <v>0</v>
      </c>
      <c r="M246" s="2">
        <f>H251</f>
        <v>0</v>
      </c>
      <c r="N246" s="2">
        <f>H252</f>
        <v>0</v>
      </c>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row>
    <row r="247" spans="1:79" x14ac:dyDescent="0.3">
      <c r="A247" s="2" t="str">
        <f t="shared" si="10"/>
        <v>CV</v>
      </c>
      <c r="B247" s="2" t="str">
        <f>inp_KillchainPhase!$A$13</f>
        <v>Engage</v>
      </c>
      <c r="C247" s="2" t="s">
        <v>120</v>
      </c>
      <c r="D247" s="2" t="s">
        <v>119</v>
      </c>
      <c r="E247" s="2">
        <v>0</v>
      </c>
      <c r="F247" s="2">
        <v>0</v>
      </c>
      <c r="G247" s="2">
        <v>0</v>
      </c>
      <c r="H247" s="2">
        <v>0</v>
      </c>
      <c r="I247" s="6">
        <v>1</v>
      </c>
      <c r="J247" s="2">
        <f>I248</f>
        <v>0</v>
      </c>
      <c r="K247" s="2">
        <f>I249</f>
        <v>0</v>
      </c>
      <c r="L247" s="2">
        <f>I250</f>
        <v>0</v>
      </c>
      <c r="M247" s="2">
        <f>I251</f>
        <v>0</v>
      </c>
      <c r="N247" s="2">
        <f>I252</f>
        <v>0</v>
      </c>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row>
    <row r="248" spans="1:79" x14ac:dyDescent="0.3">
      <c r="A248" s="2" t="str">
        <f t="shared" si="10"/>
        <v>sat_1</v>
      </c>
      <c r="B248" s="2" t="str">
        <f>inp_KillchainPhase!$A$13</f>
        <v>Engage</v>
      </c>
      <c r="C248" s="2" t="s">
        <v>120</v>
      </c>
      <c r="D248" s="2" t="s">
        <v>119</v>
      </c>
      <c r="E248" s="2">
        <v>0</v>
      </c>
      <c r="F248" s="2">
        <v>0</v>
      </c>
      <c r="G248" s="2">
        <v>0</v>
      </c>
      <c r="H248" s="2">
        <v>0</v>
      </c>
      <c r="I248" s="2">
        <v>0</v>
      </c>
      <c r="J248" s="6">
        <v>1</v>
      </c>
      <c r="K248" s="2">
        <f>J249</f>
        <v>0</v>
      </c>
      <c r="L248" s="2">
        <f>J250</f>
        <v>0</v>
      </c>
      <c r="M248" s="2">
        <f>J251</f>
        <v>0</v>
      </c>
      <c r="N248" s="2">
        <f>J252</f>
        <v>0</v>
      </c>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row>
    <row r="249" spans="1:79" x14ac:dyDescent="0.3">
      <c r="A249" s="2" t="str">
        <f t="shared" si="10"/>
        <v>sat_2</v>
      </c>
      <c r="B249" s="2" t="str">
        <f>inp_KillchainPhase!$A$13</f>
        <v>Engage</v>
      </c>
      <c r="C249" s="2" t="s">
        <v>120</v>
      </c>
      <c r="D249" s="2" t="s">
        <v>119</v>
      </c>
      <c r="E249" s="2">
        <v>0</v>
      </c>
      <c r="F249" s="2">
        <v>0</v>
      </c>
      <c r="G249" s="2">
        <v>0</v>
      </c>
      <c r="H249" s="2">
        <v>0</v>
      </c>
      <c r="I249" s="2">
        <v>0</v>
      </c>
      <c r="J249" s="2">
        <v>0</v>
      </c>
      <c r="K249" s="6">
        <v>1</v>
      </c>
      <c r="L249" s="2">
        <f>K250</f>
        <v>0</v>
      </c>
      <c r="M249" s="2">
        <f>K251</f>
        <v>0</v>
      </c>
      <c r="N249" s="2">
        <f>K252</f>
        <v>0</v>
      </c>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row>
    <row r="250" spans="1:79" x14ac:dyDescent="0.3">
      <c r="A250" s="2" t="str">
        <f t="shared" si="10"/>
        <v>c2_1</v>
      </c>
      <c r="B250" s="2" t="str">
        <f>inp_KillchainPhase!$A$13</f>
        <v>Engage</v>
      </c>
      <c r="C250" s="2" t="s">
        <v>120</v>
      </c>
      <c r="D250" s="2" t="s">
        <v>119</v>
      </c>
      <c r="E250" s="2">
        <v>0</v>
      </c>
      <c r="F250" s="2">
        <v>0</v>
      </c>
      <c r="G250" s="2">
        <v>0</v>
      </c>
      <c r="H250" s="2">
        <v>0</v>
      </c>
      <c r="I250" s="2">
        <v>0</v>
      </c>
      <c r="J250" s="2">
        <v>0</v>
      </c>
      <c r="K250" s="2">
        <v>0</v>
      </c>
      <c r="L250" s="6">
        <v>1</v>
      </c>
      <c r="M250" s="2">
        <f>L251</f>
        <v>0</v>
      </c>
      <c r="N250" s="2">
        <f>L252</f>
        <v>0</v>
      </c>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row>
    <row r="251" spans="1:79" x14ac:dyDescent="0.3">
      <c r="A251" s="2" t="str">
        <f t="shared" si="10"/>
        <v>c2_2</v>
      </c>
      <c r="B251" s="2" t="str">
        <f>inp_KillchainPhase!$A$13</f>
        <v>Engage</v>
      </c>
      <c r="C251" s="2" t="s">
        <v>120</v>
      </c>
      <c r="D251" s="2" t="s">
        <v>119</v>
      </c>
      <c r="E251" s="2">
        <v>0</v>
      </c>
      <c r="F251" s="2">
        <v>0</v>
      </c>
      <c r="G251" s="2">
        <v>0</v>
      </c>
      <c r="H251" s="2">
        <v>0</v>
      </c>
      <c r="I251" s="2">
        <v>0</v>
      </c>
      <c r="J251" s="2">
        <v>0</v>
      </c>
      <c r="K251" s="2">
        <v>0</v>
      </c>
      <c r="L251" s="2">
        <v>0</v>
      </c>
      <c r="M251" s="6">
        <v>1</v>
      </c>
      <c r="N251" s="2">
        <f>M252</f>
        <v>0</v>
      </c>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row>
    <row r="252" spans="1:79" x14ac:dyDescent="0.3">
      <c r="A252" s="2" t="str">
        <f t="shared" si="10"/>
        <v>grnd_1</v>
      </c>
      <c r="B252" s="2" t="str">
        <f>inp_KillchainPhase!$A$13</f>
        <v>Engage</v>
      </c>
      <c r="C252" s="2" t="s">
        <v>120</v>
      </c>
      <c r="D252" s="2" t="s">
        <v>119</v>
      </c>
      <c r="E252" s="2">
        <v>0</v>
      </c>
      <c r="F252" s="2">
        <v>0</v>
      </c>
      <c r="G252" s="2">
        <v>0</v>
      </c>
      <c r="H252" s="2">
        <v>0</v>
      </c>
      <c r="I252" s="2">
        <v>0</v>
      </c>
      <c r="J252" s="2">
        <v>0</v>
      </c>
      <c r="K252" s="2">
        <v>0</v>
      </c>
      <c r="L252" s="2">
        <v>0</v>
      </c>
      <c r="M252" s="2">
        <v>0</v>
      </c>
      <c r="N252" s="6">
        <v>1</v>
      </c>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row>
    <row r="253" spans="1:79" x14ac:dyDescent="0.3">
      <c r="A253" s="2" t="str">
        <f t="shared" si="10"/>
        <v>fighter_4th</v>
      </c>
      <c r="B253" s="2" t="str">
        <f>inp_KillchainPhase!$A$14</f>
        <v>IFTU</v>
      </c>
      <c r="C253" s="2" t="s">
        <v>120</v>
      </c>
      <c r="D253" s="2" t="s">
        <v>119</v>
      </c>
      <c r="E253" s="6">
        <v>1</v>
      </c>
      <c r="F253" s="2">
        <f>E254</f>
        <v>0</v>
      </c>
      <c r="G253" s="2">
        <f>E255</f>
        <v>0</v>
      </c>
      <c r="H253" s="2">
        <f>E256</f>
        <v>0</v>
      </c>
      <c r="I253" s="2">
        <f>E257</f>
        <v>0</v>
      </c>
      <c r="J253" s="2">
        <f>E258</f>
        <v>0</v>
      </c>
      <c r="K253" s="2">
        <f>E259</f>
        <v>0</v>
      </c>
      <c r="L253" s="2">
        <f>E260</f>
        <v>0</v>
      </c>
      <c r="M253" s="2">
        <f>E261</f>
        <v>0</v>
      </c>
      <c r="N253" s="2">
        <f>E262</f>
        <v>0</v>
      </c>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row>
    <row r="254" spans="1:79" x14ac:dyDescent="0.3">
      <c r="A254" s="2" t="str">
        <f t="shared" si="10"/>
        <v>fighter_5th</v>
      </c>
      <c r="B254" s="2" t="str">
        <f>inp_KillchainPhase!$A$14</f>
        <v>IFTU</v>
      </c>
      <c r="C254" s="2" t="s">
        <v>120</v>
      </c>
      <c r="D254" s="2" t="s">
        <v>119</v>
      </c>
      <c r="E254" s="2">
        <v>0</v>
      </c>
      <c r="F254" s="6">
        <v>1</v>
      </c>
      <c r="G254" s="2">
        <f>F255</f>
        <v>0</v>
      </c>
      <c r="H254" s="2">
        <f>F256</f>
        <v>0</v>
      </c>
      <c r="I254" s="2">
        <f>F257</f>
        <v>0</v>
      </c>
      <c r="J254" s="2">
        <f>F258</f>
        <v>0</v>
      </c>
      <c r="K254" s="2">
        <f>F259</f>
        <v>0</v>
      </c>
      <c r="L254" s="2">
        <f>F260</f>
        <v>0</v>
      </c>
      <c r="M254" s="2">
        <f>F261</f>
        <v>0</v>
      </c>
      <c r="N254" s="2">
        <f>F262</f>
        <v>0</v>
      </c>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row>
    <row r="255" spans="1:79" x14ac:dyDescent="0.3">
      <c r="A255" s="2" t="str">
        <f t="shared" si="10"/>
        <v>CRUDES</v>
      </c>
      <c r="B255" s="2" t="str">
        <f>inp_KillchainPhase!$A$14</f>
        <v>IFTU</v>
      </c>
      <c r="C255" s="2" t="s">
        <v>120</v>
      </c>
      <c r="D255" s="2" t="s">
        <v>119</v>
      </c>
      <c r="E255" s="2">
        <v>0</v>
      </c>
      <c r="F255" s="2">
        <v>0</v>
      </c>
      <c r="G255" s="6">
        <v>1</v>
      </c>
      <c r="H255" s="2">
        <f>G256</f>
        <v>0</v>
      </c>
      <c r="I255" s="2">
        <f>G257</f>
        <v>0</v>
      </c>
      <c r="J255" s="2">
        <f>G258</f>
        <v>0</v>
      </c>
      <c r="K255" s="2">
        <f>G259</f>
        <v>0</v>
      </c>
      <c r="L255" s="2">
        <f>G260</f>
        <v>0</v>
      </c>
      <c r="M255" s="2">
        <f>G261</f>
        <v>0</v>
      </c>
      <c r="N255" s="2">
        <f>G262</f>
        <v>0</v>
      </c>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row>
    <row r="256" spans="1:79" x14ac:dyDescent="0.3">
      <c r="A256" s="2" t="str">
        <f t="shared" si="10"/>
        <v>FFG</v>
      </c>
      <c r="B256" s="2" t="str">
        <f>inp_KillchainPhase!$A$14</f>
        <v>IFTU</v>
      </c>
      <c r="C256" s="2" t="s">
        <v>120</v>
      </c>
      <c r="D256" s="2" t="s">
        <v>119</v>
      </c>
      <c r="E256" s="2">
        <v>0</v>
      </c>
      <c r="F256" s="2">
        <v>0</v>
      </c>
      <c r="G256" s="2">
        <v>0</v>
      </c>
      <c r="H256" s="6">
        <v>1</v>
      </c>
      <c r="I256" s="2">
        <f>H257</f>
        <v>0</v>
      </c>
      <c r="J256" s="2">
        <f>H258</f>
        <v>0</v>
      </c>
      <c r="K256" s="2">
        <f>H259</f>
        <v>0</v>
      </c>
      <c r="L256" s="2">
        <f>H260</f>
        <v>0</v>
      </c>
      <c r="M256" s="2">
        <f>H261</f>
        <v>0</v>
      </c>
      <c r="N256" s="2">
        <f>H262</f>
        <v>0</v>
      </c>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row>
    <row r="257" spans="1:79" x14ac:dyDescent="0.3">
      <c r="A257" s="2" t="str">
        <f t="shared" si="10"/>
        <v>CV</v>
      </c>
      <c r="B257" s="2" t="str">
        <f>inp_KillchainPhase!$A$14</f>
        <v>IFTU</v>
      </c>
      <c r="C257" s="2" t="s">
        <v>120</v>
      </c>
      <c r="D257" s="2" t="s">
        <v>119</v>
      </c>
      <c r="E257" s="2">
        <v>0</v>
      </c>
      <c r="F257" s="2">
        <v>0</v>
      </c>
      <c r="G257" s="2">
        <v>0</v>
      </c>
      <c r="H257" s="2">
        <v>0</v>
      </c>
      <c r="I257" s="6">
        <v>1</v>
      </c>
      <c r="J257" s="2">
        <f>I258</f>
        <v>0</v>
      </c>
      <c r="K257" s="2">
        <f>I259</f>
        <v>0</v>
      </c>
      <c r="L257" s="2">
        <f>I260</f>
        <v>0</v>
      </c>
      <c r="M257" s="2">
        <f>I261</f>
        <v>0</v>
      </c>
      <c r="N257" s="2">
        <f>I262</f>
        <v>0</v>
      </c>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row>
    <row r="258" spans="1:79" x14ac:dyDescent="0.3">
      <c r="A258" s="2" t="str">
        <f t="shared" si="10"/>
        <v>sat_1</v>
      </c>
      <c r="B258" s="2" t="str">
        <f>inp_KillchainPhase!$A$14</f>
        <v>IFTU</v>
      </c>
      <c r="C258" s="2" t="s">
        <v>120</v>
      </c>
      <c r="D258" s="2" t="s">
        <v>119</v>
      </c>
      <c r="E258" s="2">
        <v>0</v>
      </c>
      <c r="F258" s="2">
        <v>0</v>
      </c>
      <c r="G258" s="2">
        <v>0</v>
      </c>
      <c r="H258" s="2">
        <v>0</v>
      </c>
      <c r="I258" s="2">
        <v>0</v>
      </c>
      <c r="J258" s="6">
        <v>1</v>
      </c>
      <c r="K258" s="2">
        <f>J259</f>
        <v>0</v>
      </c>
      <c r="L258" s="2">
        <f>J260</f>
        <v>0</v>
      </c>
      <c r="M258" s="2">
        <f>J261</f>
        <v>0</v>
      </c>
      <c r="N258" s="2">
        <f>J262</f>
        <v>0</v>
      </c>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row>
    <row r="259" spans="1:79" x14ac:dyDescent="0.3">
      <c r="A259" s="2" t="str">
        <f t="shared" si="10"/>
        <v>sat_2</v>
      </c>
      <c r="B259" s="2" t="str">
        <f>inp_KillchainPhase!$A$14</f>
        <v>IFTU</v>
      </c>
      <c r="C259" s="2" t="s">
        <v>120</v>
      </c>
      <c r="D259" s="2" t="s">
        <v>119</v>
      </c>
      <c r="E259" s="2">
        <v>0</v>
      </c>
      <c r="F259" s="2">
        <v>0</v>
      </c>
      <c r="G259" s="2">
        <v>0</v>
      </c>
      <c r="H259" s="2">
        <v>0</v>
      </c>
      <c r="I259" s="2">
        <v>0</v>
      </c>
      <c r="J259" s="2">
        <v>0</v>
      </c>
      <c r="K259" s="6">
        <v>1</v>
      </c>
      <c r="L259" s="2">
        <f>K260</f>
        <v>0</v>
      </c>
      <c r="M259" s="2">
        <f>K261</f>
        <v>0</v>
      </c>
      <c r="N259" s="2">
        <f>K262</f>
        <v>0</v>
      </c>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row>
    <row r="260" spans="1:79" x14ac:dyDescent="0.3">
      <c r="A260" s="2" t="str">
        <f t="shared" si="10"/>
        <v>c2_1</v>
      </c>
      <c r="B260" s="2" t="str">
        <f>inp_KillchainPhase!$A$14</f>
        <v>IFTU</v>
      </c>
      <c r="C260" s="2" t="s">
        <v>120</v>
      </c>
      <c r="D260" s="2" t="s">
        <v>119</v>
      </c>
      <c r="E260" s="2">
        <v>0</v>
      </c>
      <c r="F260" s="2">
        <v>0</v>
      </c>
      <c r="G260" s="2">
        <v>0</v>
      </c>
      <c r="H260" s="2">
        <v>0</v>
      </c>
      <c r="I260" s="2">
        <v>0</v>
      </c>
      <c r="J260" s="2">
        <v>0</v>
      </c>
      <c r="K260" s="2">
        <v>0</v>
      </c>
      <c r="L260" s="6">
        <v>1</v>
      </c>
      <c r="M260" s="2">
        <f>L261</f>
        <v>0</v>
      </c>
      <c r="N260" s="2">
        <f>L262</f>
        <v>0</v>
      </c>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row>
    <row r="261" spans="1:79" x14ac:dyDescent="0.3">
      <c r="A261" s="2" t="str">
        <f t="shared" si="10"/>
        <v>c2_2</v>
      </c>
      <c r="B261" s="2" t="str">
        <f>inp_KillchainPhase!$A$14</f>
        <v>IFTU</v>
      </c>
      <c r="C261" s="2" t="s">
        <v>120</v>
      </c>
      <c r="D261" s="2" t="s">
        <v>119</v>
      </c>
      <c r="E261" s="2">
        <v>0</v>
      </c>
      <c r="F261" s="2">
        <v>0</v>
      </c>
      <c r="G261" s="2">
        <v>0</v>
      </c>
      <c r="H261" s="2">
        <v>0</v>
      </c>
      <c r="I261" s="2">
        <v>0</v>
      </c>
      <c r="J261" s="2">
        <v>0</v>
      </c>
      <c r="K261" s="2">
        <v>0</v>
      </c>
      <c r="L261" s="2">
        <v>0</v>
      </c>
      <c r="M261" s="6">
        <v>1</v>
      </c>
      <c r="N261" s="2">
        <f>M262</f>
        <v>0</v>
      </c>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row>
    <row r="262" spans="1:79" x14ac:dyDescent="0.3">
      <c r="A262" s="2" t="str">
        <f t="shared" si="10"/>
        <v>grnd_1</v>
      </c>
      <c r="B262" s="2" t="str">
        <f>inp_KillchainPhase!$A$14</f>
        <v>IFTU</v>
      </c>
      <c r="C262" s="2" t="s">
        <v>120</v>
      </c>
      <c r="D262" s="2" t="s">
        <v>119</v>
      </c>
      <c r="E262" s="2">
        <v>0</v>
      </c>
      <c r="F262" s="2">
        <v>0</v>
      </c>
      <c r="G262" s="2">
        <v>0</v>
      </c>
      <c r="H262" s="2">
        <v>0</v>
      </c>
      <c r="I262" s="2">
        <v>0</v>
      </c>
      <c r="J262" s="2">
        <v>0</v>
      </c>
      <c r="K262" s="2">
        <v>0</v>
      </c>
      <c r="L262" s="2">
        <v>0</v>
      </c>
      <c r="M262" s="2">
        <v>0</v>
      </c>
      <c r="N262" s="6">
        <v>1</v>
      </c>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row>
    <row r="263" spans="1:79" x14ac:dyDescent="0.3">
      <c r="A263" s="2" t="str">
        <f t="shared" si="10"/>
        <v>fighter_4th</v>
      </c>
      <c r="B263" s="2" t="str">
        <f>inp_KillchainPhase!$A$15</f>
        <v>Assess</v>
      </c>
      <c r="C263" s="2" t="s">
        <v>120</v>
      </c>
      <c r="D263" s="2" t="s">
        <v>119</v>
      </c>
      <c r="E263" s="6">
        <v>1</v>
      </c>
      <c r="F263" s="2">
        <f>E264</f>
        <v>0</v>
      </c>
      <c r="G263" s="2">
        <f>E265</f>
        <v>0</v>
      </c>
      <c r="H263" s="2">
        <f>E266</f>
        <v>0</v>
      </c>
      <c r="I263" s="2">
        <f>E267</f>
        <v>0</v>
      </c>
      <c r="J263" s="2">
        <f>E268</f>
        <v>0</v>
      </c>
      <c r="K263" s="2">
        <f>E269</f>
        <v>0</v>
      </c>
      <c r="L263" s="2">
        <f>E270</f>
        <v>0</v>
      </c>
      <c r="M263" s="2">
        <f>E271</f>
        <v>0</v>
      </c>
      <c r="N263" s="2">
        <f>E272</f>
        <v>0</v>
      </c>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row>
    <row r="264" spans="1:79" x14ac:dyDescent="0.3">
      <c r="A264" s="2" t="str">
        <f t="shared" si="10"/>
        <v>fighter_5th</v>
      </c>
      <c r="B264" s="2" t="str">
        <f>inp_KillchainPhase!$A$15</f>
        <v>Assess</v>
      </c>
      <c r="C264" s="2" t="s">
        <v>120</v>
      </c>
      <c r="D264" s="2" t="s">
        <v>119</v>
      </c>
      <c r="E264" s="2">
        <v>0</v>
      </c>
      <c r="F264" s="6">
        <v>1</v>
      </c>
      <c r="G264" s="2">
        <f>F265</f>
        <v>0</v>
      </c>
      <c r="H264" s="2">
        <f>F266</f>
        <v>0</v>
      </c>
      <c r="I264" s="2">
        <f>F267</f>
        <v>0</v>
      </c>
      <c r="J264" s="2">
        <f>F268</f>
        <v>0</v>
      </c>
      <c r="K264" s="2">
        <f>F269</f>
        <v>0</v>
      </c>
      <c r="L264" s="2">
        <f>F270</f>
        <v>0</v>
      </c>
      <c r="M264" s="2">
        <f>F271</f>
        <v>0</v>
      </c>
      <c r="N264" s="2">
        <f>F272</f>
        <v>0</v>
      </c>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row>
    <row r="265" spans="1:79" x14ac:dyDescent="0.3">
      <c r="A265" s="2" t="str">
        <f t="shared" si="10"/>
        <v>CRUDES</v>
      </c>
      <c r="B265" s="2" t="str">
        <f>inp_KillchainPhase!$A$15</f>
        <v>Assess</v>
      </c>
      <c r="C265" s="2" t="s">
        <v>120</v>
      </c>
      <c r="D265" s="2" t="s">
        <v>119</v>
      </c>
      <c r="E265" s="2">
        <v>0</v>
      </c>
      <c r="F265" s="2">
        <v>0</v>
      </c>
      <c r="G265" s="6">
        <v>1</v>
      </c>
      <c r="H265" s="2">
        <f>G266</f>
        <v>0</v>
      </c>
      <c r="I265" s="2">
        <f>G267</f>
        <v>0</v>
      </c>
      <c r="J265" s="2">
        <f>G268</f>
        <v>0</v>
      </c>
      <c r="K265" s="2">
        <f>G269</f>
        <v>0</v>
      </c>
      <c r="L265" s="2">
        <f>G270</f>
        <v>0</v>
      </c>
      <c r="M265" s="2">
        <f>G271</f>
        <v>0</v>
      </c>
      <c r="N265" s="2">
        <f>G272</f>
        <v>0</v>
      </c>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row>
    <row r="266" spans="1:79" x14ac:dyDescent="0.3">
      <c r="A266" s="2" t="str">
        <f t="shared" si="10"/>
        <v>FFG</v>
      </c>
      <c r="B266" s="2" t="str">
        <f>inp_KillchainPhase!$A$15</f>
        <v>Assess</v>
      </c>
      <c r="C266" s="2" t="s">
        <v>120</v>
      </c>
      <c r="D266" s="2" t="s">
        <v>119</v>
      </c>
      <c r="E266" s="2">
        <v>0</v>
      </c>
      <c r="F266" s="2">
        <v>0</v>
      </c>
      <c r="G266" s="2">
        <v>0</v>
      </c>
      <c r="H266" s="6">
        <v>1</v>
      </c>
      <c r="I266" s="2">
        <f>H267</f>
        <v>0</v>
      </c>
      <c r="J266" s="2">
        <f>H268</f>
        <v>0</v>
      </c>
      <c r="K266" s="2">
        <f>H269</f>
        <v>0</v>
      </c>
      <c r="L266" s="2">
        <f>H270</f>
        <v>0</v>
      </c>
      <c r="M266" s="2">
        <f>H271</f>
        <v>0</v>
      </c>
      <c r="N266" s="2">
        <f>H272</f>
        <v>0</v>
      </c>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row>
    <row r="267" spans="1:79" x14ac:dyDescent="0.3">
      <c r="A267" s="2" t="str">
        <f t="shared" si="10"/>
        <v>CV</v>
      </c>
      <c r="B267" s="2" t="str">
        <f>inp_KillchainPhase!$A$15</f>
        <v>Assess</v>
      </c>
      <c r="C267" s="2" t="s">
        <v>120</v>
      </c>
      <c r="D267" s="2" t="s">
        <v>119</v>
      </c>
      <c r="E267" s="2">
        <v>0</v>
      </c>
      <c r="F267" s="2">
        <v>0</v>
      </c>
      <c r="G267" s="2">
        <v>0</v>
      </c>
      <c r="H267" s="2">
        <v>0</v>
      </c>
      <c r="I267" s="6">
        <v>1</v>
      </c>
      <c r="J267" s="2">
        <f>I268</f>
        <v>0</v>
      </c>
      <c r="K267" s="2">
        <f>I269</f>
        <v>0</v>
      </c>
      <c r="L267" s="2">
        <f>I270</f>
        <v>0</v>
      </c>
      <c r="M267" s="2">
        <f>I271</f>
        <v>0</v>
      </c>
      <c r="N267" s="2">
        <f>I272</f>
        <v>0</v>
      </c>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row>
    <row r="268" spans="1:79" x14ac:dyDescent="0.3">
      <c r="A268" s="2" t="str">
        <f t="shared" si="10"/>
        <v>sat_1</v>
      </c>
      <c r="B268" s="2" t="str">
        <f>inp_KillchainPhase!$A$15</f>
        <v>Assess</v>
      </c>
      <c r="C268" s="2" t="s">
        <v>120</v>
      </c>
      <c r="D268" s="2" t="s">
        <v>119</v>
      </c>
      <c r="E268" s="2">
        <v>0</v>
      </c>
      <c r="F268" s="2">
        <v>0</v>
      </c>
      <c r="G268" s="2">
        <v>0</v>
      </c>
      <c r="H268" s="2">
        <v>0</v>
      </c>
      <c r="I268" s="2">
        <v>0</v>
      </c>
      <c r="J268" s="6">
        <v>1</v>
      </c>
      <c r="K268" s="2">
        <f>J269</f>
        <v>0</v>
      </c>
      <c r="L268" s="2">
        <f>J270</f>
        <v>0</v>
      </c>
      <c r="M268" s="2">
        <f>J271</f>
        <v>0</v>
      </c>
      <c r="N268" s="2">
        <f>J272</f>
        <v>0</v>
      </c>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row>
    <row r="269" spans="1:79" x14ac:dyDescent="0.3">
      <c r="A269" s="2" t="str">
        <f t="shared" si="10"/>
        <v>sat_2</v>
      </c>
      <c r="B269" s="2" t="str">
        <f>inp_KillchainPhase!$A$15</f>
        <v>Assess</v>
      </c>
      <c r="C269" s="2" t="s">
        <v>120</v>
      </c>
      <c r="D269" s="2" t="s">
        <v>119</v>
      </c>
      <c r="E269" s="2">
        <v>0</v>
      </c>
      <c r="F269" s="2">
        <v>0</v>
      </c>
      <c r="G269" s="2">
        <v>0</v>
      </c>
      <c r="H269" s="2">
        <v>0</v>
      </c>
      <c r="I269" s="2">
        <v>0</v>
      </c>
      <c r="J269" s="2">
        <v>0</v>
      </c>
      <c r="K269" s="6">
        <v>1</v>
      </c>
      <c r="L269" s="2">
        <f>K270</f>
        <v>0</v>
      </c>
      <c r="M269" s="2">
        <f>K271</f>
        <v>0</v>
      </c>
      <c r="N269" s="2">
        <f>K272</f>
        <v>0</v>
      </c>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row>
    <row r="270" spans="1:79" x14ac:dyDescent="0.3">
      <c r="A270" s="2" t="str">
        <f t="shared" si="10"/>
        <v>c2_1</v>
      </c>
      <c r="B270" s="2" t="str">
        <f>inp_KillchainPhase!$A$15</f>
        <v>Assess</v>
      </c>
      <c r="C270" s="2" t="s">
        <v>120</v>
      </c>
      <c r="D270" s="2" t="s">
        <v>119</v>
      </c>
      <c r="E270" s="2">
        <v>0</v>
      </c>
      <c r="F270" s="2">
        <v>0</v>
      </c>
      <c r="G270" s="2">
        <v>0</v>
      </c>
      <c r="H270" s="2">
        <v>0</v>
      </c>
      <c r="I270" s="2">
        <v>0</v>
      </c>
      <c r="J270" s="2">
        <v>0</v>
      </c>
      <c r="K270" s="2">
        <v>0</v>
      </c>
      <c r="L270" s="6">
        <v>1</v>
      </c>
      <c r="M270" s="2">
        <f>L271</f>
        <v>0</v>
      </c>
      <c r="N270" s="2">
        <f>L272</f>
        <v>0</v>
      </c>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row>
    <row r="271" spans="1:79" x14ac:dyDescent="0.3">
      <c r="A271" s="2" t="str">
        <f t="shared" si="10"/>
        <v>c2_2</v>
      </c>
      <c r="B271" s="2" t="str">
        <f>inp_KillchainPhase!$A$15</f>
        <v>Assess</v>
      </c>
      <c r="C271" s="2" t="s">
        <v>120</v>
      </c>
      <c r="D271" s="2" t="s">
        <v>119</v>
      </c>
      <c r="E271" s="2">
        <v>0</v>
      </c>
      <c r="F271" s="2">
        <v>0</v>
      </c>
      <c r="G271" s="2">
        <v>0</v>
      </c>
      <c r="H271" s="2">
        <v>0</v>
      </c>
      <c r="I271" s="2">
        <v>0</v>
      </c>
      <c r="J271" s="2">
        <v>0</v>
      </c>
      <c r="K271" s="2">
        <v>0</v>
      </c>
      <c r="L271" s="2">
        <v>0</v>
      </c>
      <c r="M271" s="6">
        <v>1</v>
      </c>
      <c r="N271" s="2">
        <f>M272</f>
        <v>0</v>
      </c>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row>
    <row r="272" spans="1:79" x14ac:dyDescent="0.3">
      <c r="A272" s="2" t="str">
        <f t="shared" si="10"/>
        <v>grnd_1</v>
      </c>
      <c r="B272" s="2" t="str">
        <f>inp_KillchainPhase!$A$15</f>
        <v>Assess</v>
      </c>
      <c r="C272" s="2" t="s">
        <v>120</v>
      </c>
      <c r="D272" s="2" t="s">
        <v>119</v>
      </c>
      <c r="E272" s="2">
        <v>0</v>
      </c>
      <c r="F272" s="2">
        <v>0</v>
      </c>
      <c r="G272" s="2">
        <v>0</v>
      </c>
      <c r="H272" s="2">
        <v>0</v>
      </c>
      <c r="I272" s="2">
        <v>0</v>
      </c>
      <c r="J272" s="2">
        <v>0</v>
      </c>
      <c r="K272" s="2">
        <v>0</v>
      </c>
      <c r="L272" s="2">
        <v>0</v>
      </c>
      <c r="M272" s="2">
        <v>0</v>
      </c>
      <c r="N272" s="6">
        <v>1</v>
      </c>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row>
    <row r="273" spans="1:79" x14ac:dyDescent="0.3">
      <c r="A273" s="2" t="str">
        <f t="shared" si="10"/>
        <v>fighter_4th</v>
      </c>
      <c r="B273" s="2" t="str">
        <f>inp_KillchainPhase!$A$16</f>
        <v>Assess Decision</v>
      </c>
      <c r="C273" s="2" t="s">
        <v>120</v>
      </c>
      <c r="D273" s="2" t="s">
        <v>119</v>
      </c>
      <c r="E273" s="6">
        <v>1</v>
      </c>
      <c r="F273" s="2">
        <f>E274</f>
        <v>0</v>
      </c>
      <c r="G273" s="2">
        <f>E275</f>
        <v>0</v>
      </c>
      <c r="H273" s="2">
        <f>E276</f>
        <v>0</v>
      </c>
      <c r="I273" s="2">
        <f>E277</f>
        <v>0</v>
      </c>
      <c r="J273" s="2">
        <f>E278</f>
        <v>0</v>
      </c>
      <c r="K273" s="2">
        <f>E279</f>
        <v>0</v>
      </c>
      <c r="L273" s="2">
        <f>E280</f>
        <v>0</v>
      </c>
      <c r="M273" s="2">
        <f>E281</f>
        <v>0</v>
      </c>
      <c r="N273" s="2">
        <f>E282</f>
        <v>0</v>
      </c>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row>
    <row r="274" spans="1:79" x14ac:dyDescent="0.3">
      <c r="A274" s="2" t="str">
        <f t="shared" si="10"/>
        <v>fighter_5th</v>
      </c>
      <c r="B274" s="2" t="str">
        <f>inp_KillchainPhase!$A$16</f>
        <v>Assess Decision</v>
      </c>
      <c r="C274" s="2" t="s">
        <v>120</v>
      </c>
      <c r="D274" s="2" t="s">
        <v>119</v>
      </c>
      <c r="E274" s="2">
        <v>0</v>
      </c>
      <c r="F274" s="6">
        <v>1</v>
      </c>
      <c r="G274" s="2">
        <f>F275</f>
        <v>0</v>
      </c>
      <c r="H274" s="2">
        <f>F276</f>
        <v>0</v>
      </c>
      <c r="I274" s="2">
        <f>F277</f>
        <v>0</v>
      </c>
      <c r="J274" s="2">
        <f>F278</f>
        <v>0</v>
      </c>
      <c r="K274" s="2">
        <f>F279</f>
        <v>0</v>
      </c>
      <c r="L274" s="2">
        <f>F280</f>
        <v>0</v>
      </c>
      <c r="M274" s="2">
        <f>F281</f>
        <v>0</v>
      </c>
      <c r="N274" s="2">
        <f>F282</f>
        <v>0</v>
      </c>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row>
    <row r="275" spans="1:79" x14ac:dyDescent="0.3">
      <c r="A275" s="2" t="str">
        <f t="shared" si="10"/>
        <v>CRUDES</v>
      </c>
      <c r="B275" s="2" t="str">
        <f>inp_KillchainPhase!$A$16</f>
        <v>Assess Decision</v>
      </c>
      <c r="C275" s="2" t="s">
        <v>120</v>
      </c>
      <c r="D275" s="2" t="s">
        <v>119</v>
      </c>
      <c r="E275" s="2">
        <v>0</v>
      </c>
      <c r="F275" s="2">
        <v>0</v>
      </c>
      <c r="G275" s="6">
        <v>1</v>
      </c>
      <c r="H275" s="2">
        <f>G276</f>
        <v>0</v>
      </c>
      <c r="I275" s="2">
        <f>G277</f>
        <v>0</v>
      </c>
      <c r="J275" s="2">
        <f>G278</f>
        <v>0</v>
      </c>
      <c r="K275" s="2">
        <f>G279</f>
        <v>0</v>
      </c>
      <c r="L275" s="2">
        <f>G280</f>
        <v>0</v>
      </c>
      <c r="M275" s="2">
        <f>G281</f>
        <v>0</v>
      </c>
      <c r="N275" s="2">
        <f>G282</f>
        <v>0</v>
      </c>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row>
    <row r="276" spans="1:79" x14ac:dyDescent="0.3">
      <c r="A276" s="2" t="str">
        <f t="shared" si="10"/>
        <v>FFG</v>
      </c>
      <c r="B276" s="2" t="str">
        <f>inp_KillchainPhase!$A$16</f>
        <v>Assess Decision</v>
      </c>
      <c r="C276" s="2" t="s">
        <v>120</v>
      </c>
      <c r="D276" s="2" t="s">
        <v>119</v>
      </c>
      <c r="E276" s="2">
        <v>0</v>
      </c>
      <c r="F276" s="2">
        <v>0</v>
      </c>
      <c r="G276" s="2">
        <v>0</v>
      </c>
      <c r="H276" s="6">
        <v>1</v>
      </c>
      <c r="I276" s="2">
        <f>H277</f>
        <v>0</v>
      </c>
      <c r="J276" s="2">
        <f>H278</f>
        <v>0</v>
      </c>
      <c r="K276" s="2">
        <f>H279</f>
        <v>0</v>
      </c>
      <c r="L276" s="2">
        <f>H280</f>
        <v>0</v>
      </c>
      <c r="M276" s="2">
        <f>H281</f>
        <v>0</v>
      </c>
      <c r="N276" s="2">
        <f>H282</f>
        <v>0</v>
      </c>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row>
    <row r="277" spans="1:79" x14ac:dyDescent="0.3">
      <c r="A277" s="2" t="str">
        <f t="shared" si="10"/>
        <v>CV</v>
      </c>
      <c r="B277" s="2" t="str">
        <f>inp_KillchainPhase!$A$16</f>
        <v>Assess Decision</v>
      </c>
      <c r="C277" s="2" t="s">
        <v>120</v>
      </c>
      <c r="D277" s="2" t="s">
        <v>119</v>
      </c>
      <c r="E277" s="2">
        <v>0</v>
      </c>
      <c r="F277" s="2">
        <v>0</v>
      </c>
      <c r="G277" s="2">
        <v>0</v>
      </c>
      <c r="H277" s="2">
        <v>0</v>
      </c>
      <c r="I277" s="6">
        <v>1</v>
      </c>
      <c r="J277" s="2">
        <f>I278</f>
        <v>0</v>
      </c>
      <c r="K277" s="2">
        <f>I279</f>
        <v>0</v>
      </c>
      <c r="L277" s="2">
        <f>I280</f>
        <v>0</v>
      </c>
      <c r="M277" s="2">
        <f>I281</f>
        <v>0</v>
      </c>
      <c r="N277" s="2">
        <f>I282</f>
        <v>0</v>
      </c>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row>
    <row r="278" spans="1:79" x14ac:dyDescent="0.3">
      <c r="A278" s="2" t="str">
        <f t="shared" si="10"/>
        <v>sat_1</v>
      </c>
      <c r="B278" s="2" t="str">
        <f>inp_KillchainPhase!$A$16</f>
        <v>Assess Decision</v>
      </c>
      <c r="C278" s="2" t="s">
        <v>120</v>
      </c>
      <c r="D278" s="2" t="s">
        <v>119</v>
      </c>
      <c r="E278" s="2">
        <v>0</v>
      </c>
      <c r="F278" s="2">
        <v>0</v>
      </c>
      <c r="G278" s="2">
        <v>0</v>
      </c>
      <c r="H278" s="2">
        <v>0</v>
      </c>
      <c r="I278" s="2">
        <v>0</v>
      </c>
      <c r="J278" s="6">
        <v>1</v>
      </c>
      <c r="K278" s="2">
        <f>J279</f>
        <v>0</v>
      </c>
      <c r="L278" s="2">
        <f>J280</f>
        <v>0</v>
      </c>
      <c r="M278" s="2">
        <f>J281</f>
        <v>0</v>
      </c>
      <c r="N278" s="2">
        <f>J282</f>
        <v>0</v>
      </c>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row>
    <row r="279" spans="1:79" x14ac:dyDescent="0.3">
      <c r="A279" s="2" t="str">
        <f t="shared" si="10"/>
        <v>sat_2</v>
      </c>
      <c r="B279" s="2" t="str">
        <f>inp_KillchainPhase!$A$16</f>
        <v>Assess Decision</v>
      </c>
      <c r="C279" s="2" t="s">
        <v>120</v>
      </c>
      <c r="D279" s="2" t="s">
        <v>119</v>
      </c>
      <c r="E279" s="2">
        <v>0</v>
      </c>
      <c r="F279" s="2">
        <v>0</v>
      </c>
      <c r="G279" s="2">
        <v>0</v>
      </c>
      <c r="H279" s="2">
        <v>0</v>
      </c>
      <c r="I279" s="2">
        <v>0</v>
      </c>
      <c r="J279" s="2">
        <v>0</v>
      </c>
      <c r="K279" s="6">
        <v>1</v>
      </c>
      <c r="L279" s="2">
        <f>K280</f>
        <v>0</v>
      </c>
      <c r="M279" s="2">
        <f>K281</f>
        <v>0</v>
      </c>
      <c r="N279" s="2">
        <f>K282</f>
        <v>0</v>
      </c>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row>
    <row r="280" spans="1:79" x14ac:dyDescent="0.3">
      <c r="A280" s="2" t="str">
        <f t="shared" si="10"/>
        <v>c2_1</v>
      </c>
      <c r="B280" s="2" t="str">
        <f>inp_KillchainPhase!$A$16</f>
        <v>Assess Decision</v>
      </c>
      <c r="C280" s="2" t="s">
        <v>120</v>
      </c>
      <c r="D280" s="2" t="s">
        <v>119</v>
      </c>
      <c r="E280" s="2">
        <v>0</v>
      </c>
      <c r="F280" s="2">
        <v>0</v>
      </c>
      <c r="G280" s="2">
        <v>0</v>
      </c>
      <c r="H280" s="2">
        <v>0</v>
      </c>
      <c r="I280" s="2">
        <v>0</v>
      </c>
      <c r="J280" s="2">
        <v>0</v>
      </c>
      <c r="K280" s="2">
        <v>0</v>
      </c>
      <c r="L280" s="6">
        <v>1</v>
      </c>
      <c r="M280" s="2">
        <f>L281</f>
        <v>0</v>
      </c>
      <c r="N280" s="2">
        <f>L282</f>
        <v>0</v>
      </c>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row>
    <row r="281" spans="1:79" x14ac:dyDescent="0.3">
      <c r="A281" s="2" t="str">
        <f t="shared" si="10"/>
        <v>c2_2</v>
      </c>
      <c r="B281" s="2" t="str">
        <f>inp_KillchainPhase!$A$16</f>
        <v>Assess Decision</v>
      </c>
      <c r="C281" s="2" t="s">
        <v>120</v>
      </c>
      <c r="D281" s="2" t="s">
        <v>119</v>
      </c>
      <c r="E281" s="2">
        <v>0</v>
      </c>
      <c r="F281" s="2">
        <v>0</v>
      </c>
      <c r="G281" s="2">
        <v>0</v>
      </c>
      <c r="H281" s="2">
        <v>0</v>
      </c>
      <c r="I281" s="2">
        <v>0</v>
      </c>
      <c r="J281" s="2">
        <v>0</v>
      </c>
      <c r="K281" s="2">
        <v>0</v>
      </c>
      <c r="L281" s="2">
        <v>0</v>
      </c>
      <c r="M281" s="6">
        <v>1</v>
      </c>
      <c r="N281" s="2">
        <f>M282</f>
        <v>0</v>
      </c>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row>
    <row r="282" spans="1:79" x14ac:dyDescent="0.3">
      <c r="A282" s="2" t="str">
        <f t="shared" si="10"/>
        <v>grnd_1</v>
      </c>
      <c r="B282" s="2" t="str">
        <f>inp_KillchainPhase!$A$16</f>
        <v>Assess Decision</v>
      </c>
      <c r="C282" s="2" t="s">
        <v>120</v>
      </c>
      <c r="D282" s="2" t="s">
        <v>119</v>
      </c>
      <c r="E282" s="2">
        <v>0</v>
      </c>
      <c r="F282" s="2">
        <v>0</v>
      </c>
      <c r="G282" s="2">
        <v>0</v>
      </c>
      <c r="H282" s="2">
        <v>0</v>
      </c>
      <c r="I282" s="2">
        <v>0</v>
      </c>
      <c r="J282" s="2">
        <v>0</v>
      </c>
      <c r="K282" s="2">
        <v>0</v>
      </c>
      <c r="L282" s="2">
        <v>0</v>
      </c>
      <c r="M282" s="2">
        <v>0</v>
      </c>
      <c r="N282" s="6">
        <v>1</v>
      </c>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row>
    <row r="283" spans="1:79" x14ac:dyDescent="0.3">
      <c r="A283" s="2" t="str">
        <f t="shared" si="10"/>
        <v>fighter_4th</v>
      </c>
      <c r="B283" s="2" t="str">
        <f>inp_KillchainPhase!$A$3</f>
        <v>Find</v>
      </c>
      <c r="C283" s="2" t="s">
        <v>119</v>
      </c>
      <c r="D283" s="2" t="s">
        <v>120</v>
      </c>
      <c r="E283" s="6">
        <v>1</v>
      </c>
      <c r="F283" s="2">
        <f>E284</f>
        <v>1</v>
      </c>
      <c r="G283" s="2">
        <f>E285</f>
        <v>1</v>
      </c>
      <c r="H283" s="2">
        <f>E286</f>
        <v>1</v>
      </c>
      <c r="I283" s="2">
        <f>E287</f>
        <v>1</v>
      </c>
      <c r="J283" s="2">
        <f>E288</f>
        <v>1</v>
      </c>
      <c r="K283" s="2">
        <f>E289</f>
        <v>1</v>
      </c>
      <c r="L283" s="2">
        <f>E290</f>
        <v>1</v>
      </c>
      <c r="M283" s="2">
        <f>E291</f>
        <v>1</v>
      </c>
      <c r="N283" s="2">
        <f>E292</f>
        <v>1</v>
      </c>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row>
    <row r="284" spans="1:79" x14ac:dyDescent="0.3">
      <c r="A284" s="2" t="str">
        <f t="shared" si="10"/>
        <v>fighter_5th</v>
      </c>
      <c r="B284" s="2" t="str">
        <f>inp_KillchainPhase!$A$3</f>
        <v>Find</v>
      </c>
      <c r="C284" s="2" t="s">
        <v>119</v>
      </c>
      <c r="D284" s="2" t="s">
        <v>120</v>
      </c>
      <c r="E284" s="2">
        <v>1</v>
      </c>
      <c r="F284" s="6">
        <v>1</v>
      </c>
      <c r="G284" s="2">
        <f>F285</f>
        <v>1</v>
      </c>
      <c r="H284" s="2">
        <f>F286</f>
        <v>1</v>
      </c>
      <c r="I284" s="2">
        <f>F287</f>
        <v>1</v>
      </c>
      <c r="J284" s="2">
        <f>F288</f>
        <v>1</v>
      </c>
      <c r="K284" s="2">
        <f>F289</f>
        <v>1</v>
      </c>
      <c r="L284" s="2">
        <f>F290</f>
        <v>1</v>
      </c>
      <c r="M284" s="2">
        <f>F291</f>
        <v>1</v>
      </c>
      <c r="N284" s="2">
        <f>F292</f>
        <v>1</v>
      </c>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row>
    <row r="285" spans="1:79" x14ac:dyDescent="0.3">
      <c r="A285" s="2" t="str">
        <f t="shared" si="10"/>
        <v>CRUDES</v>
      </c>
      <c r="B285" s="2" t="str">
        <f>inp_KillchainPhase!$A$3</f>
        <v>Find</v>
      </c>
      <c r="C285" s="2" t="s">
        <v>119</v>
      </c>
      <c r="D285" s="2" t="s">
        <v>120</v>
      </c>
      <c r="E285" s="2">
        <v>1</v>
      </c>
      <c r="F285" s="2">
        <v>1</v>
      </c>
      <c r="G285" s="6">
        <v>1</v>
      </c>
      <c r="H285" s="2">
        <f>G286</f>
        <v>1</v>
      </c>
      <c r="I285" s="2">
        <f>G287</f>
        <v>1</v>
      </c>
      <c r="J285" s="2">
        <f>G288</f>
        <v>1</v>
      </c>
      <c r="K285" s="2">
        <f>G289</f>
        <v>1</v>
      </c>
      <c r="L285" s="2">
        <f>G290</f>
        <v>1</v>
      </c>
      <c r="M285" s="2">
        <f>G291</f>
        <v>1</v>
      </c>
      <c r="N285" s="2">
        <f>G292</f>
        <v>1</v>
      </c>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row>
    <row r="286" spans="1:79" x14ac:dyDescent="0.3">
      <c r="A286" s="2" t="str">
        <f t="shared" si="10"/>
        <v>FFG</v>
      </c>
      <c r="B286" s="2" t="str">
        <f>inp_KillchainPhase!$A$3</f>
        <v>Find</v>
      </c>
      <c r="C286" s="2" t="s">
        <v>119</v>
      </c>
      <c r="D286" s="2" t="s">
        <v>120</v>
      </c>
      <c r="E286" s="2">
        <v>1</v>
      </c>
      <c r="F286" s="2">
        <v>1</v>
      </c>
      <c r="G286" s="2">
        <v>1</v>
      </c>
      <c r="H286" s="6">
        <v>1</v>
      </c>
      <c r="I286" s="2">
        <f>H287</f>
        <v>1</v>
      </c>
      <c r="J286" s="2">
        <f>H288</f>
        <v>1</v>
      </c>
      <c r="K286" s="2">
        <f>H289</f>
        <v>1</v>
      </c>
      <c r="L286" s="2">
        <f>H290</f>
        <v>1</v>
      </c>
      <c r="M286" s="2">
        <f>H291</f>
        <v>1</v>
      </c>
      <c r="N286" s="2">
        <f>H292</f>
        <v>1</v>
      </c>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row>
    <row r="287" spans="1:79" x14ac:dyDescent="0.3">
      <c r="A287" s="2" t="str">
        <f t="shared" si="10"/>
        <v>CV</v>
      </c>
      <c r="B287" s="2" t="str">
        <f>inp_KillchainPhase!$A$3</f>
        <v>Find</v>
      </c>
      <c r="C287" s="2" t="s">
        <v>119</v>
      </c>
      <c r="D287" s="2" t="s">
        <v>120</v>
      </c>
      <c r="E287" s="2">
        <v>1</v>
      </c>
      <c r="F287" s="2">
        <v>1</v>
      </c>
      <c r="G287" s="2">
        <v>1</v>
      </c>
      <c r="H287" s="2">
        <v>1</v>
      </c>
      <c r="I287" s="6">
        <v>1</v>
      </c>
      <c r="J287" s="2">
        <f>I288</f>
        <v>1</v>
      </c>
      <c r="K287" s="2">
        <f>I289</f>
        <v>1</v>
      </c>
      <c r="L287" s="2">
        <f>I290</f>
        <v>1</v>
      </c>
      <c r="M287" s="2">
        <f>I291</f>
        <v>1</v>
      </c>
      <c r="N287" s="2">
        <f>I292</f>
        <v>1</v>
      </c>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row>
    <row r="288" spans="1:79" x14ac:dyDescent="0.3">
      <c r="A288" s="2" t="str">
        <f t="shared" si="10"/>
        <v>sat_1</v>
      </c>
      <c r="B288" s="2" t="str">
        <f>inp_KillchainPhase!$A$3</f>
        <v>Find</v>
      </c>
      <c r="C288" s="2" t="s">
        <v>119</v>
      </c>
      <c r="D288" s="2" t="s">
        <v>120</v>
      </c>
      <c r="E288" s="2">
        <v>1</v>
      </c>
      <c r="F288" s="2">
        <v>1</v>
      </c>
      <c r="G288" s="2">
        <v>1</v>
      </c>
      <c r="H288" s="2">
        <v>1</v>
      </c>
      <c r="I288" s="2">
        <v>1</v>
      </c>
      <c r="J288" s="6">
        <v>1</v>
      </c>
      <c r="K288" s="2">
        <f>J289</f>
        <v>1</v>
      </c>
      <c r="L288" s="2">
        <f>J290</f>
        <v>1</v>
      </c>
      <c r="M288" s="2">
        <f>J291</f>
        <v>1</v>
      </c>
      <c r="N288" s="2">
        <f>J292</f>
        <v>1</v>
      </c>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row>
    <row r="289" spans="1:79" x14ac:dyDescent="0.3">
      <c r="A289" s="2" t="str">
        <f t="shared" si="10"/>
        <v>sat_2</v>
      </c>
      <c r="B289" s="2" t="str">
        <f>inp_KillchainPhase!$A$3</f>
        <v>Find</v>
      </c>
      <c r="C289" s="2" t="s">
        <v>119</v>
      </c>
      <c r="D289" s="2" t="s">
        <v>120</v>
      </c>
      <c r="E289" s="2">
        <v>1</v>
      </c>
      <c r="F289" s="2">
        <v>1</v>
      </c>
      <c r="G289" s="2">
        <v>1</v>
      </c>
      <c r="H289" s="2">
        <v>1</v>
      </c>
      <c r="I289" s="2">
        <v>1</v>
      </c>
      <c r="J289" s="2">
        <v>1</v>
      </c>
      <c r="K289" s="6">
        <v>1</v>
      </c>
      <c r="L289" s="2">
        <f>K290</f>
        <v>1</v>
      </c>
      <c r="M289" s="2">
        <f>K291</f>
        <v>1</v>
      </c>
      <c r="N289" s="2">
        <f>K292</f>
        <v>1</v>
      </c>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row>
    <row r="290" spans="1:79" x14ac:dyDescent="0.3">
      <c r="A290" s="2" t="str">
        <f t="shared" si="10"/>
        <v>c2_1</v>
      </c>
      <c r="B290" s="2" t="str">
        <f>inp_KillchainPhase!$A$3</f>
        <v>Find</v>
      </c>
      <c r="C290" s="2" t="s">
        <v>119</v>
      </c>
      <c r="D290" s="2" t="s">
        <v>120</v>
      </c>
      <c r="E290" s="2">
        <v>1</v>
      </c>
      <c r="F290" s="2">
        <v>1</v>
      </c>
      <c r="G290" s="2">
        <v>1</v>
      </c>
      <c r="H290" s="2">
        <v>1</v>
      </c>
      <c r="I290" s="2">
        <v>1</v>
      </c>
      <c r="J290" s="2">
        <v>1</v>
      </c>
      <c r="K290" s="2">
        <v>1</v>
      </c>
      <c r="L290" s="6">
        <v>1</v>
      </c>
      <c r="M290" s="2">
        <f>L291</f>
        <v>1</v>
      </c>
      <c r="N290" s="2">
        <f>L292</f>
        <v>1</v>
      </c>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row>
    <row r="291" spans="1:79" x14ac:dyDescent="0.3">
      <c r="A291" s="2" t="str">
        <f t="shared" ref="A291:A364" si="11">A281</f>
        <v>c2_2</v>
      </c>
      <c r="B291" s="2" t="str">
        <f>inp_KillchainPhase!$A$3</f>
        <v>Find</v>
      </c>
      <c r="C291" s="2" t="s">
        <v>119</v>
      </c>
      <c r="D291" s="2" t="s">
        <v>120</v>
      </c>
      <c r="E291" s="2">
        <v>1</v>
      </c>
      <c r="F291" s="2">
        <v>1</v>
      </c>
      <c r="G291" s="2">
        <v>1</v>
      </c>
      <c r="H291" s="2">
        <v>1</v>
      </c>
      <c r="I291" s="2">
        <v>1</v>
      </c>
      <c r="J291" s="2">
        <v>1</v>
      </c>
      <c r="K291" s="2">
        <v>1</v>
      </c>
      <c r="L291" s="2">
        <v>1</v>
      </c>
      <c r="M291" s="6">
        <v>1</v>
      </c>
      <c r="N291" s="2">
        <f>M292</f>
        <v>1</v>
      </c>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row>
    <row r="292" spans="1:79" x14ac:dyDescent="0.3">
      <c r="A292" s="2" t="str">
        <f t="shared" si="11"/>
        <v>grnd_1</v>
      </c>
      <c r="B292" s="2" t="str">
        <f>inp_KillchainPhase!$A$3</f>
        <v>Find</v>
      </c>
      <c r="C292" s="2" t="s">
        <v>119</v>
      </c>
      <c r="D292" s="2" t="s">
        <v>120</v>
      </c>
      <c r="E292" s="2">
        <v>1</v>
      </c>
      <c r="F292" s="2">
        <v>1</v>
      </c>
      <c r="G292" s="2">
        <v>1</v>
      </c>
      <c r="H292" s="2">
        <v>1</v>
      </c>
      <c r="I292" s="2">
        <v>1</v>
      </c>
      <c r="J292" s="2">
        <v>1</v>
      </c>
      <c r="K292" s="2">
        <v>1</v>
      </c>
      <c r="L292" s="2">
        <v>1</v>
      </c>
      <c r="M292" s="2">
        <v>1</v>
      </c>
      <c r="N292" s="6">
        <v>1</v>
      </c>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row>
    <row r="293" spans="1:79" x14ac:dyDescent="0.3">
      <c r="A293" s="2" t="str">
        <f t="shared" si="11"/>
        <v>fighter_4th</v>
      </c>
      <c r="B293" s="2" t="str">
        <f>inp_KillchainPhase!$A$4</f>
        <v>PED</v>
      </c>
      <c r="C293" s="2" t="s">
        <v>119</v>
      </c>
      <c r="D293" s="2" t="s">
        <v>120</v>
      </c>
      <c r="E293" s="6">
        <v>1</v>
      </c>
      <c r="F293" s="2">
        <f>E294</f>
        <v>1</v>
      </c>
      <c r="G293" s="2">
        <f>E295</f>
        <v>1</v>
      </c>
      <c r="H293" s="2">
        <f>E296</f>
        <v>1</v>
      </c>
      <c r="I293" s="2">
        <f>E297</f>
        <v>1</v>
      </c>
      <c r="J293" s="2">
        <f>E298</f>
        <v>1</v>
      </c>
      <c r="K293" s="2">
        <f>E299</f>
        <v>1</v>
      </c>
      <c r="L293" s="2">
        <f>E300</f>
        <v>1</v>
      </c>
      <c r="M293" s="2">
        <f>E301</f>
        <v>1</v>
      </c>
      <c r="N293" s="2">
        <f>E302</f>
        <v>1</v>
      </c>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row>
    <row r="294" spans="1:79" x14ac:dyDescent="0.3">
      <c r="A294" s="2" t="str">
        <f t="shared" si="11"/>
        <v>fighter_5th</v>
      </c>
      <c r="B294" s="2" t="str">
        <f>inp_KillchainPhase!$A$4</f>
        <v>PED</v>
      </c>
      <c r="C294" s="2" t="s">
        <v>119</v>
      </c>
      <c r="D294" s="2" t="s">
        <v>120</v>
      </c>
      <c r="E294" s="2">
        <v>1</v>
      </c>
      <c r="F294" s="6">
        <v>1</v>
      </c>
      <c r="G294" s="2">
        <f>F295</f>
        <v>1</v>
      </c>
      <c r="H294" s="2">
        <f>F296</f>
        <v>1</v>
      </c>
      <c r="I294" s="2">
        <f>F297</f>
        <v>1</v>
      </c>
      <c r="J294" s="2">
        <f>F298</f>
        <v>1</v>
      </c>
      <c r="K294" s="2">
        <f>F299</f>
        <v>1</v>
      </c>
      <c r="L294" s="2">
        <f>F300</f>
        <v>1</v>
      </c>
      <c r="M294" s="2">
        <f>F301</f>
        <v>1</v>
      </c>
      <c r="N294" s="2">
        <f>F302</f>
        <v>1</v>
      </c>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row>
    <row r="295" spans="1:79" x14ac:dyDescent="0.3">
      <c r="A295" s="2" t="str">
        <f t="shared" si="11"/>
        <v>CRUDES</v>
      </c>
      <c r="B295" s="2" t="str">
        <f>inp_KillchainPhase!$A$4</f>
        <v>PED</v>
      </c>
      <c r="C295" s="2" t="s">
        <v>119</v>
      </c>
      <c r="D295" s="2" t="s">
        <v>120</v>
      </c>
      <c r="E295" s="2">
        <v>1</v>
      </c>
      <c r="F295" s="2">
        <v>1</v>
      </c>
      <c r="G295" s="6">
        <v>1</v>
      </c>
      <c r="H295" s="2">
        <f>G296</f>
        <v>1</v>
      </c>
      <c r="I295" s="2">
        <f>G297</f>
        <v>1</v>
      </c>
      <c r="J295" s="2">
        <f>G298</f>
        <v>1</v>
      </c>
      <c r="K295" s="2">
        <f>G299</f>
        <v>1</v>
      </c>
      <c r="L295" s="2">
        <f>G300</f>
        <v>1</v>
      </c>
      <c r="M295" s="2">
        <f>G301</f>
        <v>1</v>
      </c>
      <c r="N295" s="2">
        <f>G302</f>
        <v>1</v>
      </c>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row>
    <row r="296" spans="1:79" x14ac:dyDescent="0.3">
      <c r="A296" s="2" t="str">
        <f t="shared" si="11"/>
        <v>FFG</v>
      </c>
      <c r="B296" s="2" t="str">
        <f>inp_KillchainPhase!$A$4</f>
        <v>PED</v>
      </c>
      <c r="C296" s="2" t="s">
        <v>119</v>
      </c>
      <c r="D296" s="2" t="s">
        <v>120</v>
      </c>
      <c r="E296" s="2">
        <v>1</v>
      </c>
      <c r="F296" s="2">
        <v>1</v>
      </c>
      <c r="G296" s="2">
        <v>1</v>
      </c>
      <c r="H296" s="6">
        <v>1</v>
      </c>
      <c r="I296" s="2">
        <f>H297</f>
        <v>1</v>
      </c>
      <c r="J296" s="2">
        <f>H298</f>
        <v>1</v>
      </c>
      <c r="K296" s="2">
        <f>H299</f>
        <v>1</v>
      </c>
      <c r="L296" s="2">
        <f>H300</f>
        <v>1</v>
      </c>
      <c r="M296" s="2">
        <f>H301</f>
        <v>1</v>
      </c>
      <c r="N296" s="2">
        <f>H302</f>
        <v>1</v>
      </c>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row>
    <row r="297" spans="1:79" x14ac:dyDescent="0.3">
      <c r="A297" s="2" t="str">
        <f t="shared" si="11"/>
        <v>CV</v>
      </c>
      <c r="B297" s="2" t="str">
        <f>inp_KillchainPhase!$A$4</f>
        <v>PED</v>
      </c>
      <c r="C297" s="2" t="s">
        <v>119</v>
      </c>
      <c r="D297" s="2" t="s">
        <v>120</v>
      </c>
      <c r="E297" s="2">
        <v>1</v>
      </c>
      <c r="F297" s="2">
        <v>1</v>
      </c>
      <c r="G297" s="2">
        <v>1</v>
      </c>
      <c r="H297" s="2">
        <v>1</v>
      </c>
      <c r="I297" s="6">
        <v>1</v>
      </c>
      <c r="J297" s="2">
        <f>I298</f>
        <v>1</v>
      </c>
      <c r="K297" s="2">
        <f>I299</f>
        <v>1</v>
      </c>
      <c r="L297" s="2">
        <f>I300</f>
        <v>1</v>
      </c>
      <c r="M297" s="2">
        <f>I301</f>
        <v>1</v>
      </c>
      <c r="N297" s="2">
        <f>I302</f>
        <v>1</v>
      </c>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row>
    <row r="298" spans="1:79" x14ac:dyDescent="0.3">
      <c r="A298" s="2" t="str">
        <f t="shared" si="11"/>
        <v>sat_1</v>
      </c>
      <c r="B298" s="2" t="str">
        <f>inp_KillchainPhase!$A$4</f>
        <v>PED</v>
      </c>
      <c r="C298" s="2" t="s">
        <v>119</v>
      </c>
      <c r="D298" s="2" t="s">
        <v>120</v>
      </c>
      <c r="E298" s="2">
        <v>1</v>
      </c>
      <c r="F298" s="2">
        <v>1</v>
      </c>
      <c r="G298" s="2">
        <v>1</v>
      </c>
      <c r="H298" s="2">
        <v>1</v>
      </c>
      <c r="I298" s="2">
        <v>1</v>
      </c>
      <c r="J298" s="6">
        <v>1</v>
      </c>
      <c r="K298" s="2">
        <f>J299</f>
        <v>1</v>
      </c>
      <c r="L298" s="2">
        <f>J300</f>
        <v>1</v>
      </c>
      <c r="M298" s="2">
        <f>J301</f>
        <v>1</v>
      </c>
      <c r="N298" s="2">
        <f>J302</f>
        <v>1</v>
      </c>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row>
    <row r="299" spans="1:79" x14ac:dyDescent="0.3">
      <c r="A299" s="2" t="str">
        <f t="shared" si="11"/>
        <v>sat_2</v>
      </c>
      <c r="B299" s="2" t="str">
        <f>inp_KillchainPhase!$A$4</f>
        <v>PED</v>
      </c>
      <c r="C299" s="2" t="s">
        <v>119</v>
      </c>
      <c r="D299" s="2" t="s">
        <v>120</v>
      </c>
      <c r="E299" s="2">
        <v>1</v>
      </c>
      <c r="F299" s="2">
        <v>1</v>
      </c>
      <c r="G299" s="2">
        <v>1</v>
      </c>
      <c r="H299" s="2">
        <v>1</v>
      </c>
      <c r="I299" s="2">
        <v>1</v>
      </c>
      <c r="J299" s="2">
        <v>1</v>
      </c>
      <c r="K299" s="6">
        <v>1</v>
      </c>
      <c r="L299" s="2">
        <f>K300</f>
        <v>1</v>
      </c>
      <c r="M299" s="2">
        <f>K301</f>
        <v>1</v>
      </c>
      <c r="N299" s="2">
        <f>K302</f>
        <v>1</v>
      </c>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row>
    <row r="300" spans="1:79" x14ac:dyDescent="0.3">
      <c r="A300" s="2" t="str">
        <f t="shared" si="11"/>
        <v>c2_1</v>
      </c>
      <c r="B300" s="2" t="str">
        <f>inp_KillchainPhase!$A$4</f>
        <v>PED</v>
      </c>
      <c r="C300" s="2" t="s">
        <v>119</v>
      </c>
      <c r="D300" s="2" t="s">
        <v>120</v>
      </c>
      <c r="E300" s="2">
        <v>1</v>
      </c>
      <c r="F300" s="2">
        <v>1</v>
      </c>
      <c r="G300" s="2">
        <v>1</v>
      </c>
      <c r="H300" s="2">
        <v>1</v>
      </c>
      <c r="I300" s="2">
        <v>1</v>
      </c>
      <c r="J300" s="2">
        <v>1</v>
      </c>
      <c r="K300" s="2">
        <v>1</v>
      </c>
      <c r="L300" s="6">
        <v>1</v>
      </c>
      <c r="M300" s="2">
        <f>L301</f>
        <v>1</v>
      </c>
      <c r="N300" s="2">
        <f>L302</f>
        <v>1</v>
      </c>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row>
    <row r="301" spans="1:79" x14ac:dyDescent="0.3">
      <c r="A301" s="2" t="str">
        <f t="shared" si="11"/>
        <v>c2_2</v>
      </c>
      <c r="B301" s="2" t="str">
        <f>inp_KillchainPhase!$A$4</f>
        <v>PED</v>
      </c>
      <c r="C301" s="2" t="s">
        <v>119</v>
      </c>
      <c r="D301" s="2" t="s">
        <v>120</v>
      </c>
      <c r="E301" s="2">
        <v>1</v>
      </c>
      <c r="F301" s="2">
        <v>1</v>
      </c>
      <c r="G301" s="2">
        <v>1</v>
      </c>
      <c r="H301" s="2">
        <v>1</v>
      </c>
      <c r="I301" s="2">
        <v>1</v>
      </c>
      <c r="J301" s="2">
        <v>1</v>
      </c>
      <c r="K301" s="2">
        <v>1</v>
      </c>
      <c r="L301" s="2">
        <v>1</v>
      </c>
      <c r="M301" s="6">
        <v>1</v>
      </c>
      <c r="N301" s="2">
        <f>M302</f>
        <v>1</v>
      </c>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row>
    <row r="302" spans="1:79" x14ac:dyDescent="0.3">
      <c r="A302" s="2" t="str">
        <f t="shared" si="11"/>
        <v>grnd_1</v>
      </c>
      <c r="B302" s="2" t="str">
        <f>inp_KillchainPhase!$A$4</f>
        <v>PED</v>
      </c>
      <c r="C302" s="2" t="s">
        <v>119</v>
      </c>
      <c r="D302" s="2" t="s">
        <v>120</v>
      </c>
      <c r="E302" s="2">
        <v>1</v>
      </c>
      <c r="F302" s="2">
        <v>1</v>
      </c>
      <c r="G302" s="2">
        <v>1</v>
      </c>
      <c r="H302" s="2">
        <v>1</v>
      </c>
      <c r="I302" s="2">
        <v>1</v>
      </c>
      <c r="J302" s="2">
        <v>1</v>
      </c>
      <c r="K302" s="2">
        <v>1</v>
      </c>
      <c r="L302" s="2">
        <v>1</v>
      </c>
      <c r="M302" s="2">
        <v>1</v>
      </c>
      <c r="N302" s="6">
        <v>1</v>
      </c>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row>
    <row r="303" spans="1:79" x14ac:dyDescent="0.3">
      <c r="A303" s="2" t="str">
        <f t="shared" si="11"/>
        <v>fighter_4th</v>
      </c>
      <c r="B303" s="2" t="str">
        <f>inp_KillchainPhase!$A$5</f>
        <v>Fix</v>
      </c>
      <c r="C303" s="2" t="s">
        <v>119</v>
      </c>
      <c r="D303" s="2" t="s">
        <v>120</v>
      </c>
      <c r="E303" s="6">
        <v>1</v>
      </c>
      <c r="F303" s="2">
        <f>E304</f>
        <v>1</v>
      </c>
      <c r="G303" s="2">
        <f>E305</f>
        <v>1</v>
      </c>
      <c r="H303" s="2">
        <f>E306</f>
        <v>1</v>
      </c>
      <c r="I303" s="2">
        <f>E307</f>
        <v>1</v>
      </c>
      <c r="J303" s="2">
        <f>E308</f>
        <v>1</v>
      </c>
      <c r="K303" s="2">
        <f>E309</f>
        <v>1</v>
      </c>
      <c r="L303" s="2">
        <f>E310</f>
        <v>1</v>
      </c>
      <c r="M303" s="2">
        <f>E311</f>
        <v>1</v>
      </c>
      <c r="N303" s="2">
        <f>E312</f>
        <v>1</v>
      </c>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row>
    <row r="304" spans="1:79" x14ac:dyDescent="0.3">
      <c r="A304" s="2" t="str">
        <f t="shared" si="11"/>
        <v>fighter_5th</v>
      </c>
      <c r="B304" s="2" t="str">
        <f>inp_KillchainPhase!$A$5</f>
        <v>Fix</v>
      </c>
      <c r="C304" s="2" t="s">
        <v>119</v>
      </c>
      <c r="D304" s="2" t="s">
        <v>120</v>
      </c>
      <c r="E304" s="2">
        <v>1</v>
      </c>
      <c r="F304" s="6">
        <v>1</v>
      </c>
      <c r="G304" s="2">
        <f>F305</f>
        <v>1</v>
      </c>
      <c r="H304" s="2">
        <f>F306</f>
        <v>1</v>
      </c>
      <c r="I304" s="2">
        <f>F307</f>
        <v>1</v>
      </c>
      <c r="J304" s="2">
        <f>F308</f>
        <v>1</v>
      </c>
      <c r="K304" s="2">
        <f>F309</f>
        <v>1</v>
      </c>
      <c r="L304" s="2">
        <f>F310</f>
        <v>1</v>
      </c>
      <c r="M304" s="2">
        <f>F311</f>
        <v>1</v>
      </c>
      <c r="N304" s="2">
        <f>F312</f>
        <v>1</v>
      </c>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row>
    <row r="305" spans="1:79" x14ac:dyDescent="0.3">
      <c r="A305" s="2" t="str">
        <f t="shared" si="11"/>
        <v>CRUDES</v>
      </c>
      <c r="B305" s="2" t="str">
        <f>inp_KillchainPhase!$A$5</f>
        <v>Fix</v>
      </c>
      <c r="C305" s="2" t="s">
        <v>119</v>
      </c>
      <c r="D305" s="2" t="s">
        <v>120</v>
      </c>
      <c r="E305" s="2">
        <v>1</v>
      </c>
      <c r="F305" s="2">
        <v>1</v>
      </c>
      <c r="G305" s="6">
        <v>1</v>
      </c>
      <c r="H305" s="2">
        <f>G306</f>
        <v>1</v>
      </c>
      <c r="I305" s="2">
        <f>G307</f>
        <v>1</v>
      </c>
      <c r="J305" s="2">
        <f>G308</f>
        <v>1</v>
      </c>
      <c r="K305" s="2">
        <f>G309</f>
        <v>1</v>
      </c>
      <c r="L305" s="2">
        <f>G310</f>
        <v>1</v>
      </c>
      <c r="M305" s="2">
        <f>G311</f>
        <v>1</v>
      </c>
      <c r="N305" s="2">
        <f>G312</f>
        <v>1</v>
      </c>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row>
    <row r="306" spans="1:79" x14ac:dyDescent="0.3">
      <c r="A306" s="2" t="str">
        <f t="shared" si="11"/>
        <v>FFG</v>
      </c>
      <c r="B306" s="2" t="str">
        <f>inp_KillchainPhase!$A$5</f>
        <v>Fix</v>
      </c>
      <c r="C306" s="2" t="s">
        <v>119</v>
      </c>
      <c r="D306" s="2" t="s">
        <v>120</v>
      </c>
      <c r="E306" s="2">
        <v>1</v>
      </c>
      <c r="F306" s="2">
        <v>1</v>
      </c>
      <c r="G306" s="2">
        <v>1</v>
      </c>
      <c r="H306" s="6">
        <v>1</v>
      </c>
      <c r="I306" s="2">
        <f>H307</f>
        <v>1</v>
      </c>
      <c r="J306" s="2">
        <f>H308</f>
        <v>1</v>
      </c>
      <c r="K306" s="2">
        <f>H309</f>
        <v>1</v>
      </c>
      <c r="L306" s="2">
        <f>H310</f>
        <v>1</v>
      </c>
      <c r="M306" s="2">
        <f>H311</f>
        <v>1</v>
      </c>
      <c r="N306" s="2">
        <f>H312</f>
        <v>1</v>
      </c>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row>
    <row r="307" spans="1:79" x14ac:dyDescent="0.3">
      <c r="A307" s="2" t="str">
        <f t="shared" si="11"/>
        <v>CV</v>
      </c>
      <c r="B307" s="2" t="str">
        <f>inp_KillchainPhase!$A$5</f>
        <v>Fix</v>
      </c>
      <c r="C307" s="2" t="s">
        <v>119</v>
      </c>
      <c r="D307" s="2" t="s">
        <v>120</v>
      </c>
      <c r="E307" s="2">
        <v>1</v>
      </c>
      <c r="F307" s="2">
        <v>1</v>
      </c>
      <c r="G307" s="2">
        <v>1</v>
      </c>
      <c r="H307" s="2">
        <v>1</v>
      </c>
      <c r="I307" s="6">
        <v>1</v>
      </c>
      <c r="J307" s="2">
        <f>I308</f>
        <v>1</v>
      </c>
      <c r="K307" s="2">
        <f>I309</f>
        <v>1</v>
      </c>
      <c r="L307" s="2">
        <f>I310</f>
        <v>1</v>
      </c>
      <c r="M307" s="2">
        <f>I311</f>
        <v>1</v>
      </c>
      <c r="N307" s="2">
        <f>I312</f>
        <v>1</v>
      </c>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row>
    <row r="308" spans="1:79" x14ac:dyDescent="0.3">
      <c r="A308" s="2" t="str">
        <f t="shared" si="11"/>
        <v>sat_1</v>
      </c>
      <c r="B308" s="2" t="str">
        <f>inp_KillchainPhase!$A$5</f>
        <v>Fix</v>
      </c>
      <c r="C308" s="2" t="s">
        <v>119</v>
      </c>
      <c r="D308" s="2" t="s">
        <v>120</v>
      </c>
      <c r="E308" s="2">
        <v>1</v>
      </c>
      <c r="F308" s="2">
        <v>1</v>
      </c>
      <c r="G308" s="2">
        <v>1</v>
      </c>
      <c r="H308" s="2">
        <v>1</v>
      </c>
      <c r="I308" s="2">
        <v>1</v>
      </c>
      <c r="J308" s="6">
        <v>1</v>
      </c>
      <c r="K308" s="2">
        <f>J309</f>
        <v>1</v>
      </c>
      <c r="L308" s="2">
        <f>J310</f>
        <v>1</v>
      </c>
      <c r="M308" s="2">
        <f>J311</f>
        <v>1</v>
      </c>
      <c r="N308" s="2">
        <f>J312</f>
        <v>1</v>
      </c>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row>
    <row r="309" spans="1:79" x14ac:dyDescent="0.3">
      <c r="A309" s="2" t="str">
        <f t="shared" si="11"/>
        <v>sat_2</v>
      </c>
      <c r="B309" s="2" t="str">
        <f>inp_KillchainPhase!$A$5</f>
        <v>Fix</v>
      </c>
      <c r="C309" s="2" t="s">
        <v>119</v>
      </c>
      <c r="D309" s="2" t="s">
        <v>120</v>
      </c>
      <c r="E309" s="2">
        <v>1</v>
      </c>
      <c r="F309" s="2">
        <v>1</v>
      </c>
      <c r="G309" s="2">
        <v>1</v>
      </c>
      <c r="H309" s="2">
        <v>1</v>
      </c>
      <c r="I309" s="2">
        <v>1</v>
      </c>
      <c r="J309" s="2">
        <v>1</v>
      </c>
      <c r="K309" s="6">
        <v>1</v>
      </c>
      <c r="L309" s="2">
        <f>K310</f>
        <v>1</v>
      </c>
      <c r="M309" s="2">
        <f>K311</f>
        <v>1</v>
      </c>
      <c r="N309" s="2">
        <f>K312</f>
        <v>1</v>
      </c>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row>
    <row r="310" spans="1:79" x14ac:dyDescent="0.3">
      <c r="A310" s="2" t="str">
        <f t="shared" si="11"/>
        <v>c2_1</v>
      </c>
      <c r="B310" s="2" t="str">
        <f>inp_KillchainPhase!$A$5</f>
        <v>Fix</v>
      </c>
      <c r="C310" s="2" t="s">
        <v>119</v>
      </c>
      <c r="D310" s="2" t="s">
        <v>120</v>
      </c>
      <c r="E310" s="2">
        <v>1</v>
      </c>
      <c r="F310" s="2">
        <v>1</v>
      </c>
      <c r="G310" s="2">
        <v>1</v>
      </c>
      <c r="H310" s="2">
        <v>1</v>
      </c>
      <c r="I310" s="2">
        <v>1</v>
      </c>
      <c r="J310" s="2">
        <v>1</v>
      </c>
      <c r="K310" s="2">
        <v>1</v>
      </c>
      <c r="L310" s="6">
        <v>1</v>
      </c>
      <c r="M310" s="2">
        <f>L311</f>
        <v>1</v>
      </c>
      <c r="N310" s="2">
        <f>L312</f>
        <v>1</v>
      </c>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row>
    <row r="311" spans="1:79" x14ac:dyDescent="0.3">
      <c r="A311" s="2" t="str">
        <f t="shared" si="11"/>
        <v>c2_2</v>
      </c>
      <c r="B311" s="2" t="str">
        <f>inp_KillchainPhase!$A$5</f>
        <v>Fix</v>
      </c>
      <c r="C311" s="2" t="s">
        <v>119</v>
      </c>
      <c r="D311" s="2" t="s">
        <v>120</v>
      </c>
      <c r="E311" s="2">
        <v>1</v>
      </c>
      <c r="F311" s="2">
        <v>1</v>
      </c>
      <c r="G311" s="2">
        <v>1</v>
      </c>
      <c r="H311" s="2">
        <v>1</v>
      </c>
      <c r="I311" s="2">
        <v>1</v>
      </c>
      <c r="J311" s="2">
        <v>1</v>
      </c>
      <c r="K311" s="2">
        <v>1</v>
      </c>
      <c r="L311" s="2">
        <v>1</v>
      </c>
      <c r="M311" s="6">
        <v>1</v>
      </c>
      <c r="N311" s="2">
        <f>M312</f>
        <v>1</v>
      </c>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row>
    <row r="312" spans="1:79" x14ac:dyDescent="0.3">
      <c r="A312" s="2" t="str">
        <f t="shared" si="11"/>
        <v>grnd_1</v>
      </c>
      <c r="B312" s="2" t="str">
        <f>inp_KillchainPhase!$A$5</f>
        <v>Fix</v>
      </c>
      <c r="C312" s="2" t="s">
        <v>119</v>
      </c>
      <c r="D312" s="2" t="s">
        <v>120</v>
      </c>
      <c r="E312" s="2">
        <v>1</v>
      </c>
      <c r="F312" s="2">
        <v>1</v>
      </c>
      <c r="G312" s="2">
        <v>1</v>
      </c>
      <c r="H312" s="2">
        <v>1</v>
      </c>
      <c r="I312" s="2">
        <v>1</v>
      </c>
      <c r="J312" s="2">
        <v>1</v>
      </c>
      <c r="K312" s="2">
        <v>1</v>
      </c>
      <c r="L312" s="2">
        <v>1</v>
      </c>
      <c r="M312" s="2">
        <v>1</v>
      </c>
      <c r="N312" s="6">
        <v>1</v>
      </c>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row>
    <row r="313" spans="1:79" x14ac:dyDescent="0.3">
      <c r="A313" s="2" t="str">
        <f t="shared" si="11"/>
        <v>fighter_4th</v>
      </c>
      <c r="B313" s="2" t="str">
        <f>inp_KillchainPhase!$A$6</f>
        <v>PED2</v>
      </c>
      <c r="C313" s="2" t="s">
        <v>119</v>
      </c>
      <c r="D313" s="2" t="s">
        <v>120</v>
      </c>
      <c r="E313" s="6">
        <v>1</v>
      </c>
      <c r="F313" s="2">
        <f>E314</f>
        <v>1</v>
      </c>
      <c r="G313" s="2">
        <f>E315</f>
        <v>1</v>
      </c>
      <c r="H313" s="2">
        <f>E316</f>
        <v>1</v>
      </c>
      <c r="I313" s="2">
        <f>E317</f>
        <v>1</v>
      </c>
      <c r="J313" s="2">
        <f>E318</f>
        <v>1</v>
      </c>
      <c r="K313" s="2">
        <f>E319</f>
        <v>1</v>
      </c>
      <c r="L313" s="2">
        <f>E320</f>
        <v>1</v>
      </c>
      <c r="M313" s="2">
        <f>E321</f>
        <v>1</v>
      </c>
      <c r="N313" s="2">
        <f>E322</f>
        <v>1</v>
      </c>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row>
    <row r="314" spans="1:79" x14ac:dyDescent="0.3">
      <c r="A314" s="2" t="str">
        <f t="shared" si="11"/>
        <v>fighter_5th</v>
      </c>
      <c r="B314" s="2" t="str">
        <f>inp_KillchainPhase!$A$6</f>
        <v>PED2</v>
      </c>
      <c r="C314" s="2" t="s">
        <v>119</v>
      </c>
      <c r="D314" s="2" t="s">
        <v>120</v>
      </c>
      <c r="E314" s="2">
        <v>1</v>
      </c>
      <c r="F314" s="6">
        <v>1</v>
      </c>
      <c r="G314" s="2">
        <f>F315</f>
        <v>1</v>
      </c>
      <c r="H314" s="2">
        <f>F316</f>
        <v>1</v>
      </c>
      <c r="I314" s="2">
        <f>F317</f>
        <v>1</v>
      </c>
      <c r="J314" s="2">
        <f>F318</f>
        <v>1</v>
      </c>
      <c r="K314" s="2">
        <f>F319</f>
        <v>1</v>
      </c>
      <c r="L314" s="2">
        <f>F320</f>
        <v>1</v>
      </c>
      <c r="M314" s="2">
        <f>F321</f>
        <v>1</v>
      </c>
      <c r="N314" s="2">
        <f>F322</f>
        <v>1</v>
      </c>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row>
    <row r="315" spans="1:79" x14ac:dyDescent="0.3">
      <c r="A315" s="2" t="str">
        <f t="shared" si="11"/>
        <v>CRUDES</v>
      </c>
      <c r="B315" s="2" t="str">
        <f>inp_KillchainPhase!$A$6</f>
        <v>PED2</v>
      </c>
      <c r="C315" s="2" t="s">
        <v>119</v>
      </c>
      <c r="D315" s="2" t="s">
        <v>120</v>
      </c>
      <c r="E315" s="2">
        <v>1</v>
      </c>
      <c r="F315" s="2">
        <v>1</v>
      </c>
      <c r="G315" s="6">
        <v>1</v>
      </c>
      <c r="H315" s="2">
        <f>G316</f>
        <v>1</v>
      </c>
      <c r="I315" s="2">
        <f>G317</f>
        <v>1</v>
      </c>
      <c r="J315" s="2">
        <f>G318</f>
        <v>1</v>
      </c>
      <c r="K315" s="2">
        <f>G319</f>
        <v>1</v>
      </c>
      <c r="L315" s="2">
        <f>G320</f>
        <v>1</v>
      </c>
      <c r="M315" s="2">
        <f>G321</f>
        <v>1</v>
      </c>
      <c r="N315" s="2">
        <f>G322</f>
        <v>1</v>
      </c>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row>
    <row r="316" spans="1:79" x14ac:dyDescent="0.3">
      <c r="A316" s="2" t="str">
        <f t="shared" si="11"/>
        <v>FFG</v>
      </c>
      <c r="B316" s="2" t="str">
        <f>inp_KillchainPhase!$A$6</f>
        <v>PED2</v>
      </c>
      <c r="C316" s="2" t="s">
        <v>119</v>
      </c>
      <c r="D316" s="2" t="s">
        <v>120</v>
      </c>
      <c r="E316" s="2">
        <v>1</v>
      </c>
      <c r="F316" s="2">
        <v>1</v>
      </c>
      <c r="G316" s="2">
        <v>1</v>
      </c>
      <c r="H316" s="6">
        <v>1</v>
      </c>
      <c r="I316" s="2">
        <f>H317</f>
        <v>1</v>
      </c>
      <c r="J316" s="2">
        <f>H318</f>
        <v>1</v>
      </c>
      <c r="K316" s="2">
        <f>H319</f>
        <v>1</v>
      </c>
      <c r="L316" s="2">
        <f>H320</f>
        <v>1</v>
      </c>
      <c r="M316" s="2">
        <f>H321</f>
        <v>1</v>
      </c>
      <c r="N316" s="2">
        <f>H322</f>
        <v>1</v>
      </c>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row>
    <row r="317" spans="1:79" x14ac:dyDescent="0.3">
      <c r="A317" s="2" t="str">
        <f t="shared" si="11"/>
        <v>CV</v>
      </c>
      <c r="B317" s="2" t="str">
        <f>inp_KillchainPhase!$A$6</f>
        <v>PED2</v>
      </c>
      <c r="C317" s="2" t="s">
        <v>119</v>
      </c>
      <c r="D317" s="2" t="s">
        <v>120</v>
      </c>
      <c r="E317" s="2">
        <v>1</v>
      </c>
      <c r="F317" s="2">
        <v>1</v>
      </c>
      <c r="G317" s="2">
        <v>1</v>
      </c>
      <c r="H317" s="2">
        <v>1</v>
      </c>
      <c r="I317" s="6">
        <v>1</v>
      </c>
      <c r="J317" s="2">
        <f>I318</f>
        <v>1</v>
      </c>
      <c r="K317" s="2">
        <f>I319</f>
        <v>1</v>
      </c>
      <c r="L317" s="2">
        <f>I320</f>
        <v>1</v>
      </c>
      <c r="M317" s="2">
        <f>I321</f>
        <v>1</v>
      </c>
      <c r="N317" s="2">
        <f>I322</f>
        <v>1</v>
      </c>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row>
    <row r="318" spans="1:79" x14ac:dyDescent="0.3">
      <c r="A318" s="2" t="str">
        <f t="shared" si="11"/>
        <v>sat_1</v>
      </c>
      <c r="B318" s="2" t="str">
        <f>inp_KillchainPhase!$A$6</f>
        <v>PED2</v>
      </c>
      <c r="C318" s="2" t="s">
        <v>119</v>
      </c>
      <c r="D318" s="2" t="s">
        <v>120</v>
      </c>
      <c r="E318" s="2">
        <v>1</v>
      </c>
      <c r="F318" s="2">
        <v>1</v>
      </c>
      <c r="G318" s="2">
        <v>1</v>
      </c>
      <c r="H318" s="2">
        <v>1</v>
      </c>
      <c r="I318" s="2">
        <v>1</v>
      </c>
      <c r="J318" s="6">
        <v>1</v>
      </c>
      <c r="K318" s="2">
        <f>J319</f>
        <v>1</v>
      </c>
      <c r="L318" s="2">
        <f>J320</f>
        <v>1</v>
      </c>
      <c r="M318" s="2">
        <f>J321</f>
        <v>1</v>
      </c>
      <c r="N318" s="2">
        <f>J322</f>
        <v>1</v>
      </c>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row>
    <row r="319" spans="1:79" x14ac:dyDescent="0.3">
      <c r="A319" s="2" t="str">
        <f t="shared" si="11"/>
        <v>sat_2</v>
      </c>
      <c r="B319" s="2" t="str">
        <f>inp_KillchainPhase!$A$6</f>
        <v>PED2</v>
      </c>
      <c r="C319" s="2" t="s">
        <v>119</v>
      </c>
      <c r="D319" s="2" t="s">
        <v>120</v>
      </c>
      <c r="E319" s="2">
        <v>1</v>
      </c>
      <c r="F319" s="2">
        <v>1</v>
      </c>
      <c r="G319" s="2">
        <v>1</v>
      </c>
      <c r="H319" s="2">
        <v>1</v>
      </c>
      <c r="I319" s="2">
        <v>1</v>
      </c>
      <c r="J319" s="2">
        <v>1</v>
      </c>
      <c r="K319" s="6">
        <v>1</v>
      </c>
      <c r="L319" s="2">
        <f>K320</f>
        <v>1</v>
      </c>
      <c r="M319" s="2">
        <f>K321</f>
        <v>1</v>
      </c>
      <c r="N319" s="2">
        <f>K322</f>
        <v>1</v>
      </c>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row>
    <row r="320" spans="1:79" x14ac:dyDescent="0.3">
      <c r="A320" s="2" t="str">
        <f t="shared" si="11"/>
        <v>c2_1</v>
      </c>
      <c r="B320" s="2" t="str">
        <f>inp_KillchainPhase!$A$6</f>
        <v>PED2</v>
      </c>
      <c r="C320" s="2" t="s">
        <v>119</v>
      </c>
      <c r="D320" s="2" t="s">
        <v>120</v>
      </c>
      <c r="E320" s="2">
        <v>1</v>
      </c>
      <c r="F320" s="2">
        <v>1</v>
      </c>
      <c r="G320" s="2">
        <v>1</v>
      </c>
      <c r="H320" s="2">
        <v>1</v>
      </c>
      <c r="I320" s="2">
        <v>1</v>
      </c>
      <c r="J320" s="2">
        <v>1</v>
      </c>
      <c r="K320" s="2">
        <v>1</v>
      </c>
      <c r="L320" s="6">
        <v>1</v>
      </c>
      <c r="M320" s="2">
        <f>L321</f>
        <v>1</v>
      </c>
      <c r="N320" s="2">
        <f>L322</f>
        <v>1</v>
      </c>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row>
    <row r="321" spans="1:79" x14ac:dyDescent="0.3">
      <c r="A321" s="2" t="str">
        <f t="shared" si="11"/>
        <v>c2_2</v>
      </c>
      <c r="B321" s="2" t="str">
        <f>inp_KillchainPhase!$A$6</f>
        <v>PED2</v>
      </c>
      <c r="C321" s="2" t="s">
        <v>119</v>
      </c>
      <c r="D321" s="2" t="s">
        <v>120</v>
      </c>
      <c r="E321" s="2">
        <v>1</v>
      </c>
      <c r="F321" s="2">
        <v>1</v>
      </c>
      <c r="G321" s="2">
        <v>1</v>
      </c>
      <c r="H321" s="2">
        <v>1</v>
      </c>
      <c r="I321" s="2">
        <v>1</v>
      </c>
      <c r="J321" s="2">
        <v>1</v>
      </c>
      <c r="K321" s="2">
        <v>1</v>
      </c>
      <c r="L321" s="2">
        <v>1</v>
      </c>
      <c r="M321" s="6">
        <v>1</v>
      </c>
      <c r="N321" s="2">
        <f>M322</f>
        <v>1</v>
      </c>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row>
    <row r="322" spans="1:79" x14ac:dyDescent="0.3">
      <c r="A322" s="2" t="str">
        <f t="shared" si="11"/>
        <v>grnd_1</v>
      </c>
      <c r="B322" s="2" t="str">
        <f>inp_KillchainPhase!$A$6</f>
        <v>PED2</v>
      </c>
      <c r="C322" s="2" t="s">
        <v>119</v>
      </c>
      <c r="D322" s="2" t="s">
        <v>120</v>
      </c>
      <c r="E322" s="2">
        <v>1</v>
      </c>
      <c r="F322" s="2">
        <v>1</v>
      </c>
      <c r="G322" s="2">
        <v>1</v>
      </c>
      <c r="H322" s="2">
        <v>1</v>
      </c>
      <c r="I322" s="2">
        <v>1</v>
      </c>
      <c r="J322" s="2">
        <v>1</v>
      </c>
      <c r="K322" s="2">
        <v>1</v>
      </c>
      <c r="L322" s="2">
        <v>1</v>
      </c>
      <c r="M322" s="2">
        <v>1</v>
      </c>
      <c r="N322" s="6">
        <v>1</v>
      </c>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row>
    <row r="323" spans="1:79" x14ac:dyDescent="0.3">
      <c r="A323" s="2" t="str">
        <f t="shared" ref="A323:A332" si="12">A303</f>
        <v>fighter_4th</v>
      </c>
      <c r="B323" s="2" t="str">
        <f>inp_KillchainPhase!$A$7</f>
        <v>Track1</v>
      </c>
      <c r="C323" s="2" t="s">
        <v>119</v>
      </c>
      <c r="D323" s="2" t="s">
        <v>120</v>
      </c>
      <c r="E323" s="6">
        <v>1</v>
      </c>
      <c r="F323" s="2">
        <f>E324</f>
        <v>1</v>
      </c>
      <c r="G323" s="2">
        <f>E325</f>
        <v>1</v>
      </c>
      <c r="H323" s="2">
        <f>E326</f>
        <v>1</v>
      </c>
      <c r="I323" s="2">
        <f>E327</f>
        <v>1</v>
      </c>
      <c r="J323" s="2">
        <f>E328</f>
        <v>1</v>
      </c>
      <c r="K323" s="2">
        <f>E329</f>
        <v>1</v>
      </c>
      <c r="L323" s="2">
        <f>E330</f>
        <v>1</v>
      </c>
      <c r="M323" s="2">
        <f>E331</f>
        <v>1</v>
      </c>
      <c r="N323" s="2">
        <f>E332</f>
        <v>1</v>
      </c>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row>
    <row r="324" spans="1:79" x14ac:dyDescent="0.3">
      <c r="A324" s="2" t="str">
        <f t="shared" si="12"/>
        <v>fighter_5th</v>
      </c>
      <c r="B324" s="2" t="str">
        <f>inp_KillchainPhase!$A$7</f>
        <v>Track1</v>
      </c>
      <c r="C324" s="2" t="s">
        <v>119</v>
      </c>
      <c r="D324" s="2" t="s">
        <v>120</v>
      </c>
      <c r="E324" s="2">
        <v>1</v>
      </c>
      <c r="F324" s="6">
        <v>1</v>
      </c>
      <c r="G324" s="2">
        <f>F325</f>
        <v>1</v>
      </c>
      <c r="H324" s="2">
        <f>F326</f>
        <v>1</v>
      </c>
      <c r="I324" s="2">
        <f>F327</f>
        <v>1</v>
      </c>
      <c r="J324" s="2">
        <f>F328</f>
        <v>1</v>
      </c>
      <c r="K324" s="2">
        <f>F329</f>
        <v>1</v>
      </c>
      <c r="L324" s="2">
        <f>F330</f>
        <v>1</v>
      </c>
      <c r="M324" s="2">
        <f>F331</f>
        <v>1</v>
      </c>
      <c r="N324" s="2">
        <f>F332</f>
        <v>1</v>
      </c>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row>
    <row r="325" spans="1:79" x14ac:dyDescent="0.3">
      <c r="A325" s="2" t="str">
        <f t="shared" si="12"/>
        <v>CRUDES</v>
      </c>
      <c r="B325" s="2" t="str">
        <f>inp_KillchainPhase!$A$7</f>
        <v>Track1</v>
      </c>
      <c r="C325" s="2" t="s">
        <v>119</v>
      </c>
      <c r="D325" s="2" t="s">
        <v>120</v>
      </c>
      <c r="E325" s="2">
        <v>1</v>
      </c>
      <c r="F325" s="2">
        <v>1</v>
      </c>
      <c r="G325" s="6">
        <v>1</v>
      </c>
      <c r="H325" s="2">
        <f>G326</f>
        <v>1</v>
      </c>
      <c r="I325" s="2">
        <f>G327</f>
        <v>1</v>
      </c>
      <c r="J325" s="2">
        <f>G328</f>
        <v>1</v>
      </c>
      <c r="K325" s="2">
        <f>G329</f>
        <v>1</v>
      </c>
      <c r="L325" s="2">
        <f>G330</f>
        <v>1</v>
      </c>
      <c r="M325" s="2">
        <f>G331</f>
        <v>1</v>
      </c>
      <c r="N325" s="2">
        <f>G332</f>
        <v>1</v>
      </c>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row>
    <row r="326" spans="1:79" x14ac:dyDescent="0.3">
      <c r="A326" s="2" t="str">
        <f t="shared" si="12"/>
        <v>FFG</v>
      </c>
      <c r="B326" s="2" t="str">
        <f>inp_KillchainPhase!$A$7</f>
        <v>Track1</v>
      </c>
      <c r="C326" s="2" t="s">
        <v>119</v>
      </c>
      <c r="D326" s="2" t="s">
        <v>120</v>
      </c>
      <c r="E326" s="2">
        <v>1</v>
      </c>
      <c r="F326" s="2">
        <v>1</v>
      </c>
      <c r="G326" s="2">
        <v>1</v>
      </c>
      <c r="H326" s="6">
        <v>1</v>
      </c>
      <c r="I326" s="2">
        <f>H327</f>
        <v>1</v>
      </c>
      <c r="J326" s="2">
        <f>H328</f>
        <v>1</v>
      </c>
      <c r="K326" s="2">
        <f>H329</f>
        <v>1</v>
      </c>
      <c r="L326" s="2">
        <f>H330</f>
        <v>1</v>
      </c>
      <c r="M326" s="2">
        <f>H331</f>
        <v>1</v>
      </c>
      <c r="N326" s="2">
        <f>H332</f>
        <v>1</v>
      </c>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row>
    <row r="327" spans="1:79" x14ac:dyDescent="0.3">
      <c r="A327" s="2" t="str">
        <f t="shared" si="12"/>
        <v>CV</v>
      </c>
      <c r="B327" s="2" t="str">
        <f>inp_KillchainPhase!$A$7</f>
        <v>Track1</v>
      </c>
      <c r="C327" s="2" t="s">
        <v>119</v>
      </c>
      <c r="D327" s="2" t="s">
        <v>120</v>
      </c>
      <c r="E327" s="2">
        <v>1</v>
      </c>
      <c r="F327" s="2">
        <v>1</v>
      </c>
      <c r="G327" s="2">
        <v>1</v>
      </c>
      <c r="H327" s="2">
        <v>1</v>
      </c>
      <c r="I327" s="6">
        <v>1</v>
      </c>
      <c r="J327" s="2">
        <f>I328</f>
        <v>1</v>
      </c>
      <c r="K327" s="2">
        <f>I329</f>
        <v>1</v>
      </c>
      <c r="L327" s="2">
        <f>I330</f>
        <v>1</v>
      </c>
      <c r="M327" s="2">
        <f>I331</f>
        <v>1</v>
      </c>
      <c r="N327" s="2">
        <f>I332</f>
        <v>1</v>
      </c>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row>
    <row r="328" spans="1:79" x14ac:dyDescent="0.3">
      <c r="A328" s="2" t="str">
        <f t="shared" si="12"/>
        <v>sat_1</v>
      </c>
      <c r="B328" s="2" t="str">
        <f>inp_KillchainPhase!$A$7</f>
        <v>Track1</v>
      </c>
      <c r="C328" s="2" t="s">
        <v>119</v>
      </c>
      <c r="D328" s="2" t="s">
        <v>120</v>
      </c>
      <c r="E328" s="2">
        <v>1</v>
      </c>
      <c r="F328" s="2">
        <v>1</v>
      </c>
      <c r="G328" s="2">
        <v>1</v>
      </c>
      <c r="H328" s="2">
        <v>1</v>
      </c>
      <c r="I328" s="2">
        <v>1</v>
      </c>
      <c r="J328" s="6">
        <v>1</v>
      </c>
      <c r="K328" s="2">
        <f>J329</f>
        <v>1</v>
      </c>
      <c r="L328" s="2">
        <f>J330</f>
        <v>1</v>
      </c>
      <c r="M328" s="2">
        <f>J331</f>
        <v>1</v>
      </c>
      <c r="N328" s="2">
        <f>J332</f>
        <v>1</v>
      </c>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row>
    <row r="329" spans="1:79" x14ac:dyDescent="0.3">
      <c r="A329" s="2" t="str">
        <f t="shared" si="12"/>
        <v>sat_2</v>
      </c>
      <c r="B329" s="2" t="str">
        <f>inp_KillchainPhase!$A$7</f>
        <v>Track1</v>
      </c>
      <c r="C329" s="2" t="s">
        <v>119</v>
      </c>
      <c r="D329" s="2" t="s">
        <v>120</v>
      </c>
      <c r="E329" s="2">
        <v>1</v>
      </c>
      <c r="F329" s="2">
        <v>1</v>
      </c>
      <c r="G329" s="2">
        <v>1</v>
      </c>
      <c r="H329" s="2">
        <v>1</v>
      </c>
      <c r="I329" s="2">
        <v>1</v>
      </c>
      <c r="J329" s="2">
        <v>1</v>
      </c>
      <c r="K329" s="6">
        <v>1</v>
      </c>
      <c r="L329" s="2">
        <f>K330</f>
        <v>1</v>
      </c>
      <c r="M329" s="2">
        <f>K331</f>
        <v>1</v>
      </c>
      <c r="N329" s="2">
        <f>K332</f>
        <v>1</v>
      </c>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row>
    <row r="330" spans="1:79" x14ac:dyDescent="0.3">
      <c r="A330" s="2" t="str">
        <f t="shared" si="12"/>
        <v>c2_1</v>
      </c>
      <c r="B330" s="2" t="str">
        <f>inp_KillchainPhase!$A$7</f>
        <v>Track1</v>
      </c>
      <c r="C330" s="2" t="s">
        <v>119</v>
      </c>
      <c r="D330" s="2" t="s">
        <v>120</v>
      </c>
      <c r="E330" s="2">
        <v>1</v>
      </c>
      <c r="F330" s="2">
        <v>1</v>
      </c>
      <c r="G330" s="2">
        <v>1</v>
      </c>
      <c r="H330" s="2">
        <v>1</v>
      </c>
      <c r="I330" s="2">
        <v>1</v>
      </c>
      <c r="J330" s="2">
        <v>1</v>
      </c>
      <c r="K330" s="2">
        <v>1</v>
      </c>
      <c r="L330" s="6">
        <v>1</v>
      </c>
      <c r="M330" s="2">
        <f>L331</f>
        <v>1</v>
      </c>
      <c r="N330" s="2">
        <f>L332</f>
        <v>1</v>
      </c>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row>
    <row r="331" spans="1:79" x14ac:dyDescent="0.3">
      <c r="A331" s="2" t="str">
        <f t="shared" si="12"/>
        <v>c2_2</v>
      </c>
      <c r="B331" s="2" t="str">
        <f>inp_KillchainPhase!$A$7</f>
        <v>Track1</v>
      </c>
      <c r="C331" s="2" t="s">
        <v>119</v>
      </c>
      <c r="D331" s="2" t="s">
        <v>120</v>
      </c>
      <c r="E331" s="2">
        <v>1</v>
      </c>
      <c r="F331" s="2">
        <v>1</v>
      </c>
      <c r="G331" s="2">
        <v>1</v>
      </c>
      <c r="H331" s="2">
        <v>1</v>
      </c>
      <c r="I331" s="2">
        <v>1</v>
      </c>
      <c r="J331" s="2">
        <v>1</v>
      </c>
      <c r="K331" s="2">
        <v>1</v>
      </c>
      <c r="L331" s="2">
        <v>1</v>
      </c>
      <c r="M331" s="6">
        <v>1</v>
      </c>
      <c r="N331" s="2">
        <f>M332</f>
        <v>1</v>
      </c>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row>
    <row r="332" spans="1:79" x14ac:dyDescent="0.3">
      <c r="A332" s="2" t="str">
        <f t="shared" si="12"/>
        <v>grnd_1</v>
      </c>
      <c r="B332" s="2" t="str">
        <f>inp_KillchainPhase!$A$7</f>
        <v>Track1</v>
      </c>
      <c r="C332" s="2" t="s">
        <v>119</v>
      </c>
      <c r="D332" s="2" t="s">
        <v>120</v>
      </c>
      <c r="E332" s="2">
        <v>1</v>
      </c>
      <c r="F332" s="2">
        <v>1</v>
      </c>
      <c r="G332" s="2">
        <v>1</v>
      </c>
      <c r="H332" s="2">
        <v>1</v>
      </c>
      <c r="I332" s="2">
        <v>1</v>
      </c>
      <c r="J332" s="2">
        <v>1</v>
      </c>
      <c r="K332" s="2">
        <v>1</v>
      </c>
      <c r="L332" s="2">
        <v>1</v>
      </c>
      <c r="M332" s="2">
        <v>1</v>
      </c>
      <c r="N332" s="6">
        <v>1</v>
      </c>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row>
    <row r="333" spans="1:79" x14ac:dyDescent="0.3">
      <c r="A333" s="2" t="str">
        <f t="shared" si="11"/>
        <v>fighter_4th</v>
      </c>
      <c r="B333" s="2" t="str">
        <f>inp_KillchainPhase!$A$8</f>
        <v>Track2</v>
      </c>
      <c r="C333" s="2" t="s">
        <v>119</v>
      </c>
      <c r="D333" s="2" t="s">
        <v>120</v>
      </c>
      <c r="E333" s="6">
        <v>1</v>
      </c>
      <c r="F333" s="2">
        <f>E334</f>
        <v>1</v>
      </c>
      <c r="G333" s="2">
        <f>E335</f>
        <v>1</v>
      </c>
      <c r="H333" s="2">
        <f>E336</f>
        <v>1</v>
      </c>
      <c r="I333" s="2">
        <f>E337</f>
        <v>1</v>
      </c>
      <c r="J333" s="2">
        <f>E338</f>
        <v>1</v>
      </c>
      <c r="K333" s="2">
        <f>E339</f>
        <v>1</v>
      </c>
      <c r="L333" s="2">
        <f>E340</f>
        <v>1</v>
      </c>
      <c r="M333" s="2">
        <f>E341</f>
        <v>1</v>
      </c>
      <c r="N333" s="2">
        <f>E342</f>
        <v>1</v>
      </c>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row>
    <row r="334" spans="1:79" x14ac:dyDescent="0.3">
      <c r="A334" s="2" t="str">
        <f t="shared" si="11"/>
        <v>fighter_5th</v>
      </c>
      <c r="B334" s="2" t="str">
        <f>inp_KillchainPhase!$A$8</f>
        <v>Track2</v>
      </c>
      <c r="C334" s="2" t="s">
        <v>119</v>
      </c>
      <c r="D334" s="2" t="s">
        <v>120</v>
      </c>
      <c r="E334" s="2">
        <v>1</v>
      </c>
      <c r="F334" s="6">
        <v>1</v>
      </c>
      <c r="G334" s="2">
        <f>F335</f>
        <v>1</v>
      </c>
      <c r="H334" s="2">
        <f>F336</f>
        <v>1</v>
      </c>
      <c r="I334" s="2">
        <f>F337</f>
        <v>1</v>
      </c>
      <c r="J334" s="2">
        <f>F338</f>
        <v>1</v>
      </c>
      <c r="K334" s="2">
        <f>F339</f>
        <v>1</v>
      </c>
      <c r="L334" s="2">
        <f>F340</f>
        <v>1</v>
      </c>
      <c r="M334" s="2">
        <f>F341</f>
        <v>1</v>
      </c>
      <c r="N334" s="2">
        <f>F342</f>
        <v>1</v>
      </c>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row>
    <row r="335" spans="1:79" x14ac:dyDescent="0.3">
      <c r="A335" s="2" t="str">
        <f t="shared" si="11"/>
        <v>CRUDES</v>
      </c>
      <c r="B335" s="2" t="str">
        <f>inp_KillchainPhase!$A$8</f>
        <v>Track2</v>
      </c>
      <c r="C335" s="2" t="s">
        <v>119</v>
      </c>
      <c r="D335" s="2" t="s">
        <v>120</v>
      </c>
      <c r="E335" s="2">
        <v>1</v>
      </c>
      <c r="F335" s="2">
        <v>1</v>
      </c>
      <c r="G335" s="6">
        <v>1</v>
      </c>
      <c r="H335" s="2">
        <f>G336</f>
        <v>1</v>
      </c>
      <c r="I335" s="2">
        <f>G337</f>
        <v>1</v>
      </c>
      <c r="J335" s="2">
        <f>G338</f>
        <v>1</v>
      </c>
      <c r="K335" s="2">
        <f>G339</f>
        <v>1</v>
      </c>
      <c r="L335" s="2">
        <f>G340</f>
        <v>1</v>
      </c>
      <c r="M335" s="2">
        <f>G341</f>
        <v>1</v>
      </c>
      <c r="N335" s="2">
        <f>G342</f>
        <v>1</v>
      </c>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row>
    <row r="336" spans="1:79" x14ac:dyDescent="0.3">
      <c r="A336" s="2" t="str">
        <f t="shared" si="11"/>
        <v>FFG</v>
      </c>
      <c r="B336" s="2" t="str">
        <f>inp_KillchainPhase!$A$8</f>
        <v>Track2</v>
      </c>
      <c r="C336" s="2" t="s">
        <v>119</v>
      </c>
      <c r="D336" s="2" t="s">
        <v>120</v>
      </c>
      <c r="E336" s="2">
        <v>1</v>
      </c>
      <c r="F336" s="2">
        <v>1</v>
      </c>
      <c r="G336" s="2">
        <v>1</v>
      </c>
      <c r="H336" s="6">
        <v>1</v>
      </c>
      <c r="I336" s="2">
        <f>H337</f>
        <v>1</v>
      </c>
      <c r="J336" s="2">
        <f>H338</f>
        <v>1</v>
      </c>
      <c r="K336" s="2">
        <f>H339</f>
        <v>1</v>
      </c>
      <c r="L336" s="2">
        <f>H340</f>
        <v>1</v>
      </c>
      <c r="M336" s="2">
        <f>H341</f>
        <v>1</v>
      </c>
      <c r="N336" s="2">
        <f>H342</f>
        <v>1</v>
      </c>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row>
    <row r="337" spans="1:79" x14ac:dyDescent="0.3">
      <c r="A337" s="2" t="str">
        <f t="shared" si="11"/>
        <v>CV</v>
      </c>
      <c r="B337" s="2" t="str">
        <f>inp_KillchainPhase!$A$8</f>
        <v>Track2</v>
      </c>
      <c r="C337" s="2" t="s">
        <v>119</v>
      </c>
      <c r="D337" s="2" t="s">
        <v>120</v>
      </c>
      <c r="E337" s="2">
        <v>1</v>
      </c>
      <c r="F337" s="2">
        <v>1</v>
      </c>
      <c r="G337" s="2">
        <v>1</v>
      </c>
      <c r="H337" s="2">
        <v>1</v>
      </c>
      <c r="I337" s="6">
        <v>1</v>
      </c>
      <c r="J337" s="2">
        <f>I338</f>
        <v>1</v>
      </c>
      <c r="K337" s="2">
        <f>I339</f>
        <v>1</v>
      </c>
      <c r="L337" s="2">
        <f>I340</f>
        <v>1</v>
      </c>
      <c r="M337" s="2">
        <f>I341</f>
        <v>1</v>
      </c>
      <c r="N337" s="2">
        <f>I342</f>
        <v>1</v>
      </c>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row>
    <row r="338" spans="1:79" x14ac:dyDescent="0.3">
      <c r="A338" s="2" t="str">
        <f t="shared" si="11"/>
        <v>sat_1</v>
      </c>
      <c r="B338" s="2" t="str">
        <f>inp_KillchainPhase!$A$8</f>
        <v>Track2</v>
      </c>
      <c r="C338" s="2" t="s">
        <v>119</v>
      </c>
      <c r="D338" s="2" t="s">
        <v>120</v>
      </c>
      <c r="E338" s="2">
        <v>1</v>
      </c>
      <c r="F338" s="2">
        <v>1</v>
      </c>
      <c r="G338" s="2">
        <v>1</v>
      </c>
      <c r="H338" s="2">
        <v>1</v>
      </c>
      <c r="I338" s="2">
        <v>1</v>
      </c>
      <c r="J338" s="6">
        <v>1</v>
      </c>
      <c r="K338" s="2">
        <f>J339</f>
        <v>1</v>
      </c>
      <c r="L338" s="2">
        <f>J340</f>
        <v>1</v>
      </c>
      <c r="M338" s="2">
        <f>J341</f>
        <v>1</v>
      </c>
      <c r="N338" s="2">
        <f>J342</f>
        <v>1</v>
      </c>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row>
    <row r="339" spans="1:79" x14ac:dyDescent="0.3">
      <c r="A339" s="2" t="str">
        <f t="shared" si="11"/>
        <v>sat_2</v>
      </c>
      <c r="B339" s="2" t="str">
        <f>inp_KillchainPhase!$A$8</f>
        <v>Track2</v>
      </c>
      <c r="C339" s="2" t="s">
        <v>119</v>
      </c>
      <c r="D339" s="2" t="s">
        <v>120</v>
      </c>
      <c r="E339" s="2">
        <v>1</v>
      </c>
      <c r="F339" s="2">
        <v>1</v>
      </c>
      <c r="G339" s="2">
        <v>1</v>
      </c>
      <c r="H339" s="2">
        <v>1</v>
      </c>
      <c r="I339" s="2">
        <v>1</v>
      </c>
      <c r="J339" s="2">
        <v>1</v>
      </c>
      <c r="K339" s="6">
        <v>1</v>
      </c>
      <c r="L339" s="2">
        <f>K340</f>
        <v>1</v>
      </c>
      <c r="M339" s="2">
        <f>K341</f>
        <v>1</v>
      </c>
      <c r="N339" s="2">
        <f>K342</f>
        <v>1</v>
      </c>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row>
    <row r="340" spans="1:79" x14ac:dyDescent="0.3">
      <c r="A340" s="2" t="str">
        <f t="shared" si="11"/>
        <v>c2_1</v>
      </c>
      <c r="B340" s="2" t="str">
        <f>inp_KillchainPhase!$A$8</f>
        <v>Track2</v>
      </c>
      <c r="C340" s="2" t="s">
        <v>119</v>
      </c>
      <c r="D340" s="2" t="s">
        <v>120</v>
      </c>
      <c r="E340" s="2">
        <v>1</v>
      </c>
      <c r="F340" s="2">
        <v>1</v>
      </c>
      <c r="G340" s="2">
        <v>1</v>
      </c>
      <c r="H340" s="2">
        <v>1</v>
      </c>
      <c r="I340" s="2">
        <v>1</v>
      </c>
      <c r="J340" s="2">
        <v>1</v>
      </c>
      <c r="K340" s="2">
        <v>1</v>
      </c>
      <c r="L340" s="6">
        <v>1</v>
      </c>
      <c r="M340" s="2">
        <f>L341</f>
        <v>1</v>
      </c>
      <c r="N340" s="2">
        <f>L342</f>
        <v>1</v>
      </c>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row>
    <row r="341" spans="1:79" x14ac:dyDescent="0.3">
      <c r="A341" s="2" t="str">
        <f t="shared" si="11"/>
        <v>c2_2</v>
      </c>
      <c r="B341" s="2" t="str">
        <f>inp_KillchainPhase!$A$8</f>
        <v>Track2</v>
      </c>
      <c r="C341" s="2" t="s">
        <v>119</v>
      </c>
      <c r="D341" s="2" t="s">
        <v>120</v>
      </c>
      <c r="E341" s="2">
        <v>1</v>
      </c>
      <c r="F341" s="2">
        <v>1</v>
      </c>
      <c r="G341" s="2">
        <v>1</v>
      </c>
      <c r="H341" s="2">
        <v>1</v>
      </c>
      <c r="I341" s="2">
        <v>1</v>
      </c>
      <c r="J341" s="2">
        <v>1</v>
      </c>
      <c r="K341" s="2">
        <v>1</v>
      </c>
      <c r="L341" s="2">
        <v>1</v>
      </c>
      <c r="M341" s="6">
        <v>1</v>
      </c>
      <c r="N341" s="2">
        <f>M342</f>
        <v>1</v>
      </c>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row>
    <row r="342" spans="1:79" x14ac:dyDescent="0.3">
      <c r="A342" s="2" t="str">
        <f t="shared" si="11"/>
        <v>grnd_1</v>
      </c>
      <c r="B342" s="2" t="str">
        <f>inp_KillchainPhase!$A$8</f>
        <v>Track2</v>
      </c>
      <c r="C342" s="2" t="s">
        <v>119</v>
      </c>
      <c r="D342" s="2" t="s">
        <v>120</v>
      </c>
      <c r="E342" s="2">
        <v>1</v>
      </c>
      <c r="F342" s="2">
        <v>1</v>
      </c>
      <c r="G342" s="2">
        <v>1</v>
      </c>
      <c r="H342" s="2">
        <v>1</v>
      </c>
      <c r="I342" s="2">
        <v>1</v>
      </c>
      <c r="J342" s="2">
        <v>1</v>
      </c>
      <c r="K342" s="2">
        <v>1</v>
      </c>
      <c r="L342" s="2">
        <v>1</v>
      </c>
      <c r="M342" s="2">
        <v>1</v>
      </c>
      <c r="N342" s="6">
        <v>1</v>
      </c>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row>
    <row r="343" spans="1:79" x14ac:dyDescent="0.3">
      <c r="A343" s="2" t="str">
        <f t="shared" si="11"/>
        <v>fighter_4th</v>
      </c>
      <c r="B343" s="2" t="str">
        <f>inp_KillchainPhase!$A$9</f>
        <v>Track3</v>
      </c>
      <c r="C343" s="2" t="s">
        <v>119</v>
      </c>
      <c r="D343" s="2" t="s">
        <v>120</v>
      </c>
      <c r="E343" s="6">
        <v>1</v>
      </c>
      <c r="F343" s="2">
        <f>E344</f>
        <v>1</v>
      </c>
      <c r="G343" s="2">
        <f>E345</f>
        <v>1</v>
      </c>
      <c r="H343" s="2">
        <f>E346</f>
        <v>1</v>
      </c>
      <c r="I343" s="2">
        <f>E347</f>
        <v>1</v>
      </c>
      <c r="J343" s="2">
        <f>E348</f>
        <v>1</v>
      </c>
      <c r="K343" s="2">
        <f>E349</f>
        <v>1</v>
      </c>
      <c r="L343" s="2">
        <f>E350</f>
        <v>1</v>
      </c>
      <c r="M343" s="2">
        <f>E351</f>
        <v>1</v>
      </c>
      <c r="N343" s="2">
        <f>E352</f>
        <v>1</v>
      </c>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row>
    <row r="344" spans="1:79" x14ac:dyDescent="0.3">
      <c r="A344" s="2" t="str">
        <f t="shared" si="11"/>
        <v>fighter_5th</v>
      </c>
      <c r="B344" s="2" t="str">
        <f>inp_KillchainPhase!$A$9</f>
        <v>Track3</v>
      </c>
      <c r="C344" s="2" t="s">
        <v>119</v>
      </c>
      <c r="D344" s="2" t="s">
        <v>120</v>
      </c>
      <c r="E344" s="2">
        <v>1</v>
      </c>
      <c r="F344" s="6">
        <v>1</v>
      </c>
      <c r="G344" s="2">
        <f>F345</f>
        <v>1</v>
      </c>
      <c r="H344" s="2">
        <f>F346</f>
        <v>1</v>
      </c>
      <c r="I344" s="2">
        <f>F347</f>
        <v>1</v>
      </c>
      <c r="J344" s="2">
        <f>F348</f>
        <v>1</v>
      </c>
      <c r="K344" s="2">
        <f>F349</f>
        <v>1</v>
      </c>
      <c r="L344" s="2">
        <f>F350</f>
        <v>1</v>
      </c>
      <c r="M344" s="2">
        <f>F351</f>
        <v>1</v>
      </c>
      <c r="N344" s="2">
        <f>F352</f>
        <v>1</v>
      </c>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row>
    <row r="345" spans="1:79" x14ac:dyDescent="0.3">
      <c r="A345" s="2" t="str">
        <f t="shared" si="11"/>
        <v>CRUDES</v>
      </c>
      <c r="B345" s="2" t="str">
        <f>inp_KillchainPhase!$A$9</f>
        <v>Track3</v>
      </c>
      <c r="C345" s="2" t="s">
        <v>119</v>
      </c>
      <c r="D345" s="2" t="s">
        <v>120</v>
      </c>
      <c r="E345" s="2">
        <v>1</v>
      </c>
      <c r="F345" s="2">
        <v>1</v>
      </c>
      <c r="G345" s="6">
        <v>1</v>
      </c>
      <c r="H345" s="2">
        <f>G346</f>
        <v>1</v>
      </c>
      <c r="I345" s="2">
        <f>G347</f>
        <v>1</v>
      </c>
      <c r="J345" s="2">
        <f>G348</f>
        <v>1</v>
      </c>
      <c r="K345" s="2">
        <f>G349</f>
        <v>1</v>
      </c>
      <c r="L345" s="2">
        <f>G350</f>
        <v>1</v>
      </c>
      <c r="M345" s="2">
        <f>G351</f>
        <v>1</v>
      </c>
      <c r="N345" s="2">
        <f>G352</f>
        <v>1</v>
      </c>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row>
    <row r="346" spans="1:79" x14ac:dyDescent="0.3">
      <c r="A346" s="2" t="str">
        <f t="shared" si="11"/>
        <v>FFG</v>
      </c>
      <c r="B346" s="2" t="str">
        <f>inp_KillchainPhase!$A$9</f>
        <v>Track3</v>
      </c>
      <c r="C346" s="2" t="s">
        <v>119</v>
      </c>
      <c r="D346" s="2" t="s">
        <v>120</v>
      </c>
      <c r="E346" s="2">
        <v>1</v>
      </c>
      <c r="F346" s="2">
        <v>1</v>
      </c>
      <c r="G346" s="2">
        <v>1</v>
      </c>
      <c r="H346" s="6">
        <v>1</v>
      </c>
      <c r="I346" s="2">
        <f>H347</f>
        <v>1</v>
      </c>
      <c r="J346" s="2">
        <f>H348</f>
        <v>1</v>
      </c>
      <c r="K346" s="2">
        <f>H349</f>
        <v>1</v>
      </c>
      <c r="L346" s="2">
        <f>H350</f>
        <v>1</v>
      </c>
      <c r="M346" s="2">
        <f>H351</f>
        <v>1</v>
      </c>
      <c r="N346" s="2">
        <f>H352</f>
        <v>1</v>
      </c>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row>
    <row r="347" spans="1:79" x14ac:dyDescent="0.3">
      <c r="A347" s="2" t="str">
        <f t="shared" si="11"/>
        <v>CV</v>
      </c>
      <c r="B347" s="2" t="str">
        <f>inp_KillchainPhase!$A$9</f>
        <v>Track3</v>
      </c>
      <c r="C347" s="2" t="s">
        <v>119</v>
      </c>
      <c r="D347" s="2" t="s">
        <v>120</v>
      </c>
      <c r="E347" s="2">
        <v>1</v>
      </c>
      <c r="F347" s="2">
        <v>1</v>
      </c>
      <c r="G347" s="2">
        <v>1</v>
      </c>
      <c r="H347" s="2">
        <v>1</v>
      </c>
      <c r="I347" s="6">
        <v>1</v>
      </c>
      <c r="J347" s="2">
        <f>I348</f>
        <v>1</v>
      </c>
      <c r="K347" s="2">
        <f>I349</f>
        <v>1</v>
      </c>
      <c r="L347" s="2">
        <f>I350</f>
        <v>1</v>
      </c>
      <c r="M347" s="2">
        <f>I351</f>
        <v>1</v>
      </c>
      <c r="N347" s="2">
        <f>I352</f>
        <v>1</v>
      </c>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row>
    <row r="348" spans="1:79" x14ac:dyDescent="0.3">
      <c r="A348" s="2" t="str">
        <f t="shared" si="11"/>
        <v>sat_1</v>
      </c>
      <c r="B348" s="2" t="str">
        <f>inp_KillchainPhase!$A$9</f>
        <v>Track3</v>
      </c>
      <c r="C348" s="2" t="s">
        <v>119</v>
      </c>
      <c r="D348" s="2" t="s">
        <v>120</v>
      </c>
      <c r="E348" s="2">
        <v>1</v>
      </c>
      <c r="F348" s="2">
        <v>1</v>
      </c>
      <c r="G348" s="2">
        <v>1</v>
      </c>
      <c r="H348" s="2">
        <v>1</v>
      </c>
      <c r="I348" s="2">
        <v>1</v>
      </c>
      <c r="J348" s="6">
        <v>1</v>
      </c>
      <c r="K348" s="2">
        <f>J349</f>
        <v>1</v>
      </c>
      <c r="L348" s="2">
        <f>J350</f>
        <v>1</v>
      </c>
      <c r="M348" s="2">
        <f>J351</f>
        <v>1</v>
      </c>
      <c r="N348" s="2">
        <f>J352</f>
        <v>1</v>
      </c>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row>
    <row r="349" spans="1:79" x14ac:dyDescent="0.3">
      <c r="A349" s="2" t="str">
        <f t="shared" si="11"/>
        <v>sat_2</v>
      </c>
      <c r="B349" s="2" t="str">
        <f>inp_KillchainPhase!$A$9</f>
        <v>Track3</v>
      </c>
      <c r="C349" s="2" t="s">
        <v>119</v>
      </c>
      <c r="D349" s="2" t="s">
        <v>120</v>
      </c>
      <c r="E349" s="2">
        <v>1</v>
      </c>
      <c r="F349" s="2">
        <v>1</v>
      </c>
      <c r="G349" s="2">
        <v>1</v>
      </c>
      <c r="H349" s="2">
        <v>1</v>
      </c>
      <c r="I349" s="2">
        <v>1</v>
      </c>
      <c r="J349" s="2">
        <v>1</v>
      </c>
      <c r="K349" s="6">
        <v>1</v>
      </c>
      <c r="L349" s="2">
        <f>K350</f>
        <v>1</v>
      </c>
      <c r="M349" s="2">
        <f>K351</f>
        <v>1</v>
      </c>
      <c r="N349" s="2">
        <f>K352</f>
        <v>1</v>
      </c>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row>
    <row r="350" spans="1:79" x14ac:dyDescent="0.3">
      <c r="A350" s="2" t="str">
        <f t="shared" si="11"/>
        <v>c2_1</v>
      </c>
      <c r="B350" s="2" t="str">
        <f>inp_KillchainPhase!$A$9</f>
        <v>Track3</v>
      </c>
      <c r="C350" s="2" t="s">
        <v>119</v>
      </c>
      <c r="D350" s="2" t="s">
        <v>120</v>
      </c>
      <c r="E350" s="2">
        <v>1</v>
      </c>
      <c r="F350" s="2">
        <v>1</v>
      </c>
      <c r="G350" s="2">
        <v>1</v>
      </c>
      <c r="H350" s="2">
        <v>1</v>
      </c>
      <c r="I350" s="2">
        <v>1</v>
      </c>
      <c r="J350" s="2">
        <v>1</v>
      </c>
      <c r="K350" s="2">
        <v>1</v>
      </c>
      <c r="L350" s="6">
        <v>1</v>
      </c>
      <c r="M350" s="2">
        <f>L351</f>
        <v>1</v>
      </c>
      <c r="N350" s="2">
        <f>L352</f>
        <v>1</v>
      </c>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row>
    <row r="351" spans="1:79" x14ac:dyDescent="0.3">
      <c r="A351" s="2" t="str">
        <f t="shared" si="11"/>
        <v>c2_2</v>
      </c>
      <c r="B351" s="2" t="str">
        <f>inp_KillchainPhase!$A$9</f>
        <v>Track3</v>
      </c>
      <c r="C351" s="2" t="s">
        <v>119</v>
      </c>
      <c r="D351" s="2" t="s">
        <v>120</v>
      </c>
      <c r="E351" s="2">
        <v>1</v>
      </c>
      <c r="F351" s="2">
        <v>1</v>
      </c>
      <c r="G351" s="2">
        <v>1</v>
      </c>
      <c r="H351" s="2">
        <v>1</v>
      </c>
      <c r="I351" s="2">
        <v>1</v>
      </c>
      <c r="J351" s="2">
        <v>1</v>
      </c>
      <c r="K351" s="2">
        <v>1</v>
      </c>
      <c r="L351" s="2">
        <v>1</v>
      </c>
      <c r="M351" s="6">
        <v>1</v>
      </c>
      <c r="N351" s="2">
        <f>M352</f>
        <v>1</v>
      </c>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row>
    <row r="352" spans="1:79" x14ac:dyDescent="0.3">
      <c r="A352" s="2" t="str">
        <f t="shared" si="11"/>
        <v>grnd_1</v>
      </c>
      <c r="B352" s="2" t="str">
        <f>inp_KillchainPhase!$A$9</f>
        <v>Track3</v>
      </c>
      <c r="C352" s="2" t="s">
        <v>119</v>
      </c>
      <c r="D352" s="2" t="s">
        <v>120</v>
      </c>
      <c r="E352" s="2">
        <v>1</v>
      </c>
      <c r="F352" s="2">
        <v>1</v>
      </c>
      <c r="G352" s="2">
        <v>1</v>
      </c>
      <c r="H352" s="2">
        <v>1</v>
      </c>
      <c r="I352" s="2">
        <v>1</v>
      </c>
      <c r="J352" s="2">
        <v>1</v>
      </c>
      <c r="K352" s="2">
        <v>1</v>
      </c>
      <c r="L352" s="2">
        <v>1</v>
      </c>
      <c r="M352" s="2">
        <v>1</v>
      </c>
      <c r="N352" s="6">
        <v>1</v>
      </c>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row>
    <row r="353" spans="1:79" x14ac:dyDescent="0.3">
      <c r="A353" s="2" t="str">
        <f t="shared" si="11"/>
        <v>fighter_4th</v>
      </c>
      <c r="B353" s="2" t="str">
        <f>inp_KillchainPhase!$A$10</f>
        <v>Track Build</v>
      </c>
      <c r="C353" s="2" t="s">
        <v>119</v>
      </c>
      <c r="D353" s="2" t="s">
        <v>120</v>
      </c>
      <c r="E353" s="6">
        <v>1</v>
      </c>
      <c r="F353" s="2">
        <f>E354</f>
        <v>1</v>
      </c>
      <c r="G353" s="2">
        <f>E355</f>
        <v>1</v>
      </c>
      <c r="H353" s="2">
        <f>E356</f>
        <v>1</v>
      </c>
      <c r="I353" s="2">
        <f>E357</f>
        <v>1</v>
      </c>
      <c r="J353" s="2">
        <f>E358</f>
        <v>1</v>
      </c>
      <c r="K353" s="2">
        <f>E359</f>
        <v>1</v>
      </c>
      <c r="L353" s="2">
        <f>E360</f>
        <v>1</v>
      </c>
      <c r="M353" s="2">
        <f>E361</f>
        <v>1</v>
      </c>
      <c r="N353" s="2">
        <f>E362</f>
        <v>1</v>
      </c>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row>
    <row r="354" spans="1:79" x14ac:dyDescent="0.3">
      <c r="A354" s="2" t="str">
        <f t="shared" si="11"/>
        <v>fighter_5th</v>
      </c>
      <c r="B354" s="2" t="str">
        <f>inp_KillchainPhase!$A$10</f>
        <v>Track Build</v>
      </c>
      <c r="C354" s="2" t="s">
        <v>119</v>
      </c>
      <c r="D354" s="2" t="s">
        <v>120</v>
      </c>
      <c r="E354" s="2">
        <v>1</v>
      </c>
      <c r="F354" s="6">
        <v>1</v>
      </c>
      <c r="G354" s="2">
        <f>F355</f>
        <v>1</v>
      </c>
      <c r="H354" s="2">
        <f>F356</f>
        <v>1</v>
      </c>
      <c r="I354" s="2">
        <f>F357</f>
        <v>1</v>
      </c>
      <c r="J354" s="2">
        <f>F358</f>
        <v>1</v>
      </c>
      <c r="K354" s="2">
        <f>F359</f>
        <v>1</v>
      </c>
      <c r="L354" s="2">
        <f>F360</f>
        <v>1</v>
      </c>
      <c r="M354" s="2">
        <f>F361</f>
        <v>1</v>
      </c>
      <c r="N354" s="2">
        <f>F362</f>
        <v>1</v>
      </c>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row>
    <row r="355" spans="1:79" x14ac:dyDescent="0.3">
      <c r="A355" s="2" t="str">
        <f t="shared" si="11"/>
        <v>CRUDES</v>
      </c>
      <c r="B355" s="2" t="str">
        <f>inp_KillchainPhase!$A$10</f>
        <v>Track Build</v>
      </c>
      <c r="C355" s="2" t="s">
        <v>119</v>
      </c>
      <c r="D355" s="2" t="s">
        <v>120</v>
      </c>
      <c r="E355" s="2">
        <v>1</v>
      </c>
      <c r="F355" s="2">
        <v>1</v>
      </c>
      <c r="G355" s="6">
        <v>1</v>
      </c>
      <c r="H355" s="2">
        <f>G356</f>
        <v>1</v>
      </c>
      <c r="I355" s="2">
        <f>G357</f>
        <v>1</v>
      </c>
      <c r="J355" s="2">
        <f>G358</f>
        <v>1</v>
      </c>
      <c r="K355" s="2">
        <f>G359</f>
        <v>1</v>
      </c>
      <c r="L355" s="2">
        <f>G360</f>
        <v>1</v>
      </c>
      <c r="M355" s="2">
        <f>G361</f>
        <v>1</v>
      </c>
      <c r="N355" s="2">
        <f>G362</f>
        <v>1</v>
      </c>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row>
    <row r="356" spans="1:79" x14ac:dyDescent="0.3">
      <c r="A356" s="2" t="str">
        <f t="shared" si="11"/>
        <v>FFG</v>
      </c>
      <c r="B356" s="2" t="str">
        <f>inp_KillchainPhase!$A$10</f>
        <v>Track Build</v>
      </c>
      <c r="C356" s="2" t="s">
        <v>119</v>
      </c>
      <c r="D356" s="2" t="s">
        <v>120</v>
      </c>
      <c r="E356" s="2">
        <v>1</v>
      </c>
      <c r="F356" s="2">
        <v>1</v>
      </c>
      <c r="G356" s="2">
        <v>1</v>
      </c>
      <c r="H356" s="6">
        <v>1</v>
      </c>
      <c r="I356" s="2">
        <f>H357</f>
        <v>1</v>
      </c>
      <c r="J356" s="2">
        <f>H358</f>
        <v>1</v>
      </c>
      <c r="K356" s="2">
        <f>H359</f>
        <v>1</v>
      </c>
      <c r="L356" s="2">
        <f>H360</f>
        <v>1</v>
      </c>
      <c r="M356" s="2">
        <f>H361</f>
        <v>1</v>
      </c>
      <c r="N356" s="2">
        <f>H362</f>
        <v>1</v>
      </c>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row>
    <row r="357" spans="1:79" x14ac:dyDescent="0.3">
      <c r="A357" s="2" t="str">
        <f t="shared" si="11"/>
        <v>CV</v>
      </c>
      <c r="B357" s="2" t="str">
        <f>inp_KillchainPhase!$A$10</f>
        <v>Track Build</v>
      </c>
      <c r="C357" s="2" t="s">
        <v>119</v>
      </c>
      <c r="D357" s="2" t="s">
        <v>120</v>
      </c>
      <c r="E357" s="2">
        <v>1</v>
      </c>
      <c r="F357" s="2">
        <v>1</v>
      </c>
      <c r="G357" s="2">
        <v>1</v>
      </c>
      <c r="H357" s="2">
        <v>1</v>
      </c>
      <c r="I357" s="6">
        <v>1</v>
      </c>
      <c r="J357" s="2">
        <f>I358</f>
        <v>1</v>
      </c>
      <c r="K357" s="2">
        <f>I359</f>
        <v>1</v>
      </c>
      <c r="L357" s="2">
        <f>I360</f>
        <v>1</v>
      </c>
      <c r="M357" s="2">
        <f>I361</f>
        <v>1</v>
      </c>
      <c r="N357" s="2">
        <f>I362</f>
        <v>1</v>
      </c>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row>
    <row r="358" spans="1:79" x14ac:dyDescent="0.3">
      <c r="A358" s="2" t="str">
        <f t="shared" si="11"/>
        <v>sat_1</v>
      </c>
      <c r="B358" s="2" t="str">
        <f>inp_KillchainPhase!$A$10</f>
        <v>Track Build</v>
      </c>
      <c r="C358" s="2" t="s">
        <v>119</v>
      </c>
      <c r="D358" s="2" t="s">
        <v>120</v>
      </c>
      <c r="E358" s="2">
        <v>1</v>
      </c>
      <c r="F358" s="2">
        <v>1</v>
      </c>
      <c r="G358" s="2">
        <v>1</v>
      </c>
      <c r="H358" s="2">
        <v>1</v>
      </c>
      <c r="I358" s="2">
        <v>1</v>
      </c>
      <c r="J358" s="6">
        <v>1</v>
      </c>
      <c r="K358" s="2">
        <f>J359</f>
        <v>1</v>
      </c>
      <c r="L358" s="2">
        <f>J360</f>
        <v>1</v>
      </c>
      <c r="M358" s="2">
        <f>J361</f>
        <v>1</v>
      </c>
      <c r="N358" s="2">
        <f>J362</f>
        <v>1</v>
      </c>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row>
    <row r="359" spans="1:79" x14ac:dyDescent="0.3">
      <c r="A359" s="2" t="str">
        <f t="shared" si="11"/>
        <v>sat_2</v>
      </c>
      <c r="B359" s="2" t="str">
        <f>inp_KillchainPhase!$A$10</f>
        <v>Track Build</v>
      </c>
      <c r="C359" s="2" t="s">
        <v>119</v>
      </c>
      <c r="D359" s="2" t="s">
        <v>120</v>
      </c>
      <c r="E359" s="2">
        <v>1</v>
      </c>
      <c r="F359" s="2">
        <v>1</v>
      </c>
      <c r="G359" s="2">
        <v>1</v>
      </c>
      <c r="H359" s="2">
        <v>1</v>
      </c>
      <c r="I359" s="2">
        <v>1</v>
      </c>
      <c r="J359" s="2">
        <v>1</v>
      </c>
      <c r="K359" s="6">
        <v>1</v>
      </c>
      <c r="L359" s="2">
        <f>K360</f>
        <v>1</v>
      </c>
      <c r="M359" s="2">
        <f>K361</f>
        <v>1</v>
      </c>
      <c r="N359" s="2">
        <f>K362</f>
        <v>1</v>
      </c>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row>
    <row r="360" spans="1:79" x14ac:dyDescent="0.3">
      <c r="A360" s="2" t="str">
        <f t="shared" si="11"/>
        <v>c2_1</v>
      </c>
      <c r="B360" s="2" t="str">
        <f>inp_KillchainPhase!$A$10</f>
        <v>Track Build</v>
      </c>
      <c r="C360" s="2" t="s">
        <v>119</v>
      </c>
      <c r="D360" s="2" t="s">
        <v>120</v>
      </c>
      <c r="E360" s="2">
        <v>1</v>
      </c>
      <c r="F360" s="2">
        <v>1</v>
      </c>
      <c r="G360" s="2">
        <v>1</v>
      </c>
      <c r="H360" s="2">
        <v>1</v>
      </c>
      <c r="I360" s="2">
        <v>1</v>
      </c>
      <c r="J360" s="2">
        <v>1</v>
      </c>
      <c r="K360" s="2">
        <v>1</v>
      </c>
      <c r="L360" s="6">
        <v>1</v>
      </c>
      <c r="M360" s="2">
        <f>L361</f>
        <v>1</v>
      </c>
      <c r="N360" s="2">
        <f>L362</f>
        <v>1</v>
      </c>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row>
    <row r="361" spans="1:79" x14ac:dyDescent="0.3">
      <c r="A361" s="2" t="str">
        <f t="shared" si="11"/>
        <v>c2_2</v>
      </c>
      <c r="B361" s="2" t="str">
        <f>inp_KillchainPhase!$A$10</f>
        <v>Track Build</v>
      </c>
      <c r="C361" s="2" t="s">
        <v>119</v>
      </c>
      <c r="D361" s="2" t="s">
        <v>120</v>
      </c>
      <c r="E361" s="2">
        <v>1</v>
      </c>
      <c r="F361" s="2">
        <v>1</v>
      </c>
      <c r="G361" s="2">
        <v>1</v>
      </c>
      <c r="H361" s="2">
        <v>1</v>
      </c>
      <c r="I361" s="2">
        <v>1</v>
      </c>
      <c r="J361" s="2">
        <v>1</v>
      </c>
      <c r="K361" s="2">
        <v>1</v>
      </c>
      <c r="L361" s="2">
        <v>1</v>
      </c>
      <c r="M361" s="6">
        <v>1</v>
      </c>
      <c r="N361" s="2">
        <f>M362</f>
        <v>1</v>
      </c>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row>
    <row r="362" spans="1:79" x14ac:dyDescent="0.3">
      <c r="A362" s="2" t="str">
        <f t="shared" si="11"/>
        <v>grnd_1</v>
      </c>
      <c r="B362" s="2" t="str">
        <f>inp_KillchainPhase!$A$10</f>
        <v>Track Build</v>
      </c>
      <c r="C362" s="2" t="s">
        <v>119</v>
      </c>
      <c r="D362" s="2" t="s">
        <v>120</v>
      </c>
      <c r="E362" s="2">
        <v>1</v>
      </c>
      <c r="F362" s="2">
        <v>1</v>
      </c>
      <c r="G362" s="2">
        <v>1</v>
      </c>
      <c r="H362" s="2">
        <v>1</v>
      </c>
      <c r="I362" s="2">
        <v>1</v>
      </c>
      <c r="J362" s="2">
        <v>1</v>
      </c>
      <c r="K362" s="2">
        <v>1</v>
      </c>
      <c r="L362" s="2">
        <v>1</v>
      </c>
      <c r="M362" s="2">
        <v>1</v>
      </c>
      <c r="N362" s="6">
        <v>1</v>
      </c>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row>
    <row r="363" spans="1:79" x14ac:dyDescent="0.3">
      <c r="A363" s="2" t="str">
        <f t="shared" si="11"/>
        <v>fighter_4th</v>
      </c>
      <c r="B363" s="2" t="str">
        <f>inp_KillchainPhase!$A$11</f>
        <v>Track Gen</v>
      </c>
      <c r="C363" s="2" t="s">
        <v>119</v>
      </c>
      <c r="D363" s="2" t="s">
        <v>120</v>
      </c>
      <c r="E363" s="6">
        <v>1</v>
      </c>
      <c r="F363" s="2">
        <f>E364</f>
        <v>1</v>
      </c>
      <c r="G363" s="2">
        <f>E365</f>
        <v>1</v>
      </c>
      <c r="H363" s="2">
        <f>E366</f>
        <v>1</v>
      </c>
      <c r="I363" s="2">
        <f>E367</f>
        <v>1</v>
      </c>
      <c r="J363" s="2">
        <f>E368</f>
        <v>1</v>
      </c>
      <c r="K363" s="2">
        <f>E369</f>
        <v>1</v>
      </c>
      <c r="L363" s="2">
        <f>E370</f>
        <v>1</v>
      </c>
      <c r="M363" s="2">
        <f>E371</f>
        <v>1</v>
      </c>
      <c r="N363" s="2">
        <f>E372</f>
        <v>1</v>
      </c>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row>
    <row r="364" spans="1:79" x14ac:dyDescent="0.3">
      <c r="A364" s="2" t="str">
        <f t="shared" si="11"/>
        <v>fighter_5th</v>
      </c>
      <c r="B364" s="2" t="str">
        <f>inp_KillchainPhase!$A$11</f>
        <v>Track Gen</v>
      </c>
      <c r="C364" s="2" t="s">
        <v>119</v>
      </c>
      <c r="D364" s="2" t="s">
        <v>120</v>
      </c>
      <c r="E364" s="2">
        <v>1</v>
      </c>
      <c r="F364" s="6">
        <v>1</v>
      </c>
      <c r="G364" s="2">
        <f>F365</f>
        <v>1</v>
      </c>
      <c r="H364" s="2">
        <f>F366</f>
        <v>1</v>
      </c>
      <c r="I364" s="2">
        <f>F367</f>
        <v>1</v>
      </c>
      <c r="J364" s="2">
        <f>F368</f>
        <v>1</v>
      </c>
      <c r="K364" s="2">
        <f>F369</f>
        <v>1</v>
      </c>
      <c r="L364" s="2">
        <f>F370</f>
        <v>1</v>
      </c>
      <c r="M364" s="2">
        <f>F371</f>
        <v>1</v>
      </c>
      <c r="N364" s="2">
        <f>F372</f>
        <v>1</v>
      </c>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row>
    <row r="365" spans="1:79" x14ac:dyDescent="0.3">
      <c r="A365" s="2" t="str">
        <f t="shared" ref="A365:A428" si="13">A355</f>
        <v>CRUDES</v>
      </c>
      <c r="B365" s="2" t="str">
        <f>inp_KillchainPhase!$A$11</f>
        <v>Track Gen</v>
      </c>
      <c r="C365" s="2" t="s">
        <v>119</v>
      </c>
      <c r="D365" s="2" t="s">
        <v>120</v>
      </c>
      <c r="E365" s="2">
        <v>1</v>
      </c>
      <c r="F365" s="2">
        <v>1</v>
      </c>
      <c r="G365" s="6">
        <v>1</v>
      </c>
      <c r="H365" s="2">
        <f>G366</f>
        <v>1</v>
      </c>
      <c r="I365" s="2">
        <f>G367</f>
        <v>1</v>
      </c>
      <c r="J365" s="2">
        <f>G368</f>
        <v>1</v>
      </c>
      <c r="K365" s="2">
        <f>G369</f>
        <v>1</v>
      </c>
      <c r="L365" s="2">
        <f>G370</f>
        <v>1</v>
      </c>
      <c r="M365" s="2">
        <f>G371</f>
        <v>1</v>
      </c>
      <c r="N365" s="2">
        <f>G372</f>
        <v>1</v>
      </c>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row>
    <row r="366" spans="1:79" x14ac:dyDescent="0.3">
      <c r="A366" s="2" t="str">
        <f t="shared" si="13"/>
        <v>FFG</v>
      </c>
      <c r="B366" s="2" t="str">
        <f>inp_KillchainPhase!$A$11</f>
        <v>Track Gen</v>
      </c>
      <c r="C366" s="2" t="s">
        <v>119</v>
      </c>
      <c r="D366" s="2" t="s">
        <v>120</v>
      </c>
      <c r="E366" s="2">
        <v>1</v>
      </c>
      <c r="F366" s="2">
        <v>1</v>
      </c>
      <c r="G366" s="2">
        <v>1</v>
      </c>
      <c r="H366" s="6">
        <v>1</v>
      </c>
      <c r="I366" s="2">
        <f>H367</f>
        <v>1</v>
      </c>
      <c r="J366" s="2">
        <f>H368</f>
        <v>1</v>
      </c>
      <c r="K366" s="2">
        <f>H369</f>
        <v>1</v>
      </c>
      <c r="L366" s="2">
        <f>H370</f>
        <v>1</v>
      </c>
      <c r="M366" s="2">
        <f>H371</f>
        <v>1</v>
      </c>
      <c r="N366" s="2">
        <f>H372</f>
        <v>1</v>
      </c>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row>
    <row r="367" spans="1:79" x14ac:dyDescent="0.3">
      <c r="A367" s="2" t="str">
        <f t="shared" si="13"/>
        <v>CV</v>
      </c>
      <c r="B367" s="2" t="str">
        <f>inp_KillchainPhase!$A$11</f>
        <v>Track Gen</v>
      </c>
      <c r="C367" s="2" t="s">
        <v>119</v>
      </c>
      <c r="D367" s="2" t="s">
        <v>120</v>
      </c>
      <c r="E367" s="2">
        <v>1</v>
      </c>
      <c r="F367" s="2">
        <v>1</v>
      </c>
      <c r="G367" s="2">
        <v>1</v>
      </c>
      <c r="H367" s="2">
        <v>1</v>
      </c>
      <c r="I367" s="6">
        <v>1</v>
      </c>
      <c r="J367" s="2">
        <f>I368</f>
        <v>1</v>
      </c>
      <c r="K367" s="2">
        <f>I369</f>
        <v>1</v>
      </c>
      <c r="L367" s="2">
        <f>I370</f>
        <v>1</v>
      </c>
      <c r="M367" s="2">
        <f>I371</f>
        <v>1</v>
      </c>
      <c r="N367" s="2">
        <f>I372</f>
        <v>1</v>
      </c>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row>
    <row r="368" spans="1:79" x14ac:dyDescent="0.3">
      <c r="A368" s="2" t="str">
        <f t="shared" si="13"/>
        <v>sat_1</v>
      </c>
      <c r="B368" s="2" t="str">
        <f>inp_KillchainPhase!$A$11</f>
        <v>Track Gen</v>
      </c>
      <c r="C368" s="2" t="s">
        <v>119</v>
      </c>
      <c r="D368" s="2" t="s">
        <v>120</v>
      </c>
      <c r="E368" s="2">
        <v>1</v>
      </c>
      <c r="F368" s="2">
        <v>1</v>
      </c>
      <c r="G368" s="2">
        <v>1</v>
      </c>
      <c r="H368" s="2">
        <v>1</v>
      </c>
      <c r="I368" s="2">
        <v>1</v>
      </c>
      <c r="J368" s="6">
        <v>1</v>
      </c>
      <c r="K368" s="2">
        <f>J369</f>
        <v>1</v>
      </c>
      <c r="L368" s="2">
        <f>J370</f>
        <v>1</v>
      </c>
      <c r="M368" s="2">
        <f>J371</f>
        <v>1</v>
      </c>
      <c r="N368" s="2">
        <f>J372</f>
        <v>1</v>
      </c>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row>
    <row r="369" spans="1:79" x14ac:dyDescent="0.3">
      <c r="A369" s="2" t="str">
        <f t="shared" si="13"/>
        <v>sat_2</v>
      </c>
      <c r="B369" s="2" t="str">
        <f>inp_KillchainPhase!$A$11</f>
        <v>Track Gen</v>
      </c>
      <c r="C369" s="2" t="s">
        <v>119</v>
      </c>
      <c r="D369" s="2" t="s">
        <v>120</v>
      </c>
      <c r="E369" s="2">
        <v>1</v>
      </c>
      <c r="F369" s="2">
        <v>1</v>
      </c>
      <c r="G369" s="2">
        <v>1</v>
      </c>
      <c r="H369" s="2">
        <v>1</v>
      </c>
      <c r="I369" s="2">
        <v>1</v>
      </c>
      <c r="J369" s="2">
        <v>1</v>
      </c>
      <c r="K369" s="6">
        <v>1</v>
      </c>
      <c r="L369" s="2">
        <f>K370</f>
        <v>1</v>
      </c>
      <c r="M369" s="2">
        <f>K371</f>
        <v>1</v>
      </c>
      <c r="N369" s="2">
        <f>K372</f>
        <v>1</v>
      </c>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row>
    <row r="370" spans="1:79" x14ac:dyDescent="0.3">
      <c r="A370" s="2" t="str">
        <f t="shared" si="13"/>
        <v>c2_1</v>
      </c>
      <c r="B370" s="2" t="str">
        <f>inp_KillchainPhase!$A$11</f>
        <v>Track Gen</v>
      </c>
      <c r="C370" s="2" t="s">
        <v>119</v>
      </c>
      <c r="D370" s="2" t="s">
        <v>120</v>
      </c>
      <c r="E370" s="2">
        <v>1</v>
      </c>
      <c r="F370" s="2">
        <v>1</v>
      </c>
      <c r="G370" s="2">
        <v>1</v>
      </c>
      <c r="H370" s="2">
        <v>1</v>
      </c>
      <c r="I370" s="2">
        <v>1</v>
      </c>
      <c r="J370" s="2">
        <v>1</v>
      </c>
      <c r="K370" s="2">
        <v>1</v>
      </c>
      <c r="L370" s="6">
        <v>1</v>
      </c>
      <c r="M370" s="2">
        <f>L371</f>
        <v>1</v>
      </c>
      <c r="N370" s="2">
        <f>L372</f>
        <v>1</v>
      </c>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row>
    <row r="371" spans="1:79" x14ac:dyDescent="0.3">
      <c r="A371" s="2" t="str">
        <f t="shared" si="13"/>
        <v>c2_2</v>
      </c>
      <c r="B371" s="2" t="str">
        <f>inp_KillchainPhase!$A$11</f>
        <v>Track Gen</v>
      </c>
      <c r="C371" s="2" t="s">
        <v>119</v>
      </c>
      <c r="D371" s="2" t="s">
        <v>120</v>
      </c>
      <c r="E371" s="2">
        <v>1</v>
      </c>
      <c r="F371" s="2">
        <v>1</v>
      </c>
      <c r="G371" s="2">
        <v>1</v>
      </c>
      <c r="H371" s="2">
        <v>1</v>
      </c>
      <c r="I371" s="2">
        <v>1</v>
      </c>
      <c r="J371" s="2">
        <v>1</v>
      </c>
      <c r="K371" s="2">
        <v>1</v>
      </c>
      <c r="L371" s="2">
        <v>1</v>
      </c>
      <c r="M371" s="6">
        <v>1</v>
      </c>
      <c r="N371" s="2">
        <f>M372</f>
        <v>1</v>
      </c>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row>
    <row r="372" spans="1:79" x14ac:dyDescent="0.3">
      <c r="A372" s="2" t="str">
        <f t="shared" si="13"/>
        <v>grnd_1</v>
      </c>
      <c r="B372" s="2" t="str">
        <f>inp_KillchainPhase!$A$11</f>
        <v>Track Gen</v>
      </c>
      <c r="C372" s="2" t="s">
        <v>119</v>
      </c>
      <c r="D372" s="2" t="s">
        <v>120</v>
      </c>
      <c r="E372" s="2">
        <v>1</v>
      </c>
      <c r="F372" s="2">
        <v>1</v>
      </c>
      <c r="G372" s="2">
        <v>1</v>
      </c>
      <c r="H372" s="2">
        <v>1</v>
      </c>
      <c r="I372" s="2">
        <v>1</v>
      </c>
      <c r="J372" s="2">
        <v>1</v>
      </c>
      <c r="K372" s="2">
        <v>1</v>
      </c>
      <c r="L372" s="2">
        <v>1</v>
      </c>
      <c r="M372" s="2">
        <v>1</v>
      </c>
      <c r="N372" s="6">
        <v>1</v>
      </c>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row>
    <row r="373" spans="1:79" x14ac:dyDescent="0.3">
      <c r="A373" s="2" t="str">
        <f t="shared" si="13"/>
        <v>fighter_4th</v>
      </c>
      <c r="B373" s="2" t="str">
        <f>inp_KillchainPhase!$A$12</f>
        <v>Target</v>
      </c>
      <c r="C373" s="2" t="s">
        <v>119</v>
      </c>
      <c r="D373" s="2" t="s">
        <v>120</v>
      </c>
      <c r="E373" s="6">
        <v>1</v>
      </c>
      <c r="F373" s="2">
        <f>E374</f>
        <v>1</v>
      </c>
      <c r="G373" s="2">
        <f>E375</f>
        <v>1</v>
      </c>
      <c r="H373" s="2">
        <f>E376</f>
        <v>1</v>
      </c>
      <c r="I373" s="2">
        <f>E377</f>
        <v>1</v>
      </c>
      <c r="J373" s="2">
        <f>E378</f>
        <v>1</v>
      </c>
      <c r="K373" s="2">
        <f>E379</f>
        <v>1</v>
      </c>
      <c r="L373" s="2">
        <f>E380</f>
        <v>1</v>
      </c>
      <c r="M373" s="2">
        <f>E381</f>
        <v>1</v>
      </c>
      <c r="N373" s="2">
        <f>E382</f>
        <v>1</v>
      </c>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row>
    <row r="374" spans="1:79" x14ac:dyDescent="0.3">
      <c r="A374" s="2" t="str">
        <f t="shared" si="13"/>
        <v>fighter_5th</v>
      </c>
      <c r="B374" s="2" t="str">
        <f>inp_KillchainPhase!$A$12</f>
        <v>Target</v>
      </c>
      <c r="C374" s="2" t="s">
        <v>119</v>
      </c>
      <c r="D374" s="2" t="s">
        <v>120</v>
      </c>
      <c r="E374" s="2">
        <v>1</v>
      </c>
      <c r="F374" s="6">
        <v>1</v>
      </c>
      <c r="G374" s="2">
        <f>F375</f>
        <v>1</v>
      </c>
      <c r="H374" s="2">
        <f>F376</f>
        <v>1</v>
      </c>
      <c r="I374" s="2">
        <f>F377</f>
        <v>1</v>
      </c>
      <c r="J374" s="2">
        <f>F378</f>
        <v>1</v>
      </c>
      <c r="K374" s="2">
        <f>F379</f>
        <v>1</v>
      </c>
      <c r="L374" s="2">
        <f>F380</f>
        <v>1</v>
      </c>
      <c r="M374" s="2">
        <f>F381</f>
        <v>1</v>
      </c>
      <c r="N374" s="2">
        <f>F382</f>
        <v>1</v>
      </c>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row>
    <row r="375" spans="1:79" x14ac:dyDescent="0.3">
      <c r="A375" s="2" t="str">
        <f t="shared" si="13"/>
        <v>CRUDES</v>
      </c>
      <c r="B375" s="2" t="str">
        <f>inp_KillchainPhase!$A$12</f>
        <v>Target</v>
      </c>
      <c r="C375" s="2" t="s">
        <v>119</v>
      </c>
      <c r="D375" s="2" t="s">
        <v>120</v>
      </c>
      <c r="E375" s="2">
        <v>1</v>
      </c>
      <c r="F375" s="2">
        <v>1</v>
      </c>
      <c r="G375" s="6">
        <v>1</v>
      </c>
      <c r="H375" s="2">
        <f>G376</f>
        <v>1</v>
      </c>
      <c r="I375" s="2">
        <f>G377</f>
        <v>1</v>
      </c>
      <c r="J375" s="2">
        <f>G378</f>
        <v>1</v>
      </c>
      <c r="K375" s="2">
        <f>G379</f>
        <v>1</v>
      </c>
      <c r="L375" s="2">
        <f>G380</f>
        <v>1</v>
      </c>
      <c r="M375" s="2">
        <f>G381</f>
        <v>1</v>
      </c>
      <c r="N375" s="2">
        <f>G382</f>
        <v>1</v>
      </c>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row>
    <row r="376" spans="1:79" x14ac:dyDescent="0.3">
      <c r="A376" s="2" t="str">
        <f t="shared" si="13"/>
        <v>FFG</v>
      </c>
      <c r="B376" s="2" t="str">
        <f>inp_KillchainPhase!$A$12</f>
        <v>Target</v>
      </c>
      <c r="C376" s="2" t="s">
        <v>119</v>
      </c>
      <c r="D376" s="2" t="s">
        <v>120</v>
      </c>
      <c r="E376" s="2">
        <v>1</v>
      </c>
      <c r="F376" s="2">
        <v>1</v>
      </c>
      <c r="G376" s="2">
        <v>1</v>
      </c>
      <c r="H376" s="6">
        <v>1</v>
      </c>
      <c r="I376" s="2">
        <f>H377</f>
        <v>1</v>
      </c>
      <c r="J376" s="2">
        <f>H378</f>
        <v>1</v>
      </c>
      <c r="K376" s="2">
        <f>H379</f>
        <v>1</v>
      </c>
      <c r="L376" s="2">
        <f>H380</f>
        <v>1</v>
      </c>
      <c r="M376" s="2">
        <f>H381</f>
        <v>1</v>
      </c>
      <c r="N376" s="2">
        <f>H382</f>
        <v>1</v>
      </c>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row>
    <row r="377" spans="1:79" x14ac:dyDescent="0.3">
      <c r="A377" s="2" t="str">
        <f t="shared" si="13"/>
        <v>CV</v>
      </c>
      <c r="B377" s="2" t="str">
        <f>inp_KillchainPhase!$A$12</f>
        <v>Target</v>
      </c>
      <c r="C377" s="2" t="s">
        <v>119</v>
      </c>
      <c r="D377" s="2" t="s">
        <v>120</v>
      </c>
      <c r="E377" s="2">
        <v>1</v>
      </c>
      <c r="F377" s="2">
        <v>1</v>
      </c>
      <c r="G377" s="2">
        <v>1</v>
      </c>
      <c r="H377" s="2">
        <v>1</v>
      </c>
      <c r="I377" s="6">
        <v>1</v>
      </c>
      <c r="J377" s="2">
        <f>I378</f>
        <v>1</v>
      </c>
      <c r="K377" s="2">
        <f>I379</f>
        <v>1</v>
      </c>
      <c r="L377" s="2">
        <f>I380</f>
        <v>1</v>
      </c>
      <c r="M377" s="2">
        <f>I381</f>
        <v>1</v>
      </c>
      <c r="N377" s="2">
        <f>I382</f>
        <v>1</v>
      </c>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row>
    <row r="378" spans="1:79" x14ac:dyDescent="0.3">
      <c r="A378" s="2" t="str">
        <f t="shared" si="13"/>
        <v>sat_1</v>
      </c>
      <c r="B378" s="2" t="str">
        <f>inp_KillchainPhase!$A$12</f>
        <v>Target</v>
      </c>
      <c r="C378" s="2" t="s">
        <v>119</v>
      </c>
      <c r="D378" s="2" t="s">
        <v>120</v>
      </c>
      <c r="E378" s="2">
        <v>1</v>
      </c>
      <c r="F378" s="2">
        <v>1</v>
      </c>
      <c r="G378" s="2">
        <v>1</v>
      </c>
      <c r="H378" s="2">
        <v>1</v>
      </c>
      <c r="I378" s="2">
        <v>1</v>
      </c>
      <c r="J378" s="6">
        <v>1</v>
      </c>
      <c r="K378" s="2">
        <f>J379</f>
        <v>1</v>
      </c>
      <c r="L378" s="2">
        <f>J380</f>
        <v>1</v>
      </c>
      <c r="M378" s="2">
        <f>J381</f>
        <v>1</v>
      </c>
      <c r="N378" s="2">
        <f>J382</f>
        <v>1</v>
      </c>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row>
    <row r="379" spans="1:79" x14ac:dyDescent="0.3">
      <c r="A379" s="2" t="str">
        <f t="shared" si="13"/>
        <v>sat_2</v>
      </c>
      <c r="B379" s="2" t="str">
        <f>inp_KillchainPhase!$A$12</f>
        <v>Target</v>
      </c>
      <c r="C379" s="2" t="s">
        <v>119</v>
      </c>
      <c r="D379" s="2" t="s">
        <v>120</v>
      </c>
      <c r="E379" s="2">
        <v>1</v>
      </c>
      <c r="F379" s="2">
        <v>1</v>
      </c>
      <c r="G379" s="2">
        <v>1</v>
      </c>
      <c r="H379" s="2">
        <v>1</v>
      </c>
      <c r="I379" s="2">
        <v>1</v>
      </c>
      <c r="J379" s="2">
        <v>1</v>
      </c>
      <c r="K379" s="6">
        <v>1</v>
      </c>
      <c r="L379" s="2">
        <f>K380</f>
        <v>1</v>
      </c>
      <c r="M379" s="2">
        <f>K381</f>
        <v>1</v>
      </c>
      <c r="N379" s="2">
        <f>K382</f>
        <v>1</v>
      </c>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row>
    <row r="380" spans="1:79" x14ac:dyDescent="0.3">
      <c r="A380" s="2" t="str">
        <f t="shared" si="13"/>
        <v>c2_1</v>
      </c>
      <c r="B380" s="2" t="str">
        <f>inp_KillchainPhase!$A$12</f>
        <v>Target</v>
      </c>
      <c r="C380" s="2" t="s">
        <v>119</v>
      </c>
      <c r="D380" s="2" t="s">
        <v>120</v>
      </c>
      <c r="E380" s="2">
        <v>1</v>
      </c>
      <c r="F380" s="2">
        <v>1</v>
      </c>
      <c r="G380" s="2">
        <v>1</v>
      </c>
      <c r="H380" s="2">
        <v>1</v>
      </c>
      <c r="I380" s="2">
        <v>1</v>
      </c>
      <c r="J380" s="2">
        <v>1</v>
      </c>
      <c r="K380" s="2">
        <v>1</v>
      </c>
      <c r="L380" s="6">
        <v>1</v>
      </c>
      <c r="M380" s="2">
        <f>L381</f>
        <v>1</v>
      </c>
      <c r="N380" s="2">
        <f>L382</f>
        <v>1</v>
      </c>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row>
    <row r="381" spans="1:79" x14ac:dyDescent="0.3">
      <c r="A381" s="2" t="str">
        <f t="shared" si="13"/>
        <v>c2_2</v>
      </c>
      <c r="B381" s="2" t="str">
        <f>inp_KillchainPhase!$A$12</f>
        <v>Target</v>
      </c>
      <c r="C381" s="2" t="s">
        <v>119</v>
      </c>
      <c r="D381" s="2" t="s">
        <v>120</v>
      </c>
      <c r="E381" s="2">
        <v>1</v>
      </c>
      <c r="F381" s="2">
        <v>1</v>
      </c>
      <c r="G381" s="2">
        <v>1</v>
      </c>
      <c r="H381" s="2">
        <v>1</v>
      </c>
      <c r="I381" s="2">
        <v>1</v>
      </c>
      <c r="J381" s="2">
        <v>1</v>
      </c>
      <c r="K381" s="2">
        <v>1</v>
      </c>
      <c r="L381" s="2">
        <v>1</v>
      </c>
      <c r="M381" s="6">
        <v>1</v>
      </c>
      <c r="N381" s="2">
        <f>M382</f>
        <v>1</v>
      </c>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row>
    <row r="382" spans="1:79" x14ac:dyDescent="0.3">
      <c r="A382" s="2" t="str">
        <f t="shared" si="13"/>
        <v>grnd_1</v>
      </c>
      <c r="B382" s="2" t="str">
        <f>inp_KillchainPhase!$A$12</f>
        <v>Target</v>
      </c>
      <c r="C382" s="2" t="s">
        <v>119</v>
      </c>
      <c r="D382" s="2" t="s">
        <v>120</v>
      </c>
      <c r="E382" s="2">
        <v>1</v>
      </c>
      <c r="F382" s="2">
        <v>1</v>
      </c>
      <c r="G382" s="2">
        <v>1</v>
      </c>
      <c r="H382" s="2">
        <v>1</v>
      </c>
      <c r="I382" s="2">
        <v>1</v>
      </c>
      <c r="J382" s="2">
        <v>1</v>
      </c>
      <c r="K382" s="2">
        <v>1</v>
      </c>
      <c r="L382" s="2">
        <v>1</v>
      </c>
      <c r="M382" s="2">
        <v>1</v>
      </c>
      <c r="N382" s="6">
        <v>1</v>
      </c>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row>
    <row r="383" spans="1:79" x14ac:dyDescent="0.3">
      <c r="A383" s="2" t="str">
        <f t="shared" si="13"/>
        <v>fighter_4th</v>
      </c>
      <c r="B383" s="2" t="str">
        <f>inp_KillchainPhase!$A$13</f>
        <v>Engage</v>
      </c>
      <c r="C383" s="2" t="s">
        <v>119</v>
      </c>
      <c r="D383" s="2" t="s">
        <v>120</v>
      </c>
      <c r="E383" s="6">
        <v>1</v>
      </c>
      <c r="F383" s="2">
        <f>E384</f>
        <v>1</v>
      </c>
      <c r="G383" s="2">
        <f>E385</f>
        <v>1</v>
      </c>
      <c r="H383" s="2">
        <f>E386</f>
        <v>1</v>
      </c>
      <c r="I383" s="2">
        <f>E387</f>
        <v>1</v>
      </c>
      <c r="J383" s="2">
        <f>E388</f>
        <v>1</v>
      </c>
      <c r="K383" s="2">
        <f>E389</f>
        <v>1</v>
      </c>
      <c r="L383" s="2">
        <f>E390</f>
        <v>1</v>
      </c>
      <c r="M383" s="2">
        <f>E391</f>
        <v>1</v>
      </c>
      <c r="N383" s="2">
        <f>E392</f>
        <v>1</v>
      </c>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row>
    <row r="384" spans="1:79" x14ac:dyDescent="0.3">
      <c r="A384" s="2" t="str">
        <f t="shared" si="13"/>
        <v>fighter_5th</v>
      </c>
      <c r="B384" s="2" t="str">
        <f>inp_KillchainPhase!$A$13</f>
        <v>Engage</v>
      </c>
      <c r="C384" s="2" t="s">
        <v>119</v>
      </c>
      <c r="D384" s="2" t="s">
        <v>120</v>
      </c>
      <c r="E384" s="2">
        <v>1</v>
      </c>
      <c r="F384" s="6">
        <v>1</v>
      </c>
      <c r="G384" s="2">
        <f>F385</f>
        <v>1</v>
      </c>
      <c r="H384" s="2">
        <f>F386</f>
        <v>1</v>
      </c>
      <c r="I384" s="2">
        <f>F387</f>
        <v>1</v>
      </c>
      <c r="J384" s="2">
        <f>F388</f>
        <v>1</v>
      </c>
      <c r="K384" s="2">
        <f>F389</f>
        <v>1</v>
      </c>
      <c r="L384" s="2">
        <f>F390</f>
        <v>1</v>
      </c>
      <c r="M384" s="2">
        <f>F391</f>
        <v>1</v>
      </c>
      <c r="N384" s="2">
        <f>F392</f>
        <v>1</v>
      </c>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row>
    <row r="385" spans="1:79" x14ac:dyDescent="0.3">
      <c r="A385" s="2" t="str">
        <f t="shared" si="13"/>
        <v>CRUDES</v>
      </c>
      <c r="B385" s="2" t="str">
        <f>inp_KillchainPhase!$A$13</f>
        <v>Engage</v>
      </c>
      <c r="C385" s="2" t="s">
        <v>119</v>
      </c>
      <c r="D385" s="2" t="s">
        <v>120</v>
      </c>
      <c r="E385" s="2">
        <v>1</v>
      </c>
      <c r="F385" s="2">
        <v>1</v>
      </c>
      <c r="G385" s="6">
        <v>1</v>
      </c>
      <c r="H385" s="2">
        <f>G386</f>
        <v>1</v>
      </c>
      <c r="I385" s="2">
        <f>G387</f>
        <v>1</v>
      </c>
      <c r="J385" s="2">
        <f>G388</f>
        <v>1</v>
      </c>
      <c r="K385" s="2">
        <f>G389</f>
        <v>1</v>
      </c>
      <c r="L385" s="2">
        <f>G390</f>
        <v>1</v>
      </c>
      <c r="M385" s="2">
        <f>G391</f>
        <v>1</v>
      </c>
      <c r="N385" s="2">
        <f>G392</f>
        <v>1</v>
      </c>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row>
    <row r="386" spans="1:79" x14ac:dyDescent="0.3">
      <c r="A386" s="2" t="str">
        <f t="shared" si="13"/>
        <v>FFG</v>
      </c>
      <c r="B386" s="2" t="str">
        <f>inp_KillchainPhase!$A$13</f>
        <v>Engage</v>
      </c>
      <c r="C386" s="2" t="s">
        <v>119</v>
      </c>
      <c r="D386" s="2" t="s">
        <v>120</v>
      </c>
      <c r="E386" s="2">
        <v>1</v>
      </c>
      <c r="F386" s="2">
        <v>1</v>
      </c>
      <c r="G386" s="2">
        <v>1</v>
      </c>
      <c r="H386" s="6">
        <v>1</v>
      </c>
      <c r="I386" s="2">
        <f>H387</f>
        <v>1</v>
      </c>
      <c r="J386" s="2">
        <f>H388</f>
        <v>1</v>
      </c>
      <c r="K386" s="2">
        <f>H389</f>
        <v>1</v>
      </c>
      <c r="L386" s="2">
        <f>H390</f>
        <v>1</v>
      </c>
      <c r="M386" s="2">
        <f>H391</f>
        <v>1</v>
      </c>
      <c r="N386" s="2">
        <f>H392</f>
        <v>1</v>
      </c>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row>
    <row r="387" spans="1:79" x14ac:dyDescent="0.3">
      <c r="A387" s="2" t="str">
        <f t="shared" si="13"/>
        <v>CV</v>
      </c>
      <c r="B387" s="2" t="str">
        <f>inp_KillchainPhase!$A$13</f>
        <v>Engage</v>
      </c>
      <c r="C387" s="2" t="s">
        <v>119</v>
      </c>
      <c r="D387" s="2" t="s">
        <v>120</v>
      </c>
      <c r="E387" s="2">
        <v>1</v>
      </c>
      <c r="F387" s="2">
        <v>1</v>
      </c>
      <c r="G387" s="2">
        <v>1</v>
      </c>
      <c r="H387" s="2">
        <v>1</v>
      </c>
      <c r="I387" s="6">
        <v>1</v>
      </c>
      <c r="J387" s="2">
        <f>I388</f>
        <v>1</v>
      </c>
      <c r="K387" s="2">
        <f>I389</f>
        <v>1</v>
      </c>
      <c r="L387" s="2">
        <f>I390</f>
        <v>1</v>
      </c>
      <c r="M387" s="2">
        <f>I391</f>
        <v>1</v>
      </c>
      <c r="N387" s="2">
        <f>I392</f>
        <v>1</v>
      </c>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row>
    <row r="388" spans="1:79" x14ac:dyDescent="0.3">
      <c r="A388" s="2" t="str">
        <f t="shared" si="13"/>
        <v>sat_1</v>
      </c>
      <c r="B388" s="2" t="str">
        <f>inp_KillchainPhase!$A$13</f>
        <v>Engage</v>
      </c>
      <c r="C388" s="2" t="s">
        <v>119</v>
      </c>
      <c r="D388" s="2" t="s">
        <v>120</v>
      </c>
      <c r="E388" s="2">
        <v>1</v>
      </c>
      <c r="F388" s="2">
        <v>1</v>
      </c>
      <c r="G388" s="2">
        <v>1</v>
      </c>
      <c r="H388" s="2">
        <v>1</v>
      </c>
      <c r="I388" s="2">
        <v>1</v>
      </c>
      <c r="J388" s="6">
        <v>1</v>
      </c>
      <c r="K388" s="2">
        <f>J389</f>
        <v>1</v>
      </c>
      <c r="L388" s="2">
        <f>J390</f>
        <v>1</v>
      </c>
      <c r="M388" s="2">
        <f>J391</f>
        <v>1</v>
      </c>
      <c r="N388" s="2">
        <f>J392</f>
        <v>1</v>
      </c>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row>
    <row r="389" spans="1:79" x14ac:dyDescent="0.3">
      <c r="A389" s="2" t="str">
        <f t="shared" si="13"/>
        <v>sat_2</v>
      </c>
      <c r="B389" s="2" t="str">
        <f>inp_KillchainPhase!$A$13</f>
        <v>Engage</v>
      </c>
      <c r="C389" s="2" t="s">
        <v>119</v>
      </c>
      <c r="D389" s="2" t="s">
        <v>120</v>
      </c>
      <c r="E389" s="2">
        <v>1</v>
      </c>
      <c r="F389" s="2">
        <v>1</v>
      </c>
      <c r="G389" s="2">
        <v>1</v>
      </c>
      <c r="H389" s="2">
        <v>1</v>
      </c>
      <c r="I389" s="2">
        <v>1</v>
      </c>
      <c r="J389" s="2">
        <v>1</v>
      </c>
      <c r="K389" s="6">
        <v>1</v>
      </c>
      <c r="L389" s="2">
        <f>K390</f>
        <v>1</v>
      </c>
      <c r="M389" s="2">
        <f>K391</f>
        <v>1</v>
      </c>
      <c r="N389" s="2">
        <f>K392</f>
        <v>1</v>
      </c>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row>
    <row r="390" spans="1:79" x14ac:dyDescent="0.3">
      <c r="A390" s="2" t="str">
        <f t="shared" si="13"/>
        <v>c2_1</v>
      </c>
      <c r="B390" s="2" t="str">
        <f>inp_KillchainPhase!$A$13</f>
        <v>Engage</v>
      </c>
      <c r="C390" s="2" t="s">
        <v>119</v>
      </c>
      <c r="D390" s="2" t="s">
        <v>120</v>
      </c>
      <c r="E390" s="2">
        <v>1</v>
      </c>
      <c r="F390" s="2">
        <v>1</v>
      </c>
      <c r="G390" s="2">
        <v>1</v>
      </c>
      <c r="H390" s="2">
        <v>1</v>
      </c>
      <c r="I390" s="2">
        <v>1</v>
      </c>
      <c r="J390" s="2">
        <v>1</v>
      </c>
      <c r="K390" s="2">
        <v>1</v>
      </c>
      <c r="L390" s="6">
        <v>1</v>
      </c>
      <c r="M390" s="2">
        <f>L391</f>
        <v>1</v>
      </c>
      <c r="N390" s="2">
        <f>L392</f>
        <v>1</v>
      </c>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row>
    <row r="391" spans="1:79" x14ac:dyDescent="0.3">
      <c r="A391" s="2" t="str">
        <f t="shared" si="13"/>
        <v>c2_2</v>
      </c>
      <c r="B391" s="2" t="str">
        <f>inp_KillchainPhase!$A$13</f>
        <v>Engage</v>
      </c>
      <c r="C391" s="2" t="s">
        <v>119</v>
      </c>
      <c r="D391" s="2" t="s">
        <v>120</v>
      </c>
      <c r="E391" s="2">
        <v>1</v>
      </c>
      <c r="F391" s="2">
        <v>1</v>
      </c>
      <c r="G391" s="2">
        <v>1</v>
      </c>
      <c r="H391" s="2">
        <v>1</v>
      </c>
      <c r="I391" s="2">
        <v>1</v>
      </c>
      <c r="J391" s="2">
        <v>1</v>
      </c>
      <c r="K391" s="2">
        <v>1</v>
      </c>
      <c r="L391" s="2">
        <v>1</v>
      </c>
      <c r="M391" s="6">
        <v>1</v>
      </c>
      <c r="N391" s="2">
        <f>M392</f>
        <v>1</v>
      </c>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row>
    <row r="392" spans="1:79" x14ac:dyDescent="0.3">
      <c r="A392" s="2" t="str">
        <f t="shared" si="13"/>
        <v>grnd_1</v>
      </c>
      <c r="B392" s="2" t="str">
        <f>inp_KillchainPhase!$A$13</f>
        <v>Engage</v>
      </c>
      <c r="C392" s="2" t="s">
        <v>119</v>
      </c>
      <c r="D392" s="2" t="s">
        <v>120</v>
      </c>
      <c r="E392" s="2">
        <v>1</v>
      </c>
      <c r="F392" s="2">
        <v>1</v>
      </c>
      <c r="G392" s="2">
        <v>1</v>
      </c>
      <c r="H392" s="2">
        <v>1</v>
      </c>
      <c r="I392" s="2">
        <v>1</v>
      </c>
      <c r="J392" s="2">
        <v>1</v>
      </c>
      <c r="K392" s="2">
        <v>1</v>
      </c>
      <c r="L392" s="2">
        <v>1</v>
      </c>
      <c r="M392" s="2">
        <v>1</v>
      </c>
      <c r="N392" s="6">
        <v>1</v>
      </c>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row>
    <row r="393" spans="1:79" x14ac:dyDescent="0.3">
      <c r="A393" s="2" t="str">
        <f t="shared" si="13"/>
        <v>fighter_4th</v>
      </c>
      <c r="B393" s="2" t="str">
        <f>inp_KillchainPhase!$A$14</f>
        <v>IFTU</v>
      </c>
      <c r="C393" s="2" t="s">
        <v>119</v>
      </c>
      <c r="D393" s="2" t="s">
        <v>120</v>
      </c>
      <c r="E393" s="6">
        <v>1</v>
      </c>
      <c r="F393" s="2">
        <f>E394</f>
        <v>1</v>
      </c>
      <c r="G393" s="2">
        <f>E395</f>
        <v>1</v>
      </c>
      <c r="H393" s="2">
        <f>E396</f>
        <v>1</v>
      </c>
      <c r="I393" s="2">
        <f>E397</f>
        <v>1</v>
      </c>
      <c r="J393" s="2">
        <f>E398</f>
        <v>1</v>
      </c>
      <c r="K393" s="2">
        <f>E399</f>
        <v>1</v>
      </c>
      <c r="L393" s="2">
        <f>E400</f>
        <v>1</v>
      </c>
      <c r="M393" s="2">
        <f>E401</f>
        <v>1</v>
      </c>
      <c r="N393" s="2">
        <f>E402</f>
        <v>1</v>
      </c>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row>
    <row r="394" spans="1:79" x14ac:dyDescent="0.3">
      <c r="A394" s="2" t="str">
        <f t="shared" si="13"/>
        <v>fighter_5th</v>
      </c>
      <c r="B394" s="2" t="str">
        <f>inp_KillchainPhase!$A$14</f>
        <v>IFTU</v>
      </c>
      <c r="C394" s="2" t="s">
        <v>119</v>
      </c>
      <c r="D394" s="2" t="s">
        <v>120</v>
      </c>
      <c r="E394" s="2">
        <v>1</v>
      </c>
      <c r="F394" s="6">
        <v>1</v>
      </c>
      <c r="G394" s="2">
        <f>F395</f>
        <v>1</v>
      </c>
      <c r="H394" s="2">
        <f>F396</f>
        <v>1</v>
      </c>
      <c r="I394" s="2">
        <f>F397</f>
        <v>1</v>
      </c>
      <c r="J394" s="2">
        <f>F398</f>
        <v>1</v>
      </c>
      <c r="K394" s="2">
        <f>F399</f>
        <v>1</v>
      </c>
      <c r="L394" s="2">
        <f>F400</f>
        <v>1</v>
      </c>
      <c r="M394" s="2">
        <f>F401</f>
        <v>1</v>
      </c>
      <c r="N394" s="2">
        <f>F402</f>
        <v>1</v>
      </c>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row>
    <row r="395" spans="1:79" x14ac:dyDescent="0.3">
      <c r="A395" s="2" t="str">
        <f t="shared" si="13"/>
        <v>CRUDES</v>
      </c>
      <c r="B395" s="2" t="str">
        <f>inp_KillchainPhase!$A$14</f>
        <v>IFTU</v>
      </c>
      <c r="C395" s="2" t="s">
        <v>119</v>
      </c>
      <c r="D395" s="2" t="s">
        <v>120</v>
      </c>
      <c r="E395" s="2">
        <v>1</v>
      </c>
      <c r="F395" s="2">
        <v>1</v>
      </c>
      <c r="G395" s="6">
        <v>1</v>
      </c>
      <c r="H395" s="2">
        <f>G396</f>
        <v>1</v>
      </c>
      <c r="I395" s="2">
        <f>G397</f>
        <v>1</v>
      </c>
      <c r="J395" s="2">
        <f>G398</f>
        <v>1</v>
      </c>
      <c r="K395" s="2">
        <f>G399</f>
        <v>1</v>
      </c>
      <c r="L395" s="2">
        <f>G400</f>
        <v>1</v>
      </c>
      <c r="M395" s="2">
        <f>G401</f>
        <v>1</v>
      </c>
      <c r="N395" s="2">
        <f>G402</f>
        <v>1</v>
      </c>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row>
    <row r="396" spans="1:79" x14ac:dyDescent="0.3">
      <c r="A396" s="2" t="str">
        <f t="shared" si="13"/>
        <v>FFG</v>
      </c>
      <c r="B396" s="2" t="str">
        <f>inp_KillchainPhase!$A$14</f>
        <v>IFTU</v>
      </c>
      <c r="C396" s="2" t="s">
        <v>119</v>
      </c>
      <c r="D396" s="2" t="s">
        <v>120</v>
      </c>
      <c r="E396" s="2">
        <v>1</v>
      </c>
      <c r="F396" s="2">
        <v>1</v>
      </c>
      <c r="G396" s="2">
        <v>1</v>
      </c>
      <c r="H396" s="6">
        <v>1</v>
      </c>
      <c r="I396" s="2">
        <f>H397</f>
        <v>1</v>
      </c>
      <c r="J396" s="2">
        <f>H398</f>
        <v>1</v>
      </c>
      <c r="K396" s="2">
        <f>H399</f>
        <v>1</v>
      </c>
      <c r="L396" s="2">
        <f>H400</f>
        <v>1</v>
      </c>
      <c r="M396" s="2">
        <f>H401</f>
        <v>1</v>
      </c>
      <c r="N396" s="2">
        <f>H402</f>
        <v>1</v>
      </c>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row>
    <row r="397" spans="1:79" x14ac:dyDescent="0.3">
      <c r="A397" s="2" t="str">
        <f t="shared" si="13"/>
        <v>CV</v>
      </c>
      <c r="B397" s="2" t="str">
        <f>inp_KillchainPhase!$A$14</f>
        <v>IFTU</v>
      </c>
      <c r="C397" s="2" t="s">
        <v>119</v>
      </c>
      <c r="D397" s="2" t="s">
        <v>120</v>
      </c>
      <c r="E397" s="2">
        <v>1</v>
      </c>
      <c r="F397" s="2">
        <v>1</v>
      </c>
      <c r="G397" s="2">
        <v>1</v>
      </c>
      <c r="H397" s="2">
        <v>1</v>
      </c>
      <c r="I397" s="6">
        <v>1</v>
      </c>
      <c r="J397" s="2">
        <f>I398</f>
        <v>1</v>
      </c>
      <c r="K397" s="2">
        <f>I399</f>
        <v>1</v>
      </c>
      <c r="L397" s="2">
        <f>I400</f>
        <v>1</v>
      </c>
      <c r="M397" s="2">
        <f>I401</f>
        <v>1</v>
      </c>
      <c r="N397" s="2">
        <f>I402</f>
        <v>1</v>
      </c>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row>
    <row r="398" spans="1:79" x14ac:dyDescent="0.3">
      <c r="A398" s="2" t="str">
        <f t="shared" si="13"/>
        <v>sat_1</v>
      </c>
      <c r="B398" s="2" t="str">
        <f>inp_KillchainPhase!$A$14</f>
        <v>IFTU</v>
      </c>
      <c r="C398" s="2" t="s">
        <v>119</v>
      </c>
      <c r="D398" s="2" t="s">
        <v>120</v>
      </c>
      <c r="E398" s="2">
        <v>1</v>
      </c>
      <c r="F398" s="2">
        <v>1</v>
      </c>
      <c r="G398" s="2">
        <v>1</v>
      </c>
      <c r="H398" s="2">
        <v>1</v>
      </c>
      <c r="I398" s="2">
        <v>1</v>
      </c>
      <c r="J398" s="6">
        <v>1</v>
      </c>
      <c r="K398" s="2">
        <f>J399</f>
        <v>1</v>
      </c>
      <c r="L398" s="2">
        <f>J400</f>
        <v>1</v>
      </c>
      <c r="M398" s="2">
        <f>J401</f>
        <v>1</v>
      </c>
      <c r="N398" s="2">
        <f>J402</f>
        <v>1</v>
      </c>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row>
    <row r="399" spans="1:79" x14ac:dyDescent="0.3">
      <c r="A399" s="2" t="str">
        <f t="shared" si="13"/>
        <v>sat_2</v>
      </c>
      <c r="B399" s="2" t="str">
        <f>inp_KillchainPhase!$A$14</f>
        <v>IFTU</v>
      </c>
      <c r="C399" s="2" t="s">
        <v>119</v>
      </c>
      <c r="D399" s="2" t="s">
        <v>120</v>
      </c>
      <c r="E399" s="2">
        <v>1</v>
      </c>
      <c r="F399" s="2">
        <v>1</v>
      </c>
      <c r="G399" s="2">
        <v>1</v>
      </c>
      <c r="H399" s="2">
        <v>1</v>
      </c>
      <c r="I399" s="2">
        <v>1</v>
      </c>
      <c r="J399" s="2">
        <v>1</v>
      </c>
      <c r="K399" s="6">
        <v>1</v>
      </c>
      <c r="L399" s="2">
        <f>K400</f>
        <v>1</v>
      </c>
      <c r="M399" s="2">
        <f>K401</f>
        <v>1</v>
      </c>
      <c r="N399" s="2">
        <f>K402</f>
        <v>1</v>
      </c>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row>
    <row r="400" spans="1:79" x14ac:dyDescent="0.3">
      <c r="A400" s="2" t="str">
        <f t="shared" si="13"/>
        <v>c2_1</v>
      </c>
      <c r="B400" s="2" t="str">
        <f>inp_KillchainPhase!$A$14</f>
        <v>IFTU</v>
      </c>
      <c r="C400" s="2" t="s">
        <v>119</v>
      </c>
      <c r="D400" s="2" t="s">
        <v>120</v>
      </c>
      <c r="E400" s="2">
        <v>1</v>
      </c>
      <c r="F400" s="2">
        <v>1</v>
      </c>
      <c r="G400" s="2">
        <v>1</v>
      </c>
      <c r="H400" s="2">
        <v>1</v>
      </c>
      <c r="I400" s="2">
        <v>1</v>
      </c>
      <c r="J400" s="2">
        <v>1</v>
      </c>
      <c r="K400" s="2">
        <v>1</v>
      </c>
      <c r="L400" s="6">
        <v>1</v>
      </c>
      <c r="M400" s="2">
        <f>L401</f>
        <v>1</v>
      </c>
      <c r="N400" s="2">
        <f>L402</f>
        <v>1</v>
      </c>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row>
    <row r="401" spans="1:79" x14ac:dyDescent="0.3">
      <c r="A401" s="2" t="str">
        <f t="shared" si="13"/>
        <v>c2_2</v>
      </c>
      <c r="B401" s="2" t="str">
        <f>inp_KillchainPhase!$A$14</f>
        <v>IFTU</v>
      </c>
      <c r="C401" s="2" t="s">
        <v>119</v>
      </c>
      <c r="D401" s="2" t="s">
        <v>120</v>
      </c>
      <c r="E401" s="2">
        <v>1</v>
      </c>
      <c r="F401" s="2">
        <v>1</v>
      </c>
      <c r="G401" s="2">
        <v>1</v>
      </c>
      <c r="H401" s="2">
        <v>1</v>
      </c>
      <c r="I401" s="2">
        <v>1</v>
      </c>
      <c r="J401" s="2">
        <v>1</v>
      </c>
      <c r="K401" s="2">
        <v>1</v>
      </c>
      <c r="L401" s="2">
        <v>1</v>
      </c>
      <c r="M401" s="6">
        <v>1</v>
      </c>
      <c r="N401" s="2">
        <f>M402</f>
        <v>1</v>
      </c>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row>
    <row r="402" spans="1:79" x14ac:dyDescent="0.3">
      <c r="A402" s="2" t="str">
        <f t="shared" si="13"/>
        <v>grnd_1</v>
      </c>
      <c r="B402" s="2" t="str">
        <f>inp_KillchainPhase!$A$14</f>
        <v>IFTU</v>
      </c>
      <c r="C402" s="2" t="s">
        <v>119</v>
      </c>
      <c r="D402" s="2" t="s">
        <v>120</v>
      </c>
      <c r="E402" s="2">
        <v>1</v>
      </c>
      <c r="F402" s="2">
        <v>1</v>
      </c>
      <c r="G402" s="2">
        <v>1</v>
      </c>
      <c r="H402" s="2">
        <v>1</v>
      </c>
      <c r="I402" s="2">
        <v>1</v>
      </c>
      <c r="J402" s="2">
        <v>1</v>
      </c>
      <c r="K402" s="2">
        <v>1</v>
      </c>
      <c r="L402" s="2">
        <v>1</v>
      </c>
      <c r="M402" s="2">
        <v>1</v>
      </c>
      <c r="N402" s="6">
        <v>1</v>
      </c>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row>
    <row r="403" spans="1:79" x14ac:dyDescent="0.3">
      <c r="A403" s="2" t="str">
        <f t="shared" si="13"/>
        <v>fighter_4th</v>
      </c>
      <c r="B403" s="2" t="str">
        <f>inp_KillchainPhase!$A$15</f>
        <v>Assess</v>
      </c>
      <c r="C403" s="2" t="s">
        <v>119</v>
      </c>
      <c r="D403" s="2" t="s">
        <v>120</v>
      </c>
      <c r="E403" s="6">
        <v>1</v>
      </c>
      <c r="F403" s="2">
        <f>E404</f>
        <v>1</v>
      </c>
      <c r="G403" s="2">
        <f>E405</f>
        <v>1</v>
      </c>
      <c r="H403" s="2">
        <f>E406</f>
        <v>1</v>
      </c>
      <c r="I403" s="2">
        <f>E407</f>
        <v>1</v>
      </c>
      <c r="J403" s="2">
        <f>E408</f>
        <v>1</v>
      </c>
      <c r="K403" s="2">
        <f>E409</f>
        <v>1</v>
      </c>
      <c r="L403" s="2">
        <f>E410</f>
        <v>1</v>
      </c>
      <c r="M403" s="2">
        <f>E411</f>
        <v>1</v>
      </c>
      <c r="N403" s="2">
        <f>E412</f>
        <v>1</v>
      </c>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row>
    <row r="404" spans="1:79" x14ac:dyDescent="0.3">
      <c r="A404" s="2" t="str">
        <f t="shared" si="13"/>
        <v>fighter_5th</v>
      </c>
      <c r="B404" s="2" t="str">
        <f>inp_KillchainPhase!$A$15</f>
        <v>Assess</v>
      </c>
      <c r="C404" s="2" t="s">
        <v>119</v>
      </c>
      <c r="D404" s="2" t="s">
        <v>120</v>
      </c>
      <c r="E404" s="2">
        <v>1</v>
      </c>
      <c r="F404" s="6">
        <v>1</v>
      </c>
      <c r="G404" s="2">
        <f>F405</f>
        <v>1</v>
      </c>
      <c r="H404" s="2">
        <f>F406</f>
        <v>1</v>
      </c>
      <c r="I404" s="2">
        <f>F407</f>
        <v>1</v>
      </c>
      <c r="J404" s="2">
        <f>F408</f>
        <v>1</v>
      </c>
      <c r="K404" s="2">
        <f>F409</f>
        <v>1</v>
      </c>
      <c r="L404" s="2">
        <f>F410</f>
        <v>1</v>
      </c>
      <c r="M404" s="2">
        <f>F411</f>
        <v>1</v>
      </c>
      <c r="N404" s="2">
        <f>F412</f>
        <v>1</v>
      </c>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row>
    <row r="405" spans="1:79" x14ac:dyDescent="0.3">
      <c r="A405" s="2" t="str">
        <f t="shared" si="13"/>
        <v>CRUDES</v>
      </c>
      <c r="B405" s="2" t="str">
        <f>inp_KillchainPhase!$A$15</f>
        <v>Assess</v>
      </c>
      <c r="C405" s="2" t="s">
        <v>119</v>
      </c>
      <c r="D405" s="2" t="s">
        <v>120</v>
      </c>
      <c r="E405" s="2">
        <v>1</v>
      </c>
      <c r="F405" s="2">
        <v>1</v>
      </c>
      <c r="G405" s="6">
        <v>1</v>
      </c>
      <c r="H405" s="2">
        <f>G406</f>
        <v>1</v>
      </c>
      <c r="I405" s="2">
        <f>G407</f>
        <v>1</v>
      </c>
      <c r="J405" s="2">
        <f>G408</f>
        <v>1</v>
      </c>
      <c r="K405" s="2">
        <f>G409</f>
        <v>1</v>
      </c>
      <c r="L405" s="2">
        <f>G410</f>
        <v>1</v>
      </c>
      <c r="M405" s="2">
        <f>G411</f>
        <v>1</v>
      </c>
      <c r="N405" s="2">
        <f>G412</f>
        <v>1</v>
      </c>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row>
    <row r="406" spans="1:79" x14ac:dyDescent="0.3">
      <c r="A406" s="2" t="str">
        <f t="shared" si="13"/>
        <v>FFG</v>
      </c>
      <c r="B406" s="2" t="str">
        <f>inp_KillchainPhase!$A$15</f>
        <v>Assess</v>
      </c>
      <c r="C406" s="2" t="s">
        <v>119</v>
      </c>
      <c r="D406" s="2" t="s">
        <v>120</v>
      </c>
      <c r="E406" s="2">
        <v>1</v>
      </c>
      <c r="F406" s="2">
        <v>1</v>
      </c>
      <c r="G406" s="2">
        <v>1</v>
      </c>
      <c r="H406" s="6">
        <v>1</v>
      </c>
      <c r="I406" s="2">
        <f>H407</f>
        <v>1</v>
      </c>
      <c r="J406" s="2">
        <f>H408</f>
        <v>1</v>
      </c>
      <c r="K406" s="2">
        <f>H409</f>
        <v>1</v>
      </c>
      <c r="L406" s="2">
        <f>H410</f>
        <v>1</v>
      </c>
      <c r="M406" s="2">
        <f>H411</f>
        <v>1</v>
      </c>
      <c r="N406" s="2">
        <f>H412</f>
        <v>1</v>
      </c>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row>
    <row r="407" spans="1:79" x14ac:dyDescent="0.3">
      <c r="A407" s="2" t="str">
        <f t="shared" si="13"/>
        <v>CV</v>
      </c>
      <c r="B407" s="2" t="str">
        <f>inp_KillchainPhase!$A$15</f>
        <v>Assess</v>
      </c>
      <c r="C407" s="2" t="s">
        <v>119</v>
      </c>
      <c r="D407" s="2" t="s">
        <v>120</v>
      </c>
      <c r="E407" s="2">
        <v>1</v>
      </c>
      <c r="F407" s="2">
        <v>1</v>
      </c>
      <c r="G407" s="2">
        <v>1</v>
      </c>
      <c r="H407" s="2">
        <v>1</v>
      </c>
      <c r="I407" s="6">
        <v>1</v>
      </c>
      <c r="J407" s="2">
        <f>I408</f>
        <v>1</v>
      </c>
      <c r="K407" s="2">
        <f>I409</f>
        <v>1</v>
      </c>
      <c r="L407" s="2">
        <f>I410</f>
        <v>1</v>
      </c>
      <c r="M407" s="2">
        <f>I411</f>
        <v>1</v>
      </c>
      <c r="N407" s="2">
        <f>I412</f>
        <v>1</v>
      </c>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row>
    <row r="408" spans="1:79" x14ac:dyDescent="0.3">
      <c r="A408" s="2" t="str">
        <f t="shared" si="13"/>
        <v>sat_1</v>
      </c>
      <c r="B408" s="2" t="str">
        <f>inp_KillchainPhase!$A$15</f>
        <v>Assess</v>
      </c>
      <c r="C408" s="2" t="s">
        <v>119</v>
      </c>
      <c r="D408" s="2" t="s">
        <v>120</v>
      </c>
      <c r="E408" s="2">
        <v>1</v>
      </c>
      <c r="F408" s="2">
        <v>1</v>
      </c>
      <c r="G408" s="2">
        <v>1</v>
      </c>
      <c r="H408" s="2">
        <v>1</v>
      </c>
      <c r="I408" s="2">
        <v>1</v>
      </c>
      <c r="J408" s="6">
        <v>1</v>
      </c>
      <c r="K408" s="2">
        <f>J409</f>
        <v>1</v>
      </c>
      <c r="L408" s="2">
        <f>J410</f>
        <v>1</v>
      </c>
      <c r="M408" s="2">
        <f>J411</f>
        <v>1</v>
      </c>
      <c r="N408" s="2">
        <f>J412</f>
        <v>1</v>
      </c>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row>
    <row r="409" spans="1:79" x14ac:dyDescent="0.3">
      <c r="A409" s="2" t="str">
        <f t="shared" si="13"/>
        <v>sat_2</v>
      </c>
      <c r="B409" s="2" t="str">
        <f>inp_KillchainPhase!$A$15</f>
        <v>Assess</v>
      </c>
      <c r="C409" s="2" t="s">
        <v>119</v>
      </c>
      <c r="D409" s="2" t="s">
        <v>120</v>
      </c>
      <c r="E409" s="2">
        <v>1</v>
      </c>
      <c r="F409" s="2">
        <v>1</v>
      </c>
      <c r="G409" s="2">
        <v>1</v>
      </c>
      <c r="H409" s="2">
        <v>1</v>
      </c>
      <c r="I409" s="2">
        <v>1</v>
      </c>
      <c r="J409" s="2">
        <v>1</v>
      </c>
      <c r="K409" s="6">
        <v>1</v>
      </c>
      <c r="L409" s="2">
        <f>K410</f>
        <v>1</v>
      </c>
      <c r="M409" s="2">
        <f>K411</f>
        <v>1</v>
      </c>
      <c r="N409" s="2">
        <f>K412</f>
        <v>1</v>
      </c>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row>
    <row r="410" spans="1:79" x14ac:dyDescent="0.3">
      <c r="A410" s="2" t="str">
        <f t="shared" si="13"/>
        <v>c2_1</v>
      </c>
      <c r="B410" s="2" t="str">
        <f>inp_KillchainPhase!$A$15</f>
        <v>Assess</v>
      </c>
      <c r="C410" s="2" t="s">
        <v>119</v>
      </c>
      <c r="D410" s="2" t="s">
        <v>120</v>
      </c>
      <c r="E410" s="2">
        <v>1</v>
      </c>
      <c r="F410" s="2">
        <v>1</v>
      </c>
      <c r="G410" s="2">
        <v>1</v>
      </c>
      <c r="H410" s="2">
        <v>1</v>
      </c>
      <c r="I410" s="2">
        <v>1</v>
      </c>
      <c r="J410" s="2">
        <v>1</v>
      </c>
      <c r="K410" s="2">
        <v>1</v>
      </c>
      <c r="L410" s="6">
        <v>1</v>
      </c>
      <c r="M410" s="2">
        <f>L411</f>
        <v>1</v>
      </c>
      <c r="N410" s="2">
        <f>L412</f>
        <v>1</v>
      </c>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row>
    <row r="411" spans="1:79" x14ac:dyDescent="0.3">
      <c r="A411" s="2" t="str">
        <f t="shared" si="13"/>
        <v>c2_2</v>
      </c>
      <c r="B411" s="2" t="str">
        <f>inp_KillchainPhase!$A$15</f>
        <v>Assess</v>
      </c>
      <c r="C411" s="2" t="s">
        <v>119</v>
      </c>
      <c r="D411" s="2" t="s">
        <v>120</v>
      </c>
      <c r="E411" s="2">
        <v>1</v>
      </c>
      <c r="F411" s="2">
        <v>1</v>
      </c>
      <c r="G411" s="2">
        <v>1</v>
      </c>
      <c r="H411" s="2">
        <v>1</v>
      </c>
      <c r="I411" s="2">
        <v>1</v>
      </c>
      <c r="J411" s="2">
        <v>1</v>
      </c>
      <c r="K411" s="2">
        <v>1</v>
      </c>
      <c r="L411" s="2">
        <v>1</v>
      </c>
      <c r="M411" s="6">
        <v>1</v>
      </c>
      <c r="N411" s="2">
        <f>M412</f>
        <v>1</v>
      </c>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row>
    <row r="412" spans="1:79" x14ac:dyDescent="0.3">
      <c r="A412" s="2" t="str">
        <f t="shared" si="13"/>
        <v>grnd_1</v>
      </c>
      <c r="B412" s="2" t="str">
        <f>inp_KillchainPhase!$A$15</f>
        <v>Assess</v>
      </c>
      <c r="C412" s="2" t="s">
        <v>119</v>
      </c>
      <c r="D412" s="2" t="s">
        <v>120</v>
      </c>
      <c r="E412" s="2">
        <v>1</v>
      </c>
      <c r="F412" s="2">
        <v>1</v>
      </c>
      <c r="G412" s="2">
        <v>1</v>
      </c>
      <c r="H412" s="2">
        <v>1</v>
      </c>
      <c r="I412" s="2">
        <v>1</v>
      </c>
      <c r="J412" s="2">
        <v>1</v>
      </c>
      <c r="K412" s="2">
        <v>1</v>
      </c>
      <c r="L412" s="2">
        <v>1</v>
      </c>
      <c r="M412" s="2">
        <v>1</v>
      </c>
      <c r="N412" s="6">
        <v>1</v>
      </c>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row>
    <row r="413" spans="1:79" x14ac:dyDescent="0.3">
      <c r="A413" s="2" t="str">
        <f t="shared" si="13"/>
        <v>fighter_4th</v>
      </c>
      <c r="B413" s="2" t="str">
        <f>inp_KillchainPhase!$A$16</f>
        <v>Assess Decision</v>
      </c>
      <c r="C413" s="2" t="s">
        <v>119</v>
      </c>
      <c r="D413" s="2" t="s">
        <v>120</v>
      </c>
      <c r="E413" s="6">
        <v>1</v>
      </c>
      <c r="F413" s="2">
        <f>E414</f>
        <v>1</v>
      </c>
      <c r="G413" s="2">
        <f>E415</f>
        <v>1</v>
      </c>
      <c r="H413" s="2">
        <f>E416</f>
        <v>1</v>
      </c>
      <c r="I413" s="2">
        <f>E417</f>
        <v>1</v>
      </c>
      <c r="J413" s="2">
        <f>E418</f>
        <v>1</v>
      </c>
      <c r="K413" s="2">
        <f>E419</f>
        <v>1</v>
      </c>
      <c r="L413" s="2">
        <f>E420</f>
        <v>1</v>
      </c>
      <c r="M413" s="2">
        <f>E421</f>
        <v>1</v>
      </c>
      <c r="N413" s="2">
        <f>E422</f>
        <v>1</v>
      </c>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row>
    <row r="414" spans="1:79" x14ac:dyDescent="0.3">
      <c r="A414" s="2" t="str">
        <f t="shared" si="13"/>
        <v>fighter_5th</v>
      </c>
      <c r="B414" s="2" t="str">
        <f>inp_KillchainPhase!$A$16</f>
        <v>Assess Decision</v>
      </c>
      <c r="C414" s="2" t="s">
        <v>119</v>
      </c>
      <c r="D414" s="2" t="s">
        <v>120</v>
      </c>
      <c r="E414" s="2">
        <v>1</v>
      </c>
      <c r="F414" s="6">
        <v>1</v>
      </c>
      <c r="G414" s="2">
        <f>F415</f>
        <v>1</v>
      </c>
      <c r="H414" s="2">
        <f>F416</f>
        <v>1</v>
      </c>
      <c r="I414" s="2">
        <f>F417</f>
        <v>1</v>
      </c>
      <c r="J414" s="2">
        <f>F418</f>
        <v>1</v>
      </c>
      <c r="K414" s="2">
        <f>F419</f>
        <v>1</v>
      </c>
      <c r="L414" s="2">
        <f>F420</f>
        <v>1</v>
      </c>
      <c r="M414" s="2">
        <f>F421</f>
        <v>1</v>
      </c>
      <c r="N414" s="2">
        <f>F422</f>
        <v>1</v>
      </c>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row>
    <row r="415" spans="1:79" x14ac:dyDescent="0.3">
      <c r="A415" s="2" t="str">
        <f t="shared" si="13"/>
        <v>CRUDES</v>
      </c>
      <c r="B415" s="2" t="str">
        <f>inp_KillchainPhase!$A$16</f>
        <v>Assess Decision</v>
      </c>
      <c r="C415" s="2" t="s">
        <v>119</v>
      </c>
      <c r="D415" s="2" t="s">
        <v>120</v>
      </c>
      <c r="E415" s="2">
        <v>1</v>
      </c>
      <c r="F415" s="2">
        <v>1</v>
      </c>
      <c r="G415" s="6">
        <v>1</v>
      </c>
      <c r="H415" s="2">
        <f>G416</f>
        <v>1</v>
      </c>
      <c r="I415" s="2">
        <f>G417</f>
        <v>1</v>
      </c>
      <c r="J415" s="2">
        <f>G418</f>
        <v>1</v>
      </c>
      <c r="K415" s="2">
        <f>G419</f>
        <v>1</v>
      </c>
      <c r="L415" s="2">
        <f>G420</f>
        <v>1</v>
      </c>
      <c r="M415" s="2">
        <f>G421</f>
        <v>1</v>
      </c>
      <c r="N415" s="2">
        <f>G422</f>
        <v>1</v>
      </c>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row>
    <row r="416" spans="1:79" x14ac:dyDescent="0.3">
      <c r="A416" s="2" t="str">
        <f t="shared" si="13"/>
        <v>FFG</v>
      </c>
      <c r="B416" s="2" t="str">
        <f>inp_KillchainPhase!$A$16</f>
        <v>Assess Decision</v>
      </c>
      <c r="C416" s="2" t="s">
        <v>119</v>
      </c>
      <c r="D416" s="2" t="s">
        <v>120</v>
      </c>
      <c r="E416" s="2">
        <v>1</v>
      </c>
      <c r="F416" s="2">
        <v>1</v>
      </c>
      <c r="G416" s="2">
        <v>1</v>
      </c>
      <c r="H416" s="6">
        <v>1</v>
      </c>
      <c r="I416" s="2">
        <f>H417</f>
        <v>1</v>
      </c>
      <c r="J416" s="2">
        <f>H418</f>
        <v>1</v>
      </c>
      <c r="K416" s="2">
        <f>H419</f>
        <v>1</v>
      </c>
      <c r="L416" s="2">
        <f>H420</f>
        <v>1</v>
      </c>
      <c r="M416" s="2">
        <f>H421</f>
        <v>1</v>
      </c>
      <c r="N416" s="2">
        <f>H422</f>
        <v>1</v>
      </c>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row>
    <row r="417" spans="1:79" x14ac:dyDescent="0.3">
      <c r="A417" s="2" t="str">
        <f t="shared" si="13"/>
        <v>CV</v>
      </c>
      <c r="B417" s="2" t="str">
        <f>inp_KillchainPhase!$A$16</f>
        <v>Assess Decision</v>
      </c>
      <c r="C417" s="2" t="s">
        <v>119</v>
      </c>
      <c r="D417" s="2" t="s">
        <v>120</v>
      </c>
      <c r="E417" s="2">
        <v>1</v>
      </c>
      <c r="F417" s="2">
        <v>1</v>
      </c>
      <c r="G417" s="2">
        <v>1</v>
      </c>
      <c r="H417" s="2">
        <v>1</v>
      </c>
      <c r="I417" s="6">
        <v>1</v>
      </c>
      <c r="J417" s="2">
        <f>I418</f>
        <v>1</v>
      </c>
      <c r="K417" s="2">
        <f>I419</f>
        <v>1</v>
      </c>
      <c r="L417" s="2">
        <f>I420</f>
        <v>1</v>
      </c>
      <c r="M417" s="2">
        <f>I421</f>
        <v>1</v>
      </c>
      <c r="N417" s="2">
        <f>I422</f>
        <v>1</v>
      </c>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row>
    <row r="418" spans="1:79" x14ac:dyDescent="0.3">
      <c r="A418" s="2" t="str">
        <f t="shared" si="13"/>
        <v>sat_1</v>
      </c>
      <c r="B418" s="2" t="str">
        <f>inp_KillchainPhase!$A$16</f>
        <v>Assess Decision</v>
      </c>
      <c r="C418" s="2" t="s">
        <v>119</v>
      </c>
      <c r="D418" s="2" t="s">
        <v>120</v>
      </c>
      <c r="E418" s="2">
        <v>1</v>
      </c>
      <c r="F418" s="2">
        <v>1</v>
      </c>
      <c r="G418" s="2">
        <v>1</v>
      </c>
      <c r="H418" s="2">
        <v>1</v>
      </c>
      <c r="I418" s="2">
        <v>1</v>
      </c>
      <c r="J418" s="6">
        <v>1</v>
      </c>
      <c r="K418" s="2">
        <f>J419</f>
        <v>1</v>
      </c>
      <c r="L418" s="2">
        <f>J420</f>
        <v>1</v>
      </c>
      <c r="M418" s="2">
        <f>J421</f>
        <v>1</v>
      </c>
      <c r="N418" s="2">
        <f>J422</f>
        <v>1</v>
      </c>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row>
    <row r="419" spans="1:79" x14ac:dyDescent="0.3">
      <c r="A419" s="2" t="str">
        <f t="shared" si="13"/>
        <v>sat_2</v>
      </c>
      <c r="B419" s="2" t="str">
        <f>inp_KillchainPhase!$A$16</f>
        <v>Assess Decision</v>
      </c>
      <c r="C419" s="2" t="s">
        <v>119</v>
      </c>
      <c r="D419" s="2" t="s">
        <v>120</v>
      </c>
      <c r="E419" s="2">
        <v>1</v>
      </c>
      <c r="F419" s="2">
        <v>1</v>
      </c>
      <c r="G419" s="2">
        <v>1</v>
      </c>
      <c r="H419" s="2">
        <v>1</v>
      </c>
      <c r="I419" s="2">
        <v>1</v>
      </c>
      <c r="J419" s="2">
        <v>1</v>
      </c>
      <c r="K419" s="6">
        <v>1</v>
      </c>
      <c r="L419" s="2">
        <f>K420</f>
        <v>1</v>
      </c>
      <c r="M419" s="2">
        <f>K421</f>
        <v>1</v>
      </c>
      <c r="N419" s="2">
        <f>K422</f>
        <v>1</v>
      </c>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row>
    <row r="420" spans="1:79" x14ac:dyDescent="0.3">
      <c r="A420" s="2" t="str">
        <f t="shared" si="13"/>
        <v>c2_1</v>
      </c>
      <c r="B420" s="2" t="str">
        <f>inp_KillchainPhase!$A$16</f>
        <v>Assess Decision</v>
      </c>
      <c r="C420" s="2" t="s">
        <v>119</v>
      </c>
      <c r="D420" s="2" t="s">
        <v>120</v>
      </c>
      <c r="E420" s="2">
        <v>1</v>
      </c>
      <c r="F420" s="2">
        <v>1</v>
      </c>
      <c r="G420" s="2">
        <v>1</v>
      </c>
      <c r="H420" s="2">
        <v>1</v>
      </c>
      <c r="I420" s="2">
        <v>1</v>
      </c>
      <c r="J420" s="2">
        <v>1</v>
      </c>
      <c r="K420" s="2">
        <v>1</v>
      </c>
      <c r="L420" s="6">
        <v>1</v>
      </c>
      <c r="M420" s="2">
        <f>L421</f>
        <v>1</v>
      </c>
      <c r="N420" s="2">
        <f>L422</f>
        <v>1</v>
      </c>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row>
    <row r="421" spans="1:79" x14ac:dyDescent="0.3">
      <c r="A421" s="2" t="str">
        <f t="shared" si="13"/>
        <v>c2_2</v>
      </c>
      <c r="B421" s="2" t="str">
        <f>inp_KillchainPhase!$A$16</f>
        <v>Assess Decision</v>
      </c>
      <c r="C421" s="2" t="s">
        <v>119</v>
      </c>
      <c r="D421" s="2" t="s">
        <v>120</v>
      </c>
      <c r="E421" s="2">
        <v>1</v>
      </c>
      <c r="F421" s="2">
        <v>1</v>
      </c>
      <c r="G421" s="2">
        <v>1</v>
      </c>
      <c r="H421" s="2">
        <v>1</v>
      </c>
      <c r="I421" s="2">
        <v>1</v>
      </c>
      <c r="J421" s="2">
        <v>1</v>
      </c>
      <c r="K421" s="2">
        <v>1</v>
      </c>
      <c r="L421" s="2">
        <v>1</v>
      </c>
      <c r="M421" s="6">
        <v>1</v>
      </c>
      <c r="N421" s="2">
        <f>M422</f>
        <v>1</v>
      </c>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row>
    <row r="422" spans="1:79" x14ac:dyDescent="0.3">
      <c r="A422" s="2" t="str">
        <f t="shared" si="13"/>
        <v>grnd_1</v>
      </c>
      <c r="B422" s="2" t="str">
        <f>inp_KillchainPhase!$A$16</f>
        <v>Assess Decision</v>
      </c>
      <c r="C422" s="2" t="s">
        <v>119</v>
      </c>
      <c r="D422" s="2" t="s">
        <v>120</v>
      </c>
      <c r="E422" s="2">
        <v>1</v>
      </c>
      <c r="F422" s="2">
        <v>1</v>
      </c>
      <c r="G422" s="2">
        <v>1</v>
      </c>
      <c r="H422" s="2">
        <v>1</v>
      </c>
      <c r="I422" s="2">
        <v>1</v>
      </c>
      <c r="J422" s="2">
        <v>1</v>
      </c>
      <c r="K422" s="2">
        <v>1</v>
      </c>
      <c r="L422" s="2">
        <v>1</v>
      </c>
      <c r="M422" s="2">
        <v>1</v>
      </c>
      <c r="N422" s="6">
        <v>1</v>
      </c>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row>
    <row r="423" spans="1:79" x14ac:dyDescent="0.3">
      <c r="A423" s="2" t="str">
        <f t="shared" si="13"/>
        <v>fighter_4th</v>
      </c>
      <c r="B423" s="2" t="str">
        <f>inp_KillchainPhase!$A$3</f>
        <v>Find</v>
      </c>
      <c r="C423" s="2" t="s">
        <v>120</v>
      </c>
      <c r="D423" s="2" t="s">
        <v>120</v>
      </c>
      <c r="E423" s="6">
        <v>1</v>
      </c>
      <c r="F423" s="2">
        <f>E424</f>
        <v>0</v>
      </c>
      <c r="G423" s="2">
        <f>E425</f>
        <v>0</v>
      </c>
      <c r="H423" s="2">
        <f>E426</f>
        <v>0</v>
      </c>
      <c r="I423" s="2">
        <f>E427</f>
        <v>0</v>
      </c>
      <c r="J423" s="2">
        <f>E428</f>
        <v>0</v>
      </c>
      <c r="K423" s="2">
        <f>E429</f>
        <v>0</v>
      </c>
      <c r="L423" s="2">
        <f>E430</f>
        <v>0</v>
      </c>
      <c r="M423" s="2">
        <f>E431</f>
        <v>0</v>
      </c>
      <c r="N423" s="2">
        <f>E432</f>
        <v>0</v>
      </c>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row>
    <row r="424" spans="1:79" x14ac:dyDescent="0.3">
      <c r="A424" s="2" t="str">
        <f t="shared" si="13"/>
        <v>fighter_5th</v>
      </c>
      <c r="B424" s="2" t="str">
        <f>inp_KillchainPhase!$A$3</f>
        <v>Find</v>
      </c>
      <c r="C424" s="2" t="s">
        <v>120</v>
      </c>
      <c r="D424" s="2" t="s">
        <v>120</v>
      </c>
      <c r="E424" s="2">
        <v>0</v>
      </c>
      <c r="F424" s="6">
        <v>1</v>
      </c>
      <c r="G424" s="2">
        <f>F425</f>
        <v>0</v>
      </c>
      <c r="H424" s="2">
        <f>F426</f>
        <v>0</v>
      </c>
      <c r="I424" s="2">
        <f>F427</f>
        <v>0</v>
      </c>
      <c r="J424" s="2">
        <f>F428</f>
        <v>0</v>
      </c>
      <c r="K424" s="2">
        <f>F429</f>
        <v>0</v>
      </c>
      <c r="L424" s="2">
        <f>F430</f>
        <v>0</v>
      </c>
      <c r="M424" s="2">
        <f>F431</f>
        <v>0</v>
      </c>
      <c r="N424" s="2">
        <f>F432</f>
        <v>0</v>
      </c>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row>
    <row r="425" spans="1:79" x14ac:dyDescent="0.3">
      <c r="A425" s="2" t="str">
        <f t="shared" si="13"/>
        <v>CRUDES</v>
      </c>
      <c r="B425" s="2" t="str">
        <f>inp_KillchainPhase!$A$3</f>
        <v>Find</v>
      </c>
      <c r="C425" s="2" t="s">
        <v>120</v>
      </c>
      <c r="D425" s="2" t="s">
        <v>120</v>
      </c>
      <c r="E425" s="2">
        <v>0</v>
      </c>
      <c r="F425" s="2">
        <v>0</v>
      </c>
      <c r="G425" s="6">
        <v>1</v>
      </c>
      <c r="H425" s="2">
        <f>G426</f>
        <v>0</v>
      </c>
      <c r="I425" s="2">
        <f>G427</f>
        <v>0</v>
      </c>
      <c r="J425" s="2">
        <f>G428</f>
        <v>0</v>
      </c>
      <c r="K425" s="2">
        <f>G429</f>
        <v>0</v>
      </c>
      <c r="L425" s="2">
        <f>G430</f>
        <v>0</v>
      </c>
      <c r="M425" s="2">
        <f>G431</f>
        <v>0</v>
      </c>
      <c r="N425" s="2">
        <f>G432</f>
        <v>0</v>
      </c>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row>
    <row r="426" spans="1:79" x14ac:dyDescent="0.3">
      <c r="A426" s="2" t="str">
        <f t="shared" si="13"/>
        <v>FFG</v>
      </c>
      <c r="B426" s="2" t="str">
        <f>inp_KillchainPhase!$A$3</f>
        <v>Find</v>
      </c>
      <c r="C426" s="2" t="s">
        <v>120</v>
      </c>
      <c r="D426" s="2" t="s">
        <v>120</v>
      </c>
      <c r="E426" s="2">
        <v>0</v>
      </c>
      <c r="F426" s="2">
        <v>0</v>
      </c>
      <c r="G426" s="2">
        <v>0</v>
      </c>
      <c r="H426" s="6">
        <v>1</v>
      </c>
      <c r="I426" s="2">
        <f>H427</f>
        <v>0</v>
      </c>
      <c r="J426" s="2">
        <f>H428</f>
        <v>0</v>
      </c>
      <c r="K426" s="2">
        <f>H429</f>
        <v>0</v>
      </c>
      <c r="L426" s="2">
        <f>H430</f>
        <v>0</v>
      </c>
      <c r="M426" s="2">
        <f>H431</f>
        <v>0</v>
      </c>
      <c r="N426" s="2">
        <f>H432</f>
        <v>0</v>
      </c>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row>
    <row r="427" spans="1:79" x14ac:dyDescent="0.3">
      <c r="A427" s="2" t="str">
        <f t="shared" si="13"/>
        <v>CV</v>
      </c>
      <c r="B427" s="2" t="str">
        <f>inp_KillchainPhase!$A$3</f>
        <v>Find</v>
      </c>
      <c r="C427" s="2" t="s">
        <v>120</v>
      </c>
      <c r="D427" s="2" t="s">
        <v>120</v>
      </c>
      <c r="E427" s="2">
        <v>0</v>
      </c>
      <c r="F427" s="2">
        <v>0</v>
      </c>
      <c r="G427" s="2">
        <v>0</v>
      </c>
      <c r="H427" s="2">
        <v>0</v>
      </c>
      <c r="I427" s="6">
        <v>1</v>
      </c>
      <c r="J427" s="2">
        <f>I428</f>
        <v>0</v>
      </c>
      <c r="K427" s="2">
        <f>I429</f>
        <v>0</v>
      </c>
      <c r="L427" s="2">
        <f>I430</f>
        <v>0</v>
      </c>
      <c r="M427" s="2">
        <f>I431</f>
        <v>0</v>
      </c>
      <c r="N427" s="2">
        <f>I432</f>
        <v>0</v>
      </c>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row>
    <row r="428" spans="1:79" x14ac:dyDescent="0.3">
      <c r="A428" s="2" t="str">
        <f t="shared" si="13"/>
        <v>sat_1</v>
      </c>
      <c r="B428" s="2" t="str">
        <f>inp_KillchainPhase!$A$3</f>
        <v>Find</v>
      </c>
      <c r="C428" s="2" t="s">
        <v>120</v>
      </c>
      <c r="D428" s="2" t="s">
        <v>120</v>
      </c>
      <c r="E428" s="2">
        <v>0</v>
      </c>
      <c r="F428" s="2">
        <v>0</v>
      </c>
      <c r="G428" s="2">
        <v>0</v>
      </c>
      <c r="H428" s="2">
        <v>0</v>
      </c>
      <c r="I428" s="2">
        <v>0</v>
      </c>
      <c r="J428" s="6">
        <v>1</v>
      </c>
      <c r="K428" s="2">
        <f>J429</f>
        <v>0</v>
      </c>
      <c r="L428" s="2">
        <f>J430</f>
        <v>0</v>
      </c>
      <c r="M428" s="2">
        <f>J431</f>
        <v>0</v>
      </c>
      <c r="N428" s="2">
        <f>J432</f>
        <v>0</v>
      </c>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row>
    <row r="429" spans="1:79" x14ac:dyDescent="0.3">
      <c r="A429" s="2" t="str">
        <f t="shared" ref="A429:A502" si="14">A419</f>
        <v>sat_2</v>
      </c>
      <c r="B429" s="2" t="str">
        <f>inp_KillchainPhase!$A$3</f>
        <v>Find</v>
      </c>
      <c r="C429" s="2" t="s">
        <v>120</v>
      </c>
      <c r="D429" s="2" t="s">
        <v>120</v>
      </c>
      <c r="E429" s="2">
        <v>0</v>
      </c>
      <c r="F429" s="2">
        <v>0</v>
      </c>
      <c r="G429" s="2">
        <v>0</v>
      </c>
      <c r="H429" s="2">
        <v>0</v>
      </c>
      <c r="I429" s="2">
        <v>0</v>
      </c>
      <c r="J429" s="2">
        <v>0</v>
      </c>
      <c r="K429" s="6">
        <v>1</v>
      </c>
      <c r="L429" s="2">
        <f>K430</f>
        <v>0</v>
      </c>
      <c r="M429" s="2">
        <f>K431</f>
        <v>0</v>
      </c>
      <c r="N429" s="2">
        <f>K432</f>
        <v>0</v>
      </c>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row>
    <row r="430" spans="1:79" x14ac:dyDescent="0.3">
      <c r="A430" s="2" t="str">
        <f t="shared" si="14"/>
        <v>c2_1</v>
      </c>
      <c r="B430" s="2" t="str">
        <f>inp_KillchainPhase!$A$3</f>
        <v>Find</v>
      </c>
      <c r="C430" s="2" t="s">
        <v>120</v>
      </c>
      <c r="D430" s="2" t="s">
        <v>120</v>
      </c>
      <c r="E430" s="2">
        <v>0</v>
      </c>
      <c r="F430" s="2">
        <v>0</v>
      </c>
      <c r="G430" s="2">
        <v>0</v>
      </c>
      <c r="H430" s="2">
        <v>0</v>
      </c>
      <c r="I430" s="2">
        <v>0</v>
      </c>
      <c r="J430" s="2">
        <v>0</v>
      </c>
      <c r="K430" s="2">
        <v>0</v>
      </c>
      <c r="L430" s="6">
        <v>1</v>
      </c>
      <c r="M430" s="2">
        <f>L431</f>
        <v>0</v>
      </c>
      <c r="N430" s="2">
        <f>L432</f>
        <v>0</v>
      </c>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row>
    <row r="431" spans="1:79" x14ac:dyDescent="0.3">
      <c r="A431" s="2" t="str">
        <f t="shared" si="14"/>
        <v>c2_2</v>
      </c>
      <c r="B431" s="2" t="str">
        <f>inp_KillchainPhase!$A$3</f>
        <v>Find</v>
      </c>
      <c r="C431" s="2" t="s">
        <v>120</v>
      </c>
      <c r="D431" s="2" t="s">
        <v>120</v>
      </c>
      <c r="E431" s="2">
        <v>0</v>
      </c>
      <c r="F431" s="2">
        <v>0</v>
      </c>
      <c r="G431" s="2">
        <v>0</v>
      </c>
      <c r="H431" s="2">
        <v>0</v>
      </c>
      <c r="I431" s="2">
        <v>0</v>
      </c>
      <c r="J431" s="2">
        <v>0</v>
      </c>
      <c r="K431" s="2">
        <v>0</v>
      </c>
      <c r="L431" s="2">
        <v>0</v>
      </c>
      <c r="M431" s="6">
        <v>1</v>
      </c>
      <c r="N431" s="2">
        <f>M432</f>
        <v>0</v>
      </c>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row>
    <row r="432" spans="1:79" x14ac:dyDescent="0.3">
      <c r="A432" s="2" t="str">
        <f t="shared" si="14"/>
        <v>grnd_1</v>
      </c>
      <c r="B432" s="2" t="str">
        <f>inp_KillchainPhase!$A$3</f>
        <v>Find</v>
      </c>
      <c r="C432" s="2" t="s">
        <v>120</v>
      </c>
      <c r="D432" s="2" t="s">
        <v>120</v>
      </c>
      <c r="E432" s="2">
        <v>0</v>
      </c>
      <c r="F432" s="2">
        <v>0</v>
      </c>
      <c r="G432" s="2">
        <v>0</v>
      </c>
      <c r="H432" s="2">
        <v>0</v>
      </c>
      <c r="I432" s="2">
        <v>0</v>
      </c>
      <c r="J432" s="2">
        <v>0</v>
      </c>
      <c r="K432" s="2">
        <v>0</v>
      </c>
      <c r="L432" s="2">
        <v>0</v>
      </c>
      <c r="M432" s="2">
        <v>0</v>
      </c>
      <c r="N432" s="6">
        <v>1</v>
      </c>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row>
    <row r="433" spans="1:79" x14ac:dyDescent="0.3">
      <c r="A433" s="2" t="str">
        <f t="shared" si="14"/>
        <v>fighter_4th</v>
      </c>
      <c r="B433" s="2" t="str">
        <f>inp_KillchainPhase!$A$4</f>
        <v>PED</v>
      </c>
      <c r="C433" s="2" t="s">
        <v>120</v>
      </c>
      <c r="D433" s="2" t="s">
        <v>120</v>
      </c>
      <c r="E433" s="6">
        <v>1</v>
      </c>
      <c r="F433" s="2">
        <f>E434</f>
        <v>0</v>
      </c>
      <c r="G433" s="2">
        <f>E435</f>
        <v>0</v>
      </c>
      <c r="H433" s="2">
        <f>E436</f>
        <v>0</v>
      </c>
      <c r="I433" s="2">
        <f>E437</f>
        <v>0</v>
      </c>
      <c r="J433" s="2">
        <f>E438</f>
        <v>0</v>
      </c>
      <c r="K433" s="2">
        <f>E439</f>
        <v>0</v>
      </c>
      <c r="L433" s="2">
        <f>E440</f>
        <v>0</v>
      </c>
      <c r="M433" s="2">
        <f>E441</f>
        <v>0</v>
      </c>
      <c r="N433" s="2">
        <f>E442</f>
        <v>0</v>
      </c>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row>
    <row r="434" spans="1:79" x14ac:dyDescent="0.3">
      <c r="A434" s="2" t="str">
        <f t="shared" si="14"/>
        <v>fighter_5th</v>
      </c>
      <c r="B434" s="2" t="str">
        <f>inp_KillchainPhase!$A$4</f>
        <v>PED</v>
      </c>
      <c r="C434" s="2" t="s">
        <v>120</v>
      </c>
      <c r="D434" s="2" t="s">
        <v>120</v>
      </c>
      <c r="E434" s="2">
        <v>0</v>
      </c>
      <c r="F434" s="6">
        <v>1</v>
      </c>
      <c r="G434" s="2">
        <f>F435</f>
        <v>0</v>
      </c>
      <c r="H434" s="2">
        <f>F436</f>
        <v>0</v>
      </c>
      <c r="I434" s="2">
        <f>F437</f>
        <v>0</v>
      </c>
      <c r="J434" s="2">
        <f>F438</f>
        <v>0</v>
      </c>
      <c r="K434" s="2">
        <f>F439</f>
        <v>0</v>
      </c>
      <c r="L434" s="2">
        <f>F440</f>
        <v>0</v>
      </c>
      <c r="M434" s="2">
        <f>F441</f>
        <v>0</v>
      </c>
      <c r="N434" s="2">
        <f>F442</f>
        <v>0</v>
      </c>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row>
    <row r="435" spans="1:79" x14ac:dyDescent="0.3">
      <c r="A435" s="2" t="str">
        <f t="shared" si="14"/>
        <v>CRUDES</v>
      </c>
      <c r="B435" s="2" t="str">
        <f>inp_KillchainPhase!$A$4</f>
        <v>PED</v>
      </c>
      <c r="C435" s="2" t="s">
        <v>120</v>
      </c>
      <c r="D435" s="2" t="s">
        <v>120</v>
      </c>
      <c r="E435" s="2">
        <v>0</v>
      </c>
      <c r="F435" s="2">
        <v>0</v>
      </c>
      <c r="G435" s="6">
        <v>1</v>
      </c>
      <c r="H435" s="2">
        <f>G436</f>
        <v>0</v>
      </c>
      <c r="I435" s="2">
        <f>G437</f>
        <v>0</v>
      </c>
      <c r="J435" s="2">
        <f>G438</f>
        <v>0</v>
      </c>
      <c r="K435" s="2">
        <f>G439</f>
        <v>0</v>
      </c>
      <c r="L435" s="2">
        <f>G440</f>
        <v>0</v>
      </c>
      <c r="M435" s="2">
        <f>G441</f>
        <v>0</v>
      </c>
      <c r="N435" s="2">
        <f>G442</f>
        <v>0</v>
      </c>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row>
    <row r="436" spans="1:79" x14ac:dyDescent="0.3">
      <c r="A436" s="2" t="str">
        <f t="shared" si="14"/>
        <v>FFG</v>
      </c>
      <c r="B436" s="2" t="str">
        <f>inp_KillchainPhase!$A$4</f>
        <v>PED</v>
      </c>
      <c r="C436" s="2" t="s">
        <v>120</v>
      </c>
      <c r="D436" s="2" t="s">
        <v>120</v>
      </c>
      <c r="E436" s="2">
        <v>0</v>
      </c>
      <c r="F436" s="2">
        <v>0</v>
      </c>
      <c r="G436" s="2">
        <v>0</v>
      </c>
      <c r="H436" s="6">
        <v>1</v>
      </c>
      <c r="I436" s="2">
        <f>H437</f>
        <v>0</v>
      </c>
      <c r="J436" s="2">
        <f>H438</f>
        <v>0</v>
      </c>
      <c r="K436" s="2">
        <f>H439</f>
        <v>0</v>
      </c>
      <c r="L436" s="2">
        <f>H440</f>
        <v>0</v>
      </c>
      <c r="M436" s="2">
        <f>H441</f>
        <v>0</v>
      </c>
      <c r="N436" s="2">
        <f>H442</f>
        <v>0</v>
      </c>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row>
    <row r="437" spans="1:79" x14ac:dyDescent="0.3">
      <c r="A437" s="2" t="str">
        <f t="shared" si="14"/>
        <v>CV</v>
      </c>
      <c r="B437" s="2" t="str">
        <f>inp_KillchainPhase!$A$4</f>
        <v>PED</v>
      </c>
      <c r="C437" s="2" t="s">
        <v>120</v>
      </c>
      <c r="D437" s="2" t="s">
        <v>120</v>
      </c>
      <c r="E437" s="2">
        <v>0</v>
      </c>
      <c r="F437" s="2">
        <v>0</v>
      </c>
      <c r="G437" s="2">
        <v>0</v>
      </c>
      <c r="H437" s="2">
        <v>0</v>
      </c>
      <c r="I437" s="6">
        <v>1</v>
      </c>
      <c r="J437" s="2">
        <f>I438</f>
        <v>0</v>
      </c>
      <c r="K437" s="2">
        <f>I439</f>
        <v>0</v>
      </c>
      <c r="L437" s="2">
        <f>I440</f>
        <v>0</v>
      </c>
      <c r="M437" s="2">
        <f>I441</f>
        <v>0</v>
      </c>
      <c r="N437" s="2">
        <f>I442</f>
        <v>0</v>
      </c>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row>
    <row r="438" spans="1:79" x14ac:dyDescent="0.3">
      <c r="A438" s="2" t="str">
        <f t="shared" si="14"/>
        <v>sat_1</v>
      </c>
      <c r="B438" s="2" t="str">
        <f>inp_KillchainPhase!$A$4</f>
        <v>PED</v>
      </c>
      <c r="C438" s="2" t="s">
        <v>120</v>
      </c>
      <c r="D438" s="2" t="s">
        <v>120</v>
      </c>
      <c r="E438" s="2">
        <v>0</v>
      </c>
      <c r="F438" s="2">
        <v>0</v>
      </c>
      <c r="G438" s="2">
        <v>0</v>
      </c>
      <c r="H438" s="2">
        <v>0</v>
      </c>
      <c r="I438" s="2">
        <v>0</v>
      </c>
      <c r="J438" s="6">
        <v>1</v>
      </c>
      <c r="K438" s="2">
        <f>J439</f>
        <v>0</v>
      </c>
      <c r="L438" s="2">
        <f>J440</f>
        <v>0</v>
      </c>
      <c r="M438" s="2">
        <f>J441</f>
        <v>0</v>
      </c>
      <c r="N438" s="2">
        <f>J442</f>
        <v>0</v>
      </c>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row>
    <row r="439" spans="1:79" x14ac:dyDescent="0.3">
      <c r="A439" s="2" t="str">
        <f t="shared" si="14"/>
        <v>sat_2</v>
      </c>
      <c r="B439" s="2" t="str">
        <f>inp_KillchainPhase!$A$4</f>
        <v>PED</v>
      </c>
      <c r="C439" s="2" t="s">
        <v>120</v>
      </c>
      <c r="D439" s="2" t="s">
        <v>120</v>
      </c>
      <c r="E439" s="2">
        <v>0</v>
      </c>
      <c r="F439" s="2">
        <v>0</v>
      </c>
      <c r="G439" s="2">
        <v>0</v>
      </c>
      <c r="H439" s="2">
        <v>0</v>
      </c>
      <c r="I439" s="2">
        <v>0</v>
      </c>
      <c r="J439" s="2">
        <v>0</v>
      </c>
      <c r="K439" s="6">
        <v>1</v>
      </c>
      <c r="L439" s="2">
        <f>K440</f>
        <v>0</v>
      </c>
      <c r="M439" s="2">
        <f>K441</f>
        <v>0</v>
      </c>
      <c r="N439" s="2">
        <f>K442</f>
        <v>0</v>
      </c>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row>
    <row r="440" spans="1:79" x14ac:dyDescent="0.3">
      <c r="A440" s="2" t="str">
        <f t="shared" si="14"/>
        <v>c2_1</v>
      </c>
      <c r="B440" s="2" t="str">
        <f>inp_KillchainPhase!$A$4</f>
        <v>PED</v>
      </c>
      <c r="C440" s="2" t="s">
        <v>120</v>
      </c>
      <c r="D440" s="2" t="s">
        <v>120</v>
      </c>
      <c r="E440" s="2">
        <v>0</v>
      </c>
      <c r="F440" s="2">
        <v>0</v>
      </c>
      <c r="G440" s="2">
        <v>0</v>
      </c>
      <c r="H440" s="2">
        <v>0</v>
      </c>
      <c r="I440" s="2">
        <v>0</v>
      </c>
      <c r="J440" s="2">
        <v>0</v>
      </c>
      <c r="K440" s="2">
        <v>0</v>
      </c>
      <c r="L440" s="6">
        <v>1</v>
      </c>
      <c r="M440" s="2">
        <f>L441</f>
        <v>0</v>
      </c>
      <c r="N440" s="2">
        <f>L442</f>
        <v>0</v>
      </c>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row>
    <row r="441" spans="1:79" x14ac:dyDescent="0.3">
      <c r="A441" s="2" t="str">
        <f t="shared" si="14"/>
        <v>c2_2</v>
      </c>
      <c r="B441" s="2" t="str">
        <f>inp_KillchainPhase!$A$4</f>
        <v>PED</v>
      </c>
      <c r="C441" s="2" t="s">
        <v>120</v>
      </c>
      <c r="D441" s="2" t="s">
        <v>120</v>
      </c>
      <c r="E441" s="2">
        <v>0</v>
      </c>
      <c r="F441" s="2">
        <v>0</v>
      </c>
      <c r="G441" s="2">
        <v>0</v>
      </c>
      <c r="H441" s="2">
        <v>0</v>
      </c>
      <c r="I441" s="2">
        <v>0</v>
      </c>
      <c r="J441" s="2">
        <v>0</v>
      </c>
      <c r="K441" s="2">
        <v>0</v>
      </c>
      <c r="L441" s="2">
        <v>0</v>
      </c>
      <c r="M441" s="6">
        <v>1</v>
      </c>
      <c r="N441" s="2">
        <f>M442</f>
        <v>0</v>
      </c>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row>
    <row r="442" spans="1:79" x14ac:dyDescent="0.3">
      <c r="A442" s="2" t="str">
        <f t="shared" si="14"/>
        <v>grnd_1</v>
      </c>
      <c r="B442" s="2" t="str">
        <f>inp_KillchainPhase!$A$4</f>
        <v>PED</v>
      </c>
      <c r="C442" s="2" t="s">
        <v>120</v>
      </c>
      <c r="D442" s="2" t="s">
        <v>120</v>
      </c>
      <c r="E442" s="2">
        <v>0</v>
      </c>
      <c r="F442" s="2">
        <v>0</v>
      </c>
      <c r="G442" s="2">
        <v>0</v>
      </c>
      <c r="H442" s="2">
        <v>0</v>
      </c>
      <c r="I442" s="2">
        <v>0</v>
      </c>
      <c r="J442" s="2">
        <v>0</v>
      </c>
      <c r="K442" s="2">
        <v>0</v>
      </c>
      <c r="L442" s="2">
        <v>0</v>
      </c>
      <c r="M442" s="2">
        <v>0</v>
      </c>
      <c r="N442" s="6">
        <v>1</v>
      </c>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row>
    <row r="443" spans="1:79" x14ac:dyDescent="0.3">
      <c r="A443" s="2" t="str">
        <f t="shared" si="14"/>
        <v>fighter_4th</v>
      </c>
      <c r="B443" s="2" t="str">
        <f>inp_KillchainPhase!$A$6</f>
        <v>PED2</v>
      </c>
      <c r="C443" s="2" t="s">
        <v>120</v>
      </c>
      <c r="D443" s="2" t="s">
        <v>120</v>
      </c>
      <c r="E443" s="6">
        <v>1</v>
      </c>
      <c r="F443" s="2">
        <f>E444</f>
        <v>0</v>
      </c>
      <c r="G443" s="2">
        <f>E445</f>
        <v>0</v>
      </c>
      <c r="H443" s="2">
        <f>E446</f>
        <v>0</v>
      </c>
      <c r="I443" s="2">
        <f>E447</f>
        <v>0</v>
      </c>
      <c r="J443" s="2">
        <f>E448</f>
        <v>0</v>
      </c>
      <c r="K443" s="2">
        <f>E449</f>
        <v>0</v>
      </c>
      <c r="L443" s="2">
        <f>E450</f>
        <v>0</v>
      </c>
      <c r="M443" s="2">
        <f>E451</f>
        <v>0</v>
      </c>
      <c r="N443" s="2">
        <f>E452</f>
        <v>0</v>
      </c>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row>
    <row r="444" spans="1:79" x14ac:dyDescent="0.3">
      <c r="A444" s="2" t="str">
        <f t="shared" si="14"/>
        <v>fighter_5th</v>
      </c>
      <c r="B444" s="2" t="str">
        <f>inp_KillchainPhase!$A$6</f>
        <v>PED2</v>
      </c>
      <c r="C444" s="2" t="s">
        <v>120</v>
      </c>
      <c r="D444" s="2" t="s">
        <v>120</v>
      </c>
      <c r="E444" s="2">
        <v>0</v>
      </c>
      <c r="F444" s="6">
        <v>1</v>
      </c>
      <c r="G444" s="2">
        <f>F445</f>
        <v>0</v>
      </c>
      <c r="H444" s="2">
        <f>F446</f>
        <v>0</v>
      </c>
      <c r="I444" s="2">
        <f>F447</f>
        <v>0</v>
      </c>
      <c r="J444" s="2">
        <f>F448</f>
        <v>0</v>
      </c>
      <c r="K444" s="2">
        <f>F449</f>
        <v>0</v>
      </c>
      <c r="L444" s="2">
        <f>F450</f>
        <v>0</v>
      </c>
      <c r="M444" s="2">
        <f>F451</f>
        <v>0</v>
      </c>
      <c r="N444" s="2">
        <f>F452</f>
        <v>0</v>
      </c>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row>
    <row r="445" spans="1:79" x14ac:dyDescent="0.3">
      <c r="A445" s="2" t="str">
        <f t="shared" si="14"/>
        <v>CRUDES</v>
      </c>
      <c r="B445" s="2" t="str">
        <f>inp_KillchainPhase!$A$6</f>
        <v>PED2</v>
      </c>
      <c r="C445" s="2" t="s">
        <v>120</v>
      </c>
      <c r="D445" s="2" t="s">
        <v>120</v>
      </c>
      <c r="E445" s="2">
        <v>0</v>
      </c>
      <c r="F445" s="2">
        <v>0</v>
      </c>
      <c r="G445" s="6">
        <v>1</v>
      </c>
      <c r="H445" s="2">
        <f>G446</f>
        <v>0</v>
      </c>
      <c r="I445" s="2">
        <f>G447</f>
        <v>0</v>
      </c>
      <c r="J445" s="2">
        <f>G448</f>
        <v>0</v>
      </c>
      <c r="K445" s="2">
        <f>G449</f>
        <v>0</v>
      </c>
      <c r="L445" s="2">
        <f>G450</f>
        <v>0</v>
      </c>
      <c r="M445" s="2">
        <f>G451</f>
        <v>0</v>
      </c>
      <c r="N445" s="2">
        <f>G452</f>
        <v>0</v>
      </c>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row>
    <row r="446" spans="1:79" x14ac:dyDescent="0.3">
      <c r="A446" s="2" t="str">
        <f t="shared" si="14"/>
        <v>FFG</v>
      </c>
      <c r="B446" s="2" t="str">
        <f>inp_KillchainPhase!$A$6</f>
        <v>PED2</v>
      </c>
      <c r="C446" s="2" t="s">
        <v>120</v>
      </c>
      <c r="D446" s="2" t="s">
        <v>120</v>
      </c>
      <c r="E446" s="2">
        <v>0</v>
      </c>
      <c r="F446" s="2">
        <v>0</v>
      </c>
      <c r="G446" s="2">
        <v>0</v>
      </c>
      <c r="H446" s="6">
        <v>1</v>
      </c>
      <c r="I446" s="2">
        <f>H447</f>
        <v>0</v>
      </c>
      <c r="J446" s="2">
        <f>H448</f>
        <v>0</v>
      </c>
      <c r="K446" s="2">
        <f>H449</f>
        <v>0</v>
      </c>
      <c r="L446" s="2">
        <f>H450</f>
        <v>0</v>
      </c>
      <c r="M446" s="2">
        <f>H451</f>
        <v>0</v>
      </c>
      <c r="N446" s="2">
        <f>H452</f>
        <v>0</v>
      </c>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row>
    <row r="447" spans="1:79" x14ac:dyDescent="0.3">
      <c r="A447" s="2" t="str">
        <f t="shared" si="14"/>
        <v>CV</v>
      </c>
      <c r="B447" s="2" t="str">
        <f>inp_KillchainPhase!$A$6</f>
        <v>PED2</v>
      </c>
      <c r="C447" s="2" t="s">
        <v>120</v>
      </c>
      <c r="D447" s="2" t="s">
        <v>120</v>
      </c>
      <c r="E447" s="2">
        <v>0</v>
      </c>
      <c r="F447" s="2">
        <v>0</v>
      </c>
      <c r="G447" s="2">
        <v>0</v>
      </c>
      <c r="H447" s="2">
        <v>0</v>
      </c>
      <c r="I447" s="6">
        <v>1</v>
      </c>
      <c r="J447" s="2">
        <f>I448</f>
        <v>0</v>
      </c>
      <c r="K447" s="2">
        <f>I449</f>
        <v>0</v>
      </c>
      <c r="L447" s="2">
        <f>I450</f>
        <v>0</v>
      </c>
      <c r="M447" s="2">
        <f>I451</f>
        <v>0</v>
      </c>
      <c r="N447" s="2">
        <f>I452</f>
        <v>0</v>
      </c>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row>
    <row r="448" spans="1:79" x14ac:dyDescent="0.3">
      <c r="A448" s="2" t="str">
        <f t="shared" si="14"/>
        <v>sat_1</v>
      </c>
      <c r="B448" s="2" t="str">
        <f>inp_KillchainPhase!$A$6</f>
        <v>PED2</v>
      </c>
      <c r="C448" s="2" t="s">
        <v>120</v>
      </c>
      <c r="D448" s="2" t="s">
        <v>120</v>
      </c>
      <c r="E448" s="2">
        <v>0</v>
      </c>
      <c r="F448" s="2">
        <v>0</v>
      </c>
      <c r="G448" s="2">
        <v>0</v>
      </c>
      <c r="H448" s="2">
        <v>0</v>
      </c>
      <c r="I448" s="2">
        <v>0</v>
      </c>
      <c r="J448" s="6">
        <v>1</v>
      </c>
      <c r="K448" s="2">
        <f>J449</f>
        <v>0</v>
      </c>
      <c r="L448" s="2">
        <f>J450</f>
        <v>0</v>
      </c>
      <c r="M448" s="2">
        <f>J451</f>
        <v>0</v>
      </c>
      <c r="N448" s="2">
        <f>J452</f>
        <v>0</v>
      </c>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row>
    <row r="449" spans="1:79" x14ac:dyDescent="0.3">
      <c r="A449" s="2" t="str">
        <f t="shared" si="14"/>
        <v>sat_2</v>
      </c>
      <c r="B449" s="2" t="str">
        <f>inp_KillchainPhase!$A$6</f>
        <v>PED2</v>
      </c>
      <c r="C449" s="2" t="s">
        <v>120</v>
      </c>
      <c r="D449" s="2" t="s">
        <v>120</v>
      </c>
      <c r="E449" s="2">
        <v>0</v>
      </c>
      <c r="F449" s="2">
        <v>0</v>
      </c>
      <c r="G449" s="2">
        <v>0</v>
      </c>
      <c r="H449" s="2">
        <v>0</v>
      </c>
      <c r="I449" s="2">
        <v>0</v>
      </c>
      <c r="J449" s="2">
        <v>0</v>
      </c>
      <c r="K449" s="6">
        <v>1</v>
      </c>
      <c r="L449" s="2">
        <f>K450</f>
        <v>0</v>
      </c>
      <c r="M449" s="2">
        <f>K451</f>
        <v>0</v>
      </c>
      <c r="N449" s="2">
        <f>K452</f>
        <v>0</v>
      </c>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row>
    <row r="450" spans="1:79" x14ac:dyDescent="0.3">
      <c r="A450" s="2" t="str">
        <f t="shared" si="14"/>
        <v>c2_1</v>
      </c>
      <c r="B450" s="2" t="str">
        <f>inp_KillchainPhase!$A$6</f>
        <v>PED2</v>
      </c>
      <c r="C450" s="2" t="s">
        <v>120</v>
      </c>
      <c r="D450" s="2" t="s">
        <v>120</v>
      </c>
      <c r="E450" s="2">
        <v>0</v>
      </c>
      <c r="F450" s="2">
        <v>0</v>
      </c>
      <c r="G450" s="2">
        <v>0</v>
      </c>
      <c r="H450" s="2">
        <v>0</v>
      </c>
      <c r="I450" s="2">
        <v>0</v>
      </c>
      <c r="J450" s="2">
        <v>0</v>
      </c>
      <c r="K450" s="2">
        <v>0</v>
      </c>
      <c r="L450" s="6">
        <v>1</v>
      </c>
      <c r="M450" s="2">
        <f>L451</f>
        <v>0</v>
      </c>
      <c r="N450" s="2">
        <f>L452</f>
        <v>0</v>
      </c>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row>
    <row r="451" spans="1:79" x14ac:dyDescent="0.3">
      <c r="A451" s="2" t="str">
        <f t="shared" si="14"/>
        <v>c2_2</v>
      </c>
      <c r="B451" s="2" t="str">
        <f>inp_KillchainPhase!$A$6</f>
        <v>PED2</v>
      </c>
      <c r="C451" s="2" t="s">
        <v>120</v>
      </c>
      <c r="D451" s="2" t="s">
        <v>120</v>
      </c>
      <c r="E451" s="2">
        <v>0</v>
      </c>
      <c r="F451" s="2">
        <v>0</v>
      </c>
      <c r="G451" s="2">
        <v>0</v>
      </c>
      <c r="H451" s="2">
        <v>0</v>
      </c>
      <c r="I451" s="2">
        <v>0</v>
      </c>
      <c r="J451" s="2">
        <v>0</v>
      </c>
      <c r="K451" s="2">
        <v>0</v>
      </c>
      <c r="L451" s="2">
        <v>0</v>
      </c>
      <c r="M451" s="6">
        <v>1</v>
      </c>
      <c r="N451" s="2">
        <f>M452</f>
        <v>0</v>
      </c>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row>
    <row r="452" spans="1:79" x14ac:dyDescent="0.3">
      <c r="A452" s="2" t="str">
        <f t="shared" si="14"/>
        <v>grnd_1</v>
      </c>
      <c r="B452" s="2" t="str">
        <f>inp_KillchainPhase!$A$6</f>
        <v>PED2</v>
      </c>
      <c r="C452" s="2" t="s">
        <v>120</v>
      </c>
      <c r="D452" s="2" t="s">
        <v>120</v>
      </c>
      <c r="E452" s="2">
        <v>0</v>
      </c>
      <c r="F452" s="2">
        <v>0</v>
      </c>
      <c r="G452" s="2">
        <v>0</v>
      </c>
      <c r="H452" s="2">
        <v>0</v>
      </c>
      <c r="I452" s="2">
        <v>0</v>
      </c>
      <c r="J452" s="2">
        <v>0</v>
      </c>
      <c r="K452" s="2">
        <v>0</v>
      </c>
      <c r="L452" s="2">
        <v>0</v>
      </c>
      <c r="M452" s="2">
        <v>0</v>
      </c>
      <c r="N452" s="6">
        <v>1</v>
      </c>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row>
    <row r="453" spans="1:79" x14ac:dyDescent="0.3">
      <c r="A453" s="2" t="str">
        <f t="shared" ref="A453:A462" si="15">A433</f>
        <v>fighter_4th</v>
      </c>
      <c r="B453" s="2" t="str">
        <f>inp_KillchainPhase!$A$5</f>
        <v>Fix</v>
      </c>
      <c r="C453" s="2" t="s">
        <v>120</v>
      </c>
      <c r="D453" s="2" t="s">
        <v>120</v>
      </c>
      <c r="E453" s="6">
        <v>1</v>
      </c>
      <c r="F453" s="2">
        <f>E454</f>
        <v>0</v>
      </c>
      <c r="G453" s="2">
        <f>E455</f>
        <v>0</v>
      </c>
      <c r="H453" s="2">
        <f>E456</f>
        <v>0</v>
      </c>
      <c r="I453" s="2">
        <f>E457</f>
        <v>0</v>
      </c>
      <c r="J453" s="2">
        <f>E458</f>
        <v>0</v>
      </c>
      <c r="K453" s="2">
        <f>E459</f>
        <v>0</v>
      </c>
      <c r="L453" s="2">
        <f>E460</f>
        <v>0</v>
      </c>
      <c r="M453" s="2">
        <f>E461</f>
        <v>0</v>
      </c>
      <c r="N453" s="2">
        <f>E462</f>
        <v>0</v>
      </c>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row>
    <row r="454" spans="1:79" x14ac:dyDescent="0.3">
      <c r="A454" s="2" t="str">
        <f t="shared" si="15"/>
        <v>fighter_5th</v>
      </c>
      <c r="B454" s="2" t="str">
        <f>inp_KillchainPhase!$A$5</f>
        <v>Fix</v>
      </c>
      <c r="C454" s="2" t="s">
        <v>120</v>
      </c>
      <c r="D454" s="2" t="s">
        <v>120</v>
      </c>
      <c r="E454" s="2">
        <v>0</v>
      </c>
      <c r="F454" s="6">
        <v>1</v>
      </c>
      <c r="G454" s="2">
        <f>F455</f>
        <v>0</v>
      </c>
      <c r="H454" s="2">
        <f>F456</f>
        <v>0</v>
      </c>
      <c r="I454" s="2">
        <f>F457</f>
        <v>0</v>
      </c>
      <c r="J454" s="2">
        <f>F458</f>
        <v>0</v>
      </c>
      <c r="K454" s="2">
        <f>F459</f>
        <v>0</v>
      </c>
      <c r="L454" s="2">
        <f>F460</f>
        <v>0</v>
      </c>
      <c r="M454" s="2">
        <f>F461</f>
        <v>0</v>
      </c>
      <c r="N454" s="2">
        <f>F462</f>
        <v>0</v>
      </c>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row>
    <row r="455" spans="1:79" x14ac:dyDescent="0.3">
      <c r="A455" s="2" t="str">
        <f t="shared" si="15"/>
        <v>CRUDES</v>
      </c>
      <c r="B455" s="2" t="str">
        <f>inp_KillchainPhase!$A$5</f>
        <v>Fix</v>
      </c>
      <c r="C455" s="2" t="s">
        <v>120</v>
      </c>
      <c r="D455" s="2" t="s">
        <v>120</v>
      </c>
      <c r="E455" s="2">
        <v>0</v>
      </c>
      <c r="F455" s="2">
        <v>0</v>
      </c>
      <c r="G455" s="6">
        <v>1</v>
      </c>
      <c r="H455" s="2">
        <f>G456</f>
        <v>0</v>
      </c>
      <c r="I455" s="2">
        <f>G457</f>
        <v>0</v>
      </c>
      <c r="J455" s="2">
        <f>G458</f>
        <v>0</v>
      </c>
      <c r="K455" s="2">
        <f>G459</f>
        <v>0</v>
      </c>
      <c r="L455" s="2">
        <f>G460</f>
        <v>0</v>
      </c>
      <c r="M455" s="2">
        <f>G461</f>
        <v>0</v>
      </c>
      <c r="N455" s="2">
        <f>G462</f>
        <v>0</v>
      </c>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row>
    <row r="456" spans="1:79" x14ac:dyDescent="0.3">
      <c r="A456" s="2" t="str">
        <f t="shared" si="15"/>
        <v>FFG</v>
      </c>
      <c r="B456" s="2" t="str">
        <f>inp_KillchainPhase!$A$5</f>
        <v>Fix</v>
      </c>
      <c r="C456" s="2" t="s">
        <v>120</v>
      </c>
      <c r="D456" s="2" t="s">
        <v>120</v>
      </c>
      <c r="E456" s="2">
        <v>0</v>
      </c>
      <c r="F456" s="2">
        <v>0</v>
      </c>
      <c r="G456" s="2">
        <v>0</v>
      </c>
      <c r="H456" s="6">
        <v>1</v>
      </c>
      <c r="I456" s="2">
        <f>H457</f>
        <v>0</v>
      </c>
      <c r="J456" s="2">
        <f>H458</f>
        <v>0</v>
      </c>
      <c r="K456" s="2">
        <f>H459</f>
        <v>0</v>
      </c>
      <c r="L456" s="2">
        <f>H460</f>
        <v>0</v>
      </c>
      <c r="M456" s="2">
        <f>H461</f>
        <v>0</v>
      </c>
      <c r="N456" s="2">
        <f>H462</f>
        <v>0</v>
      </c>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row>
    <row r="457" spans="1:79" x14ac:dyDescent="0.3">
      <c r="A457" s="2" t="str">
        <f t="shared" si="15"/>
        <v>CV</v>
      </c>
      <c r="B457" s="2" t="str">
        <f>inp_KillchainPhase!$A$5</f>
        <v>Fix</v>
      </c>
      <c r="C457" s="2" t="s">
        <v>120</v>
      </c>
      <c r="D457" s="2" t="s">
        <v>120</v>
      </c>
      <c r="E457" s="2">
        <v>0</v>
      </c>
      <c r="F457" s="2">
        <v>0</v>
      </c>
      <c r="G457" s="2">
        <v>0</v>
      </c>
      <c r="H457" s="2">
        <v>0</v>
      </c>
      <c r="I457" s="6">
        <v>1</v>
      </c>
      <c r="J457" s="2">
        <f>I458</f>
        <v>0</v>
      </c>
      <c r="K457" s="2">
        <f>I459</f>
        <v>0</v>
      </c>
      <c r="L457" s="2">
        <f>I460</f>
        <v>0</v>
      </c>
      <c r="M457" s="2">
        <f>I461</f>
        <v>0</v>
      </c>
      <c r="N457" s="2">
        <f>I462</f>
        <v>0</v>
      </c>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row>
    <row r="458" spans="1:79" x14ac:dyDescent="0.3">
      <c r="A458" s="2" t="str">
        <f t="shared" si="15"/>
        <v>sat_1</v>
      </c>
      <c r="B458" s="2" t="str">
        <f>inp_KillchainPhase!$A$5</f>
        <v>Fix</v>
      </c>
      <c r="C458" s="2" t="s">
        <v>120</v>
      </c>
      <c r="D458" s="2" t="s">
        <v>120</v>
      </c>
      <c r="E458" s="2">
        <v>0</v>
      </c>
      <c r="F458" s="2">
        <v>0</v>
      </c>
      <c r="G458" s="2">
        <v>0</v>
      </c>
      <c r="H458" s="2">
        <v>0</v>
      </c>
      <c r="I458" s="2">
        <v>0</v>
      </c>
      <c r="J458" s="6">
        <v>1</v>
      </c>
      <c r="K458" s="2">
        <f>J459</f>
        <v>0</v>
      </c>
      <c r="L458" s="2">
        <f>J460</f>
        <v>0</v>
      </c>
      <c r="M458" s="2">
        <f>J461</f>
        <v>0</v>
      </c>
      <c r="N458" s="2">
        <f>J462</f>
        <v>0</v>
      </c>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row>
    <row r="459" spans="1:79" x14ac:dyDescent="0.3">
      <c r="A459" s="2" t="str">
        <f t="shared" si="15"/>
        <v>sat_2</v>
      </c>
      <c r="B459" s="2" t="str">
        <f>inp_KillchainPhase!$A$5</f>
        <v>Fix</v>
      </c>
      <c r="C459" s="2" t="s">
        <v>120</v>
      </c>
      <c r="D459" s="2" t="s">
        <v>120</v>
      </c>
      <c r="E459" s="2">
        <v>0</v>
      </c>
      <c r="F459" s="2">
        <v>0</v>
      </c>
      <c r="G459" s="2">
        <v>0</v>
      </c>
      <c r="H459" s="2">
        <v>0</v>
      </c>
      <c r="I459" s="2">
        <v>0</v>
      </c>
      <c r="J459" s="2">
        <v>0</v>
      </c>
      <c r="K459" s="6">
        <v>1</v>
      </c>
      <c r="L459" s="2">
        <f>K460</f>
        <v>0</v>
      </c>
      <c r="M459" s="2">
        <f>K461</f>
        <v>0</v>
      </c>
      <c r="N459" s="2">
        <f>K462</f>
        <v>0</v>
      </c>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row>
    <row r="460" spans="1:79" x14ac:dyDescent="0.3">
      <c r="A460" s="2" t="str">
        <f t="shared" si="15"/>
        <v>c2_1</v>
      </c>
      <c r="B460" s="2" t="str">
        <f>inp_KillchainPhase!$A$5</f>
        <v>Fix</v>
      </c>
      <c r="C460" s="2" t="s">
        <v>120</v>
      </c>
      <c r="D460" s="2" t="s">
        <v>120</v>
      </c>
      <c r="E460" s="2">
        <v>0</v>
      </c>
      <c r="F460" s="2">
        <v>0</v>
      </c>
      <c r="G460" s="2">
        <v>0</v>
      </c>
      <c r="H460" s="2">
        <v>0</v>
      </c>
      <c r="I460" s="2">
        <v>0</v>
      </c>
      <c r="J460" s="2">
        <v>0</v>
      </c>
      <c r="K460" s="2">
        <v>0</v>
      </c>
      <c r="L460" s="6">
        <v>1</v>
      </c>
      <c r="M460" s="2">
        <f>L461</f>
        <v>0</v>
      </c>
      <c r="N460" s="2">
        <f>L462</f>
        <v>0</v>
      </c>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row>
    <row r="461" spans="1:79" x14ac:dyDescent="0.3">
      <c r="A461" s="2" t="str">
        <f t="shared" si="15"/>
        <v>c2_2</v>
      </c>
      <c r="B461" s="2" t="str">
        <f>inp_KillchainPhase!$A$5</f>
        <v>Fix</v>
      </c>
      <c r="C461" s="2" t="s">
        <v>120</v>
      </c>
      <c r="D461" s="2" t="s">
        <v>120</v>
      </c>
      <c r="E461" s="2">
        <v>0</v>
      </c>
      <c r="F461" s="2">
        <v>0</v>
      </c>
      <c r="G461" s="2">
        <v>0</v>
      </c>
      <c r="H461" s="2">
        <v>0</v>
      </c>
      <c r="I461" s="2">
        <v>0</v>
      </c>
      <c r="J461" s="2">
        <v>0</v>
      </c>
      <c r="K461" s="2">
        <v>0</v>
      </c>
      <c r="L461" s="2">
        <v>0</v>
      </c>
      <c r="M461" s="6">
        <v>1</v>
      </c>
      <c r="N461" s="2">
        <f>M462</f>
        <v>0</v>
      </c>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row>
    <row r="462" spans="1:79" x14ac:dyDescent="0.3">
      <c r="A462" s="2" t="str">
        <f t="shared" si="15"/>
        <v>grnd_1</v>
      </c>
      <c r="B462" s="2" t="str">
        <f>inp_KillchainPhase!$A$5</f>
        <v>Fix</v>
      </c>
      <c r="C462" s="2" t="s">
        <v>120</v>
      </c>
      <c r="D462" s="2" t="s">
        <v>120</v>
      </c>
      <c r="E462" s="2">
        <v>0</v>
      </c>
      <c r="F462" s="2">
        <v>0</v>
      </c>
      <c r="G462" s="2">
        <v>0</v>
      </c>
      <c r="H462" s="2">
        <v>0</v>
      </c>
      <c r="I462" s="2">
        <v>0</v>
      </c>
      <c r="J462" s="2">
        <v>0</v>
      </c>
      <c r="K462" s="2">
        <v>0</v>
      </c>
      <c r="L462" s="2">
        <v>0</v>
      </c>
      <c r="M462" s="2">
        <v>0</v>
      </c>
      <c r="N462" s="6">
        <v>1</v>
      </c>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row>
    <row r="463" spans="1:79" x14ac:dyDescent="0.3">
      <c r="A463" s="2" t="str">
        <f t="shared" si="14"/>
        <v>fighter_4th</v>
      </c>
      <c r="B463" s="2" t="str">
        <f>inp_KillchainPhase!$A$7</f>
        <v>Track1</v>
      </c>
      <c r="C463" s="2" t="s">
        <v>120</v>
      </c>
      <c r="D463" s="2" t="s">
        <v>120</v>
      </c>
      <c r="E463" s="6">
        <v>1</v>
      </c>
      <c r="F463" s="2">
        <f>E464</f>
        <v>0</v>
      </c>
      <c r="G463" s="2">
        <f>E465</f>
        <v>0</v>
      </c>
      <c r="H463" s="2">
        <f>E466</f>
        <v>0</v>
      </c>
      <c r="I463" s="2">
        <f>E467</f>
        <v>0</v>
      </c>
      <c r="J463" s="2">
        <f>E468</f>
        <v>0</v>
      </c>
      <c r="K463" s="2">
        <f>E469</f>
        <v>0</v>
      </c>
      <c r="L463" s="2">
        <f>E470</f>
        <v>0</v>
      </c>
      <c r="M463" s="2">
        <f>E471</f>
        <v>0</v>
      </c>
      <c r="N463" s="2">
        <f>E472</f>
        <v>0</v>
      </c>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row>
    <row r="464" spans="1:79" x14ac:dyDescent="0.3">
      <c r="A464" s="2" t="str">
        <f t="shared" si="14"/>
        <v>fighter_5th</v>
      </c>
      <c r="B464" s="2" t="str">
        <f>inp_KillchainPhase!$A$7</f>
        <v>Track1</v>
      </c>
      <c r="C464" s="2" t="s">
        <v>120</v>
      </c>
      <c r="D464" s="2" t="s">
        <v>120</v>
      </c>
      <c r="E464" s="2">
        <v>0</v>
      </c>
      <c r="F464" s="6">
        <v>1</v>
      </c>
      <c r="G464" s="2">
        <f>F465</f>
        <v>0</v>
      </c>
      <c r="H464" s="2">
        <f>F466</f>
        <v>0</v>
      </c>
      <c r="I464" s="2">
        <f>F467</f>
        <v>0</v>
      </c>
      <c r="J464" s="2">
        <f>F468</f>
        <v>0</v>
      </c>
      <c r="K464" s="2">
        <f>F469</f>
        <v>0</v>
      </c>
      <c r="L464" s="2">
        <f>F470</f>
        <v>0</v>
      </c>
      <c r="M464" s="2">
        <f>F471</f>
        <v>0</v>
      </c>
      <c r="N464" s="2">
        <f>F472</f>
        <v>0</v>
      </c>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row>
    <row r="465" spans="1:79" x14ac:dyDescent="0.3">
      <c r="A465" s="2" t="str">
        <f t="shared" si="14"/>
        <v>CRUDES</v>
      </c>
      <c r="B465" s="2" t="str">
        <f>inp_KillchainPhase!$A$7</f>
        <v>Track1</v>
      </c>
      <c r="C465" s="2" t="s">
        <v>120</v>
      </c>
      <c r="D465" s="2" t="s">
        <v>120</v>
      </c>
      <c r="E465" s="2">
        <v>0</v>
      </c>
      <c r="F465" s="2">
        <v>0</v>
      </c>
      <c r="G465" s="6">
        <v>1</v>
      </c>
      <c r="H465" s="2">
        <f>G466</f>
        <v>0</v>
      </c>
      <c r="I465" s="2">
        <f>G467</f>
        <v>0</v>
      </c>
      <c r="J465" s="2">
        <f>G468</f>
        <v>0</v>
      </c>
      <c r="K465" s="2">
        <f>G469</f>
        <v>0</v>
      </c>
      <c r="L465" s="2">
        <f>G470</f>
        <v>0</v>
      </c>
      <c r="M465" s="2">
        <f>G471</f>
        <v>0</v>
      </c>
      <c r="N465" s="2">
        <f>G472</f>
        <v>0</v>
      </c>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row>
    <row r="466" spans="1:79" x14ac:dyDescent="0.3">
      <c r="A466" s="2" t="str">
        <f t="shared" si="14"/>
        <v>FFG</v>
      </c>
      <c r="B466" s="2" t="str">
        <f>inp_KillchainPhase!$A$7</f>
        <v>Track1</v>
      </c>
      <c r="C466" s="2" t="s">
        <v>120</v>
      </c>
      <c r="D466" s="2" t="s">
        <v>120</v>
      </c>
      <c r="E466" s="2">
        <v>0</v>
      </c>
      <c r="F466" s="2">
        <v>0</v>
      </c>
      <c r="G466" s="2">
        <v>0</v>
      </c>
      <c r="H466" s="6">
        <v>1</v>
      </c>
      <c r="I466" s="2">
        <f>H467</f>
        <v>0</v>
      </c>
      <c r="J466" s="2">
        <f>H468</f>
        <v>0</v>
      </c>
      <c r="K466" s="2">
        <f>H469</f>
        <v>0</v>
      </c>
      <c r="L466" s="2">
        <f>H470</f>
        <v>0</v>
      </c>
      <c r="M466" s="2">
        <f>H471</f>
        <v>0</v>
      </c>
      <c r="N466" s="2">
        <f>H472</f>
        <v>0</v>
      </c>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row>
    <row r="467" spans="1:79" x14ac:dyDescent="0.3">
      <c r="A467" s="2" t="str">
        <f t="shared" si="14"/>
        <v>CV</v>
      </c>
      <c r="B467" s="2" t="str">
        <f>inp_KillchainPhase!$A$7</f>
        <v>Track1</v>
      </c>
      <c r="C467" s="2" t="s">
        <v>120</v>
      </c>
      <c r="D467" s="2" t="s">
        <v>120</v>
      </c>
      <c r="E467" s="2">
        <v>0</v>
      </c>
      <c r="F467" s="2">
        <v>0</v>
      </c>
      <c r="G467" s="2">
        <v>0</v>
      </c>
      <c r="H467" s="2">
        <v>0</v>
      </c>
      <c r="I467" s="6">
        <v>1</v>
      </c>
      <c r="J467" s="2">
        <f>I468</f>
        <v>0</v>
      </c>
      <c r="K467" s="2">
        <f>I469</f>
        <v>0</v>
      </c>
      <c r="L467" s="2">
        <f>I470</f>
        <v>0</v>
      </c>
      <c r="M467" s="2">
        <f>I471</f>
        <v>0</v>
      </c>
      <c r="N467" s="2">
        <f>I472</f>
        <v>0</v>
      </c>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row>
    <row r="468" spans="1:79" x14ac:dyDescent="0.3">
      <c r="A468" s="2" t="str">
        <f t="shared" si="14"/>
        <v>sat_1</v>
      </c>
      <c r="B468" s="2" t="str">
        <f>inp_KillchainPhase!$A$7</f>
        <v>Track1</v>
      </c>
      <c r="C468" s="2" t="s">
        <v>120</v>
      </c>
      <c r="D468" s="2" t="s">
        <v>120</v>
      </c>
      <c r="E468" s="2">
        <v>0</v>
      </c>
      <c r="F468" s="2">
        <v>0</v>
      </c>
      <c r="G468" s="2">
        <v>0</v>
      </c>
      <c r="H468" s="2">
        <v>0</v>
      </c>
      <c r="I468" s="2">
        <v>0</v>
      </c>
      <c r="J468" s="6">
        <v>1</v>
      </c>
      <c r="K468" s="2">
        <f>J469</f>
        <v>0</v>
      </c>
      <c r="L468" s="2">
        <f>J470</f>
        <v>0</v>
      </c>
      <c r="M468" s="2">
        <f>J471</f>
        <v>0</v>
      </c>
      <c r="N468" s="2">
        <f>J472</f>
        <v>0</v>
      </c>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row>
    <row r="469" spans="1:79" x14ac:dyDescent="0.3">
      <c r="A469" s="2" t="str">
        <f t="shared" si="14"/>
        <v>sat_2</v>
      </c>
      <c r="B469" s="2" t="str">
        <f>inp_KillchainPhase!$A$7</f>
        <v>Track1</v>
      </c>
      <c r="C469" s="2" t="s">
        <v>120</v>
      </c>
      <c r="D469" s="2" t="s">
        <v>120</v>
      </c>
      <c r="E469" s="2">
        <v>0</v>
      </c>
      <c r="F469" s="2">
        <v>0</v>
      </c>
      <c r="G469" s="2">
        <v>0</v>
      </c>
      <c r="H469" s="2">
        <v>0</v>
      </c>
      <c r="I469" s="2">
        <v>0</v>
      </c>
      <c r="J469" s="2">
        <v>0</v>
      </c>
      <c r="K469" s="6">
        <v>1</v>
      </c>
      <c r="L469" s="2">
        <f>K470</f>
        <v>0</v>
      </c>
      <c r="M469" s="2">
        <f>K471</f>
        <v>0</v>
      </c>
      <c r="N469" s="2">
        <f>K472</f>
        <v>0</v>
      </c>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row>
    <row r="470" spans="1:79" x14ac:dyDescent="0.3">
      <c r="A470" s="2" t="str">
        <f t="shared" si="14"/>
        <v>c2_1</v>
      </c>
      <c r="B470" s="2" t="str">
        <f>inp_KillchainPhase!$A$7</f>
        <v>Track1</v>
      </c>
      <c r="C470" s="2" t="s">
        <v>120</v>
      </c>
      <c r="D470" s="2" t="s">
        <v>120</v>
      </c>
      <c r="E470" s="2">
        <v>0</v>
      </c>
      <c r="F470" s="2">
        <v>0</v>
      </c>
      <c r="G470" s="2">
        <v>0</v>
      </c>
      <c r="H470" s="2">
        <v>0</v>
      </c>
      <c r="I470" s="2">
        <v>0</v>
      </c>
      <c r="J470" s="2">
        <v>0</v>
      </c>
      <c r="K470" s="2">
        <v>0</v>
      </c>
      <c r="L470" s="6">
        <v>1</v>
      </c>
      <c r="M470" s="2">
        <f>L471</f>
        <v>0</v>
      </c>
      <c r="N470" s="2">
        <f>L472</f>
        <v>0</v>
      </c>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row>
    <row r="471" spans="1:79" x14ac:dyDescent="0.3">
      <c r="A471" s="2" t="str">
        <f t="shared" si="14"/>
        <v>c2_2</v>
      </c>
      <c r="B471" s="2" t="str">
        <f>inp_KillchainPhase!$A$7</f>
        <v>Track1</v>
      </c>
      <c r="C471" s="2" t="s">
        <v>120</v>
      </c>
      <c r="D471" s="2" t="s">
        <v>120</v>
      </c>
      <c r="E471" s="2">
        <v>0</v>
      </c>
      <c r="F471" s="2">
        <v>0</v>
      </c>
      <c r="G471" s="2">
        <v>0</v>
      </c>
      <c r="H471" s="2">
        <v>0</v>
      </c>
      <c r="I471" s="2">
        <v>0</v>
      </c>
      <c r="J471" s="2">
        <v>0</v>
      </c>
      <c r="K471" s="2">
        <v>0</v>
      </c>
      <c r="L471" s="2">
        <v>0</v>
      </c>
      <c r="M471" s="6">
        <v>1</v>
      </c>
      <c r="N471" s="2">
        <f>M472</f>
        <v>0</v>
      </c>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row>
    <row r="472" spans="1:79" x14ac:dyDescent="0.3">
      <c r="A472" s="2" t="str">
        <f t="shared" si="14"/>
        <v>grnd_1</v>
      </c>
      <c r="B472" s="2" t="str">
        <f>inp_KillchainPhase!$A$7</f>
        <v>Track1</v>
      </c>
      <c r="C472" s="2" t="s">
        <v>120</v>
      </c>
      <c r="D472" s="2" t="s">
        <v>120</v>
      </c>
      <c r="E472" s="2">
        <v>0</v>
      </c>
      <c r="F472" s="2">
        <v>0</v>
      </c>
      <c r="G472" s="2">
        <v>0</v>
      </c>
      <c r="H472" s="2">
        <v>0</v>
      </c>
      <c r="I472" s="2">
        <v>0</v>
      </c>
      <c r="J472" s="2">
        <v>0</v>
      </c>
      <c r="K472" s="2">
        <v>0</v>
      </c>
      <c r="L472" s="2">
        <v>0</v>
      </c>
      <c r="M472" s="2">
        <v>0</v>
      </c>
      <c r="N472" s="6">
        <v>1</v>
      </c>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row>
    <row r="473" spans="1:79" x14ac:dyDescent="0.3">
      <c r="A473" s="2" t="str">
        <f t="shared" si="14"/>
        <v>fighter_4th</v>
      </c>
      <c r="B473" s="2" t="str">
        <f>inp_KillchainPhase!$A$8</f>
        <v>Track2</v>
      </c>
      <c r="C473" s="2" t="s">
        <v>120</v>
      </c>
      <c r="D473" s="2" t="s">
        <v>120</v>
      </c>
      <c r="E473" s="6">
        <v>1</v>
      </c>
      <c r="F473" s="2">
        <f>E474</f>
        <v>0</v>
      </c>
      <c r="G473" s="2">
        <f>E475</f>
        <v>0</v>
      </c>
      <c r="H473" s="2">
        <f>E476</f>
        <v>0</v>
      </c>
      <c r="I473" s="2">
        <f>E477</f>
        <v>0</v>
      </c>
      <c r="J473" s="2">
        <f>E478</f>
        <v>0</v>
      </c>
      <c r="K473" s="2">
        <f>E479</f>
        <v>0</v>
      </c>
      <c r="L473" s="2">
        <f>E480</f>
        <v>0</v>
      </c>
      <c r="M473" s="2">
        <f>E481</f>
        <v>0</v>
      </c>
      <c r="N473" s="2">
        <f>E482</f>
        <v>0</v>
      </c>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row>
    <row r="474" spans="1:79" x14ac:dyDescent="0.3">
      <c r="A474" s="2" t="str">
        <f t="shared" si="14"/>
        <v>fighter_5th</v>
      </c>
      <c r="B474" s="2" t="str">
        <f>inp_KillchainPhase!$A$8</f>
        <v>Track2</v>
      </c>
      <c r="C474" s="2" t="s">
        <v>120</v>
      </c>
      <c r="D474" s="2" t="s">
        <v>120</v>
      </c>
      <c r="E474" s="2">
        <v>0</v>
      </c>
      <c r="F474" s="6">
        <v>1</v>
      </c>
      <c r="G474" s="2">
        <f>F475</f>
        <v>0</v>
      </c>
      <c r="H474" s="2">
        <f>F476</f>
        <v>0</v>
      </c>
      <c r="I474" s="2">
        <f>F477</f>
        <v>0</v>
      </c>
      <c r="J474" s="2">
        <f>F478</f>
        <v>0</v>
      </c>
      <c r="K474" s="2">
        <f>F479</f>
        <v>0</v>
      </c>
      <c r="L474" s="2">
        <f>F480</f>
        <v>0</v>
      </c>
      <c r="M474" s="2">
        <f>F481</f>
        <v>0</v>
      </c>
      <c r="N474" s="2">
        <f>F482</f>
        <v>0</v>
      </c>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row>
    <row r="475" spans="1:79" x14ac:dyDescent="0.3">
      <c r="A475" s="2" t="str">
        <f t="shared" si="14"/>
        <v>CRUDES</v>
      </c>
      <c r="B475" s="2" t="str">
        <f>inp_KillchainPhase!$A$8</f>
        <v>Track2</v>
      </c>
      <c r="C475" s="2" t="s">
        <v>120</v>
      </c>
      <c r="D475" s="2" t="s">
        <v>120</v>
      </c>
      <c r="E475" s="2">
        <v>0</v>
      </c>
      <c r="F475" s="2">
        <v>0</v>
      </c>
      <c r="G475" s="6">
        <v>1</v>
      </c>
      <c r="H475" s="2">
        <f>G476</f>
        <v>0</v>
      </c>
      <c r="I475" s="2">
        <f>G477</f>
        <v>0</v>
      </c>
      <c r="J475" s="2">
        <f>G478</f>
        <v>0</v>
      </c>
      <c r="K475" s="2">
        <f>G479</f>
        <v>0</v>
      </c>
      <c r="L475" s="2">
        <f>G480</f>
        <v>0</v>
      </c>
      <c r="M475" s="2">
        <f>G481</f>
        <v>0</v>
      </c>
      <c r="N475" s="2">
        <f>G482</f>
        <v>0</v>
      </c>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row>
    <row r="476" spans="1:79" x14ac:dyDescent="0.3">
      <c r="A476" s="2" t="str">
        <f t="shared" si="14"/>
        <v>FFG</v>
      </c>
      <c r="B476" s="2" t="str">
        <f>inp_KillchainPhase!$A$8</f>
        <v>Track2</v>
      </c>
      <c r="C476" s="2" t="s">
        <v>120</v>
      </c>
      <c r="D476" s="2" t="s">
        <v>120</v>
      </c>
      <c r="E476" s="2">
        <v>0</v>
      </c>
      <c r="F476" s="2">
        <v>0</v>
      </c>
      <c r="G476" s="2">
        <v>0</v>
      </c>
      <c r="H476" s="6">
        <v>1</v>
      </c>
      <c r="I476" s="2">
        <f>H477</f>
        <v>0</v>
      </c>
      <c r="J476" s="2">
        <f>H478</f>
        <v>0</v>
      </c>
      <c r="K476" s="2">
        <f>H479</f>
        <v>0</v>
      </c>
      <c r="L476" s="2">
        <f>H480</f>
        <v>0</v>
      </c>
      <c r="M476" s="2">
        <f>H481</f>
        <v>0</v>
      </c>
      <c r="N476" s="2">
        <f>H482</f>
        <v>0</v>
      </c>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row>
    <row r="477" spans="1:79" x14ac:dyDescent="0.3">
      <c r="A477" s="2" t="str">
        <f t="shared" si="14"/>
        <v>CV</v>
      </c>
      <c r="B477" s="2" t="str">
        <f>inp_KillchainPhase!$A$8</f>
        <v>Track2</v>
      </c>
      <c r="C477" s="2" t="s">
        <v>120</v>
      </c>
      <c r="D477" s="2" t="s">
        <v>120</v>
      </c>
      <c r="E477" s="2">
        <v>0</v>
      </c>
      <c r="F477" s="2">
        <v>0</v>
      </c>
      <c r="G477" s="2">
        <v>0</v>
      </c>
      <c r="H477" s="2">
        <v>0</v>
      </c>
      <c r="I477" s="6">
        <v>1</v>
      </c>
      <c r="J477" s="2">
        <f>I478</f>
        <v>0</v>
      </c>
      <c r="K477" s="2">
        <f>I479</f>
        <v>0</v>
      </c>
      <c r="L477" s="2">
        <f>I480</f>
        <v>0</v>
      </c>
      <c r="M477" s="2">
        <f>I481</f>
        <v>0</v>
      </c>
      <c r="N477" s="2">
        <f>I482</f>
        <v>0</v>
      </c>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row>
    <row r="478" spans="1:79" x14ac:dyDescent="0.3">
      <c r="A478" s="2" t="str">
        <f t="shared" si="14"/>
        <v>sat_1</v>
      </c>
      <c r="B478" s="2" t="str">
        <f>inp_KillchainPhase!$A$8</f>
        <v>Track2</v>
      </c>
      <c r="C478" s="2" t="s">
        <v>120</v>
      </c>
      <c r="D478" s="2" t="s">
        <v>120</v>
      </c>
      <c r="E478" s="2">
        <v>0</v>
      </c>
      <c r="F478" s="2">
        <v>0</v>
      </c>
      <c r="G478" s="2">
        <v>0</v>
      </c>
      <c r="H478" s="2">
        <v>0</v>
      </c>
      <c r="I478" s="2">
        <v>0</v>
      </c>
      <c r="J478" s="6">
        <v>1</v>
      </c>
      <c r="K478" s="2">
        <f>J479</f>
        <v>0</v>
      </c>
      <c r="L478" s="2">
        <f>J480</f>
        <v>0</v>
      </c>
      <c r="M478" s="2">
        <f>J481</f>
        <v>0</v>
      </c>
      <c r="N478" s="2">
        <f>J482</f>
        <v>0</v>
      </c>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row>
    <row r="479" spans="1:79" x14ac:dyDescent="0.3">
      <c r="A479" s="2" t="str">
        <f t="shared" si="14"/>
        <v>sat_2</v>
      </c>
      <c r="B479" s="2" t="str">
        <f>inp_KillchainPhase!$A$8</f>
        <v>Track2</v>
      </c>
      <c r="C479" s="2" t="s">
        <v>120</v>
      </c>
      <c r="D479" s="2" t="s">
        <v>120</v>
      </c>
      <c r="E479" s="2">
        <v>0</v>
      </c>
      <c r="F479" s="2">
        <v>0</v>
      </c>
      <c r="G479" s="2">
        <v>0</v>
      </c>
      <c r="H479" s="2">
        <v>0</v>
      </c>
      <c r="I479" s="2">
        <v>0</v>
      </c>
      <c r="J479" s="2">
        <v>0</v>
      </c>
      <c r="K479" s="6">
        <v>1</v>
      </c>
      <c r="L479" s="2">
        <f>K480</f>
        <v>0</v>
      </c>
      <c r="M479" s="2">
        <f>K481</f>
        <v>0</v>
      </c>
      <c r="N479" s="2">
        <f>K482</f>
        <v>0</v>
      </c>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row>
    <row r="480" spans="1:79" x14ac:dyDescent="0.3">
      <c r="A480" s="2" t="str">
        <f t="shared" si="14"/>
        <v>c2_1</v>
      </c>
      <c r="B480" s="2" t="str">
        <f>inp_KillchainPhase!$A$8</f>
        <v>Track2</v>
      </c>
      <c r="C480" s="2" t="s">
        <v>120</v>
      </c>
      <c r="D480" s="2" t="s">
        <v>120</v>
      </c>
      <c r="E480" s="2">
        <v>0</v>
      </c>
      <c r="F480" s="2">
        <v>0</v>
      </c>
      <c r="G480" s="2">
        <v>0</v>
      </c>
      <c r="H480" s="2">
        <v>0</v>
      </c>
      <c r="I480" s="2">
        <v>0</v>
      </c>
      <c r="J480" s="2">
        <v>0</v>
      </c>
      <c r="K480" s="2">
        <v>0</v>
      </c>
      <c r="L480" s="6">
        <v>1</v>
      </c>
      <c r="M480" s="2">
        <f>L481</f>
        <v>0</v>
      </c>
      <c r="N480" s="2">
        <f>L482</f>
        <v>0</v>
      </c>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row>
    <row r="481" spans="1:79" x14ac:dyDescent="0.3">
      <c r="A481" s="2" t="str">
        <f t="shared" si="14"/>
        <v>c2_2</v>
      </c>
      <c r="B481" s="2" t="str">
        <f>inp_KillchainPhase!$A$8</f>
        <v>Track2</v>
      </c>
      <c r="C481" s="2" t="s">
        <v>120</v>
      </c>
      <c r="D481" s="2" t="s">
        <v>120</v>
      </c>
      <c r="E481" s="2">
        <v>0</v>
      </c>
      <c r="F481" s="2">
        <v>0</v>
      </c>
      <c r="G481" s="2">
        <v>0</v>
      </c>
      <c r="H481" s="2">
        <v>0</v>
      </c>
      <c r="I481" s="2">
        <v>0</v>
      </c>
      <c r="J481" s="2">
        <v>0</v>
      </c>
      <c r="K481" s="2">
        <v>0</v>
      </c>
      <c r="L481" s="2">
        <v>0</v>
      </c>
      <c r="M481" s="6">
        <v>1</v>
      </c>
      <c r="N481" s="2">
        <f>M482</f>
        <v>0</v>
      </c>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row>
    <row r="482" spans="1:79" x14ac:dyDescent="0.3">
      <c r="A482" s="2" t="str">
        <f t="shared" si="14"/>
        <v>grnd_1</v>
      </c>
      <c r="B482" s="2" t="str">
        <f>inp_KillchainPhase!$A$8</f>
        <v>Track2</v>
      </c>
      <c r="C482" s="2" t="s">
        <v>120</v>
      </c>
      <c r="D482" s="2" t="s">
        <v>120</v>
      </c>
      <c r="E482" s="2">
        <v>0</v>
      </c>
      <c r="F482" s="2">
        <v>0</v>
      </c>
      <c r="G482" s="2">
        <v>0</v>
      </c>
      <c r="H482" s="2">
        <v>0</v>
      </c>
      <c r="I482" s="2">
        <v>0</v>
      </c>
      <c r="J482" s="2">
        <v>0</v>
      </c>
      <c r="K482" s="2">
        <v>0</v>
      </c>
      <c r="L482" s="2">
        <v>0</v>
      </c>
      <c r="M482" s="2">
        <v>0</v>
      </c>
      <c r="N482" s="6">
        <v>1</v>
      </c>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row>
    <row r="483" spans="1:79" x14ac:dyDescent="0.3">
      <c r="A483" s="2" t="str">
        <f t="shared" si="14"/>
        <v>fighter_4th</v>
      </c>
      <c r="B483" s="2" t="str">
        <f>inp_KillchainPhase!$A$9</f>
        <v>Track3</v>
      </c>
      <c r="C483" s="2" t="s">
        <v>120</v>
      </c>
      <c r="D483" s="2" t="s">
        <v>120</v>
      </c>
      <c r="E483" s="6">
        <v>1</v>
      </c>
      <c r="F483" s="2">
        <f>E484</f>
        <v>0</v>
      </c>
      <c r="G483" s="2">
        <f>E485</f>
        <v>0</v>
      </c>
      <c r="H483" s="2">
        <f>E486</f>
        <v>0</v>
      </c>
      <c r="I483" s="2">
        <f>E487</f>
        <v>0</v>
      </c>
      <c r="J483" s="2">
        <f>E488</f>
        <v>0</v>
      </c>
      <c r="K483" s="2">
        <f>E489</f>
        <v>0</v>
      </c>
      <c r="L483" s="2">
        <f>E490</f>
        <v>0</v>
      </c>
      <c r="M483" s="2">
        <f>E491</f>
        <v>0</v>
      </c>
      <c r="N483" s="2">
        <f>E492</f>
        <v>0</v>
      </c>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row>
    <row r="484" spans="1:79" x14ac:dyDescent="0.3">
      <c r="A484" s="2" t="str">
        <f t="shared" si="14"/>
        <v>fighter_5th</v>
      </c>
      <c r="B484" s="2" t="str">
        <f>inp_KillchainPhase!$A$9</f>
        <v>Track3</v>
      </c>
      <c r="C484" s="2" t="s">
        <v>120</v>
      </c>
      <c r="D484" s="2" t="s">
        <v>120</v>
      </c>
      <c r="E484" s="2">
        <v>0</v>
      </c>
      <c r="F484" s="6">
        <v>1</v>
      </c>
      <c r="G484" s="2">
        <f>F485</f>
        <v>0</v>
      </c>
      <c r="H484" s="2">
        <f>F486</f>
        <v>0</v>
      </c>
      <c r="I484" s="2">
        <f>F487</f>
        <v>0</v>
      </c>
      <c r="J484" s="2">
        <f>F488</f>
        <v>0</v>
      </c>
      <c r="K484" s="2">
        <f>F489</f>
        <v>0</v>
      </c>
      <c r="L484" s="2">
        <f>F490</f>
        <v>0</v>
      </c>
      <c r="M484" s="2">
        <f>F491</f>
        <v>0</v>
      </c>
      <c r="N484" s="2">
        <f>F492</f>
        <v>0</v>
      </c>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row>
    <row r="485" spans="1:79" x14ac:dyDescent="0.3">
      <c r="A485" s="2" t="str">
        <f t="shared" si="14"/>
        <v>CRUDES</v>
      </c>
      <c r="B485" s="2" t="str">
        <f>inp_KillchainPhase!$A$9</f>
        <v>Track3</v>
      </c>
      <c r="C485" s="2" t="s">
        <v>120</v>
      </c>
      <c r="D485" s="2" t="s">
        <v>120</v>
      </c>
      <c r="E485" s="2">
        <v>0</v>
      </c>
      <c r="F485" s="2">
        <v>0</v>
      </c>
      <c r="G485" s="6">
        <v>1</v>
      </c>
      <c r="H485" s="2">
        <f>G486</f>
        <v>0</v>
      </c>
      <c r="I485" s="2">
        <f>G487</f>
        <v>0</v>
      </c>
      <c r="J485" s="2">
        <f>G488</f>
        <v>0</v>
      </c>
      <c r="K485" s="2">
        <f>G489</f>
        <v>0</v>
      </c>
      <c r="L485" s="2">
        <f>G490</f>
        <v>0</v>
      </c>
      <c r="M485" s="2">
        <f>G491</f>
        <v>0</v>
      </c>
      <c r="N485" s="2">
        <f>G492</f>
        <v>0</v>
      </c>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row>
    <row r="486" spans="1:79" x14ac:dyDescent="0.3">
      <c r="A486" s="2" t="str">
        <f t="shared" si="14"/>
        <v>FFG</v>
      </c>
      <c r="B486" s="2" t="str">
        <f>inp_KillchainPhase!$A$9</f>
        <v>Track3</v>
      </c>
      <c r="C486" s="2" t="s">
        <v>120</v>
      </c>
      <c r="D486" s="2" t="s">
        <v>120</v>
      </c>
      <c r="E486" s="2">
        <v>0</v>
      </c>
      <c r="F486" s="2">
        <v>0</v>
      </c>
      <c r="G486" s="2">
        <v>0</v>
      </c>
      <c r="H486" s="6">
        <v>1</v>
      </c>
      <c r="I486" s="2">
        <f>H487</f>
        <v>0</v>
      </c>
      <c r="J486" s="2">
        <f>H488</f>
        <v>0</v>
      </c>
      <c r="K486" s="2">
        <f>H489</f>
        <v>0</v>
      </c>
      <c r="L486" s="2">
        <f>H490</f>
        <v>0</v>
      </c>
      <c r="M486" s="2">
        <f>H491</f>
        <v>0</v>
      </c>
      <c r="N486" s="2">
        <f>H492</f>
        <v>0</v>
      </c>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row>
    <row r="487" spans="1:79" x14ac:dyDescent="0.3">
      <c r="A487" s="2" t="str">
        <f t="shared" si="14"/>
        <v>CV</v>
      </c>
      <c r="B487" s="2" t="str">
        <f>inp_KillchainPhase!$A$9</f>
        <v>Track3</v>
      </c>
      <c r="C487" s="2" t="s">
        <v>120</v>
      </c>
      <c r="D487" s="2" t="s">
        <v>120</v>
      </c>
      <c r="E487" s="2">
        <v>0</v>
      </c>
      <c r="F487" s="2">
        <v>0</v>
      </c>
      <c r="G487" s="2">
        <v>0</v>
      </c>
      <c r="H487" s="2">
        <v>0</v>
      </c>
      <c r="I487" s="6">
        <v>1</v>
      </c>
      <c r="J487" s="2">
        <f>I488</f>
        <v>0</v>
      </c>
      <c r="K487" s="2">
        <f>I489</f>
        <v>0</v>
      </c>
      <c r="L487" s="2">
        <f>I490</f>
        <v>0</v>
      </c>
      <c r="M487" s="2">
        <f>I491</f>
        <v>0</v>
      </c>
      <c r="N487" s="2">
        <f>I492</f>
        <v>0</v>
      </c>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row>
    <row r="488" spans="1:79" x14ac:dyDescent="0.3">
      <c r="A488" s="2" t="str">
        <f t="shared" si="14"/>
        <v>sat_1</v>
      </c>
      <c r="B488" s="2" t="str">
        <f>inp_KillchainPhase!$A$9</f>
        <v>Track3</v>
      </c>
      <c r="C488" s="2" t="s">
        <v>120</v>
      </c>
      <c r="D488" s="2" t="s">
        <v>120</v>
      </c>
      <c r="E488" s="2">
        <v>0</v>
      </c>
      <c r="F488" s="2">
        <v>0</v>
      </c>
      <c r="G488" s="2">
        <v>0</v>
      </c>
      <c r="H488" s="2">
        <v>0</v>
      </c>
      <c r="I488" s="2">
        <v>0</v>
      </c>
      <c r="J488" s="6">
        <v>1</v>
      </c>
      <c r="K488" s="2">
        <f>J489</f>
        <v>0</v>
      </c>
      <c r="L488" s="2">
        <f>J490</f>
        <v>0</v>
      </c>
      <c r="M488" s="2">
        <f>J491</f>
        <v>0</v>
      </c>
      <c r="N488" s="2">
        <f>J492</f>
        <v>0</v>
      </c>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row>
    <row r="489" spans="1:79" x14ac:dyDescent="0.3">
      <c r="A489" s="2" t="str">
        <f t="shared" si="14"/>
        <v>sat_2</v>
      </c>
      <c r="B489" s="2" t="str">
        <f>inp_KillchainPhase!$A$9</f>
        <v>Track3</v>
      </c>
      <c r="C489" s="2" t="s">
        <v>120</v>
      </c>
      <c r="D489" s="2" t="s">
        <v>120</v>
      </c>
      <c r="E489" s="2">
        <v>0</v>
      </c>
      <c r="F489" s="2">
        <v>0</v>
      </c>
      <c r="G489" s="2">
        <v>0</v>
      </c>
      <c r="H489" s="2">
        <v>0</v>
      </c>
      <c r="I489" s="2">
        <v>0</v>
      </c>
      <c r="J489" s="2">
        <v>0</v>
      </c>
      <c r="K489" s="6">
        <v>1</v>
      </c>
      <c r="L489" s="2">
        <f>K490</f>
        <v>0</v>
      </c>
      <c r="M489" s="2">
        <f>K491</f>
        <v>0</v>
      </c>
      <c r="N489" s="2">
        <f>K492</f>
        <v>0</v>
      </c>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row>
    <row r="490" spans="1:79" x14ac:dyDescent="0.3">
      <c r="A490" s="2" t="str">
        <f t="shared" si="14"/>
        <v>c2_1</v>
      </c>
      <c r="B490" s="2" t="str">
        <f>inp_KillchainPhase!$A$9</f>
        <v>Track3</v>
      </c>
      <c r="C490" s="2" t="s">
        <v>120</v>
      </c>
      <c r="D490" s="2" t="s">
        <v>120</v>
      </c>
      <c r="E490" s="2">
        <v>0</v>
      </c>
      <c r="F490" s="2">
        <v>0</v>
      </c>
      <c r="G490" s="2">
        <v>0</v>
      </c>
      <c r="H490" s="2">
        <v>0</v>
      </c>
      <c r="I490" s="2">
        <v>0</v>
      </c>
      <c r="J490" s="2">
        <v>0</v>
      </c>
      <c r="K490" s="2">
        <v>0</v>
      </c>
      <c r="L490" s="6">
        <v>1</v>
      </c>
      <c r="M490" s="2">
        <f>L491</f>
        <v>0</v>
      </c>
      <c r="N490" s="2">
        <f>L492</f>
        <v>0</v>
      </c>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row>
    <row r="491" spans="1:79" x14ac:dyDescent="0.3">
      <c r="A491" s="2" t="str">
        <f t="shared" si="14"/>
        <v>c2_2</v>
      </c>
      <c r="B491" s="2" t="str">
        <f>inp_KillchainPhase!$A$9</f>
        <v>Track3</v>
      </c>
      <c r="C491" s="2" t="s">
        <v>120</v>
      </c>
      <c r="D491" s="2" t="s">
        <v>120</v>
      </c>
      <c r="E491" s="2">
        <v>0</v>
      </c>
      <c r="F491" s="2">
        <v>0</v>
      </c>
      <c r="G491" s="2">
        <v>0</v>
      </c>
      <c r="H491" s="2">
        <v>0</v>
      </c>
      <c r="I491" s="2">
        <v>0</v>
      </c>
      <c r="J491" s="2">
        <v>0</v>
      </c>
      <c r="K491" s="2">
        <v>0</v>
      </c>
      <c r="L491" s="2">
        <v>0</v>
      </c>
      <c r="M491" s="6">
        <v>1</v>
      </c>
      <c r="N491" s="2">
        <f>M492</f>
        <v>0</v>
      </c>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row>
    <row r="492" spans="1:79" x14ac:dyDescent="0.3">
      <c r="A492" s="2" t="str">
        <f t="shared" si="14"/>
        <v>grnd_1</v>
      </c>
      <c r="B492" s="2" t="str">
        <f>inp_KillchainPhase!$A$9</f>
        <v>Track3</v>
      </c>
      <c r="C492" s="2" t="s">
        <v>120</v>
      </c>
      <c r="D492" s="2" t="s">
        <v>120</v>
      </c>
      <c r="E492" s="2">
        <v>0</v>
      </c>
      <c r="F492" s="2">
        <v>0</v>
      </c>
      <c r="G492" s="2">
        <v>0</v>
      </c>
      <c r="H492" s="2">
        <v>0</v>
      </c>
      <c r="I492" s="2">
        <v>0</v>
      </c>
      <c r="J492" s="2">
        <v>0</v>
      </c>
      <c r="K492" s="2">
        <v>0</v>
      </c>
      <c r="L492" s="2">
        <v>0</v>
      </c>
      <c r="M492" s="2">
        <v>0</v>
      </c>
      <c r="N492" s="6">
        <v>1</v>
      </c>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row>
    <row r="493" spans="1:79" x14ac:dyDescent="0.3">
      <c r="A493" s="2" t="str">
        <f t="shared" si="14"/>
        <v>fighter_4th</v>
      </c>
      <c r="B493" s="2" t="str">
        <f>inp_KillchainPhase!$A$10</f>
        <v>Track Build</v>
      </c>
      <c r="C493" s="2" t="s">
        <v>120</v>
      </c>
      <c r="D493" s="2" t="s">
        <v>120</v>
      </c>
      <c r="E493" s="6">
        <v>1</v>
      </c>
      <c r="F493" s="2">
        <f>E494</f>
        <v>0</v>
      </c>
      <c r="G493" s="2">
        <f>E495</f>
        <v>0</v>
      </c>
      <c r="H493" s="2">
        <f>E496</f>
        <v>0</v>
      </c>
      <c r="I493" s="2">
        <f>E497</f>
        <v>0</v>
      </c>
      <c r="J493" s="2">
        <f>E498</f>
        <v>0</v>
      </c>
      <c r="K493" s="2">
        <f>E499</f>
        <v>0</v>
      </c>
      <c r="L493" s="2">
        <f>E500</f>
        <v>0</v>
      </c>
      <c r="M493" s="2">
        <f>E501</f>
        <v>0</v>
      </c>
      <c r="N493" s="2">
        <f>E502</f>
        <v>0</v>
      </c>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row>
    <row r="494" spans="1:79" x14ac:dyDescent="0.3">
      <c r="A494" s="2" t="str">
        <f t="shared" si="14"/>
        <v>fighter_5th</v>
      </c>
      <c r="B494" s="2" t="str">
        <f>inp_KillchainPhase!$A$10</f>
        <v>Track Build</v>
      </c>
      <c r="C494" s="2" t="s">
        <v>120</v>
      </c>
      <c r="D494" s="2" t="s">
        <v>120</v>
      </c>
      <c r="E494" s="2">
        <v>0</v>
      </c>
      <c r="F494" s="6">
        <v>1</v>
      </c>
      <c r="G494" s="2">
        <f>F495</f>
        <v>0</v>
      </c>
      <c r="H494" s="2">
        <f>F496</f>
        <v>0</v>
      </c>
      <c r="I494" s="2">
        <f>F497</f>
        <v>0</v>
      </c>
      <c r="J494" s="2">
        <f>F498</f>
        <v>0</v>
      </c>
      <c r="K494" s="2">
        <f>F499</f>
        <v>0</v>
      </c>
      <c r="L494" s="2">
        <f>F500</f>
        <v>0</v>
      </c>
      <c r="M494" s="2">
        <f>F501</f>
        <v>0</v>
      </c>
      <c r="N494" s="2">
        <f>F502</f>
        <v>0</v>
      </c>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row>
    <row r="495" spans="1:79" x14ac:dyDescent="0.3">
      <c r="A495" s="2" t="str">
        <f t="shared" si="14"/>
        <v>CRUDES</v>
      </c>
      <c r="B495" s="2" t="str">
        <f>inp_KillchainPhase!$A$10</f>
        <v>Track Build</v>
      </c>
      <c r="C495" s="2" t="s">
        <v>120</v>
      </c>
      <c r="D495" s="2" t="s">
        <v>120</v>
      </c>
      <c r="E495" s="2">
        <v>0</v>
      </c>
      <c r="F495" s="2">
        <v>0</v>
      </c>
      <c r="G495" s="6">
        <v>1</v>
      </c>
      <c r="H495" s="2">
        <f>G496</f>
        <v>0</v>
      </c>
      <c r="I495" s="2">
        <f>G497</f>
        <v>0</v>
      </c>
      <c r="J495" s="2">
        <f>G498</f>
        <v>0</v>
      </c>
      <c r="K495" s="2">
        <f>G499</f>
        <v>0</v>
      </c>
      <c r="L495" s="2">
        <f>G500</f>
        <v>0</v>
      </c>
      <c r="M495" s="2">
        <f>G501</f>
        <v>0</v>
      </c>
      <c r="N495" s="2">
        <f>G502</f>
        <v>0</v>
      </c>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row>
    <row r="496" spans="1:79" x14ac:dyDescent="0.3">
      <c r="A496" s="2" t="str">
        <f t="shared" si="14"/>
        <v>FFG</v>
      </c>
      <c r="B496" s="2" t="str">
        <f>inp_KillchainPhase!$A$10</f>
        <v>Track Build</v>
      </c>
      <c r="C496" s="2" t="s">
        <v>120</v>
      </c>
      <c r="D496" s="2" t="s">
        <v>120</v>
      </c>
      <c r="E496" s="2">
        <v>0</v>
      </c>
      <c r="F496" s="2">
        <v>0</v>
      </c>
      <c r="G496" s="2">
        <v>0</v>
      </c>
      <c r="H496" s="6">
        <v>1</v>
      </c>
      <c r="I496" s="2">
        <f>H497</f>
        <v>0</v>
      </c>
      <c r="J496" s="2">
        <f>H498</f>
        <v>0</v>
      </c>
      <c r="K496" s="2">
        <f>H499</f>
        <v>0</v>
      </c>
      <c r="L496" s="2">
        <f>H500</f>
        <v>0</v>
      </c>
      <c r="M496" s="2">
        <f>H501</f>
        <v>0</v>
      </c>
      <c r="N496" s="2">
        <f>H502</f>
        <v>0</v>
      </c>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row>
    <row r="497" spans="1:79" x14ac:dyDescent="0.3">
      <c r="A497" s="2" t="str">
        <f t="shared" si="14"/>
        <v>CV</v>
      </c>
      <c r="B497" s="2" t="str">
        <f>inp_KillchainPhase!$A$10</f>
        <v>Track Build</v>
      </c>
      <c r="C497" s="2" t="s">
        <v>120</v>
      </c>
      <c r="D497" s="2" t="s">
        <v>120</v>
      </c>
      <c r="E497" s="2">
        <v>0</v>
      </c>
      <c r="F497" s="2">
        <v>0</v>
      </c>
      <c r="G497" s="2">
        <v>0</v>
      </c>
      <c r="H497" s="2">
        <v>0</v>
      </c>
      <c r="I497" s="6">
        <v>1</v>
      </c>
      <c r="J497" s="2">
        <f>I498</f>
        <v>0</v>
      </c>
      <c r="K497" s="2">
        <f>I499</f>
        <v>0</v>
      </c>
      <c r="L497" s="2">
        <f>I500</f>
        <v>0</v>
      </c>
      <c r="M497" s="2">
        <f>I501</f>
        <v>0</v>
      </c>
      <c r="N497" s="2">
        <f>I502</f>
        <v>0</v>
      </c>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row>
    <row r="498" spans="1:79" x14ac:dyDescent="0.3">
      <c r="A498" s="2" t="str">
        <f t="shared" si="14"/>
        <v>sat_1</v>
      </c>
      <c r="B498" s="2" t="str">
        <f>inp_KillchainPhase!$A$10</f>
        <v>Track Build</v>
      </c>
      <c r="C498" s="2" t="s">
        <v>120</v>
      </c>
      <c r="D498" s="2" t="s">
        <v>120</v>
      </c>
      <c r="E498" s="2">
        <v>0</v>
      </c>
      <c r="F498" s="2">
        <v>0</v>
      </c>
      <c r="G498" s="2">
        <v>0</v>
      </c>
      <c r="H498" s="2">
        <v>0</v>
      </c>
      <c r="I498" s="2">
        <v>0</v>
      </c>
      <c r="J498" s="6">
        <v>1</v>
      </c>
      <c r="K498" s="2">
        <f>J499</f>
        <v>0</v>
      </c>
      <c r="L498" s="2">
        <f>J500</f>
        <v>0</v>
      </c>
      <c r="M498" s="2">
        <f>J501</f>
        <v>0</v>
      </c>
      <c r="N498" s="2">
        <f>J502</f>
        <v>0</v>
      </c>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row>
    <row r="499" spans="1:79" x14ac:dyDescent="0.3">
      <c r="A499" s="2" t="str">
        <f t="shared" si="14"/>
        <v>sat_2</v>
      </c>
      <c r="B499" s="2" t="str">
        <f>inp_KillchainPhase!$A$10</f>
        <v>Track Build</v>
      </c>
      <c r="C499" s="2" t="s">
        <v>120</v>
      </c>
      <c r="D499" s="2" t="s">
        <v>120</v>
      </c>
      <c r="E499" s="2">
        <v>0</v>
      </c>
      <c r="F499" s="2">
        <v>0</v>
      </c>
      <c r="G499" s="2">
        <v>0</v>
      </c>
      <c r="H499" s="2">
        <v>0</v>
      </c>
      <c r="I499" s="2">
        <v>0</v>
      </c>
      <c r="J499" s="2">
        <v>0</v>
      </c>
      <c r="K499" s="6">
        <v>1</v>
      </c>
      <c r="L499" s="2">
        <f>K500</f>
        <v>0</v>
      </c>
      <c r="M499" s="2">
        <f>K501</f>
        <v>0</v>
      </c>
      <c r="N499" s="2">
        <f>K502</f>
        <v>0</v>
      </c>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row>
    <row r="500" spans="1:79" x14ac:dyDescent="0.3">
      <c r="A500" s="2" t="str">
        <f t="shared" si="14"/>
        <v>c2_1</v>
      </c>
      <c r="B500" s="2" t="str">
        <f>inp_KillchainPhase!$A$10</f>
        <v>Track Build</v>
      </c>
      <c r="C500" s="2" t="s">
        <v>120</v>
      </c>
      <c r="D500" s="2" t="s">
        <v>120</v>
      </c>
      <c r="E500" s="2">
        <v>0</v>
      </c>
      <c r="F500" s="2">
        <v>0</v>
      </c>
      <c r="G500" s="2">
        <v>0</v>
      </c>
      <c r="H500" s="2">
        <v>0</v>
      </c>
      <c r="I500" s="2">
        <v>0</v>
      </c>
      <c r="J500" s="2">
        <v>0</v>
      </c>
      <c r="K500" s="2">
        <v>0</v>
      </c>
      <c r="L500" s="6">
        <v>1</v>
      </c>
      <c r="M500" s="2">
        <f>L501</f>
        <v>0</v>
      </c>
      <c r="N500" s="2">
        <f>L502</f>
        <v>0</v>
      </c>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row>
    <row r="501" spans="1:79" x14ac:dyDescent="0.3">
      <c r="A501" s="2" t="str">
        <f t="shared" si="14"/>
        <v>c2_2</v>
      </c>
      <c r="B501" s="2" t="str">
        <f>inp_KillchainPhase!$A$10</f>
        <v>Track Build</v>
      </c>
      <c r="C501" s="2" t="s">
        <v>120</v>
      </c>
      <c r="D501" s="2" t="s">
        <v>120</v>
      </c>
      <c r="E501" s="2">
        <v>0</v>
      </c>
      <c r="F501" s="2">
        <v>0</v>
      </c>
      <c r="G501" s="2">
        <v>0</v>
      </c>
      <c r="H501" s="2">
        <v>0</v>
      </c>
      <c r="I501" s="2">
        <v>0</v>
      </c>
      <c r="J501" s="2">
        <v>0</v>
      </c>
      <c r="K501" s="2">
        <v>0</v>
      </c>
      <c r="L501" s="2">
        <v>0</v>
      </c>
      <c r="M501" s="6">
        <v>1</v>
      </c>
      <c r="N501" s="2">
        <f>M502</f>
        <v>0</v>
      </c>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row>
    <row r="502" spans="1:79" x14ac:dyDescent="0.3">
      <c r="A502" s="2" t="str">
        <f t="shared" si="14"/>
        <v>grnd_1</v>
      </c>
      <c r="B502" s="2" t="str">
        <f>inp_KillchainPhase!$A$10</f>
        <v>Track Build</v>
      </c>
      <c r="C502" s="2" t="s">
        <v>120</v>
      </c>
      <c r="D502" s="2" t="s">
        <v>120</v>
      </c>
      <c r="E502" s="2">
        <v>0</v>
      </c>
      <c r="F502" s="2">
        <v>0</v>
      </c>
      <c r="G502" s="2">
        <v>0</v>
      </c>
      <c r="H502" s="2">
        <v>0</v>
      </c>
      <c r="I502" s="2">
        <v>0</v>
      </c>
      <c r="J502" s="2">
        <v>0</v>
      </c>
      <c r="K502" s="2">
        <v>0</v>
      </c>
      <c r="L502" s="2">
        <v>0</v>
      </c>
      <c r="M502" s="2">
        <v>0</v>
      </c>
      <c r="N502" s="6">
        <v>1</v>
      </c>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row>
    <row r="503" spans="1:79" x14ac:dyDescent="0.3">
      <c r="A503" s="2" t="str">
        <f t="shared" ref="A503:A562" si="16">A493</f>
        <v>fighter_4th</v>
      </c>
      <c r="B503" s="2" t="str">
        <f>inp_KillchainPhase!$A$11</f>
        <v>Track Gen</v>
      </c>
      <c r="C503" s="2" t="s">
        <v>120</v>
      </c>
      <c r="D503" s="2" t="s">
        <v>120</v>
      </c>
      <c r="E503" s="6">
        <v>1</v>
      </c>
      <c r="F503" s="2">
        <f>E504</f>
        <v>0</v>
      </c>
      <c r="G503" s="2">
        <f>E505</f>
        <v>0</v>
      </c>
      <c r="H503" s="2">
        <f>E506</f>
        <v>0</v>
      </c>
      <c r="I503" s="2">
        <f>E507</f>
        <v>0</v>
      </c>
      <c r="J503" s="2">
        <f>E508</f>
        <v>0</v>
      </c>
      <c r="K503" s="2">
        <f>E509</f>
        <v>0</v>
      </c>
      <c r="L503" s="2">
        <f>E510</f>
        <v>0</v>
      </c>
      <c r="M503" s="2">
        <f>E511</f>
        <v>0</v>
      </c>
      <c r="N503" s="2">
        <f>E512</f>
        <v>0</v>
      </c>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row>
    <row r="504" spans="1:79" x14ac:dyDescent="0.3">
      <c r="A504" s="2" t="str">
        <f t="shared" si="16"/>
        <v>fighter_5th</v>
      </c>
      <c r="B504" s="2" t="str">
        <f>inp_KillchainPhase!$A$11</f>
        <v>Track Gen</v>
      </c>
      <c r="C504" s="2" t="s">
        <v>120</v>
      </c>
      <c r="D504" s="2" t="s">
        <v>120</v>
      </c>
      <c r="E504" s="2">
        <v>0</v>
      </c>
      <c r="F504" s="6">
        <v>1</v>
      </c>
      <c r="G504" s="2">
        <f>F505</f>
        <v>0</v>
      </c>
      <c r="H504" s="2">
        <f>F506</f>
        <v>0</v>
      </c>
      <c r="I504" s="2">
        <f>F507</f>
        <v>0</v>
      </c>
      <c r="J504" s="2">
        <f>F508</f>
        <v>0</v>
      </c>
      <c r="K504" s="2">
        <f>F509</f>
        <v>0</v>
      </c>
      <c r="L504" s="2">
        <f>F510</f>
        <v>0</v>
      </c>
      <c r="M504" s="2">
        <f>F511</f>
        <v>0</v>
      </c>
      <c r="N504" s="2">
        <f>F512</f>
        <v>0</v>
      </c>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row>
    <row r="505" spans="1:79" x14ac:dyDescent="0.3">
      <c r="A505" s="2" t="str">
        <f t="shared" si="16"/>
        <v>CRUDES</v>
      </c>
      <c r="B505" s="2" t="str">
        <f>inp_KillchainPhase!$A$11</f>
        <v>Track Gen</v>
      </c>
      <c r="C505" s="2" t="s">
        <v>120</v>
      </c>
      <c r="D505" s="2" t="s">
        <v>120</v>
      </c>
      <c r="E505" s="2">
        <v>0</v>
      </c>
      <c r="F505" s="2">
        <v>0</v>
      </c>
      <c r="G505" s="6">
        <v>1</v>
      </c>
      <c r="H505" s="2">
        <f>G506</f>
        <v>0</v>
      </c>
      <c r="I505" s="2">
        <f>G507</f>
        <v>0</v>
      </c>
      <c r="J505" s="2">
        <f>G508</f>
        <v>0</v>
      </c>
      <c r="K505" s="2">
        <f>G509</f>
        <v>0</v>
      </c>
      <c r="L505" s="2">
        <f>G510</f>
        <v>0</v>
      </c>
      <c r="M505" s="2">
        <f>G511</f>
        <v>0</v>
      </c>
      <c r="N505" s="2">
        <f>G512</f>
        <v>0</v>
      </c>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row>
    <row r="506" spans="1:79" x14ac:dyDescent="0.3">
      <c r="A506" s="2" t="str">
        <f t="shared" si="16"/>
        <v>FFG</v>
      </c>
      <c r="B506" s="2" t="str">
        <f>inp_KillchainPhase!$A$11</f>
        <v>Track Gen</v>
      </c>
      <c r="C506" s="2" t="s">
        <v>120</v>
      </c>
      <c r="D506" s="2" t="s">
        <v>120</v>
      </c>
      <c r="E506" s="2">
        <v>0</v>
      </c>
      <c r="F506" s="2">
        <v>0</v>
      </c>
      <c r="G506" s="2">
        <v>0</v>
      </c>
      <c r="H506" s="6">
        <v>1</v>
      </c>
      <c r="I506" s="2">
        <f>H507</f>
        <v>0</v>
      </c>
      <c r="J506" s="2">
        <f>H508</f>
        <v>0</v>
      </c>
      <c r="K506" s="2">
        <f>H509</f>
        <v>0</v>
      </c>
      <c r="L506" s="2">
        <f>H510</f>
        <v>0</v>
      </c>
      <c r="M506" s="2">
        <f>H511</f>
        <v>0</v>
      </c>
      <c r="N506" s="2">
        <f>H512</f>
        <v>0</v>
      </c>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row>
    <row r="507" spans="1:79" x14ac:dyDescent="0.3">
      <c r="A507" s="2" t="str">
        <f t="shared" si="16"/>
        <v>CV</v>
      </c>
      <c r="B507" s="2" t="str">
        <f>inp_KillchainPhase!$A$11</f>
        <v>Track Gen</v>
      </c>
      <c r="C507" s="2" t="s">
        <v>120</v>
      </c>
      <c r="D507" s="2" t="s">
        <v>120</v>
      </c>
      <c r="E507" s="2">
        <v>0</v>
      </c>
      <c r="F507" s="2">
        <v>0</v>
      </c>
      <c r="G507" s="2">
        <v>0</v>
      </c>
      <c r="H507" s="2">
        <v>0</v>
      </c>
      <c r="I507" s="6">
        <v>1</v>
      </c>
      <c r="J507" s="2">
        <f>I508</f>
        <v>0</v>
      </c>
      <c r="K507" s="2">
        <f>I509</f>
        <v>0</v>
      </c>
      <c r="L507" s="2">
        <f>I510</f>
        <v>0</v>
      </c>
      <c r="M507" s="2">
        <f>I511</f>
        <v>0</v>
      </c>
      <c r="N507" s="2">
        <f>I512</f>
        <v>0</v>
      </c>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row>
    <row r="508" spans="1:79" x14ac:dyDescent="0.3">
      <c r="A508" s="2" t="str">
        <f t="shared" si="16"/>
        <v>sat_1</v>
      </c>
      <c r="B508" s="2" t="str">
        <f>inp_KillchainPhase!$A$11</f>
        <v>Track Gen</v>
      </c>
      <c r="C508" s="2" t="s">
        <v>120</v>
      </c>
      <c r="D508" s="2" t="s">
        <v>120</v>
      </c>
      <c r="E508" s="2">
        <v>0</v>
      </c>
      <c r="F508" s="2">
        <v>0</v>
      </c>
      <c r="G508" s="2">
        <v>0</v>
      </c>
      <c r="H508" s="2">
        <v>0</v>
      </c>
      <c r="I508" s="2">
        <v>0</v>
      </c>
      <c r="J508" s="6">
        <v>1</v>
      </c>
      <c r="K508" s="2">
        <f>J509</f>
        <v>0</v>
      </c>
      <c r="L508" s="2">
        <f>J510</f>
        <v>0</v>
      </c>
      <c r="M508" s="2">
        <f>J511</f>
        <v>0</v>
      </c>
      <c r="N508" s="2">
        <f>J512</f>
        <v>0</v>
      </c>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row>
    <row r="509" spans="1:79" x14ac:dyDescent="0.3">
      <c r="A509" s="2" t="str">
        <f t="shared" si="16"/>
        <v>sat_2</v>
      </c>
      <c r="B509" s="2" t="str">
        <f>inp_KillchainPhase!$A$11</f>
        <v>Track Gen</v>
      </c>
      <c r="C509" s="2" t="s">
        <v>120</v>
      </c>
      <c r="D509" s="2" t="s">
        <v>120</v>
      </c>
      <c r="E509" s="2">
        <v>0</v>
      </c>
      <c r="F509" s="2">
        <v>0</v>
      </c>
      <c r="G509" s="2">
        <v>0</v>
      </c>
      <c r="H509" s="2">
        <v>0</v>
      </c>
      <c r="I509" s="2">
        <v>0</v>
      </c>
      <c r="J509" s="2">
        <v>0</v>
      </c>
      <c r="K509" s="6">
        <v>1</v>
      </c>
      <c r="L509" s="2">
        <f>K510</f>
        <v>0</v>
      </c>
      <c r="M509" s="2">
        <f>K511</f>
        <v>0</v>
      </c>
      <c r="N509" s="2">
        <f>K512</f>
        <v>0</v>
      </c>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row>
    <row r="510" spans="1:79" x14ac:dyDescent="0.3">
      <c r="A510" s="2" t="str">
        <f t="shared" si="16"/>
        <v>c2_1</v>
      </c>
      <c r="B510" s="2" t="str">
        <f>inp_KillchainPhase!$A$11</f>
        <v>Track Gen</v>
      </c>
      <c r="C510" s="2" t="s">
        <v>120</v>
      </c>
      <c r="D510" s="2" t="s">
        <v>120</v>
      </c>
      <c r="E510" s="2">
        <v>0</v>
      </c>
      <c r="F510" s="2">
        <v>0</v>
      </c>
      <c r="G510" s="2">
        <v>0</v>
      </c>
      <c r="H510" s="2">
        <v>0</v>
      </c>
      <c r="I510" s="2">
        <v>0</v>
      </c>
      <c r="J510" s="2">
        <v>0</v>
      </c>
      <c r="K510" s="2">
        <v>0</v>
      </c>
      <c r="L510" s="6">
        <v>1</v>
      </c>
      <c r="M510" s="2">
        <f>L511</f>
        <v>0</v>
      </c>
      <c r="N510" s="2">
        <f>L512</f>
        <v>0</v>
      </c>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row>
    <row r="511" spans="1:79" x14ac:dyDescent="0.3">
      <c r="A511" s="2" t="str">
        <f t="shared" si="16"/>
        <v>c2_2</v>
      </c>
      <c r="B511" s="2" t="str">
        <f>inp_KillchainPhase!$A$11</f>
        <v>Track Gen</v>
      </c>
      <c r="C511" s="2" t="s">
        <v>120</v>
      </c>
      <c r="D511" s="2" t="s">
        <v>120</v>
      </c>
      <c r="E511" s="2">
        <v>0</v>
      </c>
      <c r="F511" s="2">
        <v>0</v>
      </c>
      <c r="G511" s="2">
        <v>0</v>
      </c>
      <c r="H511" s="2">
        <v>0</v>
      </c>
      <c r="I511" s="2">
        <v>0</v>
      </c>
      <c r="J511" s="2">
        <v>0</v>
      </c>
      <c r="K511" s="2">
        <v>0</v>
      </c>
      <c r="L511" s="2">
        <v>0</v>
      </c>
      <c r="M511" s="6">
        <v>1</v>
      </c>
      <c r="N511" s="2">
        <f>M512</f>
        <v>0</v>
      </c>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row>
    <row r="512" spans="1:79" x14ac:dyDescent="0.3">
      <c r="A512" s="2" t="str">
        <f t="shared" si="16"/>
        <v>grnd_1</v>
      </c>
      <c r="B512" s="2" t="str">
        <f>inp_KillchainPhase!$A$11</f>
        <v>Track Gen</v>
      </c>
      <c r="C512" s="2" t="s">
        <v>120</v>
      </c>
      <c r="D512" s="2" t="s">
        <v>120</v>
      </c>
      <c r="E512" s="2">
        <v>0</v>
      </c>
      <c r="F512" s="2">
        <v>0</v>
      </c>
      <c r="G512" s="2">
        <v>0</v>
      </c>
      <c r="H512" s="2">
        <v>0</v>
      </c>
      <c r="I512" s="2">
        <v>0</v>
      </c>
      <c r="J512" s="2">
        <v>0</v>
      </c>
      <c r="K512" s="2">
        <v>0</v>
      </c>
      <c r="L512" s="2">
        <v>0</v>
      </c>
      <c r="M512" s="2">
        <v>0</v>
      </c>
      <c r="N512" s="6">
        <v>1</v>
      </c>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row>
    <row r="513" spans="1:79" x14ac:dyDescent="0.3">
      <c r="A513" s="2" t="str">
        <f t="shared" si="16"/>
        <v>fighter_4th</v>
      </c>
      <c r="B513" s="2" t="str">
        <f>inp_KillchainPhase!$A$12</f>
        <v>Target</v>
      </c>
      <c r="C513" s="2" t="s">
        <v>120</v>
      </c>
      <c r="D513" s="2" t="s">
        <v>120</v>
      </c>
      <c r="E513" s="6">
        <v>1</v>
      </c>
      <c r="F513" s="2">
        <f>E514</f>
        <v>0</v>
      </c>
      <c r="G513" s="2">
        <f>E515</f>
        <v>0</v>
      </c>
      <c r="H513" s="2">
        <f>E516</f>
        <v>0</v>
      </c>
      <c r="I513" s="2">
        <f>E517</f>
        <v>0</v>
      </c>
      <c r="J513" s="2">
        <f>E518</f>
        <v>0</v>
      </c>
      <c r="K513" s="2">
        <f>E519</f>
        <v>0</v>
      </c>
      <c r="L513" s="2">
        <f>E520</f>
        <v>0</v>
      </c>
      <c r="M513" s="2">
        <f>E521</f>
        <v>0</v>
      </c>
      <c r="N513" s="2">
        <f>E522</f>
        <v>0</v>
      </c>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row>
    <row r="514" spans="1:79" x14ac:dyDescent="0.3">
      <c r="A514" s="2" t="str">
        <f t="shared" si="16"/>
        <v>fighter_5th</v>
      </c>
      <c r="B514" s="2" t="str">
        <f>inp_KillchainPhase!$A$12</f>
        <v>Target</v>
      </c>
      <c r="C514" s="2" t="s">
        <v>120</v>
      </c>
      <c r="D514" s="2" t="s">
        <v>120</v>
      </c>
      <c r="E514" s="2">
        <v>0</v>
      </c>
      <c r="F514" s="6">
        <v>1</v>
      </c>
      <c r="G514" s="2">
        <f>F515</f>
        <v>0</v>
      </c>
      <c r="H514" s="2">
        <f>F516</f>
        <v>0</v>
      </c>
      <c r="I514" s="2">
        <f>F517</f>
        <v>0</v>
      </c>
      <c r="J514" s="2">
        <f>F518</f>
        <v>0</v>
      </c>
      <c r="K514" s="2">
        <f>F519</f>
        <v>0</v>
      </c>
      <c r="L514" s="2">
        <f>F520</f>
        <v>0</v>
      </c>
      <c r="M514" s="2">
        <f>F521</f>
        <v>0</v>
      </c>
      <c r="N514" s="2">
        <f>F522</f>
        <v>0</v>
      </c>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row>
    <row r="515" spans="1:79" x14ac:dyDescent="0.3">
      <c r="A515" s="2" t="str">
        <f t="shared" si="16"/>
        <v>CRUDES</v>
      </c>
      <c r="B515" s="2" t="str">
        <f>inp_KillchainPhase!$A$12</f>
        <v>Target</v>
      </c>
      <c r="C515" s="2" t="s">
        <v>120</v>
      </c>
      <c r="D515" s="2" t="s">
        <v>120</v>
      </c>
      <c r="E515" s="2">
        <v>0</v>
      </c>
      <c r="F515" s="2">
        <v>0</v>
      </c>
      <c r="G515" s="6">
        <v>1</v>
      </c>
      <c r="H515" s="2">
        <f>G516</f>
        <v>0</v>
      </c>
      <c r="I515" s="2">
        <f>G517</f>
        <v>0</v>
      </c>
      <c r="J515" s="2">
        <f>G518</f>
        <v>0</v>
      </c>
      <c r="K515" s="2">
        <f>G519</f>
        <v>0</v>
      </c>
      <c r="L515" s="2">
        <f>G520</f>
        <v>0</v>
      </c>
      <c r="M515" s="2">
        <f>G521</f>
        <v>0</v>
      </c>
      <c r="N515" s="2">
        <f>G522</f>
        <v>0</v>
      </c>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row>
    <row r="516" spans="1:79" x14ac:dyDescent="0.3">
      <c r="A516" s="2" t="str">
        <f t="shared" si="16"/>
        <v>FFG</v>
      </c>
      <c r="B516" s="2" t="str">
        <f>inp_KillchainPhase!$A$12</f>
        <v>Target</v>
      </c>
      <c r="C516" s="2" t="s">
        <v>120</v>
      </c>
      <c r="D516" s="2" t="s">
        <v>120</v>
      </c>
      <c r="E516" s="2">
        <v>0</v>
      </c>
      <c r="F516" s="2">
        <v>0</v>
      </c>
      <c r="G516" s="2">
        <v>0</v>
      </c>
      <c r="H516" s="6">
        <v>1</v>
      </c>
      <c r="I516" s="2">
        <f>H517</f>
        <v>0</v>
      </c>
      <c r="J516" s="2">
        <f>H518</f>
        <v>0</v>
      </c>
      <c r="K516" s="2">
        <f>H519</f>
        <v>0</v>
      </c>
      <c r="L516" s="2">
        <f>H520</f>
        <v>0</v>
      </c>
      <c r="M516" s="2">
        <f>H521</f>
        <v>0</v>
      </c>
      <c r="N516" s="2">
        <f>H522</f>
        <v>0</v>
      </c>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row>
    <row r="517" spans="1:79" x14ac:dyDescent="0.3">
      <c r="A517" s="2" t="str">
        <f t="shared" si="16"/>
        <v>CV</v>
      </c>
      <c r="B517" s="2" t="str">
        <f>inp_KillchainPhase!$A$12</f>
        <v>Target</v>
      </c>
      <c r="C517" s="2" t="s">
        <v>120</v>
      </c>
      <c r="D517" s="2" t="s">
        <v>120</v>
      </c>
      <c r="E517" s="2">
        <v>0</v>
      </c>
      <c r="F517" s="2">
        <v>0</v>
      </c>
      <c r="G517" s="2">
        <v>0</v>
      </c>
      <c r="H517" s="2">
        <v>0</v>
      </c>
      <c r="I517" s="6">
        <v>1</v>
      </c>
      <c r="J517" s="2">
        <f>I518</f>
        <v>0</v>
      </c>
      <c r="K517" s="2">
        <f>I519</f>
        <v>0</v>
      </c>
      <c r="L517" s="2">
        <f>I520</f>
        <v>0</v>
      </c>
      <c r="M517" s="2">
        <f>I521</f>
        <v>0</v>
      </c>
      <c r="N517" s="2">
        <f>I522</f>
        <v>0</v>
      </c>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row>
    <row r="518" spans="1:79" x14ac:dyDescent="0.3">
      <c r="A518" s="2" t="str">
        <f t="shared" si="16"/>
        <v>sat_1</v>
      </c>
      <c r="B518" s="2" t="str">
        <f>inp_KillchainPhase!$A$12</f>
        <v>Target</v>
      </c>
      <c r="C518" s="2" t="s">
        <v>120</v>
      </c>
      <c r="D518" s="2" t="s">
        <v>120</v>
      </c>
      <c r="E518" s="2">
        <v>0</v>
      </c>
      <c r="F518" s="2">
        <v>0</v>
      </c>
      <c r="G518" s="2">
        <v>0</v>
      </c>
      <c r="H518" s="2">
        <v>0</v>
      </c>
      <c r="I518" s="2">
        <v>0</v>
      </c>
      <c r="J518" s="6">
        <v>1</v>
      </c>
      <c r="K518" s="2">
        <f>J519</f>
        <v>0</v>
      </c>
      <c r="L518" s="2">
        <f>J520</f>
        <v>0</v>
      </c>
      <c r="M518" s="2">
        <f>J521</f>
        <v>0</v>
      </c>
      <c r="N518" s="2">
        <f>J522</f>
        <v>0</v>
      </c>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row>
    <row r="519" spans="1:79" x14ac:dyDescent="0.3">
      <c r="A519" s="2" t="str">
        <f t="shared" si="16"/>
        <v>sat_2</v>
      </c>
      <c r="B519" s="2" t="str">
        <f>inp_KillchainPhase!$A$12</f>
        <v>Target</v>
      </c>
      <c r="C519" s="2" t="s">
        <v>120</v>
      </c>
      <c r="D519" s="2" t="s">
        <v>120</v>
      </c>
      <c r="E519" s="2">
        <v>0</v>
      </c>
      <c r="F519" s="2">
        <v>0</v>
      </c>
      <c r="G519" s="2">
        <v>0</v>
      </c>
      <c r="H519" s="2">
        <v>0</v>
      </c>
      <c r="I519" s="2">
        <v>0</v>
      </c>
      <c r="J519" s="2">
        <v>0</v>
      </c>
      <c r="K519" s="6">
        <v>1</v>
      </c>
      <c r="L519" s="2">
        <f>K520</f>
        <v>0</v>
      </c>
      <c r="M519" s="2">
        <f>K521</f>
        <v>0</v>
      </c>
      <c r="N519" s="2">
        <f>K522</f>
        <v>0</v>
      </c>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row>
    <row r="520" spans="1:79" x14ac:dyDescent="0.3">
      <c r="A520" s="2" t="str">
        <f t="shared" si="16"/>
        <v>c2_1</v>
      </c>
      <c r="B520" s="2" t="str">
        <f>inp_KillchainPhase!$A$12</f>
        <v>Target</v>
      </c>
      <c r="C520" s="2" t="s">
        <v>120</v>
      </c>
      <c r="D520" s="2" t="s">
        <v>120</v>
      </c>
      <c r="E520" s="2">
        <v>0</v>
      </c>
      <c r="F520" s="2">
        <v>0</v>
      </c>
      <c r="G520" s="2">
        <v>0</v>
      </c>
      <c r="H520" s="2">
        <v>0</v>
      </c>
      <c r="I520" s="2">
        <v>0</v>
      </c>
      <c r="J520" s="2">
        <v>0</v>
      </c>
      <c r="K520" s="2">
        <v>0</v>
      </c>
      <c r="L520" s="6">
        <v>1</v>
      </c>
      <c r="M520" s="2">
        <f>L521</f>
        <v>0</v>
      </c>
      <c r="N520" s="2">
        <f>L522</f>
        <v>0</v>
      </c>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row>
    <row r="521" spans="1:79" x14ac:dyDescent="0.3">
      <c r="A521" s="2" t="str">
        <f t="shared" si="16"/>
        <v>c2_2</v>
      </c>
      <c r="B521" s="2" t="str">
        <f>inp_KillchainPhase!$A$12</f>
        <v>Target</v>
      </c>
      <c r="C521" s="2" t="s">
        <v>120</v>
      </c>
      <c r="D521" s="2" t="s">
        <v>120</v>
      </c>
      <c r="E521" s="2">
        <v>0</v>
      </c>
      <c r="F521" s="2">
        <v>0</v>
      </c>
      <c r="G521" s="2">
        <v>0</v>
      </c>
      <c r="H521" s="2">
        <v>0</v>
      </c>
      <c r="I521" s="2">
        <v>0</v>
      </c>
      <c r="J521" s="2">
        <v>0</v>
      </c>
      <c r="K521" s="2">
        <v>0</v>
      </c>
      <c r="L521" s="2">
        <v>0</v>
      </c>
      <c r="M521" s="6">
        <v>1</v>
      </c>
      <c r="N521" s="2">
        <f>M522</f>
        <v>0</v>
      </c>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row>
    <row r="522" spans="1:79" x14ac:dyDescent="0.3">
      <c r="A522" s="2" t="str">
        <f t="shared" si="16"/>
        <v>grnd_1</v>
      </c>
      <c r="B522" s="2" t="str">
        <f>inp_KillchainPhase!$A$12</f>
        <v>Target</v>
      </c>
      <c r="C522" s="2" t="s">
        <v>120</v>
      </c>
      <c r="D522" s="2" t="s">
        <v>120</v>
      </c>
      <c r="E522" s="2">
        <v>0</v>
      </c>
      <c r="F522" s="2">
        <v>0</v>
      </c>
      <c r="G522" s="2">
        <v>0</v>
      </c>
      <c r="H522" s="2">
        <v>0</v>
      </c>
      <c r="I522" s="2">
        <v>0</v>
      </c>
      <c r="J522" s="2">
        <v>0</v>
      </c>
      <c r="K522" s="2">
        <v>0</v>
      </c>
      <c r="L522" s="2">
        <v>0</v>
      </c>
      <c r="M522" s="2">
        <v>0</v>
      </c>
      <c r="N522" s="6">
        <v>1</v>
      </c>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row>
    <row r="523" spans="1:79" x14ac:dyDescent="0.3">
      <c r="A523" s="2" t="str">
        <f t="shared" si="16"/>
        <v>fighter_4th</v>
      </c>
      <c r="B523" s="2" t="str">
        <f>inp_KillchainPhase!$A$13</f>
        <v>Engage</v>
      </c>
      <c r="C523" s="2" t="s">
        <v>120</v>
      </c>
      <c r="D523" s="2" t="s">
        <v>120</v>
      </c>
      <c r="E523" s="6">
        <v>1</v>
      </c>
      <c r="F523" s="2">
        <f>E524</f>
        <v>0</v>
      </c>
      <c r="G523" s="2">
        <f>E525</f>
        <v>0</v>
      </c>
      <c r="H523" s="2">
        <f>E526</f>
        <v>0</v>
      </c>
      <c r="I523" s="2">
        <f>E527</f>
        <v>0</v>
      </c>
      <c r="J523" s="2">
        <f>E528</f>
        <v>0</v>
      </c>
      <c r="K523" s="2">
        <f>E529</f>
        <v>0</v>
      </c>
      <c r="L523" s="2">
        <f>E530</f>
        <v>0</v>
      </c>
      <c r="M523" s="2">
        <f>E531</f>
        <v>0</v>
      </c>
      <c r="N523" s="2">
        <f>E532</f>
        <v>0</v>
      </c>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row>
    <row r="524" spans="1:79" x14ac:dyDescent="0.3">
      <c r="A524" s="2" t="str">
        <f t="shared" si="16"/>
        <v>fighter_5th</v>
      </c>
      <c r="B524" s="2" t="str">
        <f>inp_KillchainPhase!$A$13</f>
        <v>Engage</v>
      </c>
      <c r="C524" s="2" t="s">
        <v>120</v>
      </c>
      <c r="D524" s="2" t="s">
        <v>120</v>
      </c>
      <c r="E524" s="2">
        <v>0</v>
      </c>
      <c r="F524" s="6">
        <v>1</v>
      </c>
      <c r="G524" s="2">
        <f>F525</f>
        <v>0</v>
      </c>
      <c r="H524" s="2">
        <f>F526</f>
        <v>0</v>
      </c>
      <c r="I524" s="2">
        <f>F527</f>
        <v>0</v>
      </c>
      <c r="J524" s="2">
        <f>F528</f>
        <v>0</v>
      </c>
      <c r="K524" s="2">
        <f>F529</f>
        <v>0</v>
      </c>
      <c r="L524" s="2">
        <f>F530</f>
        <v>0</v>
      </c>
      <c r="M524" s="2">
        <f>F531</f>
        <v>0</v>
      </c>
      <c r="N524" s="2">
        <f>F532</f>
        <v>0</v>
      </c>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row>
    <row r="525" spans="1:79" x14ac:dyDescent="0.3">
      <c r="A525" s="2" t="str">
        <f t="shared" si="16"/>
        <v>CRUDES</v>
      </c>
      <c r="B525" s="2" t="str">
        <f>inp_KillchainPhase!$A$13</f>
        <v>Engage</v>
      </c>
      <c r="C525" s="2" t="s">
        <v>120</v>
      </c>
      <c r="D525" s="2" t="s">
        <v>120</v>
      </c>
      <c r="E525" s="2">
        <v>0</v>
      </c>
      <c r="F525" s="2">
        <v>0</v>
      </c>
      <c r="G525" s="6">
        <v>1</v>
      </c>
      <c r="H525" s="2">
        <f>G526</f>
        <v>0</v>
      </c>
      <c r="I525" s="2">
        <f>G527</f>
        <v>0</v>
      </c>
      <c r="J525" s="2">
        <f>G528</f>
        <v>0</v>
      </c>
      <c r="K525" s="2">
        <f>G529</f>
        <v>0</v>
      </c>
      <c r="L525" s="2">
        <f>G530</f>
        <v>0</v>
      </c>
      <c r="M525" s="2">
        <f>G531</f>
        <v>0</v>
      </c>
      <c r="N525" s="2">
        <f>G532</f>
        <v>0</v>
      </c>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row>
    <row r="526" spans="1:79" x14ac:dyDescent="0.3">
      <c r="A526" s="2" t="str">
        <f t="shared" si="16"/>
        <v>FFG</v>
      </c>
      <c r="B526" s="2" t="str">
        <f>inp_KillchainPhase!$A$13</f>
        <v>Engage</v>
      </c>
      <c r="C526" s="2" t="s">
        <v>120</v>
      </c>
      <c r="D526" s="2" t="s">
        <v>120</v>
      </c>
      <c r="E526" s="2">
        <v>0</v>
      </c>
      <c r="F526" s="2">
        <v>0</v>
      </c>
      <c r="G526" s="2">
        <v>0</v>
      </c>
      <c r="H526" s="6">
        <v>1</v>
      </c>
      <c r="I526" s="2">
        <f>H527</f>
        <v>0</v>
      </c>
      <c r="J526" s="2">
        <f>H528</f>
        <v>0</v>
      </c>
      <c r="K526" s="2">
        <f>H529</f>
        <v>0</v>
      </c>
      <c r="L526" s="2">
        <f>H530</f>
        <v>0</v>
      </c>
      <c r="M526" s="2">
        <f>H531</f>
        <v>0</v>
      </c>
      <c r="N526" s="2">
        <f>H532</f>
        <v>0</v>
      </c>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row>
    <row r="527" spans="1:79" x14ac:dyDescent="0.3">
      <c r="A527" s="2" t="str">
        <f t="shared" si="16"/>
        <v>CV</v>
      </c>
      <c r="B527" s="2" t="str">
        <f>inp_KillchainPhase!$A$13</f>
        <v>Engage</v>
      </c>
      <c r="C527" s="2" t="s">
        <v>120</v>
      </c>
      <c r="D527" s="2" t="s">
        <v>120</v>
      </c>
      <c r="E527" s="2">
        <v>0</v>
      </c>
      <c r="F527" s="2">
        <v>0</v>
      </c>
      <c r="G527" s="2">
        <v>0</v>
      </c>
      <c r="H527" s="2">
        <v>0</v>
      </c>
      <c r="I527" s="6">
        <v>1</v>
      </c>
      <c r="J527" s="2">
        <f>I528</f>
        <v>0</v>
      </c>
      <c r="K527" s="2">
        <f>I529</f>
        <v>0</v>
      </c>
      <c r="L527" s="2">
        <f>I530</f>
        <v>0</v>
      </c>
      <c r="M527" s="2">
        <f>I531</f>
        <v>0</v>
      </c>
      <c r="N527" s="2">
        <f>I532</f>
        <v>0</v>
      </c>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row>
    <row r="528" spans="1:79" x14ac:dyDescent="0.3">
      <c r="A528" s="2" t="str">
        <f t="shared" si="16"/>
        <v>sat_1</v>
      </c>
      <c r="B528" s="2" t="str">
        <f>inp_KillchainPhase!$A$13</f>
        <v>Engage</v>
      </c>
      <c r="C528" s="2" t="s">
        <v>120</v>
      </c>
      <c r="D528" s="2" t="s">
        <v>120</v>
      </c>
      <c r="E528" s="2">
        <v>0</v>
      </c>
      <c r="F528" s="2">
        <v>0</v>
      </c>
      <c r="G528" s="2">
        <v>0</v>
      </c>
      <c r="H528" s="2">
        <v>0</v>
      </c>
      <c r="I528" s="2">
        <v>0</v>
      </c>
      <c r="J528" s="6">
        <v>1</v>
      </c>
      <c r="K528" s="2">
        <f>J529</f>
        <v>0</v>
      </c>
      <c r="L528" s="2">
        <f>J530</f>
        <v>0</v>
      </c>
      <c r="M528" s="2">
        <f>J531</f>
        <v>0</v>
      </c>
      <c r="N528" s="2">
        <f>J532</f>
        <v>0</v>
      </c>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row>
    <row r="529" spans="1:79" x14ac:dyDescent="0.3">
      <c r="A529" s="2" t="str">
        <f t="shared" si="16"/>
        <v>sat_2</v>
      </c>
      <c r="B529" s="2" t="str">
        <f>inp_KillchainPhase!$A$13</f>
        <v>Engage</v>
      </c>
      <c r="C529" s="2" t="s">
        <v>120</v>
      </c>
      <c r="D529" s="2" t="s">
        <v>120</v>
      </c>
      <c r="E529" s="2">
        <v>0</v>
      </c>
      <c r="F529" s="2">
        <v>0</v>
      </c>
      <c r="G529" s="2">
        <v>0</v>
      </c>
      <c r="H529" s="2">
        <v>0</v>
      </c>
      <c r="I529" s="2">
        <v>0</v>
      </c>
      <c r="J529" s="2">
        <v>0</v>
      </c>
      <c r="K529" s="6">
        <v>1</v>
      </c>
      <c r="L529" s="2">
        <f>K530</f>
        <v>0</v>
      </c>
      <c r="M529" s="2">
        <f>K531</f>
        <v>0</v>
      </c>
      <c r="N529" s="2">
        <f>K532</f>
        <v>0</v>
      </c>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row>
    <row r="530" spans="1:79" x14ac:dyDescent="0.3">
      <c r="A530" s="2" t="str">
        <f t="shared" si="16"/>
        <v>c2_1</v>
      </c>
      <c r="B530" s="2" t="str">
        <f>inp_KillchainPhase!$A$13</f>
        <v>Engage</v>
      </c>
      <c r="C530" s="2" t="s">
        <v>120</v>
      </c>
      <c r="D530" s="2" t="s">
        <v>120</v>
      </c>
      <c r="E530" s="2">
        <v>0</v>
      </c>
      <c r="F530" s="2">
        <v>0</v>
      </c>
      <c r="G530" s="2">
        <v>0</v>
      </c>
      <c r="H530" s="2">
        <v>0</v>
      </c>
      <c r="I530" s="2">
        <v>0</v>
      </c>
      <c r="J530" s="2">
        <v>0</v>
      </c>
      <c r="K530" s="2">
        <v>0</v>
      </c>
      <c r="L530" s="6">
        <v>1</v>
      </c>
      <c r="M530" s="2">
        <f>L531</f>
        <v>0</v>
      </c>
      <c r="N530" s="2">
        <f>L532</f>
        <v>0</v>
      </c>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row>
    <row r="531" spans="1:79" x14ac:dyDescent="0.3">
      <c r="A531" s="2" t="str">
        <f t="shared" si="16"/>
        <v>c2_2</v>
      </c>
      <c r="B531" s="2" t="str">
        <f>inp_KillchainPhase!$A$13</f>
        <v>Engage</v>
      </c>
      <c r="C531" s="2" t="s">
        <v>120</v>
      </c>
      <c r="D531" s="2" t="s">
        <v>120</v>
      </c>
      <c r="E531" s="2">
        <v>0</v>
      </c>
      <c r="F531" s="2">
        <v>0</v>
      </c>
      <c r="G531" s="2">
        <v>0</v>
      </c>
      <c r="H531" s="2">
        <v>0</v>
      </c>
      <c r="I531" s="2">
        <v>0</v>
      </c>
      <c r="J531" s="2">
        <v>0</v>
      </c>
      <c r="K531" s="2">
        <v>0</v>
      </c>
      <c r="L531" s="2">
        <v>0</v>
      </c>
      <c r="M531" s="6">
        <v>1</v>
      </c>
      <c r="N531" s="2">
        <f>M532</f>
        <v>0</v>
      </c>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row>
    <row r="532" spans="1:79" x14ac:dyDescent="0.3">
      <c r="A532" s="2" t="str">
        <f t="shared" si="16"/>
        <v>grnd_1</v>
      </c>
      <c r="B532" s="2" t="str">
        <f>inp_KillchainPhase!$A$13</f>
        <v>Engage</v>
      </c>
      <c r="C532" s="2" t="s">
        <v>120</v>
      </c>
      <c r="D532" s="2" t="s">
        <v>120</v>
      </c>
      <c r="E532" s="2">
        <v>0</v>
      </c>
      <c r="F532" s="2">
        <v>0</v>
      </c>
      <c r="G532" s="2">
        <v>0</v>
      </c>
      <c r="H532" s="2">
        <v>0</v>
      </c>
      <c r="I532" s="2">
        <v>0</v>
      </c>
      <c r="J532" s="2">
        <v>0</v>
      </c>
      <c r="K532" s="2">
        <v>0</v>
      </c>
      <c r="L532" s="2">
        <v>0</v>
      </c>
      <c r="M532" s="2">
        <v>0</v>
      </c>
      <c r="N532" s="6">
        <v>1</v>
      </c>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row>
    <row r="533" spans="1:79" x14ac:dyDescent="0.3">
      <c r="A533" s="2" t="str">
        <f t="shared" si="16"/>
        <v>fighter_4th</v>
      </c>
      <c r="B533" s="2" t="str">
        <f>inp_KillchainPhase!$A$14</f>
        <v>IFTU</v>
      </c>
      <c r="C533" s="2" t="s">
        <v>120</v>
      </c>
      <c r="D533" s="2" t="s">
        <v>120</v>
      </c>
      <c r="E533" s="6">
        <v>1</v>
      </c>
      <c r="F533" s="2">
        <f>E534</f>
        <v>0</v>
      </c>
      <c r="G533" s="2">
        <f>E535</f>
        <v>0</v>
      </c>
      <c r="H533" s="2">
        <f>E536</f>
        <v>0</v>
      </c>
      <c r="I533" s="2">
        <f>E537</f>
        <v>0</v>
      </c>
      <c r="J533" s="2">
        <f>E538</f>
        <v>0</v>
      </c>
      <c r="K533" s="2">
        <f>E539</f>
        <v>0</v>
      </c>
      <c r="L533" s="2">
        <f>E540</f>
        <v>0</v>
      </c>
      <c r="M533" s="2">
        <f>E541</f>
        <v>0</v>
      </c>
      <c r="N533" s="2">
        <f>E542</f>
        <v>0</v>
      </c>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row>
    <row r="534" spans="1:79" x14ac:dyDescent="0.3">
      <c r="A534" s="2" t="str">
        <f t="shared" si="16"/>
        <v>fighter_5th</v>
      </c>
      <c r="B534" s="2" t="str">
        <f>inp_KillchainPhase!$A$14</f>
        <v>IFTU</v>
      </c>
      <c r="C534" s="2" t="s">
        <v>120</v>
      </c>
      <c r="D534" s="2" t="s">
        <v>120</v>
      </c>
      <c r="E534" s="2">
        <v>0</v>
      </c>
      <c r="F534" s="6">
        <v>1</v>
      </c>
      <c r="G534" s="2">
        <f>F535</f>
        <v>0</v>
      </c>
      <c r="H534" s="2">
        <f>F536</f>
        <v>0</v>
      </c>
      <c r="I534" s="2">
        <f>F537</f>
        <v>0</v>
      </c>
      <c r="J534" s="2">
        <f>F538</f>
        <v>0</v>
      </c>
      <c r="K534" s="2">
        <f>F539</f>
        <v>0</v>
      </c>
      <c r="L534" s="2">
        <f>F540</f>
        <v>0</v>
      </c>
      <c r="M534" s="2">
        <f>F541</f>
        <v>0</v>
      </c>
      <c r="N534" s="2">
        <f>F542</f>
        <v>0</v>
      </c>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row>
    <row r="535" spans="1:79" x14ac:dyDescent="0.3">
      <c r="A535" s="2" t="str">
        <f t="shared" si="16"/>
        <v>CRUDES</v>
      </c>
      <c r="B535" s="2" t="str">
        <f>inp_KillchainPhase!$A$14</f>
        <v>IFTU</v>
      </c>
      <c r="C535" s="2" t="s">
        <v>120</v>
      </c>
      <c r="D535" s="2" t="s">
        <v>120</v>
      </c>
      <c r="E535" s="2">
        <v>0</v>
      </c>
      <c r="F535" s="2">
        <v>0</v>
      </c>
      <c r="G535" s="6">
        <v>1</v>
      </c>
      <c r="H535" s="2">
        <f>G536</f>
        <v>0</v>
      </c>
      <c r="I535" s="2">
        <f>G537</f>
        <v>0</v>
      </c>
      <c r="J535" s="2">
        <f>G538</f>
        <v>0</v>
      </c>
      <c r="K535" s="2">
        <f>G539</f>
        <v>0</v>
      </c>
      <c r="L535" s="2">
        <f>G540</f>
        <v>0</v>
      </c>
      <c r="M535" s="2">
        <f>G541</f>
        <v>0</v>
      </c>
      <c r="N535" s="2">
        <f>G542</f>
        <v>0</v>
      </c>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row>
    <row r="536" spans="1:79" x14ac:dyDescent="0.3">
      <c r="A536" s="2" t="str">
        <f t="shared" si="16"/>
        <v>FFG</v>
      </c>
      <c r="B536" s="2" t="str">
        <f>inp_KillchainPhase!$A$14</f>
        <v>IFTU</v>
      </c>
      <c r="C536" s="2" t="s">
        <v>120</v>
      </c>
      <c r="D536" s="2" t="s">
        <v>120</v>
      </c>
      <c r="E536" s="2">
        <v>0</v>
      </c>
      <c r="F536" s="2">
        <v>0</v>
      </c>
      <c r="G536" s="2">
        <v>0</v>
      </c>
      <c r="H536" s="6">
        <v>1</v>
      </c>
      <c r="I536" s="2">
        <f>H537</f>
        <v>0</v>
      </c>
      <c r="J536" s="2">
        <f>H538</f>
        <v>0</v>
      </c>
      <c r="K536" s="2">
        <f>H539</f>
        <v>0</v>
      </c>
      <c r="L536" s="2">
        <f>H540</f>
        <v>0</v>
      </c>
      <c r="M536" s="2">
        <f>H541</f>
        <v>0</v>
      </c>
      <c r="N536" s="2">
        <f>H542</f>
        <v>0</v>
      </c>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row>
    <row r="537" spans="1:79" x14ac:dyDescent="0.3">
      <c r="A537" s="2" t="str">
        <f t="shared" si="16"/>
        <v>CV</v>
      </c>
      <c r="B537" s="2" t="str">
        <f>inp_KillchainPhase!$A$14</f>
        <v>IFTU</v>
      </c>
      <c r="C537" s="2" t="s">
        <v>120</v>
      </c>
      <c r="D537" s="2" t="s">
        <v>120</v>
      </c>
      <c r="E537" s="2">
        <v>0</v>
      </c>
      <c r="F537" s="2">
        <v>0</v>
      </c>
      <c r="G537" s="2">
        <v>0</v>
      </c>
      <c r="H537" s="2">
        <v>0</v>
      </c>
      <c r="I537" s="6">
        <v>1</v>
      </c>
      <c r="J537" s="2">
        <f>I538</f>
        <v>0</v>
      </c>
      <c r="K537" s="2">
        <f>I539</f>
        <v>0</v>
      </c>
      <c r="L537" s="2">
        <f>I540</f>
        <v>0</v>
      </c>
      <c r="M537" s="2">
        <f>I541</f>
        <v>0</v>
      </c>
      <c r="N537" s="2">
        <f>I542</f>
        <v>0</v>
      </c>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row>
    <row r="538" spans="1:79" x14ac:dyDescent="0.3">
      <c r="A538" s="2" t="str">
        <f t="shared" si="16"/>
        <v>sat_1</v>
      </c>
      <c r="B538" s="2" t="str">
        <f>inp_KillchainPhase!$A$14</f>
        <v>IFTU</v>
      </c>
      <c r="C538" s="2" t="s">
        <v>120</v>
      </c>
      <c r="D538" s="2" t="s">
        <v>120</v>
      </c>
      <c r="E538" s="2">
        <v>0</v>
      </c>
      <c r="F538" s="2">
        <v>0</v>
      </c>
      <c r="G538" s="2">
        <v>0</v>
      </c>
      <c r="H538" s="2">
        <v>0</v>
      </c>
      <c r="I538" s="2">
        <v>0</v>
      </c>
      <c r="J538" s="6">
        <v>1</v>
      </c>
      <c r="K538" s="2">
        <f>J539</f>
        <v>0</v>
      </c>
      <c r="L538" s="2">
        <f>J540</f>
        <v>0</v>
      </c>
      <c r="M538" s="2">
        <f>J541</f>
        <v>0</v>
      </c>
      <c r="N538" s="2">
        <f>J542</f>
        <v>0</v>
      </c>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row>
    <row r="539" spans="1:79" x14ac:dyDescent="0.3">
      <c r="A539" s="2" t="str">
        <f t="shared" si="16"/>
        <v>sat_2</v>
      </c>
      <c r="B539" s="2" t="str">
        <f>inp_KillchainPhase!$A$14</f>
        <v>IFTU</v>
      </c>
      <c r="C539" s="2" t="s">
        <v>120</v>
      </c>
      <c r="D539" s="2" t="s">
        <v>120</v>
      </c>
      <c r="E539" s="2">
        <v>0</v>
      </c>
      <c r="F539" s="2">
        <v>0</v>
      </c>
      <c r="G539" s="2">
        <v>0</v>
      </c>
      <c r="H539" s="2">
        <v>0</v>
      </c>
      <c r="I539" s="2">
        <v>0</v>
      </c>
      <c r="J539" s="2">
        <v>0</v>
      </c>
      <c r="K539" s="6">
        <v>1</v>
      </c>
      <c r="L539" s="2">
        <f>K540</f>
        <v>0</v>
      </c>
      <c r="M539" s="2">
        <f>K541</f>
        <v>0</v>
      </c>
      <c r="N539" s="2">
        <f>K542</f>
        <v>0</v>
      </c>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row>
    <row r="540" spans="1:79" x14ac:dyDescent="0.3">
      <c r="A540" s="2" t="str">
        <f t="shared" si="16"/>
        <v>c2_1</v>
      </c>
      <c r="B540" s="2" t="str">
        <f>inp_KillchainPhase!$A$14</f>
        <v>IFTU</v>
      </c>
      <c r="C540" s="2" t="s">
        <v>120</v>
      </c>
      <c r="D540" s="2" t="s">
        <v>120</v>
      </c>
      <c r="E540" s="2">
        <v>0</v>
      </c>
      <c r="F540" s="2">
        <v>0</v>
      </c>
      <c r="G540" s="2">
        <v>0</v>
      </c>
      <c r="H540" s="2">
        <v>0</v>
      </c>
      <c r="I540" s="2">
        <v>0</v>
      </c>
      <c r="J540" s="2">
        <v>0</v>
      </c>
      <c r="K540" s="2">
        <v>0</v>
      </c>
      <c r="L540" s="6">
        <v>1</v>
      </c>
      <c r="M540" s="2">
        <f>L541</f>
        <v>0</v>
      </c>
      <c r="N540" s="2">
        <f>L542</f>
        <v>0</v>
      </c>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row>
    <row r="541" spans="1:79" x14ac:dyDescent="0.3">
      <c r="A541" s="2" t="str">
        <f t="shared" si="16"/>
        <v>c2_2</v>
      </c>
      <c r="B541" s="2" t="str">
        <f>inp_KillchainPhase!$A$14</f>
        <v>IFTU</v>
      </c>
      <c r="C541" s="2" t="s">
        <v>120</v>
      </c>
      <c r="D541" s="2" t="s">
        <v>120</v>
      </c>
      <c r="E541" s="2">
        <v>0</v>
      </c>
      <c r="F541" s="2">
        <v>0</v>
      </c>
      <c r="G541" s="2">
        <v>0</v>
      </c>
      <c r="H541" s="2">
        <v>0</v>
      </c>
      <c r="I541" s="2">
        <v>0</v>
      </c>
      <c r="J541" s="2">
        <v>0</v>
      </c>
      <c r="K541" s="2">
        <v>0</v>
      </c>
      <c r="L541" s="2">
        <v>0</v>
      </c>
      <c r="M541" s="6">
        <v>1</v>
      </c>
      <c r="N541" s="2">
        <f>M542</f>
        <v>0</v>
      </c>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row>
    <row r="542" spans="1:79" x14ac:dyDescent="0.3">
      <c r="A542" s="2" t="str">
        <f t="shared" si="16"/>
        <v>grnd_1</v>
      </c>
      <c r="B542" s="2" t="str">
        <f>inp_KillchainPhase!$A$14</f>
        <v>IFTU</v>
      </c>
      <c r="C542" s="2" t="s">
        <v>120</v>
      </c>
      <c r="D542" s="2" t="s">
        <v>120</v>
      </c>
      <c r="E542" s="2">
        <v>0</v>
      </c>
      <c r="F542" s="2">
        <v>0</v>
      </c>
      <c r="G542" s="2">
        <v>0</v>
      </c>
      <c r="H542" s="2">
        <v>0</v>
      </c>
      <c r="I542" s="2">
        <v>0</v>
      </c>
      <c r="J542" s="2">
        <v>0</v>
      </c>
      <c r="K542" s="2">
        <v>0</v>
      </c>
      <c r="L542" s="2">
        <v>0</v>
      </c>
      <c r="M542" s="2">
        <v>0</v>
      </c>
      <c r="N542" s="6">
        <v>1</v>
      </c>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row>
    <row r="543" spans="1:79" x14ac:dyDescent="0.3">
      <c r="A543" s="2" t="str">
        <f t="shared" si="16"/>
        <v>fighter_4th</v>
      </c>
      <c r="B543" s="2" t="str">
        <f>inp_KillchainPhase!$A$15</f>
        <v>Assess</v>
      </c>
      <c r="C543" s="2" t="s">
        <v>120</v>
      </c>
      <c r="D543" s="2" t="s">
        <v>120</v>
      </c>
      <c r="E543" s="6">
        <v>1</v>
      </c>
      <c r="F543" s="2">
        <f>E544</f>
        <v>0</v>
      </c>
      <c r="G543" s="2">
        <f>E545</f>
        <v>0</v>
      </c>
      <c r="H543" s="2">
        <f>E546</f>
        <v>0</v>
      </c>
      <c r="I543" s="2">
        <f>E547</f>
        <v>0</v>
      </c>
      <c r="J543" s="2">
        <f>E548</f>
        <v>0</v>
      </c>
      <c r="K543" s="2">
        <f>E549</f>
        <v>0</v>
      </c>
      <c r="L543" s="2">
        <f>E550</f>
        <v>0</v>
      </c>
      <c r="M543" s="2">
        <f>E551</f>
        <v>0</v>
      </c>
      <c r="N543" s="2">
        <f>E552</f>
        <v>0</v>
      </c>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row>
    <row r="544" spans="1:79" x14ac:dyDescent="0.3">
      <c r="A544" s="2" t="str">
        <f t="shared" si="16"/>
        <v>fighter_5th</v>
      </c>
      <c r="B544" s="2" t="str">
        <f>inp_KillchainPhase!$A$15</f>
        <v>Assess</v>
      </c>
      <c r="C544" s="2" t="s">
        <v>120</v>
      </c>
      <c r="D544" s="2" t="s">
        <v>120</v>
      </c>
      <c r="E544" s="2">
        <v>0</v>
      </c>
      <c r="F544" s="6">
        <v>1</v>
      </c>
      <c r="G544" s="2">
        <f>F545</f>
        <v>0</v>
      </c>
      <c r="H544" s="2">
        <f>F546</f>
        <v>0</v>
      </c>
      <c r="I544" s="2">
        <f>F547</f>
        <v>0</v>
      </c>
      <c r="J544" s="2">
        <f>F548</f>
        <v>0</v>
      </c>
      <c r="K544" s="2">
        <f>F549</f>
        <v>0</v>
      </c>
      <c r="L544" s="2">
        <f>F550</f>
        <v>0</v>
      </c>
      <c r="M544" s="2">
        <f>F551</f>
        <v>0</v>
      </c>
      <c r="N544" s="2">
        <f>F552</f>
        <v>0</v>
      </c>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row>
    <row r="545" spans="1:79" x14ac:dyDescent="0.3">
      <c r="A545" s="2" t="str">
        <f t="shared" si="16"/>
        <v>CRUDES</v>
      </c>
      <c r="B545" s="2" t="str">
        <f>inp_KillchainPhase!$A$15</f>
        <v>Assess</v>
      </c>
      <c r="C545" s="2" t="s">
        <v>120</v>
      </c>
      <c r="D545" s="2" t="s">
        <v>120</v>
      </c>
      <c r="E545" s="2">
        <v>0</v>
      </c>
      <c r="F545" s="2">
        <v>0</v>
      </c>
      <c r="G545" s="6">
        <v>1</v>
      </c>
      <c r="H545" s="2">
        <f>G546</f>
        <v>0</v>
      </c>
      <c r="I545" s="2">
        <f>G547</f>
        <v>0</v>
      </c>
      <c r="J545" s="2">
        <f>G548</f>
        <v>0</v>
      </c>
      <c r="K545" s="2">
        <f>G549</f>
        <v>0</v>
      </c>
      <c r="L545" s="2">
        <f>G550</f>
        <v>0</v>
      </c>
      <c r="M545" s="2">
        <f>G551</f>
        <v>0</v>
      </c>
      <c r="N545" s="2">
        <f>G552</f>
        <v>0</v>
      </c>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row>
    <row r="546" spans="1:79" x14ac:dyDescent="0.3">
      <c r="A546" s="2" t="str">
        <f t="shared" si="16"/>
        <v>FFG</v>
      </c>
      <c r="B546" s="2" t="str">
        <f>inp_KillchainPhase!$A$15</f>
        <v>Assess</v>
      </c>
      <c r="C546" s="2" t="s">
        <v>120</v>
      </c>
      <c r="D546" s="2" t="s">
        <v>120</v>
      </c>
      <c r="E546" s="2">
        <v>0</v>
      </c>
      <c r="F546" s="2">
        <v>0</v>
      </c>
      <c r="G546" s="2">
        <v>0</v>
      </c>
      <c r="H546" s="6">
        <v>1</v>
      </c>
      <c r="I546" s="2">
        <f>H547</f>
        <v>0</v>
      </c>
      <c r="J546" s="2">
        <f>H548</f>
        <v>0</v>
      </c>
      <c r="K546" s="2">
        <f>H549</f>
        <v>0</v>
      </c>
      <c r="L546" s="2">
        <f>H550</f>
        <v>0</v>
      </c>
      <c r="M546" s="2">
        <f>H551</f>
        <v>0</v>
      </c>
      <c r="N546" s="2">
        <f>H552</f>
        <v>0</v>
      </c>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row>
    <row r="547" spans="1:79" x14ac:dyDescent="0.3">
      <c r="A547" s="2" t="str">
        <f t="shared" si="16"/>
        <v>CV</v>
      </c>
      <c r="B547" s="2" t="str">
        <f>inp_KillchainPhase!$A$15</f>
        <v>Assess</v>
      </c>
      <c r="C547" s="2" t="s">
        <v>120</v>
      </c>
      <c r="D547" s="2" t="s">
        <v>120</v>
      </c>
      <c r="E547" s="2">
        <v>0</v>
      </c>
      <c r="F547" s="2">
        <v>0</v>
      </c>
      <c r="G547" s="2">
        <v>0</v>
      </c>
      <c r="H547" s="2">
        <v>0</v>
      </c>
      <c r="I547" s="6">
        <v>1</v>
      </c>
      <c r="J547" s="2">
        <f>I548</f>
        <v>0</v>
      </c>
      <c r="K547" s="2">
        <f>I549</f>
        <v>0</v>
      </c>
      <c r="L547" s="2">
        <f>I550</f>
        <v>0</v>
      </c>
      <c r="M547" s="2">
        <f>I551</f>
        <v>0</v>
      </c>
      <c r="N547" s="2">
        <f>I552</f>
        <v>0</v>
      </c>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row>
    <row r="548" spans="1:79" x14ac:dyDescent="0.3">
      <c r="A548" s="2" t="str">
        <f t="shared" si="16"/>
        <v>sat_1</v>
      </c>
      <c r="B548" s="2" t="str">
        <f>inp_KillchainPhase!$A$15</f>
        <v>Assess</v>
      </c>
      <c r="C548" s="2" t="s">
        <v>120</v>
      </c>
      <c r="D548" s="2" t="s">
        <v>120</v>
      </c>
      <c r="E548" s="2">
        <v>0</v>
      </c>
      <c r="F548" s="2">
        <v>0</v>
      </c>
      <c r="G548" s="2">
        <v>0</v>
      </c>
      <c r="H548" s="2">
        <v>0</v>
      </c>
      <c r="I548" s="2">
        <v>0</v>
      </c>
      <c r="J548" s="6">
        <v>1</v>
      </c>
      <c r="K548" s="2">
        <f>J549</f>
        <v>0</v>
      </c>
      <c r="L548" s="2">
        <f>J550</f>
        <v>0</v>
      </c>
      <c r="M548" s="2">
        <f>J551</f>
        <v>0</v>
      </c>
      <c r="N548" s="2">
        <f>J552</f>
        <v>0</v>
      </c>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row>
    <row r="549" spans="1:79" x14ac:dyDescent="0.3">
      <c r="A549" s="2" t="str">
        <f t="shared" si="16"/>
        <v>sat_2</v>
      </c>
      <c r="B549" s="2" t="str">
        <f>inp_KillchainPhase!$A$15</f>
        <v>Assess</v>
      </c>
      <c r="C549" s="2" t="s">
        <v>120</v>
      </c>
      <c r="D549" s="2" t="s">
        <v>120</v>
      </c>
      <c r="E549" s="2">
        <v>0</v>
      </c>
      <c r="F549" s="2">
        <v>0</v>
      </c>
      <c r="G549" s="2">
        <v>0</v>
      </c>
      <c r="H549" s="2">
        <v>0</v>
      </c>
      <c r="I549" s="2">
        <v>0</v>
      </c>
      <c r="J549" s="2">
        <v>0</v>
      </c>
      <c r="K549" s="6">
        <v>1</v>
      </c>
      <c r="L549" s="2">
        <f>K550</f>
        <v>0</v>
      </c>
      <c r="M549" s="2">
        <f>K551</f>
        <v>0</v>
      </c>
      <c r="N549" s="2">
        <f>K552</f>
        <v>0</v>
      </c>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row>
    <row r="550" spans="1:79" x14ac:dyDescent="0.3">
      <c r="A550" s="2" t="str">
        <f t="shared" si="16"/>
        <v>c2_1</v>
      </c>
      <c r="B550" s="2" t="str">
        <f>inp_KillchainPhase!$A$15</f>
        <v>Assess</v>
      </c>
      <c r="C550" s="2" t="s">
        <v>120</v>
      </c>
      <c r="D550" s="2" t="s">
        <v>120</v>
      </c>
      <c r="E550" s="2">
        <v>0</v>
      </c>
      <c r="F550" s="2">
        <v>0</v>
      </c>
      <c r="G550" s="2">
        <v>0</v>
      </c>
      <c r="H550" s="2">
        <v>0</v>
      </c>
      <c r="I550" s="2">
        <v>0</v>
      </c>
      <c r="J550" s="2">
        <v>0</v>
      </c>
      <c r="K550" s="2">
        <v>0</v>
      </c>
      <c r="L550" s="6">
        <v>1</v>
      </c>
      <c r="M550" s="2">
        <f>L551</f>
        <v>0</v>
      </c>
      <c r="N550" s="2">
        <f>L552</f>
        <v>0</v>
      </c>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row>
    <row r="551" spans="1:79" x14ac:dyDescent="0.3">
      <c r="A551" s="2" t="str">
        <f t="shared" si="16"/>
        <v>c2_2</v>
      </c>
      <c r="B551" s="2" t="str">
        <f>inp_KillchainPhase!$A$15</f>
        <v>Assess</v>
      </c>
      <c r="C551" s="2" t="s">
        <v>120</v>
      </c>
      <c r="D551" s="2" t="s">
        <v>120</v>
      </c>
      <c r="E551" s="2">
        <v>0</v>
      </c>
      <c r="F551" s="2">
        <v>0</v>
      </c>
      <c r="G551" s="2">
        <v>0</v>
      </c>
      <c r="H551" s="2">
        <v>0</v>
      </c>
      <c r="I551" s="2">
        <v>0</v>
      </c>
      <c r="J551" s="2">
        <v>0</v>
      </c>
      <c r="K551" s="2">
        <v>0</v>
      </c>
      <c r="L551" s="2">
        <v>0</v>
      </c>
      <c r="M551" s="6">
        <v>1</v>
      </c>
      <c r="N551" s="2">
        <f>M552</f>
        <v>0</v>
      </c>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row>
    <row r="552" spans="1:79" x14ac:dyDescent="0.3">
      <c r="A552" s="2" t="str">
        <f t="shared" si="16"/>
        <v>grnd_1</v>
      </c>
      <c r="B552" s="2" t="str">
        <f>inp_KillchainPhase!$A$15</f>
        <v>Assess</v>
      </c>
      <c r="C552" s="2" t="s">
        <v>120</v>
      </c>
      <c r="D552" s="2" t="s">
        <v>120</v>
      </c>
      <c r="E552" s="2">
        <v>0</v>
      </c>
      <c r="F552" s="2">
        <v>0</v>
      </c>
      <c r="G552" s="2">
        <v>0</v>
      </c>
      <c r="H552" s="2">
        <v>0</v>
      </c>
      <c r="I552" s="2">
        <v>0</v>
      </c>
      <c r="J552" s="2">
        <v>0</v>
      </c>
      <c r="K552" s="2">
        <v>0</v>
      </c>
      <c r="L552" s="2">
        <v>0</v>
      </c>
      <c r="M552" s="2">
        <v>0</v>
      </c>
      <c r="N552" s="6">
        <v>1</v>
      </c>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row>
    <row r="553" spans="1:79" x14ac:dyDescent="0.3">
      <c r="A553" s="2" t="str">
        <f t="shared" si="16"/>
        <v>fighter_4th</v>
      </c>
      <c r="B553" s="2" t="str">
        <f>inp_KillchainPhase!$A$16</f>
        <v>Assess Decision</v>
      </c>
      <c r="C553" s="2" t="s">
        <v>120</v>
      </c>
      <c r="D553" s="2" t="s">
        <v>120</v>
      </c>
      <c r="E553" s="6">
        <v>1</v>
      </c>
      <c r="F553" s="2">
        <f>E554</f>
        <v>0</v>
      </c>
      <c r="G553" s="2">
        <f>E555</f>
        <v>0</v>
      </c>
      <c r="H553" s="2">
        <f>E556</f>
        <v>0</v>
      </c>
      <c r="I553" s="2">
        <f>E557</f>
        <v>0</v>
      </c>
      <c r="J553" s="2">
        <f>E558</f>
        <v>0</v>
      </c>
      <c r="K553" s="2">
        <f>E559</f>
        <v>0</v>
      </c>
      <c r="L553" s="2">
        <f>E560</f>
        <v>0</v>
      </c>
      <c r="M553" s="2">
        <f>E561</f>
        <v>0</v>
      </c>
      <c r="N553" s="2">
        <f>E562</f>
        <v>0</v>
      </c>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row>
    <row r="554" spans="1:79" x14ac:dyDescent="0.3">
      <c r="A554" s="2" t="str">
        <f t="shared" si="16"/>
        <v>fighter_5th</v>
      </c>
      <c r="B554" s="2" t="str">
        <f>inp_KillchainPhase!$A$16</f>
        <v>Assess Decision</v>
      </c>
      <c r="C554" s="2" t="s">
        <v>120</v>
      </c>
      <c r="D554" s="2" t="s">
        <v>120</v>
      </c>
      <c r="E554" s="2">
        <v>0</v>
      </c>
      <c r="F554" s="6">
        <v>1</v>
      </c>
      <c r="G554" s="2">
        <f>F555</f>
        <v>0</v>
      </c>
      <c r="H554" s="2">
        <f>F556</f>
        <v>0</v>
      </c>
      <c r="I554" s="2">
        <f>F557</f>
        <v>0</v>
      </c>
      <c r="J554" s="2">
        <f>F558</f>
        <v>0</v>
      </c>
      <c r="K554" s="2">
        <f>F559</f>
        <v>0</v>
      </c>
      <c r="L554" s="2">
        <f>F560</f>
        <v>0</v>
      </c>
      <c r="M554" s="2">
        <f>F561</f>
        <v>0</v>
      </c>
      <c r="N554" s="2">
        <f>F562</f>
        <v>0</v>
      </c>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row>
    <row r="555" spans="1:79" x14ac:dyDescent="0.3">
      <c r="A555" s="2" t="str">
        <f t="shared" si="16"/>
        <v>CRUDES</v>
      </c>
      <c r="B555" s="2" t="str">
        <f>inp_KillchainPhase!$A$16</f>
        <v>Assess Decision</v>
      </c>
      <c r="C555" s="2" t="s">
        <v>120</v>
      </c>
      <c r="D555" s="2" t="s">
        <v>120</v>
      </c>
      <c r="E555" s="2">
        <v>0</v>
      </c>
      <c r="F555" s="2">
        <v>0</v>
      </c>
      <c r="G555" s="6">
        <v>1</v>
      </c>
      <c r="H555" s="2">
        <f>G556</f>
        <v>0</v>
      </c>
      <c r="I555" s="2">
        <f>G557</f>
        <v>0</v>
      </c>
      <c r="J555" s="2">
        <f>G558</f>
        <v>0</v>
      </c>
      <c r="K555" s="2">
        <f>G559</f>
        <v>0</v>
      </c>
      <c r="L555" s="2">
        <f>G560</f>
        <v>0</v>
      </c>
      <c r="M555" s="2">
        <f>G561</f>
        <v>0</v>
      </c>
      <c r="N555" s="2">
        <f>G562</f>
        <v>0</v>
      </c>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row>
    <row r="556" spans="1:79" x14ac:dyDescent="0.3">
      <c r="A556" s="2" t="str">
        <f t="shared" si="16"/>
        <v>FFG</v>
      </c>
      <c r="B556" s="2" t="str">
        <f>inp_KillchainPhase!$A$16</f>
        <v>Assess Decision</v>
      </c>
      <c r="C556" s="2" t="s">
        <v>120</v>
      </c>
      <c r="D556" s="2" t="s">
        <v>120</v>
      </c>
      <c r="E556" s="2">
        <v>0</v>
      </c>
      <c r="F556" s="2">
        <v>0</v>
      </c>
      <c r="G556" s="2">
        <v>0</v>
      </c>
      <c r="H556" s="6">
        <v>1</v>
      </c>
      <c r="I556" s="2">
        <f>H557</f>
        <v>0</v>
      </c>
      <c r="J556" s="2">
        <f>H558</f>
        <v>0</v>
      </c>
      <c r="K556" s="2">
        <f>H559</f>
        <v>0</v>
      </c>
      <c r="L556" s="2">
        <f>H560</f>
        <v>0</v>
      </c>
      <c r="M556" s="2">
        <f>H561</f>
        <v>0</v>
      </c>
      <c r="N556" s="2">
        <f>H562</f>
        <v>0</v>
      </c>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row>
    <row r="557" spans="1:79" x14ac:dyDescent="0.3">
      <c r="A557" s="2" t="str">
        <f t="shared" si="16"/>
        <v>CV</v>
      </c>
      <c r="B557" s="2" t="str">
        <f>inp_KillchainPhase!$A$16</f>
        <v>Assess Decision</v>
      </c>
      <c r="C557" s="2" t="s">
        <v>120</v>
      </c>
      <c r="D557" s="2" t="s">
        <v>120</v>
      </c>
      <c r="E557" s="2">
        <v>0</v>
      </c>
      <c r="F557" s="2">
        <v>0</v>
      </c>
      <c r="G557" s="2">
        <v>0</v>
      </c>
      <c r="H557" s="2">
        <v>0</v>
      </c>
      <c r="I557" s="6">
        <v>1</v>
      </c>
      <c r="J557" s="2">
        <f>I558</f>
        <v>0</v>
      </c>
      <c r="K557" s="2">
        <f>I559</f>
        <v>0</v>
      </c>
      <c r="L557" s="2">
        <f>I560</f>
        <v>0</v>
      </c>
      <c r="M557" s="2">
        <f>I561</f>
        <v>0</v>
      </c>
      <c r="N557" s="2">
        <f>I562</f>
        <v>0</v>
      </c>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row>
    <row r="558" spans="1:79" x14ac:dyDescent="0.3">
      <c r="A558" s="2" t="str">
        <f t="shared" si="16"/>
        <v>sat_1</v>
      </c>
      <c r="B558" s="2" t="str">
        <f>inp_KillchainPhase!$A$16</f>
        <v>Assess Decision</v>
      </c>
      <c r="C558" s="2" t="s">
        <v>120</v>
      </c>
      <c r="D558" s="2" t="s">
        <v>120</v>
      </c>
      <c r="E558" s="2">
        <v>0</v>
      </c>
      <c r="F558" s="2">
        <v>0</v>
      </c>
      <c r="G558" s="2">
        <v>0</v>
      </c>
      <c r="H558" s="2">
        <v>0</v>
      </c>
      <c r="I558" s="2">
        <v>0</v>
      </c>
      <c r="J558" s="6">
        <v>1</v>
      </c>
      <c r="K558" s="2">
        <f>J559</f>
        <v>0</v>
      </c>
      <c r="L558" s="2">
        <f>J560</f>
        <v>0</v>
      </c>
      <c r="M558" s="2">
        <f>J561</f>
        <v>0</v>
      </c>
      <c r="N558" s="2">
        <f>J562</f>
        <v>0</v>
      </c>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row>
    <row r="559" spans="1:79" x14ac:dyDescent="0.3">
      <c r="A559" s="2" t="str">
        <f t="shared" si="16"/>
        <v>sat_2</v>
      </c>
      <c r="B559" s="2" t="str">
        <f>inp_KillchainPhase!$A$16</f>
        <v>Assess Decision</v>
      </c>
      <c r="C559" s="2" t="s">
        <v>120</v>
      </c>
      <c r="D559" s="2" t="s">
        <v>120</v>
      </c>
      <c r="E559" s="2">
        <v>0</v>
      </c>
      <c r="F559" s="2">
        <v>0</v>
      </c>
      <c r="G559" s="2">
        <v>0</v>
      </c>
      <c r="H559" s="2">
        <v>0</v>
      </c>
      <c r="I559" s="2">
        <v>0</v>
      </c>
      <c r="J559" s="2">
        <v>0</v>
      </c>
      <c r="K559" s="6">
        <v>1</v>
      </c>
      <c r="L559" s="2">
        <f>K560</f>
        <v>0</v>
      </c>
      <c r="M559" s="2">
        <f>K561</f>
        <v>0</v>
      </c>
      <c r="N559" s="2">
        <f>K562</f>
        <v>0</v>
      </c>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row>
    <row r="560" spans="1:79" x14ac:dyDescent="0.3">
      <c r="A560" s="2" t="str">
        <f t="shared" si="16"/>
        <v>c2_1</v>
      </c>
      <c r="B560" s="2" t="str">
        <f>inp_KillchainPhase!$A$16</f>
        <v>Assess Decision</v>
      </c>
      <c r="C560" s="2" t="s">
        <v>120</v>
      </c>
      <c r="D560" s="2" t="s">
        <v>120</v>
      </c>
      <c r="E560" s="2">
        <v>0</v>
      </c>
      <c r="F560" s="2">
        <v>0</v>
      </c>
      <c r="G560" s="2">
        <v>0</v>
      </c>
      <c r="H560" s="2">
        <v>0</v>
      </c>
      <c r="I560" s="2">
        <v>0</v>
      </c>
      <c r="J560" s="2">
        <v>0</v>
      </c>
      <c r="K560" s="2">
        <v>0</v>
      </c>
      <c r="L560" s="6">
        <v>1</v>
      </c>
      <c r="M560" s="2">
        <f>L561</f>
        <v>0</v>
      </c>
      <c r="N560" s="2">
        <f>L562</f>
        <v>0</v>
      </c>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row>
    <row r="561" spans="1:79" x14ac:dyDescent="0.3">
      <c r="A561" s="2" t="str">
        <f t="shared" si="16"/>
        <v>c2_2</v>
      </c>
      <c r="B561" s="2" t="str">
        <f>inp_KillchainPhase!$A$16</f>
        <v>Assess Decision</v>
      </c>
      <c r="C561" s="2" t="s">
        <v>120</v>
      </c>
      <c r="D561" s="2" t="s">
        <v>120</v>
      </c>
      <c r="E561" s="2">
        <v>0</v>
      </c>
      <c r="F561" s="2">
        <v>0</v>
      </c>
      <c r="G561" s="2">
        <v>0</v>
      </c>
      <c r="H561" s="2">
        <v>0</v>
      </c>
      <c r="I561" s="2">
        <v>0</v>
      </c>
      <c r="J561" s="2">
        <v>0</v>
      </c>
      <c r="K561" s="2">
        <v>0</v>
      </c>
      <c r="L561" s="2">
        <v>0</v>
      </c>
      <c r="M561" s="6">
        <v>1</v>
      </c>
      <c r="N561" s="2">
        <f>M562</f>
        <v>0</v>
      </c>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row>
    <row r="562" spans="1:79" x14ac:dyDescent="0.3">
      <c r="A562" s="2" t="str">
        <f t="shared" si="16"/>
        <v>grnd_1</v>
      </c>
      <c r="B562" s="2" t="str">
        <f>inp_KillchainPhase!$A$16</f>
        <v>Assess Decision</v>
      </c>
      <c r="C562" s="2" t="s">
        <v>120</v>
      </c>
      <c r="D562" s="2" t="s">
        <v>120</v>
      </c>
      <c r="E562" s="2">
        <v>0</v>
      </c>
      <c r="F562" s="2">
        <v>0</v>
      </c>
      <c r="G562" s="2">
        <v>0</v>
      </c>
      <c r="H562" s="2">
        <v>0</v>
      </c>
      <c r="I562" s="2">
        <v>0</v>
      </c>
      <c r="J562" s="2">
        <v>0</v>
      </c>
      <c r="K562" s="2">
        <v>0</v>
      </c>
      <c r="L562" s="2">
        <v>0</v>
      </c>
      <c r="M562" s="2">
        <v>0</v>
      </c>
      <c r="N562" s="6">
        <v>1</v>
      </c>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row>
    <row r="563" spans="1:79"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row>
    <row r="564" spans="1:79"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row>
    <row r="565" spans="1:79"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row>
    <row r="566" spans="1:79"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row>
    <row r="567" spans="1:79"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row>
    <row r="568" spans="1:79"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row>
    <row r="569" spans="1:79"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row>
    <row r="570" spans="1:79"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row>
    <row r="571" spans="1:79"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row>
    <row r="572" spans="1:79"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row>
    <row r="573" spans="1:79"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row>
    <row r="574" spans="1:79"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row>
    <row r="575" spans="1:79"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row>
    <row r="576" spans="1:79"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row>
    <row r="577" spans="1:79"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row>
    <row r="578" spans="1:79"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row>
    <row r="579" spans="1:79"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row>
    <row r="580" spans="1:79"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row>
    <row r="581" spans="1:79"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row>
    <row r="582" spans="1:79"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row>
    <row r="583" spans="1:79"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row>
    <row r="584" spans="1:79"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row>
    <row r="585" spans="1:79"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row>
    <row r="586" spans="1:79"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row>
    <row r="587" spans="1:79"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row>
    <row r="588" spans="1:79"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row>
    <row r="589" spans="1:79"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row>
    <row r="590" spans="1:79"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row>
    <row r="591" spans="1:79"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row>
    <row r="592" spans="1:79"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row>
    <row r="593" spans="1:79"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row>
    <row r="594" spans="1:79"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row>
    <row r="595" spans="1:79"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row>
    <row r="596" spans="1:79"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row>
    <row r="597" spans="1:79"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row>
    <row r="598" spans="1:79"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row>
    <row r="599" spans="1:79"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row>
    <row r="600" spans="1:79"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row>
    <row r="601" spans="1:79"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row>
    <row r="602" spans="1:79"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row>
    <row r="603" spans="1:79"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row>
    <row r="604" spans="1:79"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row>
    <row r="605" spans="1:79"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row>
    <row r="606" spans="1:79"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row>
    <row r="607" spans="1:79"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row>
    <row r="608" spans="1:79"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row>
    <row r="609" spans="1:79"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row>
    <row r="610" spans="1:79"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row>
    <row r="611" spans="1:79"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row>
    <row r="612" spans="1:79"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row>
    <row r="613" spans="1:79"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row>
    <row r="614" spans="1:79"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row>
    <row r="615" spans="1:79"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row>
    <row r="616" spans="1:79"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row>
    <row r="617" spans="1:79"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row>
    <row r="618" spans="1:79"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row>
    <row r="619" spans="1:79"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row>
    <row r="620" spans="1:79"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row>
    <row r="621" spans="1:79"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row>
    <row r="622" spans="1:79"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row>
    <row r="623" spans="1:79"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row>
    <row r="624" spans="1:79"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row>
    <row r="625" spans="1:79"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row>
    <row r="626" spans="1:79"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row>
    <row r="627" spans="1:79"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row>
    <row r="628" spans="1:79"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row>
    <row r="629" spans="1:79"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row>
    <row r="630" spans="1:79"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row>
    <row r="631" spans="1:79"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row>
    <row r="632" spans="1:79"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row>
    <row r="633" spans="1:79"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row>
    <row r="634" spans="1:79"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row>
    <row r="635" spans="1:79"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row>
    <row r="636" spans="1:79"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row>
    <row r="637" spans="1:79"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row>
    <row r="638" spans="1:79"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row>
    <row r="639" spans="1:79"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row>
    <row r="640" spans="1:79"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row>
    <row r="641" spans="1:79"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row>
    <row r="642" spans="1:79"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row>
    <row r="643" spans="1:79"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row>
    <row r="644" spans="1:79"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row>
    <row r="645" spans="1:79"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row>
    <row r="646" spans="1:79"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row>
    <row r="647" spans="1:79"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row>
    <row r="648" spans="1:79"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row>
    <row r="649" spans="1:79"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row>
    <row r="650" spans="1:79"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row>
    <row r="651" spans="1:79"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row>
    <row r="652" spans="1:79"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row>
    <row r="653" spans="1:79"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row>
    <row r="654" spans="1:79"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row>
    <row r="655" spans="1:79"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row>
    <row r="656" spans="1:79"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row>
    <row r="657" spans="1:79"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row>
    <row r="658" spans="1:79"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row>
    <row r="659" spans="1:79"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row>
    <row r="660" spans="1:79"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row>
    <row r="661" spans="1:79"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row>
    <row r="662" spans="1:79"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row>
    <row r="663" spans="1:79"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row>
    <row r="664" spans="1:79"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row>
    <row r="665" spans="1:79"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row>
    <row r="666" spans="1:79"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row>
    <row r="667" spans="1:79"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row>
    <row r="668" spans="1:79"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row>
    <row r="669" spans="1:79"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row>
    <row r="670" spans="1:79"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row>
    <row r="671" spans="1:79"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row>
    <row r="672" spans="1:79"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row>
    <row r="673" spans="1:79"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row>
    <row r="674" spans="1:79"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row>
    <row r="675" spans="1:79"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row>
    <row r="676" spans="1:79"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row>
    <row r="677" spans="1:79"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row>
    <row r="678" spans="1:79"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row>
    <row r="679" spans="1:79"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row>
    <row r="680" spans="1:79"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row>
    <row r="681" spans="1:79"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row>
    <row r="682" spans="1:79"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row>
    <row r="683" spans="1:79"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row>
    <row r="684" spans="1:79"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row>
    <row r="685" spans="1:79"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row>
    <row r="686" spans="1:79"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row>
    <row r="687" spans="1:79"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row>
    <row r="688" spans="1:79"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row>
    <row r="689" spans="1:79"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row>
    <row r="690" spans="1:79"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row>
    <row r="691" spans="1:79"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row>
    <row r="692" spans="1:79"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row>
    <row r="693" spans="1:79"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row>
    <row r="694" spans="1:79"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row>
    <row r="695" spans="1:79"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row>
    <row r="696" spans="1:79"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row>
    <row r="697" spans="1:79"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row>
    <row r="698" spans="1:79"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row>
    <row r="699" spans="1:79"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row>
    <row r="700" spans="1:79"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row>
    <row r="701" spans="1:79"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row>
    <row r="702" spans="1:79"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row>
    <row r="703" spans="1:79"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row>
    <row r="704" spans="1:79"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row>
    <row r="705" spans="1:79"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row>
    <row r="706" spans="1:79"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row>
    <row r="707" spans="1:79"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row>
    <row r="708" spans="1:79"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row>
    <row r="709" spans="1:79"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row>
    <row r="710" spans="1:79"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row>
    <row r="711" spans="1:79"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row>
    <row r="712" spans="1:79"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row>
    <row r="713" spans="1:79"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row>
    <row r="714" spans="1:79"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row>
    <row r="715" spans="1:79"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row>
    <row r="716" spans="1:79"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row>
    <row r="717" spans="1:79"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row>
    <row r="718" spans="1:79"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row>
    <row r="719" spans="1:79"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row>
    <row r="720" spans="1:79"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row>
    <row r="721" spans="1:79"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row>
    <row r="722" spans="1:79"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row>
    <row r="723" spans="1:79"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row>
    <row r="724" spans="1:79"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row>
    <row r="725" spans="1:79"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row>
    <row r="726" spans="1:79"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row>
    <row r="727" spans="1:79"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row>
    <row r="728" spans="1:79"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row>
    <row r="729" spans="1:79"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row>
    <row r="730" spans="1:79"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row>
    <row r="731" spans="1:79"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row>
    <row r="732" spans="1:79"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row>
    <row r="733" spans="1:79"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row>
    <row r="734" spans="1:79"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row>
    <row r="735" spans="1:79"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row>
    <row r="736" spans="1:79"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row>
    <row r="737" spans="1:79"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row>
    <row r="738" spans="1:79"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row>
    <row r="739" spans="1:79"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row>
    <row r="740" spans="1:79"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row>
    <row r="741" spans="1:79"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row>
    <row r="742" spans="1:79"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row>
    <row r="743" spans="1:79"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row>
    <row r="744" spans="1:79"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row>
    <row r="745" spans="1:79"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row>
    <row r="746" spans="1:79"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row>
    <row r="747" spans="1:79"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row>
    <row r="748" spans="1:79"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row>
    <row r="749" spans="1:79"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row>
    <row r="750" spans="1:79"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row>
    <row r="751" spans="1:79"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row>
    <row r="752" spans="1:79"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row>
    <row r="753" spans="1:79"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row>
    <row r="754" spans="1:79"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row>
    <row r="755" spans="1:79"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row>
    <row r="756" spans="1:79"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row>
    <row r="757" spans="1:79"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row>
    <row r="758" spans="1:79"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row>
    <row r="759" spans="1:79"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row>
    <row r="760" spans="1:79"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row>
    <row r="761" spans="1:79"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row>
    <row r="762" spans="1:79"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row>
    <row r="763" spans="1:79"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row>
    <row r="764" spans="1:79"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row>
    <row r="765" spans="1:79"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row>
    <row r="766" spans="1:79"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row>
    <row r="767" spans="1:79"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row>
    <row r="768" spans="1:79"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row>
    <row r="769" spans="1:79"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row>
    <row r="770" spans="1:79"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row>
    <row r="771" spans="1:79"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row>
    <row r="772" spans="1:79"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row>
    <row r="773" spans="1:79"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row>
    <row r="774" spans="1:79"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row>
    <row r="775" spans="1:79"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row>
    <row r="776" spans="1:79"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row>
    <row r="777" spans="1:79"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row>
    <row r="778" spans="1:79"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row>
    <row r="779" spans="1:79"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row>
    <row r="780" spans="1:79"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row>
    <row r="781" spans="1:79"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row>
    <row r="782" spans="1:79"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row>
    <row r="783" spans="1:79"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row>
    <row r="784" spans="1:79"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row>
    <row r="785" spans="1:79"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row>
    <row r="786" spans="1:79"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row>
    <row r="787" spans="1:79"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row>
    <row r="788" spans="1:79"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row>
    <row r="789" spans="1:79"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row>
    <row r="790" spans="1:79"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row>
    <row r="791" spans="1:79"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row>
    <row r="792" spans="1:79"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row>
    <row r="793" spans="1:79"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row>
    <row r="794" spans="1:79"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row>
    <row r="795" spans="1:79"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row>
    <row r="796" spans="1:79"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row>
    <row r="797" spans="1:79"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row>
    <row r="798" spans="1:79"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row>
    <row r="799" spans="1:79"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row>
    <row r="800" spans="1:79"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row>
    <row r="801" spans="1:79"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row>
    <row r="802" spans="1:79"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row>
    <row r="803" spans="1:79"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row>
    <row r="804" spans="1:79"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row>
    <row r="805" spans="1:79"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row>
    <row r="806" spans="1:79"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row>
    <row r="807" spans="1:79"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row>
    <row r="808" spans="1:79"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row>
    <row r="809" spans="1:79"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row>
    <row r="810" spans="1:79"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row>
    <row r="811" spans="1:79"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row>
    <row r="812" spans="1:79"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row>
    <row r="813" spans="1:79"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row>
    <row r="814" spans="1:79"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row>
    <row r="815" spans="1:79"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row>
    <row r="816" spans="1:79"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row>
    <row r="817" spans="1:79"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row>
    <row r="818" spans="1:79"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row>
    <row r="819" spans="1:79"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row>
    <row r="820" spans="1:79"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row>
    <row r="821" spans="1:79"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row>
    <row r="822" spans="1:79"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row>
    <row r="823" spans="1:79"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row>
    <row r="824" spans="1:79"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row>
    <row r="825" spans="1:79"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row>
    <row r="826" spans="1:79"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row>
    <row r="827" spans="1:79"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row>
    <row r="828" spans="1:79"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row>
    <row r="829" spans="1:79"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row>
    <row r="830" spans="1:79"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row>
    <row r="831" spans="1:79"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row>
    <row r="832" spans="1:79"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row>
    <row r="833" spans="1:79"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row>
    <row r="834" spans="1:79"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row>
    <row r="835" spans="1:79"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row>
    <row r="836" spans="1:79"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row>
    <row r="837" spans="1:79"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row>
    <row r="838" spans="1:79"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row>
    <row r="839" spans="1:79"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row>
    <row r="840" spans="1:79"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row>
    <row r="841" spans="1:79"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row>
    <row r="842" spans="1:79"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row>
    <row r="843" spans="1:79"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row>
    <row r="844" spans="1:79"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row>
    <row r="845" spans="1:79"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row>
    <row r="846" spans="1:79"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row>
    <row r="847" spans="1:79"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row>
    <row r="848" spans="1:79"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row>
    <row r="849" spans="1:79"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row>
    <row r="850" spans="1:79"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row>
    <row r="851" spans="1:79"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row>
    <row r="852" spans="1:79"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row>
    <row r="853" spans="1:79"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row>
    <row r="854" spans="1:79"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row>
    <row r="855" spans="1:79"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row>
    <row r="856" spans="1:79"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row>
    <row r="857" spans="1:79"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row>
    <row r="858" spans="1:79"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row>
    <row r="859" spans="1:79"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row>
    <row r="860" spans="1:79"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row>
    <row r="861" spans="1:79"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row>
    <row r="862" spans="1:79"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row>
    <row r="863" spans="1:79"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row>
    <row r="864" spans="1:79"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row>
    <row r="865" spans="1:79"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row>
    <row r="866" spans="1:79"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row>
    <row r="867" spans="1:79"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row>
    <row r="868" spans="1:79"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row>
    <row r="869" spans="1:79"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row>
    <row r="870" spans="1:79"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row>
    <row r="871" spans="1:79"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row>
    <row r="872" spans="1:79"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row>
    <row r="873" spans="1:79"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row>
    <row r="874" spans="1:79"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row>
    <row r="875" spans="1:79"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row>
    <row r="876" spans="1:79"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row>
    <row r="877" spans="1:79"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row>
    <row r="878" spans="1:79"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row>
    <row r="879" spans="1:79"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row>
    <row r="880" spans="1:79"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row>
    <row r="881" spans="1:79"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row>
    <row r="882" spans="1:79"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row>
    <row r="883" spans="1:79"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row>
    <row r="884" spans="1:79"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row>
    <row r="885" spans="1:79"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row>
    <row r="886" spans="1:79"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row>
    <row r="887" spans="1:79"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row>
    <row r="888" spans="1:79"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row>
    <row r="889" spans="1:79"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row>
    <row r="890" spans="1:79"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row>
    <row r="891" spans="1:79"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row>
    <row r="892" spans="1:79"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row>
    <row r="893" spans="1:79"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row>
    <row r="894" spans="1:79"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row>
    <row r="895" spans="1:79"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row>
    <row r="896" spans="1:79"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row>
    <row r="897" spans="1:79"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row>
    <row r="898" spans="1:79"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row>
    <row r="899" spans="1:79"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row>
    <row r="900" spans="1:79"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row>
    <row r="901" spans="1:79"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row>
    <row r="902" spans="1:79"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row>
    <row r="903" spans="1:79"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row>
    <row r="904" spans="1:79"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row>
    <row r="905" spans="1:79"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row>
    <row r="906" spans="1:79"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row>
    <row r="907" spans="1:79"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row>
    <row r="908" spans="1:79"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row>
    <row r="909" spans="1:79"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row>
    <row r="910" spans="1:79"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row>
    <row r="911" spans="1:79"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row>
    <row r="912" spans="1:79"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row>
    <row r="913" spans="1:79"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row>
    <row r="914" spans="1:79"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row>
    <row r="915" spans="1:79"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row>
    <row r="916" spans="1:79"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row>
    <row r="917" spans="1:79"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row>
    <row r="918" spans="1:79"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row>
    <row r="919" spans="1:79"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row>
    <row r="920" spans="1:79"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row>
    <row r="921" spans="1:79"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row>
    <row r="922" spans="1:79"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row>
    <row r="923" spans="1:79"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row>
    <row r="924" spans="1:79"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row>
    <row r="925" spans="1:79"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row>
    <row r="926" spans="1:79"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row>
    <row r="927" spans="1:79"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row>
    <row r="928" spans="1:79"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row>
    <row r="929" spans="1:79"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row>
    <row r="930" spans="1:79"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row>
    <row r="931" spans="1:79"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row>
    <row r="932" spans="1:79"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row>
    <row r="933" spans="1:79"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row>
    <row r="934" spans="1:79"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row>
    <row r="935" spans="1:79"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row>
    <row r="936" spans="1:79"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row>
    <row r="937" spans="1:79"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row>
    <row r="938" spans="1:79"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row>
    <row r="939" spans="1:79"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row>
    <row r="940" spans="1:79"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row>
    <row r="941" spans="1:79"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row>
    <row r="942" spans="1:79"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row>
    <row r="943" spans="1:79"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row>
    <row r="944" spans="1:79"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row>
    <row r="945" spans="1:79"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row>
    <row r="946" spans="1:79"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row>
    <row r="947" spans="1:79"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row>
    <row r="948" spans="1:79"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row>
    <row r="949" spans="1:79"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row>
    <row r="950" spans="1:79"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row>
    <row r="951" spans="1:79"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row>
    <row r="952" spans="1:79"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row>
    <row r="953" spans="1:79"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row>
    <row r="954" spans="1:79"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row>
    <row r="955" spans="1:79"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row>
    <row r="956" spans="1:79"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row>
    <row r="957" spans="1:79"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row>
    <row r="958" spans="1:79"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row>
    <row r="959" spans="1:79"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row>
    <row r="960" spans="1:79"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row>
    <row r="961" spans="1:79"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row>
    <row r="962" spans="1:79"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row>
    <row r="963" spans="1:79"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row>
    <row r="964" spans="1:79"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row>
    <row r="965" spans="1:79"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row>
    <row r="966" spans="1:79"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row>
    <row r="967" spans="1:79"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row>
    <row r="968" spans="1:79"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row>
    <row r="969" spans="1:79"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row>
    <row r="970" spans="1:79"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row>
    <row r="971" spans="1:79"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row>
    <row r="972" spans="1:79"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row>
    <row r="973" spans="1:79"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row>
    <row r="974" spans="1:79"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row>
    <row r="975" spans="1:79"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row>
    <row r="976" spans="1:79"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row>
    <row r="977" spans="1:79"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row>
    <row r="978" spans="1:79"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row>
    <row r="979" spans="1:79"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row>
    <row r="980" spans="1:79"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row>
    <row r="981" spans="1:79"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row>
    <row r="982" spans="1:79"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row>
    <row r="983" spans="1:79"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row>
    <row r="984" spans="1:79"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row>
    <row r="985" spans="1:79"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row>
    <row r="986" spans="1:79"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row>
    <row r="987" spans="1:79"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row>
    <row r="988" spans="1:79"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row>
    <row r="989" spans="1:79"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row>
    <row r="990" spans="1:79"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row>
    <row r="991" spans="1:79"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row>
    <row r="992" spans="1:79"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row>
    <row r="993" spans="1:79"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row>
    <row r="994" spans="1:79"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row>
    <row r="995" spans="1:79"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row>
    <row r="996" spans="1:79"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row>
    <row r="997" spans="1:79"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row>
    <row r="998" spans="1:79"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row>
    <row r="999" spans="1:79"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row>
    <row r="1000" spans="1:79"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row>
    <row r="1001" spans="1:79" x14ac:dyDescent="0.3">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row>
    <row r="1002" spans="1:79" x14ac:dyDescent="0.3">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row>
    <row r="1003" spans="1:79" x14ac:dyDescent="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row>
    <row r="1004" spans="1:79" x14ac:dyDescent="0.3">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row>
    <row r="1005" spans="1:79" x14ac:dyDescent="0.3">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row>
    <row r="1006" spans="1:79" x14ac:dyDescent="0.3">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row>
    <row r="1007" spans="1:79" x14ac:dyDescent="0.3">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row>
    <row r="1008" spans="1:79" x14ac:dyDescent="0.3">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row>
    <row r="1009" spans="1:79" x14ac:dyDescent="0.3">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row>
    <row r="1010" spans="1:79" x14ac:dyDescent="0.3">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row>
    <row r="1011" spans="1:79" x14ac:dyDescent="0.3">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row>
    <row r="1012" spans="1:79" x14ac:dyDescent="0.3">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row>
    <row r="1013" spans="1:79" x14ac:dyDescent="0.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row>
    <row r="1014" spans="1:79" x14ac:dyDescent="0.3">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row>
    <row r="1015" spans="1:79" x14ac:dyDescent="0.3">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row>
    <row r="1016" spans="1:79" x14ac:dyDescent="0.3">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row>
    <row r="1017" spans="1:79" x14ac:dyDescent="0.3">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row>
    <row r="1018" spans="1:79" x14ac:dyDescent="0.3">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row>
    <row r="1019" spans="1:79" x14ac:dyDescent="0.3">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row>
    <row r="1020" spans="1:79" x14ac:dyDescent="0.3">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row>
    <row r="1021" spans="1:79" x14ac:dyDescent="0.3">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row>
    <row r="1022" spans="1:79" x14ac:dyDescent="0.3">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row>
    <row r="1023" spans="1:79" x14ac:dyDescent="0.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row>
    <row r="1024" spans="1:79" x14ac:dyDescent="0.3">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row>
    <row r="1025" spans="1:79" x14ac:dyDescent="0.3">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row>
    <row r="1026" spans="1:79" x14ac:dyDescent="0.3">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row>
    <row r="1027" spans="1:79" x14ac:dyDescent="0.3">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row>
    <row r="1028" spans="1:79" x14ac:dyDescent="0.3">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row>
    <row r="1029" spans="1:79" x14ac:dyDescent="0.3">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row>
    <row r="1030" spans="1:79" x14ac:dyDescent="0.3">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row>
    <row r="1031" spans="1:79" x14ac:dyDescent="0.3">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row>
    <row r="1032" spans="1:79" x14ac:dyDescent="0.3">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row>
    <row r="1033" spans="1:79" x14ac:dyDescent="0.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row>
    <row r="1034" spans="1:79" x14ac:dyDescent="0.3">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row>
    <row r="1035" spans="1:79" x14ac:dyDescent="0.3">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row>
    <row r="1036" spans="1:79" x14ac:dyDescent="0.3">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row>
    <row r="1037" spans="1:79" x14ac:dyDescent="0.3">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row>
    <row r="1038" spans="1:79" x14ac:dyDescent="0.3">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row>
    <row r="1039" spans="1:79" x14ac:dyDescent="0.3">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row>
    <row r="1040" spans="1:79" x14ac:dyDescent="0.3">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row>
    <row r="1041" spans="1:79" x14ac:dyDescent="0.3">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row>
    <row r="1042" spans="1:79" x14ac:dyDescent="0.3">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row>
    <row r="1043" spans="1:79" x14ac:dyDescent="0.3">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row>
    <row r="1044" spans="1:79" x14ac:dyDescent="0.3">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row>
    <row r="1045" spans="1:79" x14ac:dyDescent="0.3">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row>
    <row r="1046" spans="1:79" x14ac:dyDescent="0.3">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row>
    <row r="1047" spans="1:79" x14ac:dyDescent="0.3">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row>
    <row r="1048" spans="1:79" x14ac:dyDescent="0.3">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row>
    <row r="1049" spans="1:79" x14ac:dyDescent="0.3">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row>
    <row r="1050" spans="1:79" x14ac:dyDescent="0.3">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row>
    <row r="1051" spans="1:79" x14ac:dyDescent="0.3">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row>
    <row r="1052" spans="1:79" x14ac:dyDescent="0.3">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row>
    <row r="1053" spans="1:79" x14ac:dyDescent="0.3">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row>
    <row r="1054" spans="1:79" x14ac:dyDescent="0.3">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row>
    <row r="1055" spans="1:79" x14ac:dyDescent="0.3">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row>
    <row r="1056" spans="1:79" x14ac:dyDescent="0.3">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row>
    <row r="1057" spans="1:79" x14ac:dyDescent="0.3">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row>
    <row r="1058" spans="1:79" x14ac:dyDescent="0.3">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row>
    <row r="1059" spans="1:79" x14ac:dyDescent="0.3">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row>
    <row r="1060" spans="1:79" x14ac:dyDescent="0.3">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row>
    <row r="1061" spans="1:79" x14ac:dyDescent="0.3">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row>
    <row r="1062" spans="1:79" x14ac:dyDescent="0.3">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row>
    <row r="1063" spans="1:79" x14ac:dyDescent="0.3">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row>
    <row r="1064" spans="1:79" x14ac:dyDescent="0.3">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row>
    <row r="1065" spans="1:79" x14ac:dyDescent="0.3">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row>
    <row r="1066" spans="1:79" x14ac:dyDescent="0.3">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row>
    <row r="1067" spans="1:79" x14ac:dyDescent="0.3">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row>
    <row r="1068" spans="1:79" x14ac:dyDescent="0.3">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row>
    <row r="1069" spans="1:79" x14ac:dyDescent="0.3">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row>
    <row r="1070" spans="1:79" x14ac:dyDescent="0.3">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row>
    <row r="1071" spans="1:79" x14ac:dyDescent="0.3">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row>
    <row r="1072" spans="1:79" x14ac:dyDescent="0.3">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row>
    <row r="1073" spans="1:79" x14ac:dyDescent="0.3">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row>
    <row r="1074" spans="1:79" x14ac:dyDescent="0.3">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row>
    <row r="1075" spans="1:79" x14ac:dyDescent="0.3">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row>
    <row r="1076" spans="1:79" x14ac:dyDescent="0.3">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row>
    <row r="1077" spans="1:79" x14ac:dyDescent="0.3">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row>
    <row r="1078" spans="1:79" x14ac:dyDescent="0.3">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row>
    <row r="1079" spans="1:79" x14ac:dyDescent="0.3">
      <c r="A1079" s="2"/>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row>
    <row r="1080" spans="1:79" x14ac:dyDescent="0.3">
      <c r="A1080" s="2"/>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row>
    <row r="1081" spans="1:79" x14ac:dyDescent="0.3">
      <c r="A1081" s="2"/>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row>
    <row r="1082" spans="1:79" x14ac:dyDescent="0.3">
      <c r="A1082" s="2"/>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row>
    <row r="1083" spans="1:79" x14ac:dyDescent="0.3">
      <c r="A1083" s="2"/>
      <c r="B1083" s="2"/>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row>
    <row r="1084" spans="1:79" x14ac:dyDescent="0.3">
      <c r="A1084" s="2"/>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row>
    <row r="1085" spans="1:79" x14ac:dyDescent="0.3">
      <c r="A1085" s="2"/>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row>
    <row r="1086" spans="1:79" x14ac:dyDescent="0.3">
      <c r="A1086" s="2"/>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row>
    <row r="1087" spans="1:79" x14ac:dyDescent="0.3">
      <c r="A1087" s="2"/>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row>
    <row r="1088" spans="1:79" x14ac:dyDescent="0.3">
      <c r="A1088" s="2"/>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row>
    <row r="1089" spans="1:79" x14ac:dyDescent="0.3">
      <c r="A1089" s="2"/>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row>
    <row r="1090" spans="1:79" x14ac:dyDescent="0.3">
      <c r="A1090" s="2"/>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row>
    <row r="1091" spans="1:79" x14ac:dyDescent="0.3">
      <c r="A1091" s="2"/>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row>
    <row r="1092" spans="1:79" x14ac:dyDescent="0.3">
      <c r="A1092" s="2"/>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row>
    <row r="1093" spans="1:79" x14ac:dyDescent="0.3">
      <c r="A1093" s="2"/>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row>
    <row r="1094" spans="1:79" x14ac:dyDescent="0.3">
      <c r="A1094" s="2"/>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row>
    <row r="1095" spans="1:79" x14ac:dyDescent="0.3">
      <c r="A1095" s="2"/>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row>
    <row r="1096" spans="1:79" x14ac:dyDescent="0.3">
      <c r="A1096" s="2"/>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row>
    <row r="1097" spans="1:79" x14ac:dyDescent="0.3">
      <c r="A1097" s="2"/>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row>
    <row r="1098" spans="1:79" x14ac:dyDescent="0.3">
      <c r="A1098" s="2"/>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row>
    <row r="1099" spans="1:79" x14ac:dyDescent="0.3">
      <c r="A1099" s="2"/>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row>
    <row r="1100" spans="1:79" x14ac:dyDescent="0.3">
      <c r="A1100" s="2"/>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row>
    <row r="1101" spans="1:79" x14ac:dyDescent="0.3">
      <c r="A1101" s="2"/>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row>
    <row r="1102" spans="1:79" x14ac:dyDescent="0.3">
      <c r="A1102" s="2"/>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row>
    <row r="1103" spans="1:79" x14ac:dyDescent="0.3">
      <c r="A1103" s="2"/>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row>
    <row r="1104" spans="1:79" x14ac:dyDescent="0.3">
      <c r="A1104" s="2"/>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row>
    <row r="1105" spans="1:79" x14ac:dyDescent="0.3">
      <c r="A1105" s="2"/>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row>
    <row r="1106" spans="1:79" x14ac:dyDescent="0.3">
      <c r="A1106" s="2"/>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row>
    <row r="1107" spans="1:79" x14ac:dyDescent="0.3">
      <c r="A1107" s="2"/>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row>
    <row r="1108" spans="1:79" x14ac:dyDescent="0.3">
      <c r="A1108" s="2"/>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row>
    <row r="1109" spans="1:79" x14ac:dyDescent="0.3">
      <c r="A1109" s="2"/>
      <c r="B1109" s="2"/>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row>
    <row r="1110" spans="1:79" x14ac:dyDescent="0.3">
      <c r="A1110" s="2"/>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row>
    <row r="1111" spans="1:79" x14ac:dyDescent="0.3">
      <c r="A1111" s="2"/>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row>
    <row r="1112" spans="1:79" x14ac:dyDescent="0.3">
      <c r="A1112" s="2"/>
      <c r="B1112" s="2"/>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row>
    <row r="1113" spans="1:79" x14ac:dyDescent="0.3">
      <c r="A1113" s="2"/>
      <c r="B1113" s="2"/>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row>
    <row r="1114" spans="1:79" x14ac:dyDescent="0.3">
      <c r="A1114" s="2"/>
      <c r="B1114" s="2"/>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row>
    <row r="1115" spans="1:79" x14ac:dyDescent="0.3">
      <c r="A1115" s="2"/>
      <c r="B1115" s="2"/>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row>
    <row r="1116" spans="1:79" x14ac:dyDescent="0.3">
      <c r="A1116" s="2"/>
      <c r="B1116" s="2"/>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row>
    <row r="1117" spans="1:79" x14ac:dyDescent="0.3">
      <c r="A1117" s="2"/>
      <c r="B1117" s="2"/>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row>
    <row r="1118" spans="1:79" x14ac:dyDescent="0.3">
      <c r="A1118" s="2"/>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row>
    <row r="1119" spans="1:79" x14ac:dyDescent="0.3">
      <c r="A1119" s="2"/>
      <c r="B1119" s="2"/>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row>
    <row r="1120" spans="1:79" x14ac:dyDescent="0.3">
      <c r="A1120" s="2"/>
      <c r="B1120" s="2"/>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row>
    <row r="1121" spans="1:79" x14ac:dyDescent="0.3">
      <c r="A1121" s="2"/>
      <c r="B1121" s="2"/>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row>
    <row r="1122" spans="1:79" x14ac:dyDescent="0.3">
      <c r="A1122" s="2"/>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row>
    <row r="1123" spans="1:79" x14ac:dyDescent="0.3">
      <c r="A1123" s="2"/>
      <c r="B1123" s="2"/>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row>
    <row r="1124" spans="1:79" x14ac:dyDescent="0.3">
      <c r="A1124" s="2"/>
      <c r="B1124" s="2"/>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row>
    <row r="1125" spans="1:79" x14ac:dyDescent="0.3">
      <c r="A1125" s="2"/>
      <c r="B1125" s="2"/>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row>
    <row r="1126" spans="1:79" x14ac:dyDescent="0.3">
      <c r="A1126" s="2"/>
      <c r="B1126" s="2"/>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row>
    <row r="1127" spans="1:79" x14ac:dyDescent="0.3">
      <c r="A1127" s="2"/>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row>
    <row r="1128" spans="1:79" x14ac:dyDescent="0.3">
      <c r="A1128" s="2"/>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row>
    <row r="1129" spans="1:79" x14ac:dyDescent="0.3">
      <c r="A1129" s="2"/>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row>
    <row r="1130" spans="1:79" x14ac:dyDescent="0.3">
      <c r="A1130" s="2"/>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row>
    <row r="1131" spans="1:79" x14ac:dyDescent="0.3">
      <c r="A1131" s="2"/>
      <c r="B1131" s="2"/>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row>
    <row r="1132" spans="1:79" x14ac:dyDescent="0.3">
      <c r="A1132" s="2"/>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row>
    <row r="1133" spans="1:79" x14ac:dyDescent="0.3">
      <c r="A1133" s="2"/>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row>
    <row r="1134" spans="1:79" x14ac:dyDescent="0.3">
      <c r="A1134" s="2"/>
      <c r="B1134" s="2"/>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row>
    <row r="1135" spans="1:79" x14ac:dyDescent="0.3">
      <c r="A1135" s="2"/>
      <c r="B1135" s="2"/>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row>
    <row r="1136" spans="1:79" x14ac:dyDescent="0.3">
      <c r="A1136" s="2"/>
      <c r="B1136" s="2"/>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row>
    <row r="1137" spans="1:79" x14ac:dyDescent="0.3">
      <c r="A1137" s="2"/>
      <c r="B1137" s="2"/>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row>
    <row r="1138" spans="1:79" x14ac:dyDescent="0.3">
      <c r="A1138" s="2"/>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row>
    <row r="1139" spans="1:79" x14ac:dyDescent="0.3">
      <c r="A1139" s="2"/>
      <c r="B1139" s="2"/>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row>
    <row r="1140" spans="1:79" x14ac:dyDescent="0.3">
      <c r="A1140" s="2"/>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row>
    <row r="1141" spans="1:79" x14ac:dyDescent="0.3">
      <c r="A1141" s="2"/>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row>
    <row r="1142" spans="1:79" x14ac:dyDescent="0.3">
      <c r="A1142" s="2"/>
      <c r="B1142" s="2"/>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row>
    <row r="1143" spans="1:79" x14ac:dyDescent="0.3">
      <c r="A1143" s="2"/>
      <c r="B1143" s="2"/>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row>
    <row r="1144" spans="1:79" x14ac:dyDescent="0.3">
      <c r="A1144" s="2"/>
      <c r="B1144" s="2"/>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row>
    <row r="1145" spans="1:79" x14ac:dyDescent="0.3">
      <c r="A1145" s="2"/>
      <c r="B1145" s="2"/>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row>
    <row r="1146" spans="1:79" x14ac:dyDescent="0.3">
      <c r="A1146" s="2"/>
      <c r="B1146" s="2"/>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row>
    <row r="1147" spans="1:79" x14ac:dyDescent="0.3">
      <c r="A1147" s="2"/>
      <c r="B1147" s="2"/>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row>
    <row r="1148" spans="1:79" x14ac:dyDescent="0.3">
      <c r="A1148" s="2"/>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row>
    <row r="1149" spans="1:79" x14ac:dyDescent="0.3">
      <c r="A1149" s="2"/>
      <c r="B1149" s="2"/>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row>
    <row r="1150" spans="1:79" x14ac:dyDescent="0.3">
      <c r="A1150" s="2"/>
      <c r="B1150" s="2"/>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row>
    <row r="1151" spans="1:79" x14ac:dyDescent="0.3">
      <c r="A1151" s="2"/>
      <c r="B1151" s="2"/>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row>
    <row r="1152" spans="1:79" x14ac:dyDescent="0.3">
      <c r="A1152" s="2"/>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row>
    <row r="1153" spans="1:79" x14ac:dyDescent="0.3">
      <c r="A1153" s="2"/>
      <c r="B1153" s="2"/>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row>
    <row r="1154" spans="1:79" x14ac:dyDescent="0.3">
      <c r="A1154" s="2"/>
      <c r="B1154" s="2"/>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row>
    <row r="1155" spans="1:79" x14ac:dyDescent="0.3">
      <c r="A1155" s="2"/>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row>
    <row r="1156" spans="1:79" x14ac:dyDescent="0.3">
      <c r="A1156" s="2"/>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row>
    <row r="1157" spans="1:79" x14ac:dyDescent="0.3">
      <c r="A1157" s="2"/>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row>
    <row r="1158" spans="1:79" x14ac:dyDescent="0.3">
      <c r="A1158" s="2"/>
      <c r="B1158" s="2"/>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row>
    <row r="1159" spans="1:79" x14ac:dyDescent="0.3">
      <c r="A1159" s="2"/>
      <c r="B1159" s="2"/>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row>
    <row r="1160" spans="1:79" x14ac:dyDescent="0.3">
      <c r="A1160" s="2"/>
      <c r="B1160" s="2"/>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row>
    <row r="1161" spans="1:79" x14ac:dyDescent="0.3">
      <c r="A1161" s="2"/>
      <c r="B1161" s="2"/>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row>
    <row r="1162" spans="1:79" x14ac:dyDescent="0.3">
      <c r="A1162" s="2"/>
      <c r="B1162" s="2"/>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row>
    <row r="1163" spans="1:79" x14ac:dyDescent="0.3">
      <c r="A1163" s="2"/>
      <c r="B1163" s="2"/>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row>
    <row r="1164" spans="1:79" x14ac:dyDescent="0.3">
      <c r="A1164" s="2"/>
      <c r="B1164" s="2"/>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row>
    <row r="1165" spans="1:79" x14ac:dyDescent="0.3">
      <c r="A1165" s="2"/>
      <c r="B1165" s="2"/>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row>
    <row r="1166" spans="1:79" x14ac:dyDescent="0.3">
      <c r="A1166" s="2"/>
      <c r="B1166" s="2"/>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row>
    <row r="1167" spans="1:79" x14ac:dyDescent="0.3">
      <c r="A1167" s="2"/>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row>
    <row r="1168" spans="1:79" x14ac:dyDescent="0.3">
      <c r="A1168" s="2"/>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row>
    <row r="1169" spans="1:79" x14ac:dyDescent="0.3">
      <c r="A1169" s="2"/>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row>
    <row r="1170" spans="1:79" x14ac:dyDescent="0.3">
      <c r="A1170" s="2"/>
      <c r="B1170" s="2"/>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row>
    <row r="1171" spans="1:79" x14ac:dyDescent="0.3">
      <c r="A1171" s="2"/>
      <c r="B1171" s="2"/>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row>
    <row r="1172" spans="1:79" x14ac:dyDescent="0.3">
      <c r="A1172" s="2"/>
      <c r="B1172" s="2"/>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row>
    <row r="1173" spans="1:79" x14ac:dyDescent="0.3">
      <c r="A1173" s="2"/>
      <c r="B1173" s="2"/>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row>
    <row r="1174" spans="1:79" x14ac:dyDescent="0.3">
      <c r="A1174" s="2"/>
      <c r="B1174" s="2"/>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row>
    <row r="1175" spans="1:79" x14ac:dyDescent="0.3">
      <c r="A1175" s="2"/>
      <c r="B1175" s="2"/>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row>
    <row r="1176" spans="1:79" x14ac:dyDescent="0.3">
      <c r="A1176" s="2"/>
      <c r="B1176" s="2"/>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row>
    <row r="1177" spans="1:79" x14ac:dyDescent="0.3">
      <c r="A1177" s="2"/>
      <c r="B1177" s="2"/>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row>
    <row r="1178" spans="1:79" x14ac:dyDescent="0.3">
      <c r="A1178" s="2"/>
      <c r="B1178" s="2"/>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row>
    <row r="1179" spans="1:79" x14ac:dyDescent="0.3">
      <c r="A1179" s="2"/>
      <c r="B1179" s="2"/>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row>
    <row r="1180" spans="1:79" x14ac:dyDescent="0.3">
      <c r="A1180" s="2"/>
      <c r="B1180" s="2"/>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row>
    <row r="1181" spans="1:79" x14ac:dyDescent="0.3">
      <c r="A1181" s="2"/>
      <c r="B1181" s="2"/>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row>
    <row r="1182" spans="1:79" x14ac:dyDescent="0.3">
      <c r="A1182" s="2"/>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row>
    <row r="1183" spans="1:79" x14ac:dyDescent="0.3">
      <c r="A1183" s="2"/>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row>
    <row r="1184" spans="1:79" x14ac:dyDescent="0.3">
      <c r="A1184" s="2"/>
      <c r="B1184" s="2"/>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row>
    <row r="1185" spans="1:79" x14ac:dyDescent="0.3">
      <c r="A1185" s="2"/>
      <c r="B1185" s="2"/>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row>
    <row r="1186" spans="1:79" x14ac:dyDescent="0.3">
      <c r="A1186" s="2"/>
      <c r="B1186" s="2"/>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row>
    <row r="1187" spans="1:79" x14ac:dyDescent="0.3">
      <c r="A1187" s="2"/>
      <c r="B1187" s="2"/>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row>
    <row r="1188" spans="1:79" x14ac:dyDescent="0.3">
      <c r="A1188" s="2"/>
      <c r="B1188" s="2"/>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row>
    <row r="1189" spans="1:79" x14ac:dyDescent="0.3">
      <c r="A1189" s="2"/>
      <c r="B1189" s="2"/>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row>
    <row r="1190" spans="1:79" x14ac:dyDescent="0.3">
      <c r="A1190" s="2"/>
      <c r="B1190" s="2"/>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row>
    <row r="1191" spans="1:79" x14ac:dyDescent="0.3">
      <c r="A1191" s="2"/>
      <c r="B1191" s="2"/>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row>
    <row r="1192" spans="1:79" x14ac:dyDescent="0.3">
      <c r="A1192" s="2"/>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row>
    <row r="1193" spans="1:79" x14ac:dyDescent="0.3">
      <c r="A1193" s="2"/>
      <c r="B1193" s="2"/>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row>
    <row r="1194" spans="1:79" x14ac:dyDescent="0.3">
      <c r="A1194" s="2"/>
      <c r="B1194" s="2"/>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row>
    <row r="1195" spans="1:79" x14ac:dyDescent="0.3">
      <c r="A1195" s="2"/>
      <c r="B1195" s="2"/>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row>
    <row r="1196" spans="1:79" x14ac:dyDescent="0.3">
      <c r="A1196" s="2"/>
      <c r="B1196" s="2"/>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row>
    <row r="1197" spans="1:79" x14ac:dyDescent="0.3">
      <c r="A1197" s="2"/>
      <c r="B1197" s="2"/>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row>
    <row r="1198" spans="1:79" x14ac:dyDescent="0.3">
      <c r="A1198" s="2"/>
      <c r="B1198" s="2"/>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row>
    <row r="1199" spans="1:79" x14ac:dyDescent="0.3">
      <c r="A1199" s="2"/>
      <c r="B1199" s="2"/>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row>
    <row r="1200" spans="1:79" x14ac:dyDescent="0.3">
      <c r="A1200" s="2"/>
      <c r="B1200" s="2"/>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row>
    <row r="1201" spans="1:79" x14ac:dyDescent="0.3">
      <c r="A1201" s="2"/>
      <c r="B1201" s="2"/>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row>
    <row r="1202" spans="1:79" x14ac:dyDescent="0.3">
      <c r="A1202" s="2"/>
      <c r="B1202" s="2"/>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row>
    <row r="1203" spans="1:79" x14ac:dyDescent="0.3">
      <c r="A1203" s="2"/>
      <c r="B1203" s="2"/>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row>
    <row r="1204" spans="1:79" x14ac:dyDescent="0.3">
      <c r="A1204" s="2"/>
      <c r="B1204" s="2"/>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row>
    <row r="1205" spans="1:79" x14ac:dyDescent="0.3">
      <c r="A1205" s="2"/>
      <c r="B1205" s="2"/>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row>
    <row r="1206" spans="1:79" x14ac:dyDescent="0.3">
      <c r="A1206" s="2"/>
      <c r="B1206" s="2"/>
      <c r="C1206" s="2"/>
      <c r="D1206" s="2"/>
      <c r="E1206" s="2"/>
      <c r="F1206" s="2"/>
      <c r="G1206" s="2"/>
      <c r="H1206" s="2"/>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row>
    <row r="1207" spans="1:79" x14ac:dyDescent="0.3">
      <c r="A1207" s="2"/>
      <c r="B1207" s="2"/>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row>
    <row r="1208" spans="1:79" x14ac:dyDescent="0.3">
      <c r="A1208" s="2"/>
      <c r="B1208" s="2"/>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row>
    <row r="1209" spans="1:79" x14ac:dyDescent="0.3">
      <c r="A1209" s="2"/>
      <c r="B1209" s="2"/>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row>
    <row r="1210" spans="1:79" x14ac:dyDescent="0.3">
      <c r="A1210" s="2"/>
      <c r="B1210" s="2"/>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row>
    <row r="1211" spans="1:79" x14ac:dyDescent="0.3">
      <c r="A1211" s="2"/>
      <c r="B1211" s="2"/>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row>
    <row r="1212" spans="1:79" x14ac:dyDescent="0.3">
      <c r="A1212" s="2"/>
      <c r="B1212" s="2"/>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row>
    <row r="1213" spans="1:79" x14ac:dyDescent="0.3">
      <c r="A1213" s="2"/>
      <c r="B1213" s="2"/>
      <c r="C1213" s="2"/>
      <c r="D1213" s="2"/>
      <c r="E1213" s="2"/>
      <c r="F1213" s="2"/>
      <c r="G1213" s="2"/>
      <c r="H1213" s="2"/>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row>
    <row r="1214" spans="1:79" x14ac:dyDescent="0.3">
      <c r="A1214" s="2"/>
      <c r="B1214" s="2"/>
      <c r="C1214" s="2"/>
      <c r="D1214" s="2"/>
      <c r="E1214" s="2"/>
      <c r="F1214" s="2"/>
      <c r="G1214" s="2"/>
      <c r="H1214" s="2"/>
      <c r="I1214" s="2"/>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row>
    <row r="1215" spans="1:79" x14ac:dyDescent="0.3">
      <c r="A1215" s="2"/>
      <c r="B1215" s="2"/>
      <c r="C1215" s="2"/>
      <c r="D1215" s="2"/>
      <c r="E1215" s="2"/>
      <c r="F1215" s="2"/>
      <c r="G1215" s="2"/>
      <c r="H1215" s="2"/>
      <c r="I1215" s="2"/>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row>
    <row r="1216" spans="1:79" x14ac:dyDescent="0.3">
      <c r="A1216" s="2"/>
      <c r="B1216" s="2"/>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row>
    <row r="1217" spans="1:79" x14ac:dyDescent="0.3">
      <c r="A1217" s="2"/>
      <c r="B1217" s="2"/>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row>
    <row r="1218" spans="1:79" x14ac:dyDescent="0.3">
      <c r="A1218" s="2"/>
      <c r="B1218" s="2"/>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row>
    <row r="1219" spans="1:79" x14ac:dyDescent="0.3">
      <c r="A1219" s="2"/>
      <c r="B1219" s="2"/>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row>
    <row r="1220" spans="1:79" x14ac:dyDescent="0.3">
      <c r="A1220" s="2"/>
      <c r="B1220" s="2"/>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row>
    <row r="1221" spans="1:79" x14ac:dyDescent="0.3">
      <c r="A1221" s="2"/>
      <c r="B1221" s="2"/>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row>
    <row r="1222" spans="1:79" x14ac:dyDescent="0.3">
      <c r="A1222" s="2"/>
      <c r="B1222" s="2"/>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row>
    <row r="1223" spans="1:79" x14ac:dyDescent="0.3">
      <c r="A1223" s="2"/>
      <c r="B1223" s="2"/>
      <c r="C1223" s="2"/>
      <c r="D1223" s="2"/>
      <c r="E1223" s="2"/>
      <c r="F1223" s="2"/>
      <c r="G1223" s="2"/>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row>
    <row r="1224" spans="1:79" x14ac:dyDescent="0.3">
      <c r="A1224" s="2"/>
      <c r="B1224" s="2"/>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row>
    <row r="1225" spans="1:79" x14ac:dyDescent="0.3">
      <c r="A1225" s="2"/>
      <c r="B1225" s="2"/>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row>
    <row r="1226" spans="1:79" x14ac:dyDescent="0.3">
      <c r="A1226" s="2"/>
      <c r="B1226" s="2"/>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row>
    <row r="1227" spans="1:79" x14ac:dyDescent="0.3">
      <c r="A1227" s="2"/>
      <c r="B1227" s="2"/>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row>
    <row r="1228" spans="1:79" x14ac:dyDescent="0.3">
      <c r="A1228" s="2"/>
      <c r="B1228" s="2"/>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row>
    <row r="1229" spans="1:79" x14ac:dyDescent="0.3">
      <c r="A1229" s="2"/>
      <c r="B1229" s="2"/>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row>
    <row r="1230" spans="1:79" x14ac:dyDescent="0.3">
      <c r="A1230" s="2"/>
      <c r="B1230" s="2"/>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row>
    <row r="1231" spans="1:79" x14ac:dyDescent="0.3">
      <c r="A1231" s="2"/>
      <c r="B1231" s="2"/>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row>
    <row r="1232" spans="1:79" x14ac:dyDescent="0.3">
      <c r="A1232" s="2"/>
      <c r="B1232" s="2"/>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row>
    <row r="1233" spans="1:79" x14ac:dyDescent="0.3">
      <c r="A1233" s="2"/>
      <c r="B1233" s="2"/>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row>
    <row r="1234" spans="1:79" x14ac:dyDescent="0.3">
      <c r="A1234" s="2"/>
      <c r="B1234" s="2"/>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row>
    <row r="1235" spans="1:79" x14ac:dyDescent="0.3">
      <c r="A1235" s="2"/>
      <c r="B1235" s="2"/>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row>
    <row r="1236" spans="1:79" x14ac:dyDescent="0.3">
      <c r="A1236" s="2"/>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row>
    <row r="1237" spans="1:79" x14ac:dyDescent="0.3">
      <c r="A1237" s="2"/>
      <c r="B1237" s="2"/>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row>
    <row r="1238" spans="1:79" x14ac:dyDescent="0.3">
      <c r="A1238" s="2"/>
      <c r="B1238" s="2"/>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row>
    <row r="1239" spans="1:79" x14ac:dyDescent="0.3">
      <c r="A1239" s="2"/>
      <c r="B1239" s="2"/>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row>
    <row r="1240" spans="1:79" x14ac:dyDescent="0.3">
      <c r="A1240" s="2"/>
      <c r="B1240" s="2"/>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row>
    <row r="1241" spans="1:79" x14ac:dyDescent="0.3">
      <c r="A1241" s="2"/>
      <c r="B1241" s="2"/>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row>
    <row r="1242" spans="1:79" x14ac:dyDescent="0.3">
      <c r="A1242" s="2"/>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row>
    <row r="1243" spans="1:79" x14ac:dyDescent="0.3">
      <c r="A1243" s="2"/>
      <c r="B1243" s="2"/>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row>
    <row r="1244" spans="1:79" x14ac:dyDescent="0.3">
      <c r="A1244" s="2"/>
      <c r="B1244" s="2"/>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row>
    <row r="1245" spans="1:79" x14ac:dyDescent="0.3">
      <c r="A1245" s="2"/>
      <c r="B1245" s="2"/>
      <c r="C1245" s="2"/>
      <c r="D1245" s="2"/>
      <c r="E1245" s="2"/>
      <c r="F1245" s="2"/>
      <c r="G1245" s="2"/>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row>
    <row r="1246" spans="1:79" x14ac:dyDescent="0.3">
      <c r="A1246" s="2"/>
      <c r="B1246" s="2"/>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row>
    <row r="1247" spans="1:79" x14ac:dyDescent="0.3">
      <c r="A1247" s="2"/>
      <c r="B1247" s="2"/>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row>
    <row r="1248" spans="1:79" x14ac:dyDescent="0.3">
      <c r="A1248" s="2"/>
      <c r="B1248" s="2"/>
      <c r="C1248" s="2"/>
      <c r="D1248" s="2"/>
      <c r="E1248" s="2"/>
      <c r="F1248" s="2"/>
      <c r="G1248" s="2"/>
      <c r="H1248" s="2"/>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row>
    <row r="1249" spans="1:79" x14ac:dyDescent="0.3">
      <c r="A1249" s="2"/>
      <c r="B1249" s="2"/>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row>
    <row r="1250" spans="1:79" x14ac:dyDescent="0.3">
      <c r="A1250" s="2"/>
      <c r="B1250" s="2"/>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row>
    <row r="1251" spans="1:79" x14ac:dyDescent="0.3">
      <c r="A1251" s="2"/>
      <c r="B1251" s="2"/>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row>
    <row r="1252" spans="1:79" x14ac:dyDescent="0.3">
      <c r="A1252" s="2"/>
      <c r="B1252" s="2"/>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row>
    <row r="1253" spans="1:79" x14ac:dyDescent="0.3">
      <c r="A1253" s="2"/>
      <c r="B1253" s="2"/>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row>
    <row r="1254" spans="1:79" x14ac:dyDescent="0.3">
      <c r="A1254" s="2"/>
      <c r="B1254" s="2"/>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row>
    <row r="1255" spans="1:79" x14ac:dyDescent="0.3">
      <c r="A1255" s="2"/>
      <c r="B1255" s="2"/>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row>
    <row r="1256" spans="1:79" x14ac:dyDescent="0.3">
      <c r="A1256" s="2"/>
      <c r="B1256" s="2"/>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row>
    <row r="1257" spans="1:79" x14ac:dyDescent="0.3">
      <c r="A1257" s="2"/>
      <c r="B1257" s="2"/>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row>
    <row r="1258" spans="1:79" x14ac:dyDescent="0.3">
      <c r="A1258" s="2"/>
      <c r="B1258" s="2"/>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row>
    <row r="1259" spans="1:79" x14ac:dyDescent="0.3">
      <c r="A1259" s="2"/>
      <c r="B1259" s="2"/>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row>
    <row r="1260" spans="1:79" x14ac:dyDescent="0.3">
      <c r="A1260" s="2"/>
      <c r="B1260" s="2"/>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row>
    <row r="1261" spans="1:79" x14ac:dyDescent="0.3">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row>
    <row r="1262" spans="1:79" x14ac:dyDescent="0.3">
      <c r="A1262" s="2"/>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row>
    <row r="1263" spans="1:79" x14ac:dyDescent="0.3">
      <c r="A1263" s="2"/>
      <c r="B1263" s="2"/>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row>
    <row r="1264" spans="1:79" x14ac:dyDescent="0.3">
      <c r="A1264" s="2"/>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row>
    <row r="1265" spans="1:79" x14ac:dyDescent="0.3">
      <c r="A1265" s="2"/>
      <c r="B1265" s="2"/>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row>
    <row r="1266" spans="1:79" x14ac:dyDescent="0.3">
      <c r="A1266" s="2"/>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row>
    <row r="1267" spans="1:79" x14ac:dyDescent="0.3">
      <c r="A1267" s="2"/>
      <c r="B1267" s="2"/>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row>
    <row r="1268" spans="1:79" x14ac:dyDescent="0.3">
      <c r="A1268" s="2"/>
      <c r="B1268" s="2"/>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row>
    <row r="1269" spans="1:79" x14ac:dyDescent="0.3">
      <c r="A1269" s="2"/>
      <c r="B1269" s="2"/>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row>
    <row r="1270" spans="1:79" x14ac:dyDescent="0.3">
      <c r="A1270" s="2"/>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row>
    <row r="1271" spans="1:79" x14ac:dyDescent="0.3">
      <c r="A1271" s="2"/>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row>
    <row r="1272" spans="1:79" x14ac:dyDescent="0.3">
      <c r="A1272" s="2"/>
      <c r="B1272" s="2"/>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row>
    <row r="1273" spans="1:79" x14ac:dyDescent="0.3">
      <c r="A1273" s="2"/>
      <c r="B1273" s="2"/>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row>
    <row r="1274" spans="1:79" x14ac:dyDescent="0.3">
      <c r="A1274" s="2"/>
      <c r="B1274" s="2"/>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row>
    <row r="1275" spans="1:79" x14ac:dyDescent="0.3">
      <c r="A1275" s="2"/>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row>
    <row r="1276" spans="1:79" x14ac:dyDescent="0.3">
      <c r="A1276" s="2"/>
      <c r="B1276" s="2"/>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row>
    <row r="1277" spans="1:79" x14ac:dyDescent="0.3">
      <c r="A1277" s="2"/>
      <c r="B1277" s="2"/>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row>
    <row r="1278" spans="1:79" x14ac:dyDescent="0.3">
      <c r="A1278" s="2"/>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row>
    <row r="1279" spans="1:79" x14ac:dyDescent="0.3">
      <c r="A1279" s="2"/>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row>
    <row r="1280" spans="1:79" x14ac:dyDescent="0.3">
      <c r="A1280" s="2"/>
      <c r="B1280" s="2"/>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row>
    <row r="1281" spans="1:79" x14ac:dyDescent="0.3">
      <c r="A1281" s="2"/>
      <c r="B1281" s="2"/>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row>
    <row r="1282" spans="1:79" x14ac:dyDescent="0.3">
      <c r="A1282" s="2"/>
      <c r="B1282" s="2"/>
      <c r="C1282" s="2"/>
      <c r="D1282" s="2"/>
      <c r="E1282" s="2"/>
      <c r="F1282" s="2"/>
      <c r="G1282" s="2"/>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row>
    <row r="1283" spans="1:79" x14ac:dyDescent="0.3">
      <c r="A1283" s="2"/>
      <c r="B1283" s="2"/>
      <c r="C1283" s="2"/>
      <c r="D1283" s="2"/>
      <c r="E1283" s="2"/>
      <c r="F1283" s="2"/>
      <c r="G1283" s="2"/>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row>
    <row r="1284" spans="1:79" x14ac:dyDescent="0.3">
      <c r="A1284" s="2"/>
      <c r="B1284" s="2"/>
      <c r="C1284" s="2"/>
      <c r="D1284" s="2"/>
      <c r="E1284" s="2"/>
      <c r="F1284" s="2"/>
      <c r="G1284" s="2"/>
      <c r="H1284" s="2"/>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row>
    <row r="1285" spans="1:79" x14ac:dyDescent="0.3">
      <c r="A1285" s="2"/>
      <c r="B1285" s="2"/>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row>
    <row r="1286" spans="1:79" x14ac:dyDescent="0.3">
      <c r="A1286" s="2"/>
      <c r="B1286" s="2"/>
      <c r="C1286" s="2"/>
      <c r="D1286" s="2"/>
      <c r="E1286" s="2"/>
      <c r="F1286" s="2"/>
      <c r="G1286" s="2"/>
      <c r="H1286" s="2"/>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row>
    <row r="1287" spans="1:79" x14ac:dyDescent="0.3">
      <c r="A1287" s="2"/>
      <c r="B1287" s="2"/>
      <c r="C1287" s="2"/>
      <c r="D1287" s="2"/>
      <c r="E1287" s="2"/>
      <c r="F1287" s="2"/>
      <c r="G1287" s="2"/>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row>
    <row r="1288" spans="1:79" x14ac:dyDescent="0.3">
      <c r="A1288" s="2"/>
      <c r="B1288" s="2"/>
      <c r="C1288" s="2"/>
      <c r="D1288" s="2"/>
      <c r="E1288" s="2"/>
      <c r="F1288" s="2"/>
      <c r="G1288" s="2"/>
      <c r="H1288" s="2"/>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row>
    <row r="1289" spans="1:79" x14ac:dyDescent="0.3">
      <c r="A1289" s="2"/>
      <c r="B1289" s="2"/>
      <c r="C1289" s="2"/>
      <c r="D1289" s="2"/>
      <c r="E1289" s="2"/>
      <c r="F1289" s="2"/>
      <c r="G1289" s="2"/>
      <c r="H1289" s="2"/>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row>
    <row r="1290" spans="1:79" x14ac:dyDescent="0.3">
      <c r="A1290" s="2"/>
      <c r="B1290" s="2"/>
      <c r="C1290" s="2"/>
      <c r="D1290" s="2"/>
      <c r="E1290" s="2"/>
      <c r="F1290" s="2"/>
      <c r="G1290" s="2"/>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row>
    <row r="1291" spans="1:79" x14ac:dyDescent="0.3">
      <c r="A1291" s="2"/>
      <c r="B1291" s="2"/>
      <c r="C1291" s="2"/>
      <c r="D1291" s="2"/>
      <c r="E1291" s="2"/>
      <c r="F1291" s="2"/>
      <c r="G1291" s="2"/>
      <c r="H1291" s="2"/>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row>
    <row r="1292" spans="1:79" x14ac:dyDescent="0.3">
      <c r="A1292" s="2"/>
      <c r="B1292" s="2"/>
      <c r="C1292" s="2"/>
      <c r="D1292" s="2"/>
      <c r="E1292" s="2"/>
      <c r="F1292" s="2"/>
      <c r="G1292" s="2"/>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row>
    <row r="1293" spans="1:79" x14ac:dyDescent="0.3">
      <c r="A1293" s="2"/>
      <c r="B1293" s="2"/>
      <c r="C1293" s="2"/>
      <c r="D1293" s="2"/>
      <c r="E1293" s="2"/>
      <c r="F1293" s="2"/>
      <c r="G1293" s="2"/>
      <c r="H1293" s="2"/>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row>
    <row r="1294" spans="1:79" x14ac:dyDescent="0.3">
      <c r="A1294" s="2"/>
      <c r="B1294" s="2"/>
      <c r="C1294" s="2"/>
      <c r="D1294" s="2"/>
      <c r="E1294" s="2"/>
      <c r="F1294" s="2"/>
      <c r="G1294" s="2"/>
      <c r="H1294" s="2"/>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row>
    <row r="1295" spans="1:79" x14ac:dyDescent="0.3">
      <c r="A1295" s="2"/>
      <c r="B1295" s="2"/>
      <c r="C1295" s="2"/>
      <c r="D1295" s="2"/>
      <c r="E1295" s="2"/>
      <c r="F1295" s="2"/>
      <c r="G1295" s="2"/>
      <c r="H1295" s="2"/>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row>
    <row r="1296" spans="1:79" x14ac:dyDescent="0.3">
      <c r="A1296" s="2"/>
      <c r="B1296" s="2"/>
      <c r="C1296" s="2"/>
      <c r="D1296" s="2"/>
      <c r="E1296" s="2"/>
      <c r="F1296" s="2"/>
      <c r="G1296" s="2"/>
      <c r="H1296" s="2"/>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row>
    <row r="1297" spans="1:79" x14ac:dyDescent="0.3">
      <c r="A1297" s="2"/>
      <c r="B1297" s="2"/>
      <c r="C1297" s="2"/>
      <c r="D1297" s="2"/>
      <c r="E1297" s="2"/>
      <c r="F1297" s="2"/>
      <c r="G1297" s="2"/>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row>
    <row r="1298" spans="1:79" x14ac:dyDescent="0.3">
      <c r="A1298" s="2"/>
      <c r="B1298" s="2"/>
      <c r="C1298" s="2"/>
      <c r="D1298" s="2"/>
      <c r="E1298" s="2"/>
      <c r="F1298" s="2"/>
      <c r="G1298" s="2"/>
      <c r="H1298" s="2"/>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c r="BE1298" s="2"/>
      <c r="BF1298" s="2"/>
      <c r="BG1298" s="2"/>
      <c r="BH1298" s="2"/>
      <c r="BI1298" s="2"/>
      <c r="BJ1298" s="2"/>
      <c r="BK1298" s="2"/>
      <c r="BL1298" s="2"/>
      <c r="BM1298" s="2"/>
      <c r="BN1298" s="2"/>
      <c r="BO1298" s="2"/>
      <c r="BP1298" s="2"/>
      <c r="BQ1298" s="2"/>
      <c r="BR1298" s="2"/>
      <c r="BS1298" s="2"/>
      <c r="BT1298" s="2"/>
      <c r="BU1298" s="2"/>
      <c r="BV1298" s="2"/>
      <c r="BW1298" s="2"/>
      <c r="BX1298" s="2"/>
      <c r="BY1298" s="2"/>
      <c r="BZ1298" s="2"/>
      <c r="CA1298" s="2"/>
    </row>
    <row r="1299" spans="1:79" x14ac:dyDescent="0.3">
      <c r="A1299" s="2"/>
      <c r="B1299" s="2"/>
      <c r="C1299" s="2"/>
      <c r="D1299" s="2"/>
      <c r="E1299" s="2"/>
      <c r="F1299" s="2"/>
      <c r="G1299" s="2"/>
      <c r="H1299" s="2"/>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row>
    <row r="1300" spans="1:79" x14ac:dyDescent="0.3">
      <c r="A1300" s="2"/>
      <c r="B1300" s="2"/>
      <c r="C1300" s="2"/>
      <c r="D1300" s="2"/>
      <c r="E1300" s="2"/>
      <c r="F1300" s="2"/>
      <c r="G1300" s="2"/>
      <c r="H1300" s="2"/>
      <c r="I1300" s="2"/>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row>
    <row r="1301" spans="1:79" x14ac:dyDescent="0.3">
      <c r="A1301" s="2"/>
      <c r="B1301" s="2"/>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row>
    <row r="1302" spans="1:79" x14ac:dyDescent="0.3">
      <c r="A1302" s="2"/>
      <c r="B1302" s="2"/>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row>
    <row r="1303" spans="1:79" x14ac:dyDescent="0.3">
      <c r="A1303" s="2"/>
      <c r="B1303" s="2"/>
      <c r="C1303" s="2"/>
      <c r="D1303" s="2"/>
      <c r="E1303" s="2"/>
      <c r="F1303" s="2"/>
      <c r="G1303" s="2"/>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row>
    <row r="1304" spans="1:79" x14ac:dyDescent="0.3">
      <c r="A1304" s="2"/>
      <c r="B1304" s="2"/>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row>
    <row r="1305" spans="1:79" x14ac:dyDescent="0.3">
      <c r="A1305" s="2"/>
      <c r="B1305" s="2"/>
      <c r="C1305" s="2"/>
      <c r="D1305" s="2"/>
      <c r="E1305" s="2"/>
      <c r="F1305" s="2"/>
      <c r="G1305" s="2"/>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row>
    <row r="1306" spans="1:79" x14ac:dyDescent="0.3">
      <c r="A1306" s="2"/>
      <c r="B1306" s="2"/>
      <c r="C1306" s="2"/>
      <c r="D1306" s="2"/>
      <c r="E1306" s="2"/>
      <c r="F1306" s="2"/>
      <c r="G1306" s="2"/>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row>
    <row r="1307" spans="1:79" x14ac:dyDescent="0.3">
      <c r="A1307" s="2"/>
      <c r="B1307" s="2"/>
      <c r="C1307" s="2"/>
      <c r="D1307" s="2"/>
      <c r="E1307" s="2"/>
      <c r="F1307" s="2"/>
      <c r="G1307" s="2"/>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row>
    <row r="1308" spans="1:79" x14ac:dyDescent="0.3">
      <c r="A1308" s="2"/>
      <c r="B1308" s="2"/>
      <c r="C1308" s="2"/>
      <c r="D1308" s="2"/>
      <c r="E1308" s="2"/>
      <c r="F1308" s="2"/>
      <c r="G1308" s="2"/>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row>
    <row r="1309" spans="1:79" x14ac:dyDescent="0.3">
      <c r="A1309" s="2"/>
      <c r="B1309" s="2"/>
      <c r="C1309" s="2"/>
      <c r="D1309" s="2"/>
      <c r="E1309" s="2"/>
      <c r="F1309" s="2"/>
      <c r="G1309" s="2"/>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row>
    <row r="1310" spans="1:79" x14ac:dyDescent="0.3">
      <c r="A1310" s="2"/>
      <c r="B1310" s="2"/>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row>
    <row r="1311" spans="1:79" x14ac:dyDescent="0.3">
      <c r="A1311" s="2"/>
      <c r="B1311" s="2"/>
      <c r="C1311" s="2"/>
      <c r="D1311" s="2"/>
      <c r="E1311" s="2"/>
      <c r="F1311" s="2"/>
      <c r="G1311" s="2"/>
      <c r="H1311" s="2"/>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row>
    <row r="1312" spans="1:79" x14ac:dyDescent="0.3">
      <c r="A1312" s="2"/>
      <c r="B1312" s="2"/>
      <c r="C1312" s="2"/>
      <c r="D1312" s="2"/>
      <c r="E1312" s="2"/>
      <c r="F1312" s="2"/>
      <c r="G1312" s="2"/>
      <c r="H1312" s="2"/>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row>
    <row r="1313" spans="1:79" x14ac:dyDescent="0.3">
      <c r="A1313" s="2"/>
      <c r="B1313" s="2"/>
      <c r="C1313" s="2"/>
      <c r="D1313" s="2"/>
      <c r="E1313" s="2"/>
      <c r="F1313" s="2"/>
      <c r="G1313" s="2"/>
      <c r="H1313" s="2"/>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row>
    <row r="1314" spans="1:79" x14ac:dyDescent="0.3">
      <c r="A1314" s="2"/>
      <c r="B1314" s="2"/>
      <c r="C1314" s="2"/>
      <c r="D1314" s="2"/>
      <c r="E1314" s="2"/>
      <c r="F1314" s="2"/>
      <c r="G1314" s="2"/>
      <c r="H1314" s="2"/>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row>
    <row r="1315" spans="1:79" x14ac:dyDescent="0.3">
      <c r="A1315" s="2"/>
      <c r="B1315" s="2"/>
      <c r="C1315" s="2"/>
      <c r="D1315" s="2"/>
      <c r="E1315" s="2"/>
      <c r="F1315" s="2"/>
      <c r="G1315" s="2"/>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row>
    <row r="1316" spans="1:79" x14ac:dyDescent="0.3">
      <c r="A1316" s="2"/>
      <c r="B1316" s="2"/>
      <c r="C1316" s="2"/>
      <c r="D1316" s="2"/>
      <c r="E1316" s="2"/>
      <c r="F1316" s="2"/>
      <c r="G1316" s="2"/>
      <c r="H1316" s="2"/>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row>
    <row r="1317" spans="1:79" x14ac:dyDescent="0.3">
      <c r="A1317" s="2"/>
      <c r="B1317" s="2"/>
      <c r="C1317" s="2"/>
      <c r="D1317" s="2"/>
      <c r="E1317" s="2"/>
      <c r="F1317" s="2"/>
      <c r="G1317" s="2"/>
      <c r="H1317" s="2"/>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row>
    <row r="1318" spans="1:79" x14ac:dyDescent="0.3">
      <c r="A1318" s="2"/>
      <c r="B1318" s="2"/>
      <c r="C1318" s="2"/>
      <c r="D1318" s="2"/>
      <c r="E1318" s="2"/>
      <c r="F1318" s="2"/>
      <c r="G1318" s="2"/>
      <c r="H1318" s="2"/>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row>
    <row r="1319" spans="1:79" x14ac:dyDescent="0.3">
      <c r="A1319" s="2"/>
      <c r="B1319" s="2"/>
      <c r="C1319" s="2"/>
      <c r="D1319" s="2"/>
      <c r="E1319" s="2"/>
      <c r="F1319" s="2"/>
      <c r="G1319" s="2"/>
      <c r="H1319" s="2"/>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row>
    <row r="1320" spans="1:79" x14ac:dyDescent="0.3">
      <c r="A1320" s="2"/>
      <c r="B1320" s="2"/>
      <c r="C1320" s="2"/>
      <c r="D1320" s="2"/>
      <c r="E1320" s="2"/>
      <c r="F1320" s="2"/>
      <c r="G1320" s="2"/>
      <c r="H1320" s="2"/>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row>
    <row r="1321" spans="1:79" x14ac:dyDescent="0.3">
      <c r="A1321" s="2"/>
      <c r="B1321" s="2"/>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c r="BY1321" s="2"/>
      <c r="BZ1321" s="2"/>
      <c r="CA1321" s="2"/>
    </row>
    <row r="1322" spans="1:79" x14ac:dyDescent="0.3">
      <c r="A1322" s="2"/>
      <c r="B1322" s="2"/>
      <c r="C1322" s="2"/>
      <c r="D1322" s="2"/>
      <c r="E1322" s="2"/>
      <c r="F1322" s="2"/>
      <c r="G1322" s="2"/>
      <c r="H1322" s="2"/>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row>
    <row r="1323" spans="1:79" x14ac:dyDescent="0.3">
      <c r="A1323" s="2"/>
      <c r="B1323" s="2"/>
      <c r="C1323" s="2"/>
      <c r="D1323" s="2"/>
      <c r="E1323" s="2"/>
      <c r="F1323" s="2"/>
      <c r="G1323" s="2"/>
      <c r="H1323" s="2"/>
      <c r="I1323" s="2"/>
      <c r="J1323" s="2"/>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row>
    <row r="1324" spans="1:79" x14ac:dyDescent="0.3">
      <c r="A1324" s="2"/>
      <c r="B1324" s="2"/>
      <c r="C1324" s="2"/>
      <c r="D1324" s="2"/>
      <c r="E1324" s="2"/>
      <c r="F1324" s="2"/>
      <c r="G1324" s="2"/>
      <c r="H1324" s="2"/>
      <c r="I1324" s="2"/>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row>
    <row r="1325" spans="1:79" x14ac:dyDescent="0.3">
      <c r="A1325" s="2"/>
      <c r="B1325" s="2"/>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row>
    <row r="1326" spans="1:79" x14ac:dyDescent="0.3">
      <c r="A1326" s="2"/>
      <c r="B1326" s="2"/>
      <c r="C1326" s="2"/>
      <c r="D1326" s="2"/>
      <c r="E1326" s="2"/>
      <c r="F1326" s="2"/>
      <c r="G1326" s="2"/>
      <c r="H1326" s="2"/>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row>
    <row r="1327" spans="1:79" x14ac:dyDescent="0.3">
      <c r="A1327" s="2"/>
      <c r="B1327" s="2"/>
      <c r="C1327" s="2"/>
      <c r="D1327" s="2"/>
      <c r="E1327" s="2"/>
      <c r="F1327" s="2"/>
      <c r="G1327" s="2"/>
      <c r="H1327" s="2"/>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row>
    <row r="1328" spans="1:79" x14ac:dyDescent="0.3">
      <c r="A1328" s="2"/>
      <c r="B1328" s="2"/>
      <c r="C1328" s="2"/>
      <c r="D1328" s="2"/>
      <c r="E1328" s="2"/>
      <c r="F1328" s="2"/>
      <c r="G1328" s="2"/>
      <c r="H1328" s="2"/>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row>
    <row r="1329" spans="1:79" x14ac:dyDescent="0.3">
      <c r="A1329" s="2"/>
      <c r="B1329" s="2"/>
      <c r="C1329" s="2"/>
      <c r="D1329" s="2"/>
      <c r="E1329" s="2"/>
      <c r="F1329" s="2"/>
      <c r="G1329" s="2"/>
      <c r="H1329" s="2"/>
      <c r="I1329" s="2"/>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row>
    <row r="1330" spans="1:79" x14ac:dyDescent="0.3">
      <c r="A1330" s="2"/>
      <c r="B1330" s="2"/>
      <c r="C1330" s="2"/>
      <c r="D1330" s="2"/>
      <c r="E1330" s="2"/>
      <c r="F1330" s="2"/>
      <c r="G1330" s="2"/>
      <c r="H1330" s="2"/>
      <c r="I1330" s="2"/>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row>
    <row r="1331" spans="1:79" x14ac:dyDescent="0.3">
      <c r="A1331" s="2"/>
      <c r="B1331" s="2"/>
      <c r="C1331" s="2"/>
      <c r="D1331" s="2"/>
      <c r="E1331" s="2"/>
      <c r="F1331" s="2"/>
      <c r="G1331" s="2"/>
      <c r="H1331" s="2"/>
      <c r="I1331" s="2"/>
      <c r="J1331" s="2"/>
      <c r="K1331" s="2"/>
      <c r="L1331" s="2"/>
      <c r="M1331" s="2"/>
      <c r="N1331" s="2"/>
      <c r="O1331" s="2"/>
      <c r="P1331" s="2"/>
      <c r="Q1331" s="2"/>
      <c r="R1331" s="2"/>
      <c r="S1331" s="2"/>
      <c r="T1331" s="2"/>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row>
    <row r="1332" spans="1:79" x14ac:dyDescent="0.3">
      <c r="A1332" s="2"/>
      <c r="B1332" s="2"/>
      <c r="C1332" s="2"/>
      <c r="D1332" s="2"/>
      <c r="E1332" s="2"/>
      <c r="F1332" s="2"/>
      <c r="G1332" s="2"/>
      <c r="H1332" s="2"/>
      <c r="I1332" s="2"/>
      <c r="J1332" s="2"/>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row>
    <row r="1333" spans="1:79" x14ac:dyDescent="0.3">
      <c r="A1333" s="2"/>
      <c r="B1333" s="2"/>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row>
    <row r="1334" spans="1:79" x14ac:dyDescent="0.3">
      <c r="A1334" s="2"/>
      <c r="B1334" s="2"/>
      <c r="C1334" s="2"/>
      <c r="D1334" s="2"/>
      <c r="E1334" s="2"/>
      <c r="F1334" s="2"/>
      <c r="G1334" s="2"/>
      <c r="H1334" s="2"/>
      <c r="I1334" s="2"/>
      <c r="J1334" s="2"/>
      <c r="K1334" s="2"/>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row>
    <row r="1335" spans="1:79" x14ac:dyDescent="0.3">
      <c r="A1335" s="2"/>
      <c r="B1335" s="2"/>
      <c r="C1335" s="2"/>
      <c r="D1335" s="2"/>
      <c r="E1335" s="2"/>
      <c r="F1335" s="2"/>
      <c r="G1335" s="2"/>
      <c r="H1335" s="2"/>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row>
    <row r="1336" spans="1:79" x14ac:dyDescent="0.3">
      <c r="A1336" s="2"/>
      <c r="B1336" s="2"/>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row>
    <row r="1337" spans="1:79" x14ac:dyDescent="0.3">
      <c r="A1337" s="2"/>
      <c r="B1337" s="2"/>
      <c r="C1337" s="2"/>
      <c r="D1337" s="2"/>
      <c r="E1337" s="2"/>
      <c r="F1337" s="2"/>
      <c r="G1337" s="2"/>
      <c r="H1337" s="2"/>
      <c r="I1337" s="2"/>
      <c r="J1337" s="2"/>
      <c r="K1337" s="2"/>
      <c r="L1337" s="2"/>
      <c r="M1337" s="2"/>
      <c r="N1337" s="2"/>
      <c r="O1337" s="2"/>
      <c r="P1337" s="2"/>
      <c r="Q1337" s="2"/>
      <c r="R1337" s="2"/>
      <c r="S1337" s="2"/>
      <c r="T1337" s="2"/>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row>
    <row r="1338" spans="1:79" x14ac:dyDescent="0.3">
      <c r="A1338" s="2"/>
      <c r="B1338" s="2"/>
      <c r="C1338" s="2"/>
      <c r="D1338" s="2"/>
      <c r="E1338" s="2"/>
      <c r="F1338" s="2"/>
      <c r="G1338" s="2"/>
      <c r="H1338" s="2"/>
      <c r="I1338" s="2"/>
      <c r="J1338" s="2"/>
      <c r="K1338" s="2"/>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row>
    <row r="1339" spans="1:79" x14ac:dyDescent="0.3">
      <c r="A1339" s="2"/>
      <c r="B1339" s="2"/>
      <c r="C1339" s="2"/>
      <c r="D1339" s="2"/>
      <c r="E1339" s="2"/>
      <c r="F1339" s="2"/>
      <c r="G1339" s="2"/>
      <c r="H1339" s="2"/>
      <c r="I1339" s="2"/>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c r="BY1339" s="2"/>
      <c r="BZ1339" s="2"/>
      <c r="CA1339" s="2"/>
    </row>
    <row r="1340" spans="1:79" x14ac:dyDescent="0.3">
      <c r="A1340" s="2"/>
      <c r="B1340" s="2"/>
      <c r="C1340" s="2"/>
      <c r="D1340" s="2"/>
      <c r="E1340" s="2"/>
      <c r="F1340" s="2"/>
      <c r="G1340" s="2"/>
      <c r="H1340" s="2"/>
      <c r="I1340" s="2"/>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row>
    <row r="1341" spans="1:79" x14ac:dyDescent="0.3">
      <c r="A1341" s="2"/>
      <c r="B1341" s="2"/>
      <c r="C1341" s="2"/>
      <c r="D1341" s="2"/>
      <c r="E1341" s="2"/>
      <c r="F1341" s="2"/>
      <c r="G1341" s="2"/>
      <c r="H1341" s="2"/>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row>
    <row r="1342" spans="1:79" x14ac:dyDescent="0.3">
      <c r="A1342" s="2"/>
      <c r="B1342" s="2"/>
      <c r="C1342" s="2"/>
      <c r="D1342" s="2"/>
      <c r="E1342" s="2"/>
      <c r="F1342" s="2"/>
      <c r="G1342" s="2"/>
      <c r="H1342" s="2"/>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row>
    <row r="1343" spans="1:79" x14ac:dyDescent="0.3">
      <c r="A1343" s="2"/>
      <c r="B1343" s="2"/>
      <c r="C1343" s="2"/>
      <c r="D1343" s="2"/>
      <c r="E1343" s="2"/>
      <c r="F1343" s="2"/>
      <c r="G1343" s="2"/>
      <c r="H1343" s="2"/>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row>
    <row r="1344" spans="1:79" x14ac:dyDescent="0.3">
      <c r="A1344" s="2"/>
      <c r="B1344" s="2"/>
      <c r="C1344" s="2"/>
      <c r="D1344" s="2"/>
      <c r="E1344" s="2"/>
      <c r="F1344" s="2"/>
      <c r="G1344" s="2"/>
      <c r="H1344" s="2"/>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row>
    <row r="1345" spans="1:79" x14ac:dyDescent="0.3">
      <c r="A1345" s="2"/>
      <c r="B1345" s="2"/>
      <c r="C1345" s="2"/>
      <c r="D1345" s="2"/>
      <c r="E1345" s="2"/>
      <c r="F1345" s="2"/>
      <c r="G1345" s="2"/>
      <c r="H1345" s="2"/>
      <c r="I1345" s="2"/>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c r="BY1345" s="2"/>
      <c r="BZ1345" s="2"/>
      <c r="CA1345" s="2"/>
    </row>
    <row r="1346" spans="1:79" x14ac:dyDescent="0.3">
      <c r="A1346" s="2"/>
      <c r="B1346" s="2"/>
      <c r="C1346" s="2"/>
      <c r="D1346" s="2"/>
      <c r="E1346" s="2"/>
      <c r="F1346" s="2"/>
      <c r="G1346" s="2"/>
      <c r="H1346" s="2"/>
      <c r="I1346" s="2"/>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row>
    <row r="1347" spans="1:79" x14ac:dyDescent="0.3">
      <c r="A1347" s="2"/>
      <c r="B1347" s="2"/>
      <c r="C1347" s="2"/>
      <c r="D1347" s="2"/>
      <c r="E1347" s="2"/>
      <c r="F1347" s="2"/>
      <c r="G1347" s="2"/>
      <c r="H1347" s="2"/>
      <c r="I1347" s="2"/>
      <c r="J1347" s="2"/>
      <c r="K1347" s="2"/>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c r="BY1347" s="2"/>
      <c r="BZ1347" s="2"/>
      <c r="CA1347" s="2"/>
    </row>
    <row r="1348" spans="1:79" x14ac:dyDescent="0.3">
      <c r="A1348" s="2"/>
      <c r="B1348" s="2"/>
      <c r="C1348" s="2"/>
      <c r="D1348" s="2"/>
      <c r="E1348" s="2"/>
      <c r="F1348" s="2"/>
      <c r="G1348" s="2"/>
      <c r="H1348" s="2"/>
      <c r="I1348" s="2"/>
      <c r="J1348" s="2"/>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row>
    <row r="1349" spans="1:79" x14ac:dyDescent="0.3">
      <c r="A1349" s="2"/>
      <c r="B1349" s="2"/>
      <c r="C1349" s="2"/>
      <c r="D1349" s="2"/>
      <c r="E1349" s="2"/>
      <c r="F1349" s="2"/>
      <c r="G1349" s="2"/>
      <c r="H1349" s="2"/>
      <c r="I1349" s="2"/>
      <c r="J1349" s="2"/>
      <c r="K1349" s="2"/>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c r="BZ1349" s="2"/>
      <c r="CA1349" s="2"/>
    </row>
    <row r="1350" spans="1:79" x14ac:dyDescent="0.3">
      <c r="A1350" s="2"/>
      <c r="B1350" s="2"/>
      <c r="C1350" s="2"/>
      <c r="D1350" s="2"/>
      <c r="E1350" s="2"/>
      <c r="F1350" s="2"/>
      <c r="G1350" s="2"/>
      <c r="H1350" s="2"/>
      <c r="I1350" s="2"/>
      <c r="J1350" s="2"/>
      <c r="K1350" s="2"/>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c r="BZ1350" s="2"/>
      <c r="CA1350" s="2"/>
    </row>
    <row r="1351" spans="1:79" x14ac:dyDescent="0.3">
      <c r="A1351" s="2"/>
      <c r="B1351" s="2"/>
      <c r="C1351" s="2"/>
      <c r="D1351" s="2"/>
      <c r="E1351" s="2"/>
      <c r="F1351" s="2"/>
      <c r="G1351" s="2"/>
      <c r="H1351" s="2"/>
      <c r="I1351" s="2"/>
      <c r="J1351" s="2"/>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row>
    <row r="1352" spans="1:79" x14ac:dyDescent="0.3">
      <c r="A1352" s="2"/>
      <c r="B1352" s="2"/>
      <c r="C1352" s="2"/>
      <c r="D1352" s="2"/>
      <c r="E1352" s="2"/>
      <c r="F1352" s="2"/>
      <c r="G1352" s="2"/>
      <c r="H1352" s="2"/>
      <c r="I1352" s="2"/>
      <c r="J1352" s="2"/>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row>
    <row r="1353" spans="1:79" x14ac:dyDescent="0.3">
      <c r="A1353" s="2"/>
      <c r="B1353" s="2"/>
      <c r="C1353" s="2"/>
      <c r="D1353" s="2"/>
      <c r="E1353" s="2"/>
      <c r="F1353" s="2"/>
      <c r="G1353" s="2"/>
      <c r="H1353" s="2"/>
      <c r="I1353" s="2"/>
      <c r="J1353" s="2"/>
      <c r="K1353" s="2"/>
      <c r="L1353" s="2"/>
      <c r="M1353" s="2"/>
      <c r="N1353" s="2"/>
      <c r="O1353" s="2"/>
      <c r="P1353" s="2"/>
      <c r="Q1353" s="2"/>
      <c r="R1353" s="2"/>
      <c r="S1353" s="2"/>
      <c r="T1353" s="2"/>
      <c r="U1353" s="2"/>
      <c r="V1353" s="2"/>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c r="BY1353" s="2"/>
      <c r="BZ1353" s="2"/>
      <c r="CA1353" s="2"/>
    </row>
    <row r="1354" spans="1:79" x14ac:dyDescent="0.3">
      <c r="A1354" s="2"/>
      <c r="B1354" s="2"/>
      <c r="C1354" s="2"/>
      <c r="D1354" s="2"/>
      <c r="E1354" s="2"/>
      <c r="F1354" s="2"/>
      <c r="G1354" s="2"/>
      <c r="H1354" s="2"/>
      <c r="I1354" s="2"/>
      <c r="J1354" s="2"/>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row>
    <row r="1355" spans="1:79" x14ac:dyDescent="0.3">
      <c r="A1355" s="2"/>
      <c r="B1355" s="2"/>
      <c r="C1355" s="2"/>
      <c r="D1355" s="2"/>
      <c r="E1355" s="2"/>
      <c r="F1355" s="2"/>
      <c r="G1355" s="2"/>
      <c r="H1355" s="2"/>
      <c r="I1355" s="2"/>
      <c r="J1355" s="2"/>
      <c r="K1355" s="2"/>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2"/>
      <c r="CA1355" s="2"/>
    </row>
    <row r="1356" spans="1:79" x14ac:dyDescent="0.3">
      <c r="A1356" s="2"/>
      <c r="B1356" s="2"/>
      <c r="C1356" s="2"/>
      <c r="D1356" s="2"/>
      <c r="E1356" s="2"/>
      <c r="F1356" s="2"/>
      <c r="G1356" s="2"/>
      <c r="H1356" s="2"/>
      <c r="I1356" s="2"/>
      <c r="J1356" s="2"/>
      <c r="K1356" s="2"/>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row>
    <row r="1357" spans="1:79" x14ac:dyDescent="0.3">
      <c r="A1357" s="2"/>
      <c r="B1357" s="2"/>
      <c r="C1357" s="2"/>
      <c r="D1357" s="2"/>
      <c r="E1357" s="2"/>
      <c r="F1357" s="2"/>
      <c r="G1357" s="2"/>
      <c r="H1357" s="2"/>
      <c r="I1357" s="2"/>
      <c r="J1357" s="2"/>
      <c r="K1357" s="2"/>
      <c r="L1357" s="2"/>
      <c r="M1357" s="2"/>
      <c r="N1357" s="2"/>
      <c r="O1357" s="2"/>
      <c r="P1357" s="2"/>
      <c r="Q1357" s="2"/>
      <c r="R1357" s="2"/>
      <c r="S1357" s="2"/>
      <c r="T1357" s="2"/>
      <c r="U1357" s="2"/>
      <c r="V1357" s="2"/>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row>
    <row r="1358" spans="1:79" x14ac:dyDescent="0.3">
      <c r="A1358" s="2"/>
      <c r="B1358" s="2"/>
      <c r="C1358" s="2"/>
      <c r="D1358" s="2"/>
      <c r="E1358" s="2"/>
      <c r="F1358" s="2"/>
      <c r="G1358" s="2"/>
      <c r="H1358" s="2"/>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c r="BY1358" s="2"/>
      <c r="BZ1358" s="2"/>
      <c r="CA1358" s="2"/>
    </row>
    <row r="1359" spans="1:79" x14ac:dyDescent="0.3">
      <c r="A1359" s="2"/>
      <c r="B1359" s="2"/>
      <c r="C1359" s="2"/>
      <c r="D1359" s="2"/>
      <c r="E1359" s="2"/>
      <c r="F1359" s="2"/>
      <c r="G1359" s="2"/>
      <c r="H1359" s="2"/>
      <c r="I1359" s="2"/>
      <c r="J1359" s="2"/>
      <c r="K1359" s="2"/>
      <c r="L1359" s="2"/>
      <c r="M1359" s="2"/>
      <c r="N1359" s="2"/>
      <c r="O1359" s="2"/>
      <c r="P1359" s="2"/>
      <c r="Q1359" s="2"/>
      <c r="R1359" s="2"/>
      <c r="S1359" s="2"/>
      <c r="T1359" s="2"/>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row>
    <row r="1360" spans="1:79" x14ac:dyDescent="0.3">
      <c r="A1360" s="2"/>
      <c r="B1360" s="2"/>
      <c r="C1360" s="2"/>
      <c r="D1360" s="2"/>
      <c r="E1360" s="2"/>
      <c r="F1360" s="2"/>
      <c r="G1360" s="2"/>
      <c r="H1360" s="2"/>
      <c r="I1360" s="2"/>
      <c r="J1360" s="2"/>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row>
    <row r="1361" spans="1:79" x14ac:dyDescent="0.3">
      <c r="A1361" s="2"/>
      <c r="B1361" s="2"/>
      <c r="C1361" s="2"/>
      <c r="D1361" s="2"/>
      <c r="E1361" s="2"/>
      <c r="F1361" s="2"/>
      <c r="G1361" s="2"/>
      <c r="H1361" s="2"/>
      <c r="I1361" s="2"/>
      <c r="J1361" s="2"/>
      <c r="K1361" s="2"/>
      <c r="L1361" s="2"/>
      <c r="M1361" s="2"/>
      <c r="N1361" s="2"/>
      <c r="O1361" s="2"/>
      <c r="P1361" s="2"/>
      <c r="Q1361" s="2"/>
      <c r="R1361" s="2"/>
      <c r="S1361" s="2"/>
      <c r="T1361" s="2"/>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row>
    <row r="1362" spans="1:79" x14ac:dyDescent="0.3">
      <c r="A1362" s="2"/>
      <c r="B1362" s="2"/>
      <c r="C1362" s="2"/>
      <c r="D1362" s="2"/>
      <c r="E1362" s="2"/>
      <c r="F1362" s="2"/>
      <c r="G1362" s="2"/>
      <c r="H1362" s="2"/>
      <c r="I1362" s="2"/>
      <c r="J1362" s="2"/>
      <c r="K1362" s="2"/>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row>
    <row r="1363" spans="1:79" x14ac:dyDescent="0.3">
      <c r="A1363" s="2"/>
      <c r="B1363" s="2"/>
      <c r="C1363" s="2"/>
      <c r="D1363" s="2"/>
      <c r="E1363" s="2"/>
      <c r="F1363" s="2"/>
      <c r="G1363" s="2"/>
      <c r="H1363" s="2"/>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c r="BY1363" s="2"/>
      <c r="BZ1363" s="2"/>
      <c r="CA1363" s="2"/>
    </row>
    <row r="1364" spans="1:79" x14ac:dyDescent="0.3">
      <c r="A1364" s="2"/>
      <c r="B1364" s="2"/>
      <c r="C1364" s="2"/>
      <c r="D1364" s="2"/>
      <c r="E1364" s="2"/>
      <c r="F1364" s="2"/>
      <c r="G1364" s="2"/>
      <c r="H1364" s="2"/>
      <c r="I1364" s="2"/>
      <c r="J1364" s="2"/>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c r="BY1364" s="2"/>
      <c r="BZ1364" s="2"/>
      <c r="CA1364" s="2"/>
    </row>
    <row r="1365" spans="1:79" x14ac:dyDescent="0.3">
      <c r="A1365" s="2"/>
      <c r="B1365" s="2"/>
      <c r="C1365" s="2"/>
      <c r="D1365" s="2"/>
      <c r="E1365" s="2"/>
      <c r="F1365" s="2"/>
      <c r="G1365" s="2"/>
      <c r="H1365" s="2"/>
      <c r="I1365" s="2"/>
      <c r="J1365" s="2"/>
      <c r="K1365" s="2"/>
      <c r="L1365" s="2"/>
      <c r="M1365" s="2"/>
      <c r="N1365" s="2"/>
      <c r="O1365" s="2"/>
      <c r="P1365" s="2"/>
      <c r="Q1365" s="2"/>
      <c r="R1365" s="2"/>
      <c r="S1365" s="2"/>
      <c r="T1365" s="2"/>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row>
    <row r="1366" spans="1:79" x14ac:dyDescent="0.3">
      <c r="A1366" s="2"/>
      <c r="B1366" s="2"/>
      <c r="C1366" s="2"/>
      <c r="D1366" s="2"/>
      <c r="E1366" s="2"/>
      <c r="F1366" s="2"/>
      <c r="G1366" s="2"/>
      <c r="H1366" s="2"/>
      <c r="I1366" s="2"/>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row>
    <row r="1367" spans="1:79" x14ac:dyDescent="0.3">
      <c r="A1367" s="2"/>
      <c r="B1367" s="2"/>
      <c r="C1367" s="2"/>
      <c r="D1367" s="2"/>
      <c r="E1367" s="2"/>
      <c r="F1367" s="2"/>
      <c r="G1367" s="2"/>
      <c r="H1367" s="2"/>
      <c r="I1367" s="2"/>
      <c r="J1367" s="2"/>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row>
    <row r="1368" spans="1:79" x14ac:dyDescent="0.3">
      <c r="A1368" s="2"/>
      <c r="B1368" s="2"/>
      <c r="C1368" s="2"/>
      <c r="D1368" s="2"/>
      <c r="E1368" s="2"/>
      <c r="F1368" s="2"/>
      <c r="G1368" s="2"/>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row>
    <row r="1369" spans="1:79" x14ac:dyDescent="0.3">
      <c r="A1369" s="2"/>
      <c r="B1369" s="2"/>
      <c r="C1369" s="2"/>
      <c r="D1369" s="2"/>
      <c r="E1369" s="2"/>
      <c r="F1369" s="2"/>
      <c r="G1369" s="2"/>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row>
    <row r="1370" spans="1:79" x14ac:dyDescent="0.3">
      <c r="A1370" s="2"/>
      <c r="B1370" s="2"/>
      <c r="C1370" s="2"/>
      <c r="D1370" s="2"/>
      <c r="E1370" s="2"/>
      <c r="F1370" s="2"/>
      <c r="G1370" s="2"/>
      <c r="H1370" s="2"/>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row>
    <row r="1371" spans="1:79" x14ac:dyDescent="0.3">
      <c r="A1371" s="2"/>
      <c r="B1371" s="2"/>
      <c r="C1371" s="2"/>
      <c r="D1371" s="2"/>
      <c r="E1371" s="2"/>
      <c r="F1371" s="2"/>
      <c r="G1371" s="2"/>
      <c r="H1371" s="2"/>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row>
    <row r="1372" spans="1:79" x14ac:dyDescent="0.3">
      <c r="A1372" s="2"/>
      <c r="B1372" s="2"/>
      <c r="C1372" s="2"/>
      <c r="D1372" s="2"/>
      <c r="E1372" s="2"/>
      <c r="F1372" s="2"/>
      <c r="G1372" s="2"/>
      <c r="H1372" s="2"/>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row>
    <row r="1373" spans="1:79" x14ac:dyDescent="0.3">
      <c r="A1373" s="2"/>
      <c r="B1373" s="2"/>
      <c r="C1373" s="2"/>
      <c r="D1373" s="2"/>
      <c r="E1373" s="2"/>
      <c r="F1373" s="2"/>
      <c r="G1373" s="2"/>
      <c r="H1373" s="2"/>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row>
    <row r="1374" spans="1:79" x14ac:dyDescent="0.3">
      <c r="A1374" s="2"/>
      <c r="B1374" s="2"/>
      <c r="C1374" s="2"/>
      <c r="D1374" s="2"/>
      <c r="E1374" s="2"/>
      <c r="F1374" s="2"/>
      <c r="G1374" s="2"/>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row>
    <row r="1375" spans="1:79" x14ac:dyDescent="0.3">
      <c r="A1375" s="2"/>
      <c r="B1375" s="2"/>
      <c r="C1375" s="2"/>
      <c r="D1375" s="2"/>
      <c r="E1375" s="2"/>
      <c r="F1375" s="2"/>
      <c r="G1375" s="2"/>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row>
    <row r="1376" spans="1:79" x14ac:dyDescent="0.3">
      <c r="A1376" s="2"/>
      <c r="B1376" s="2"/>
      <c r="C1376" s="2"/>
      <c r="D1376" s="2"/>
      <c r="E1376" s="2"/>
      <c r="F1376" s="2"/>
      <c r="G1376" s="2"/>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row>
    <row r="1377" spans="1:79" x14ac:dyDescent="0.3">
      <c r="A1377" s="2"/>
      <c r="B1377" s="2"/>
      <c r="C1377" s="2"/>
      <c r="D1377" s="2"/>
      <c r="E1377" s="2"/>
      <c r="F1377" s="2"/>
      <c r="G1377" s="2"/>
      <c r="H1377" s="2"/>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row>
    <row r="1378" spans="1:79" x14ac:dyDescent="0.3">
      <c r="A1378" s="2"/>
      <c r="B1378" s="2"/>
      <c r="C1378" s="2"/>
      <c r="D1378" s="2"/>
      <c r="E1378" s="2"/>
      <c r="F1378" s="2"/>
      <c r="G1378" s="2"/>
      <c r="H1378" s="2"/>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c r="BY1378" s="2"/>
      <c r="BZ1378" s="2"/>
      <c r="CA1378" s="2"/>
    </row>
    <row r="1379" spans="1:79" x14ac:dyDescent="0.3">
      <c r="A1379" s="2"/>
      <c r="B1379" s="2"/>
      <c r="C1379" s="2"/>
      <c r="D1379" s="2"/>
      <c r="E1379" s="2"/>
      <c r="F1379" s="2"/>
      <c r="G1379" s="2"/>
      <c r="H1379" s="2"/>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row>
    <row r="1380" spans="1:79" x14ac:dyDescent="0.3">
      <c r="A1380" s="2"/>
      <c r="B1380" s="2"/>
      <c r="C1380" s="2"/>
      <c r="D1380" s="2"/>
      <c r="E1380" s="2"/>
      <c r="F1380" s="2"/>
      <c r="G1380" s="2"/>
      <c r="H1380" s="2"/>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row>
    <row r="1381" spans="1:79" x14ac:dyDescent="0.3">
      <c r="A1381" s="2"/>
      <c r="B1381" s="2"/>
      <c r="C1381" s="2"/>
      <c r="D1381" s="2"/>
      <c r="E1381" s="2"/>
      <c r="F1381" s="2"/>
      <c r="G1381" s="2"/>
      <c r="H1381" s="2"/>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row>
    <row r="1382" spans="1:79" x14ac:dyDescent="0.3">
      <c r="A1382" s="2"/>
      <c r="B1382" s="2"/>
      <c r="C1382" s="2"/>
      <c r="D1382" s="2"/>
      <c r="E1382" s="2"/>
      <c r="F1382" s="2"/>
      <c r="G1382" s="2"/>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row>
    <row r="1383" spans="1:79" x14ac:dyDescent="0.3">
      <c r="A1383" s="2"/>
      <c r="B1383" s="2"/>
      <c r="C1383" s="2"/>
      <c r="D1383" s="2"/>
      <c r="E1383" s="2"/>
      <c r="F1383" s="2"/>
      <c r="G1383" s="2"/>
      <c r="H1383" s="2"/>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row>
    <row r="1384" spans="1:79" x14ac:dyDescent="0.3">
      <c r="A1384" s="2"/>
      <c r="B1384" s="2"/>
      <c r="C1384" s="2"/>
      <c r="D1384" s="2"/>
      <c r="E1384" s="2"/>
      <c r="F1384" s="2"/>
      <c r="G1384" s="2"/>
      <c r="H1384" s="2"/>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row>
    <row r="1385" spans="1:79" x14ac:dyDescent="0.3">
      <c r="A1385" s="2"/>
      <c r="B1385" s="2"/>
      <c r="C1385" s="2"/>
      <c r="D1385" s="2"/>
      <c r="E1385" s="2"/>
      <c r="F1385" s="2"/>
      <c r="G1385" s="2"/>
      <c r="H1385" s="2"/>
      <c r="I1385" s="2"/>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row>
    <row r="1386" spans="1:79" x14ac:dyDescent="0.3">
      <c r="A1386" s="2"/>
      <c r="B1386" s="2"/>
      <c r="C1386" s="2"/>
      <c r="D1386" s="2"/>
      <c r="E1386" s="2"/>
      <c r="F1386" s="2"/>
      <c r="G1386" s="2"/>
      <c r="H1386" s="2"/>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row>
    <row r="1387" spans="1:79" x14ac:dyDescent="0.3">
      <c r="A1387" s="2"/>
      <c r="B1387" s="2"/>
      <c r="C1387" s="2"/>
      <c r="D1387" s="2"/>
      <c r="E1387" s="2"/>
      <c r="F1387" s="2"/>
      <c r="G1387" s="2"/>
      <c r="H1387" s="2"/>
      <c r="I1387" s="2"/>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row>
    <row r="1388" spans="1:79" x14ac:dyDescent="0.3">
      <c r="A1388" s="2"/>
      <c r="B1388" s="2"/>
      <c r="C1388" s="2"/>
      <c r="D1388" s="2"/>
      <c r="E1388" s="2"/>
      <c r="F1388" s="2"/>
      <c r="G1388" s="2"/>
      <c r="H1388" s="2"/>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row>
    <row r="1389" spans="1:79" x14ac:dyDescent="0.3">
      <c r="A1389" s="2"/>
      <c r="B1389" s="2"/>
      <c r="C1389" s="2"/>
      <c r="D1389" s="2"/>
      <c r="E1389" s="2"/>
      <c r="F1389" s="2"/>
      <c r="G1389" s="2"/>
      <c r="H1389" s="2"/>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row>
    <row r="1390" spans="1:79" x14ac:dyDescent="0.3">
      <c r="A1390" s="2"/>
      <c r="B1390" s="2"/>
      <c r="C1390" s="2"/>
      <c r="D1390" s="2"/>
      <c r="E1390" s="2"/>
      <c r="F1390" s="2"/>
      <c r="G1390" s="2"/>
      <c r="H1390" s="2"/>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row>
    <row r="1391" spans="1:79" x14ac:dyDescent="0.3">
      <c r="A1391" s="2"/>
      <c r="B1391" s="2"/>
      <c r="C1391" s="2"/>
      <c r="D1391" s="2"/>
      <c r="E1391" s="2"/>
      <c r="F1391" s="2"/>
      <c r="G1391" s="2"/>
      <c r="H1391" s="2"/>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c r="BY1391" s="2"/>
      <c r="BZ1391" s="2"/>
      <c r="CA1391" s="2"/>
    </row>
    <row r="1392" spans="1:79" x14ac:dyDescent="0.3">
      <c r="A1392" s="2"/>
      <c r="B1392" s="2"/>
      <c r="C1392" s="2"/>
      <c r="D1392" s="2"/>
      <c r="E1392" s="2"/>
      <c r="F1392" s="2"/>
      <c r="G1392" s="2"/>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row>
    <row r="1393" spans="1:79" x14ac:dyDescent="0.3">
      <c r="A1393" s="2"/>
      <c r="B1393" s="2"/>
      <c r="C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row>
    <row r="1394" spans="1:79" x14ac:dyDescent="0.3">
      <c r="A1394" s="2"/>
      <c r="B1394" s="2"/>
      <c r="C1394" s="2"/>
      <c r="D1394" s="2"/>
      <c r="E1394" s="2"/>
      <c r="F1394" s="2"/>
      <c r="G1394" s="2"/>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row>
    <row r="1395" spans="1:79" x14ac:dyDescent="0.3">
      <c r="A1395" s="2"/>
      <c r="B1395" s="2"/>
      <c r="C1395" s="2"/>
      <c r="D1395" s="2"/>
      <c r="E1395" s="2"/>
      <c r="F1395" s="2"/>
      <c r="G1395" s="2"/>
      <c r="H1395" s="2"/>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row>
    <row r="1396" spans="1:79" x14ac:dyDescent="0.3">
      <c r="A1396" s="2"/>
      <c r="B1396" s="2"/>
      <c r="C1396" s="2"/>
      <c r="D1396" s="2"/>
      <c r="E1396" s="2"/>
      <c r="F1396" s="2"/>
      <c r="G1396" s="2"/>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row>
    <row r="1397" spans="1:79" x14ac:dyDescent="0.3">
      <c r="A1397" s="2"/>
      <c r="B1397" s="2"/>
      <c r="C1397" s="2"/>
      <c r="D1397" s="2"/>
      <c r="E1397" s="2"/>
      <c r="F1397" s="2"/>
      <c r="G1397" s="2"/>
      <c r="H1397" s="2"/>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c r="BZ1397" s="2"/>
      <c r="CA1397" s="2"/>
    </row>
    <row r="1398" spans="1:79" x14ac:dyDescent="0.3">
      <c r="A1398" s="2"/>
      <c r="B1398" s="2"/>
      <c r="C1398" s="2"/>
      <c r="D1398" s="2"/>
      <c r="E1398" s="2"/>
      <c r="F1398" s="2"/>
      <c r="G1398" s="2"/>
      <c r="H1398" s="2"/>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row>
    <row r="1399" spans="1:79" x14ac:dyDescent="0.3">
      <c r="A1399" s="2"/>
      <c r="B1399" s="2"/>
      <c r="C1399" s="2"/>
      <c r="D1399" s="2"/>
      <c r="E1399" s="2"/>
      <c r="F1399" s="2"/>
      <c r="G1399" s="2"/>
      <c r="H1399" s="2"/>
      <c r="I1399" s="2"/>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row>
    <row r="1400" spans="1:79" x14ac:dyDescent="0.3">
      <c r="A1400" s="2"/>
      <c r="B1400" s="2"/>
      <c r="C1400" s="2"/>
      <c r="D1400" s="2"/>
      <c r="E1400" s="2"/>
      <c r="F1400" s="2"/>
      <c r="G1400" s="2"/>
      <c r="H1400" s="2"/>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row>
    <row r="1401" spans="1:79" x14ac:dyDescent="0.3">
      <c r="A1401" s="2"/>
      <c r="B1401" s="2"/>
      <c r="C1401" s="2"/>
      <c r="D1401" s="2"/>
      <c r="E1401" s="2"/>
      <c r="F1401" s="2"/>
      <c r="G1401" s="2"/>
      <c r="H1401" s="2"/>
      <c r="I1401" s="2"/>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row>
    <row r="1402" spans="1:79" x14ac:dyDescent="0.3">
      <c r="A1402" s="2"/>
      <c r="B1402" s="2"/>
      <c r="C1402" s="2"/>
      <c r="D1402" s="2"/>
      <c r="E1402" s="2"/>
      <c r="F1402" s="2"/>
      <c r="G1402" s="2"/>
      <c r="H1402" s="2"/>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c r="BY1402" s="2"/>
      <c r="BZ1402" s="2"/>
      <c r="CA1402" s="2"/>
    </row>
    <row r="1403" spans="1:79" x14ac:dyDescent="0.3">
      <c r="A1403" s="2"/>
      <c r="B1403" s="2"/>
      <c r="C1403" s="2"/>
      <c r="D1403" s="2"/>
      <c r="E1403" s="2"/>
      <c r="F1403" s="2"/>
      <c r="G1403" s="2"/>
      <c r="H1403" s="2"/>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row>
    <row r="1404" spans="1:79" x14ac:dyDescent="0.3">
      <c r="A1404" s="2"/>
      <c r="B1404" s="2"/>
      <c r="C1404" s="2"/>
      <c r="D1404" s="2"/>
      <c r="E1404" s="2"/>
      <c r="F1404" s="2"/>
      <c r="G1404" s="2"/>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row>
    <row r="1405" spans="1:79" x14ac:dyDescent="0.3">
      <c r="A1405" s="2"/>
      <c r="B1405" s="2"/>
      <c r="C1405" s="2"/>
      <c r="D1405" s="2"/>
      <c r="E1405" s="2"/>
      <c r="F1405" s="2"/>
      <c r="G1405" s="2"/>
      <c r="H1405" s="2"/>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row>
    <row r="1406" spans="1:79" x14ac:dyDescent="0.3">
      <c r="A1406" s="2"/>
      <c r="B1406" s="2"/>
      <c r="C1406" s="2"/>
      <c r="D1406" s="2"/>
      <c r="E1406" s="2"/>
      <c r="F1406" s="2"/>
      <c r="G1406" s="2"/>
      <c r="H1406" s="2"/>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c r="BY1406" s="2"/>
      <c r="BZ1406" s="2"/>
      <c r="CA1406" s="2"/>
    </row>
    <row r="1407" spans="1:79" x14ac:dyDescent="0.3">
      <c r="A1407" s="2"/>
      <c r="B1407" s="2"/>
      <c r="C1407" s="2"/>
      <c r="D1407" s="2"/>
      <c r="E1407" s="2"/>
      <c r="F1407" s="2"/>
      <c r="G1407" s="2"/>
      <c r="H1407" s="2"/>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row>
    <row r="1408" spans="1:79" x14ac:dyDescent="0.3">
      <c r="A1408" s="2"/>
      <c r="B1408" s="2"/>
      <c r="C1408" s="2"/>
      <c r="D1408" s="2"/>
      <c r="E1408" s="2"/>
      <c r="F1408" s="2"/>
      <c r="G1408" s="2"/>
      <c r="H1408" s="2"/>
      <c r="I1408" s="2"/>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c r="BE1408" s="2"/>
      <c r="BF1408" s="2"/>
      <c r="BG1408" s="2"/>
      <c r="BH1408" s="2"/>
      <c r="BI1408" s="2"/>
      <c r="BJ1408" s="2"/>
      <c r="BK1408" s="2"/>
      <c r="BL1408" s="2"/>
      <c r="BM1408" s="2"/>
      <c r="BN1408" s="2"/>
      <c r="BO1408" s="2"/>
      <c r="BP1408" s="2"/>
      <c r="BQ1408" s="2"/>
      <c r="BR1408" s="2"/>
      <c r="BS1408" s="2"/>
      <c r="BT1408" s="2"/>
      <c r="BU1408" s="2"/>
      <c r="BV1408" s="2"/>
      <c r="BW1408" s="2"/>
      <c r="BX1408" s="2"/>
      <c r="BY1408" s="2"/>
      <c r="BZ1408" s="2"/>
      <c r="CA1408" s="2"/>
    </row>
    <row r="1409" spans="1:79" x14ac:dyDescent="0.3">
      <c r="A1409" s="2"/>
      <c r="B1409" s="2"/>
      <c r="C1409" s="2"/>
      <c r="D1409" s="2"/>
      <c r="E1409" s="2"/>
      <c r="F1409" s="2"/>
      <c r="G1409" s="2"/>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c r="BE1409" s="2"/>
      <c r="BF1409" s="2"/>
      <c r="BG1409" s="2"/>
      <c r="BH1409" s="2"/>
      <c r="BI1409" s="2"/>
      <c r="BJ1409" s="2"/>
      <c r="BK1409" s="2"/>
      <c r="BL1409" s="2"/>
      <c r="BM1409" s="2"/>
      <c r="BN1409" s="2"/>
      <c r="BO1409" s="2"/>
      <c r="BP1409" s="2"/>
      <c r="BQ1409" s="2"/>
      <c r="BR1409" s="2"/>
      <c r="BS1409" s="2"/>
      <c r="BT1409" s="2"/>
      <c r="BU1409" s="2"/>
      <c r="BV1409" s="2"/>
      <c r="BW1409" s="2"/>
      <c r="BX1409" s="2"/>
      <c r="BY1409" s="2"/>
      <c r="BZ1409" s="2"/>
      <c r="CA1409" s="2"/>
    </row>
    <row r="1410" spans="1:79" x14ac:dyDescent="0.3">
      <c r="A1410" s="2"/>
      <c r="B1410" s="2"/>
      <c r="C1410" s="2"/>
      <c r="D1410" s="2"/>
      <c r="E1410" s="2"/>
      <c r="F1410" s="2"/>
      <c r="G1410" s="2"/>
      <c r="H1410" s="2"/>
      <c r="I1410" s="2"/>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c r="BY1410" s="2"/>
      <c r="BZ1410" s="2"/>
      <c r="CA1410" s="2"/>
    </row>
    <row r="1411" spans="1:79" x14ac:dyDescent="0.3">
      <c r="A1411" s="2"/>
      <c r="B1411" s="2"/>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row>
    <row r="1412" spans="1:79" x14ac:dyDescent="0.3">
      <c r="A1412" s="2"/>
      <c r="B1412" s="2"/>
      <c r="C1412" s="2"/>
      <c r="D1412" s="2"/>
      <c r="E1412" s="2"/>
      <c r="F1412" s="2"/>
      <c r="G1412" s="2"/>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c r="BE1412" s="2"/>
      <c r="BF1412" s="2"/>
      <c r="BG1412" s="2"/>
      <c r="BH1412" s="2"/>
      <c r="BI1412" s="2"/>
      <c r="BJ1412" s="2"/>
      <c r="BK1412" s="2"/>
      <c r="BL1412" s="2"/>
      <c r="BM1412" s="2"/>
      <c r="BN1412" s="2"/>
      <c r="BO1412" s="2"/>
      <c r="BP1412" s="2"/>
      <c r="BQ1412" s="2"/>
      <c r="BR1412" s="2"/>
      <c r="BS1412" s="2"/>
      <c r="BT1412" s="2"/>
      <c r="BU1412" s="2"/>
      <c r="BV1412" s="2"/>
      <c r="BW1412" s="2"/>
      <c r="BX1412" s="2"/>
      <c r="BY1412" s="2"/>
      <c r="BZ1412" s="2"/>
      <c r="CA1412" s="2"/>
    </row>
    <row r="1413" spans="1:79" x14ac:dyDescent="0.3">
      <c r="A1413" s="2"/>
      <c r="B1413" s="2"/>
      <c r="C1413" s="2"/>
      <c r="D1413" s="2"/>
      <c r="E1413" s="2"/>
      <c r="F1413" s="2"/>
      <c r="G1413" s="2"/>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c r="BY1413" s="2"/>
      <c r="BZ1413" s="2"/>
      <c r="CA1413" s="2"/>
    </row>
    <row r="1414" spans="1:79" x14ac:dyDescent="0.3">
      <c r="A1414" s="2"/>
      <c r="B1414" s="2"/>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row>
    <row r="1415" spans="1:79" x14ac:dyDescent="0.3">
      <c r="A1415" s="2"/>
      <c r="B1415" s="2"/>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c r="BY1415" s="2"/>
      <c r="BZ1415" s="2"/>
      <c r="CA1415" s="2"/>
    </row>
    <row r="1416" spans="1:79" x14ac:dyDescent="0.3">
      <c r="A1416" s="2"/>
      <c r="B1416" s="2"/>
      <c r="C1416" s="2"/>
      <c r="D1416" s="2"/>
      <c r="E1416" s="2"/>
      <c r="F1416" s="2"/>
      <c r="G1416" s="2"/>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row>
    <row r="1417" spans="1:79" x14ac:dyDescent="0.3">
      <c r="A1417" s="2"/>
      <c r="B1417" s="2"/>
      <c r="C1417" s="2"/>
      <c r="D1417" s="2"/>
      <c r="E1417" s="2"/>
      <c r="F1417" s="2"/>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2"/>
      <c r="CA1417" s="2"/>
    </row>
    <row r="1418" spans="1:79" x14ac:dyDescent="0.3">
      <c r="A1418" s="2"/>
      <c r="B1418" s="2"/>
      <c r="C1418" s="2"/>
      <c r="D1418" s="2"/>
      <c r="E1418" s="2"/>
      <c r="F1418" s="2"/>
      <c r="G1418" s="2"/>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row>
    <row r="1419" spans="1:79" x14ac:dyDescent="0.3">
      <c r="A1419" s="2"/>
      <c r="B1419" s="2"/>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row>
    <row r="1420" spans="1:79" x14ac:dyDescent="0.3">
      <c r="A1420" s="2"/>
      <c r="B1420" s="2"/>
      <c r="C1420" s="2"/>
      <c r="D1420" s="2"/>
      <c r="E1420" s="2"/>
      <c r="F1420" s="2"/>
      <c r="G1420" s="2"/>
      <c r="H1420" s="2"/>
      <c r="I1420" s="2"/>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row>
    <row r="1421" spans="1:79" x14ac:dyDescent="0.3">
      <c r="A1421" s="2"/>
      <c r="B1421" s="2"/>
      <c r="C1421" s="2"/>
      <c r="D1421" s="2"/>
      <c r="E1421" s="2"/>
      <c r="F1421" s="2"/>
      <c r="G1421" s="2"/>
      <c r="H1421" s="2"/>
      <c r="I1421" s="2"/>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c r="BY1421" s="2"/>
      <c r="BZ1421" s="2"/>
      <c r="CA1421" s="2"/>
    </row>
    <row r="1422" spans="1:79" x14ac:dyDescent="0.3">
      <c r="A1422" s="2"/>
      <c r="B1422" s="2"/>
      <c r="C1422" s="2"/>
      <c r="D1422" s="2"/>
      <c r="E1422" s="2"/>
      <c r="F1422" s="2"/>
      <c r="G1422" s="2"/>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row>
    <row r="1423" spans="1:79" x14ac:dyDescent="0.3">
      <c r="A1423" s="2"/>
      <c r="B1423" s="2"/>
      <c r="C1423" s="2"/>
      <c r="D1423" s="2"/>
      <c r="E1423" s="2"/>
      <c r="F1423" s="2"/>
      <c r="G1423" s="2"/>
      <c r="H1423" s="2"/>
      <c r="I1423" s="2"/>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row>
    <row r="1424" spans="1:79" x14ac:dyDescent="0.3">
      <c r="A1424" s="2"/>
      <c r="B1424" s="2"/>
      <c r="C1424" s="2"/>
      <c r="D1424" s="2"/>
      <c r="E1424" s="2"/>
      <c r="F1424" s="2"/>
      <c r="G1424" s="2"/>
      <c r="H1424" s="2"/>
      <c r="I1424" s="2"/>
      <c r="J1424" s="2"/>
      <c r="K1424" s="2"/>
      <c r="L1424" s="2"/>
      <c r="M1424" s="2"/>
      <c r="N1424" s="2"/>
      <c r="O1424" s="2"/>
      <c r="P1424" s="2"/>
      <c r="Q1424" s="2"/>
      <c r="R1424" s="2"/>
      <c r="S1424" s="2"/>
      <c r="T1424" s="2"/>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row>
    <row r="1425" spans="1:79" x14ac:dyDescent="0.3">
      <c r="A1425" s="2"/>
      <c r="B1425" s="2"/>
      <c r="C1425" s="2"/>
      <c r="D1425" s="2"/>
      <c r="E1425" s="2"/>
      <c r="F1425" s="2"/>
      <c r="G1425" s="2"/>
      <c r="H1425" s="2"/>
      <c r="I1425" s="2"/>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row>
    <row r="1426" spans="1:79" x14ac:dyDescent="0.3">
      <c r="A1426" s="2"/>
      <c r="B1426" s="2"/>
      <c r="C1426" s="2"/>
      <c r="D1426" s="2"/>
      <c r="E1426" s="2"/>
      <c r="F1426" s="2"/>
      <c r="G1426" s="2"/>
      <c r="H1426" s="2"/>
      <c r="I1426" s="2"/>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row>
    <row r="1427" spans="1:79" x14ac:dyDescent="0.3">
      <c r="A1427" s="2"/>
      <c r="B1427" s="2"/>
      <c r="C1427" s="2"/>
      <c r="D1427" s="2"/>
      <c r="E1427" s="2"/>
      <c r="F1427" s="2"/>
      <c r="G1427" s="2"/>
      <c r="H1427" s="2"/>
      <c r="I1427" s="2"/>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row>
    <row r="1428" spans="1:79" x14ac:dyDescent="0.3">
      <c r="A1428" s="2"/>
      <c r="B1428" s="2"/>
      <c r="C1428" s="2"/>
      <c r="D1428" s="2"/>
      <c r="E1428" s="2"/>
      <c r="F1428" s="2"/>
      <c r="G1428" s="2"/>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row>
    <row r="1429" spans="1:79" x14ac:dyDescent="0.3">
      <c r="A1429" s="2"/>
      <c r="B1429" s="2"/>
      <c r="C1429" s="2"/>
      <c r="D1429" s="2"/>
      <c r="E1429" s="2"/>
      <c r="F1429" s="2"/>
      <c r="G1429" s="2"/>
      <c r="H1429" s="2"/>
      <c r="I1429" s="2"/>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row>
    <row r="1430" spans="1:79" x14ac:dyDescent="0.3">
      <c r="A1430" s="2"/>
      <c r="B1430" s="2"/>
      <c r="C1430" s="2"/>
      <c r="D1430" s="2"/>
      <c r="E1430" s="2"/>
      <c r="F1430" s="2"/>
      <c r="G1430" s="2"/>
      <c r="H1430" s="2"/>
      <c r="I1430" s="2"/>
      <c r="J1430" s="2"/>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row>
    <row r="1431" spans="1:79" x14ac:dyDescent="0.3">
      <c r="A1431" s="2"/>
      <c r="B1431" s="2"/>
      <c r="C1431" s="2"/>
      <c r="D1431" s="2"/>
      <c r="E1431" s="2"/>
      <c r="F1431" s="2"/>
      <c r="G1431" s="2"/>
      <c r="H1431" s="2"/>
      <c r="I1431" s="2"/>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row>
    <row r="1432" spans="1:79" x14ac:dyDescent="0.3">
      <c r="A1432" s="2"/>
      <c r="B1432" s="2"/>
      <c r="C1432" s="2"/>
      <c r="D1432" s="2"/>
      <c r="E1432" s="2"/>
      <c r="F1432" s="2"/>
      <c r="G1432" s="2"/>
      <c r="H1432" s="2"/>
      <c r="I1432" s="2"/>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row>
    <row r="1433" spans="1:79" x14ac:dyDescent="0.3">
      <c r="A1433" s="2"/>
      <c r="B1433" s="2"/>
      <c r="C1433" s="2"/>
      <c r="D1433" s="2"/>
      <c r="E1433" s="2"/>
      <c r="F1433" s="2"/>
      <c r="G1433" s="2"/>
      <c r="H1433" s="2"/>
      <c r="I1433" s="2"/>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row>
    <row r="1434" spans="1:79" x14ac:dyDescent="0.3">
      <c r="A1434" s="2"/>
      <c r="B1434" s="2"/>
      <c r="C1434" s="2"/>
      <c r="D1434" s="2"/>
      <c r="E1434" s="2"/>
      <c r="F1434" s="2"/>
      <c r="G1434" s="2"/>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row>
    <row r="1435" spans="1:79" x14ac:dyDescent="0.3">
      <c r="A1435" s="2"/>
      <c r="B1435" s="2"/>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row>
    <row r="1436" spans="1:79" x14ac:dyDescent="0.3">
      <c r="A1436" s="2"/>
      <c r="B1436" s="2"/>
      <c r="C1436" s="2"/>
      <c r="D1436" s="2"/>
      <c r="E1436" s="2"/>
      <c r="F1436" s="2"/>
      <c r="G1436" s="2"/>
      <c r="H1436" s="2"/>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c r="BY1436" s="2"/>
      <c r="BZ1436" s="2"/>
      <c r="CA1436" s="2"/>
    </row>
    <row r="1437" spans="1:79" x14ac:dyDescent="0.3">
      <c r="A1437" s="2"/>
      <c r="B1437" s="2"/>
      <c r="C1437" s="2"/>
      <c r="D1437" s="2"/>
      <c r="E1437" s="2"/>
      <c r="F1437" s="2"/>
      <c r="G1437" s="2"/>
      <c r="H1437" s="2"/>
      <c r="I1437" s="2"/>
      <c r="J1437" s="2"/>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row>
    <row r="1438" spans="1:79" x14ac:dyDescent="0.3">
      <c r="A1438" s="2"/>
      <c r="B1438" s="2"/>
      <c r="C1438" s="2"/>
      <c r="D1438" s="2"/>
      <c r="E1438" s="2"/>
      <c r="F1438" s="2"/>
      <c r="G1438" s="2"/>
      <c r="H1438" s="2"/>
      <c r="I1438" s="2"/>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c r="BY1438" s="2"/>
      <c r="BZ1438" s="2"/>
      <c r="CA1438" s="2"/>
    </row>
    <row r="1439" spans="1:79" x14ac:dyDescent="0.3">
      <c r="A1439" s="2"/>
      <c r="B1439" s="2"/>
      <c r="C1439" s="2"/>
      <c r="D1439" s="2"/>
      <c r="E1439" s="2"/>
      <c r="F1439" s="2"/>
      <c r="G1439" s="2"/>
      <c r="H1439" s="2"/>
      <c r="I1439" s="2"/>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row>
    <row r="1440" spans="1:79" x14ac:dyDescent="0.3">
      <c r="A1440" s="2"/>
      <c r="B1440" s="2"/>
      <c r="C1440" s="2"/>
      <c r="D1440" s="2"/>
      <c r="E1440" s="2"/>
      <c r="F1440" s="2"/>
      <c r="G1440" s="2"/>
      <c r="H1440" s="2"/>
      <c r="I1440" s="2"/>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row>
    <row r="1441" spans="1:79" x14ac:dyDescent="0.3">
      <c r="A1441" s="2"/>
      <c r="B1441" s="2"/>
      <c r="C1441" s="2"/>
      <c r="D1441" s="2"/>
      <c r="E1441" s="2"/>
      <c r="F1441" s="2"/>
      <c r="G1441" s="2"/>
      <c r="H1441" s="2"/>
      <c r="I1441" s="2"/>
      <c r="J1441" s="2"/>
      <c r="K1441" s="2"/>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row>
    <row r="1442" spans="1:79" x14ac:dyDescent="0.3">
      <c r="A1442" s="2"/>
      <c r="B1442" s="2"/>
      <c r="C1442" s="2"/>
      <c r="D1442" s="2"/>
      <c r="E1442" s="2"/>
      <c r="F1442" s="2"/>
      <c r="G1442" s="2"/>
      <c r="H1442" s="2"/>
      <c r="I1442" s="2"/>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row>
    <row r="1443" spans="1:79" x14ac:dyDescent="0.3">
      <c r="A1443" s="2"/>
      <c r="B1443" s="2"/>
      <c r="C1443" s="2"/>
      <c r="D1443" s="2"/>
      <c r="E1443" s="2"/>
      <c r="F1443" s="2"/>
      <c r="G1443" s="2"/>
      <c r="H1443" s="2"/>
      <c r="I1443" s="2"/>
      <c r="J1443" s="2"/>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row>
    <row r="1444" spans="1:79" x14ac:dyDescent="0.3">
      <c r="A1444" s="2"/>
      <c r="B1444" s="2"/>
      <c r="C1444" s="2"/>
      <c r="D1444" s="2"/>
      <c r="E1444" s="2"/>
      <c r="F1444" s="2"/>
      <c r="G1444" s="2"/>
      <c r="H1444" s="2"/>
      <c r="I1444" s="2"/>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row>
    <row r="1445" spans="1:79" x14ac:dyDescent="0.3">
      <c r="A1445" s="2"/>
      <c r="B1445" s="2"/>
      <c r="C1445" s="2"/>
      <c r="D1445" s="2"/>
      <c r="E1445" s="2"/>
      <c r="F1445" s="2"/>
      <c r="G1445" s="2"/>
      <c r="H1445" s="2"/>
      <c r="I1445" s="2"/>
      <c r="J1445" s="2"/>
      <c r="K1445" s="2"/>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row>
    <row r="1446" spans="1:79" x14ac:dyDescent="0.3">
      <c r="A1446" s="2"/>
      <c r="B1446" s="2"/>
      <c r="C1446" s="2"/>
      <c r="D1446" s="2"/>
      <c r="E1446" s="2"/>
      <c r="F1446" s="2"/>
      <c r="G1446" s="2"/>
      <c r="H1446" s="2"/>
      <c r="I1446" s="2"/>
      <c r="J1446" s="2"/>
      <c r="K1446" s="2"/>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row>
    <row r="1447" spans="1:79" x14ac:dyDescent="0.3">
      <c r="A1447" s="2"/>
      <c r="B1447" s="2"/>
      <c r="C1447" s="2"/>
      <c r="D1447" s="2"/>
      <c r="E1447" s="2"/>
      <c r="F1447" s="2"/>
      <c r="G1447" s="2"/>
      <c r="H1447" s="2"/>
      <c r="I1447" s="2"/>
      <c r="J1447" s="2"/>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row>
    <row r="1448" spans="1:79" x14ac:dyDescent="0.3">
      <c r="A1448" s="2"/>
      <c r="B1448" s="2"/>
      <c r="C1448" s="2"/>
      <c r="D1448" s="2"/>
      <c r="E1448" s="2"/>
      <c r="F1448" s="2"/>
      <c r="G1448" s="2"/>
      <c r="H1448" s="2"/>
      <c r="I1448" s="2"/>
      <c r="J1448" s="2"/>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row>
    <row r="1449" spans="1:79" x14ac:dyDescent="0.3">
      <c r="A1449" s="2"/>
      <c r="B1449" s="2"/>
      <c r="C1449" s="2"/>
      <c r="D1449" s="2"/>
      <c r="E1449" s="2"/>
      <c r="F1449" s="2"/>
      <c r="G1449" s="2"/>
      <c r="H1449" s="2"/>
      <c r="I1449" s="2"/>
      <c r="J1449" s="2"/>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row>
    <row r="1450" spans="1:79" x14ac:dyDescent="0.3">
      <c r="A1450" s="2"/>
      <c r="B1450" s="2"/>
      <c r="C1450" s="2"/>
      <c r="D1450" s="2"/>
      <c r="E1450" s="2"/>
      <c r="F1450" s="2"/>
      <c r="G1450" s="2"/>
      <c r="H1450" s="2"/>
      <c r="I1450" s="2"/>
      <c r="J1450" s="2"/>
      <c r="K1450" s="2"/>
      <c r="L1450" s="2"/>
      <c r="M1450" s="2"/>
      <c r="N1450" s="2"/>
      <c r="O1450" s="2"/>
      <c r="P1450" s="2"/>
      <c r="Q1450" s="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row>
    <row r="1451" spans="1:79" x14ac:dyDescent="0.3">
      <c r="A1451" s="2"/>
      <c r="B1451" s="2"/>
      <c r="C1451" s="2"/>
      <c r="D1451" s="2"/>
      <c r="E1451" s="2"/>
      <c r="F1451" s="2"/>
      <c r="G1451" s="2"/>
      <c r="H1451" s="2"/>
      <c r="I1451" s="2"/>
      <c r="J1451" s="2"/>
      <c r="K1451" s="2"/>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row>
    <row r="1452" spans="1:79" x14ac:dyDescent="0.3">
      <c r="A1452" s="2"/>
      <c r="B1452" s="2"/>
      <c r="C1452" s="2"/>
      <c r="D1452" s="2"/>
      <c r="E1452" s="2"/>
      <c r="F1452" s="2"/>
      <c r="G1452" s="2"/>
      <c r="H1452" s="2"/>
      <c r="I1452" s="2"/>
      <c r="J1452" s="2"/>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row>
    <row r="1453" spans="1:79" x14ac:dyDescent="0.3">
      <c r="A1453" s="2"/>
      <c r="B1453" s="2"/>
      <c r="C1453" s="2"/>
      <c r="D1453" s="2"/>
      <c r="E1453" s="2"/>
      <c r="F1453" s="2"/>
      <c r="G1453" s="2"/>
      <c r="H1453" s="2"/>
      <c r="I1453" s="2"/>
      <c r="J1453" s="2"/>
      <c r="K1453" s="2"/>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row>
    <row r="1454" spans="1:79" x14ac:dyDescent="0.3">
      <c r="A1454" s="2"/>
      <c r="B1454" s="2"/>
      <c r="C1454" s="2"/>
      <c r="D1454" s="2"/>
      <c r="E1454" s="2"/>
      <c r="F1454" s="2"/>
      <c r="G1454" s="2"/>
      <c r="H1454" s="2"/>
      <c r="I1454" s="2"/>
      <c r="J1454" s="2"/>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row>
    <row r="1455" spans="1:79" x14ac:dyDescent="0.3">
      <c r="A1455" s="2"/>
      <c r="B1455" s="2"/>
      <c r="C1455" s="2"/>
      <c r="D1455" s="2"/>
      <c r="E1455" s="2"/>
      <c r="F1455" s="2"/>
      <c r="G1455" s="2"/>
      <c r="H1455" s="2"/>
      <c r="I1455" s="2"/>
      <c r="J1455" s="2"/>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row>
    <row r="1456" spans="1:79" x14ac:dyDescent="0.3">
      <c r="A1456" s="2"/>
      <c r="B1456" s="2"/>
      <c r="C1456" s="2"/>
      <c r="D1456" s="2"/>
      <c r="E1456" s="2"/>
      <c r="F1456" s="2"/>
      <c r="G1456" s="2"/>
      <c r="H1456" s="2"/>
      <c r="I1456" s="2"/>
      <c r="J1456" s="2"/>
      <c r="K1456" s="2"/>
      <c r="L1456" s="2"/>
      <c r="M1456" s="2"/>
      <c r="N1456" s="2"/>
      <c r="O1456" s="2"/>
      <c r="P1456" s="2"/>
      <c r="Q1456" s="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row>
    <row r="1457" spans="1:79" x14ac:dyDescent="0.3">
      <c r="A1457" s="2"/>
      <c r="B1457" s="2"/>
      <c r="C1457" s="2"/>
      <c r="D1457" s="2"/>
      <c r="E1457" s="2"/>
      <c r="F1457" s="2"/>
      <c r="G1457" s="2"/>
      <c r="H1457" s="2"/>
      <c r="I1457" s="2"/>
      <c r="J1457" s="2"/>
      <c r="K1457" s="2"/>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row>
    <row r="1458" spans="1:79" x14ac:dyDescent="0.3">
      <c r="A1458" s="2"/>
      <c r="B1458" s="2"/>
      <c r="C1458" s="2"/>
      <c r="D1458" s="2"/>
      <c r="E1458" s="2"/>
      <c r="F1458" s="2"/>
      <c r="G1458" s="2"/>
      <c r="H1458" s="2"/>
      <c r="I1458" s="2"/>
      <c r="J1458" s="2"/>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row>
    <row r="1459" spans="1:79" x14ac:dyDescent="0.3">
      <c r="A1459" s="2"/>
      <c r="B1459" s="2"/>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row>
    <row r="1460" spans="1:79" x14ac:dyDescent="0.3">
      <c r="A1460" s="2"/>
      <c r="B1460" s="2"/>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row>
    <row r="1461" spans="1:79" x14ac:dyDescent="0.3">
      <c r="A1461" s="2"/>
      <c r="B1461" s="2"/>
      <c r="C1461" s="2"/>
      <c r="D1461" s="2"/>
      <c r="E1461" s="2"/>
      <c r="F1461" s="2"/>
      <c r="G1461" s="2"/>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row>
    <row r="1462" spans="1:79" x14ac:dyDescent="0.3">
      <c r="A1462" s="2"/>
      <c r="B1462" s="2"/>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row>
    <row r="1463" spans="1:79" x14ac:dyDescent="0.3">
      <c r="A1463" s="2"/>
      <c r="B1463" s="2"/>
      <c r="C1463" s="2"/>
      <c r="D1463" s="2"/>
      <c r="E1463" s="2"/>
      <c r="F1463" s="2"/>
      <c r="G1463" s="2"/>
      <c r="H1463" s="2"/>
      <c r="I1463" s="2"/>
      <c r="J1463" s="2"/>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row>
    <row r="1464" spans="1:79" x14ac:dyDescent="0.3">
      <c r="A1464" s="2"/>
      <c r="B1464" s="2"/>
      <c r="C1464" s="2"/>
      <c r="D1464" s="2"/>
      <c r="E1464" s="2"/>
      <c r="F1464" s="2"/>
      <c r="G1464" s="2"/>
      <c r="H1464" s="2"/>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row>
    <row r="1465" spans="1:79" x14ac:dyDescent="0.3">
      <c r="A1465" s="2"/>
      <c r="B1465" s="2"/>
      <c r="C1465" s="2"/>
      <c r="D1465" s="2"/>
      <c r="E1465" s="2"/>
      <c r="F1465" s="2"/>
      <c r="G1465" s="2"/>
      <c r="H1465" s="2"/>
      <c r="I1465" s="2"/>
      <c r="J1465" s="2"/>
      <c r="K1465" s="2"/>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row>
    <row r="1466" spans="1:79" x14ac:dyDescent="0.3">
      <c r="A1466" s="2"/>
      <c r="B1466" s="2"/>
      <c r="C1466" s="2"/>
      <c r="D1466" s="2"/>
      <c r="E1466" s="2"/>
      <c r="F1466" s="2"/>
      <c r="G1466" s="2"/>
      <c r="H1466" s="2"/>
      <c r="I1466" s="2"/>
      <c r="J1466" s="2"/>
      <c r="K1466" s="2"/>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row>
    <row r="1467" spans="1:79" x14ac:dyDescent="0.3">
      <c r="A1467" s="2"/>
      <c r="B1467" s="2"/>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row>
    <row r="1468" spans="1:79" x14ac:dyDescent="0.3">
      <c r="A1468" s="2"/>
      <c r="B1468" s="2"/>
      <c r="C1468" s="2"/>
      <c r="D1468" s="2"/>
      <c r="E1468" s="2"/>
      <c r="F1468" s="2"/>
      <c r="G1468" s="2"/>
      <c r="H1468" s="2"/>
      <c r="I1468" s="2"/>
      <c r="J1468" s="2"/>
      <c r="K1468" s="2"/>
      <c r="L1468" s="2"/>
      <c r="M1468" s="2"/>
      <c r="N1468" s="2"/>
      <c r="O1468" s="2"/>
      <c r="P1468" s="2"/>
      <c r="Q1468" s="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row>
    <row r="1469" spans="1:79" x14ac:dyDescent="0.3">
      <c r="A1469" s="2"/>
      <c r="B1469" s="2"/>
      <c r="C1469" s="2"/>
      <c r="D1469" s="2"/>
      <c r="E1469" s="2"/>
      <c r="F1469" s="2"/>
      <c r="G1469" s="2"/>
      <c r="H1469" s="2"/>
      <c r="I1469" s="2"/>
      <c r="J1469" s="2"/>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row>
    <row r="1470" spans="1:79" x14ac:dyDescent="0.3">
      <c r="A1470" s="2"/>
      <c r="B1470" s="2"/>
      <c r="C1470" s="2"/>
      <c r="D1470" s="2"/>
      <c r="E1470" s="2"/>
      <c r="F1470" s="2"/>
      <c r="G1470" s="2"/>
      <c r="H1470" s="2"/>
      <c r="I1470" s="2"/>
      <c r="J1470" s="2"/>
      <c r="K1470" s="2"/>
      <c r="L1470" s="2"/>
      <c r="M1470" s="2"/>
      <c r="N1470" s="2"/>
      <c r="O1470" s="2"/>
      <c r="P1470" s="2"/>
      <c r="Q1470" s="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row>
    <row r="1471" spans="1:79" x14ac:dyDescent="0.3">
      <c r="A1471" s="2"/>
      <c r="B1471" s="2"/>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row>
    <row r="1472" spans="1:79" x14ac:dyDescent="0.3">
      <c r="A1472" s="2"/>
      <c r="B1472" s="2"/>
      <c r="C1472" s="2"/>
      <c r="D1472" s="2"/>
      <c r="E1472" s="2"/>
      <c r="F1472" s="2"/>
      <c r="G1472" s="2"/>
      <c r="H1472" s="2"/>
      <c r="I1472" s="2"/>
      <c r="J1472" s="2"/>
      <c r="K1472" s="2"/>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row>
    <row r="1473" spans="1:79" x14ac:dyDescent="0.3">
      <c r="A1473" s="2"/>
      <c r="B1473" s="2"/>
      <c r="C1473" s="2"/>
      <c r="D1473" s="2"/>
      <c r="E1473" s="2"/>
      <c r="F1473" s="2"/>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row>
    <row r="1474" spans="1:79" x14ac:dyDescent="0.3">
      <c r="A1474" s="2"/>
      <c r="B1474" s="2"/>
      <c r="C1474" s="2"/>
      <c r="D1474" s="2"/>
      <c r="E1474" s="2"/>
      <c r="F1474" s="2"/>
      <c r="G1474" s="2"/>
      <c r="H1474" s="2"/>
      <c r="I1474" s="2"/>
      <c r="J1474" s="2"/>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row>
    <row r="1475" spans="1:79" x14ac:dyDescent="0.3">
      <c r="A1475" s="2"/>
      <c r="B1475" s="2"/>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row>
    <row r="1476" spans="1:79" x14ac:dyDescent="0.3">
      <c r="A1476" s="2"/>
      <c r="B1476" s="2"/>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row>
    <row r="1477" spans="1:79" x14ac:dyDescent="0.3">
      <c r="A1477" s="2"/>
      <c r="B1477" s="2"/>
      <c r="C1477" s="2"/>
      <c r="D1477" s="2"/>
      <c r="E1477" s="2"/>
      <c r="F1477" s="2"/>
      <c r="G1477" s="2"/>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row>
    <row r="1478" spans="1:79" x14ac:dyDescent="0.3">
      <c r="A1478" s="2"/>
      <c r="B1478" s="2"/>
      <c r="C1478" s="2"/>
      <c r="D1478" s="2"/>
      <c r="E1478" s="2"/>
      <c r="F1478" s="2"/>
      <c r="G1478" s="2"/>
      <c r="H1478" s="2"/>
      <c r="I1478" s="2"/>
      <c r="J1478" s="2"/>
      <c r="K1478" s="2"/>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row>
    <row r="1479" spans="1:79" x14ac:dyDescent="0.3">
      <c r="A1479" s="2"/>
      <c r="B1479" s="2"/>
      <c r="C1479" s="2"/>
      <c r="D1479" s="2"/>
      <c r="E1479" s="2"/>
      <c r="F1479" s="2"/>
      <c r="G1479" s="2"/>
      <c r="H1479" s="2"/>
      <c r="I1479" s="2"/>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row>
    <row r="1480" spans="1:79" x14ac:dyDescent="0.3">
      <c r="A1480" s="2"/>
      <c r="B1480" s="2"/>
      <c r="C1480" s="2"/>
      <c r="D1480" s="2"/>
      <c r="E1480" s="2"/>
      <c r="F1480" s="2"/>
      <c r="G1480" s="2"/>
      <c r="H1480" s="2"/>
      <c r="I1480" s="2"/>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row>
    <row r="1481" spans="1:79" x14ac:dyDescent="0.3">
      <c r="A1481" s="2"/>
      <c r="B1481" s="2"/>
      <c r="C1481" s="2"/>
      <c r="D1481" s="2"/>
      <c r="E1481" s="2"/>
      <c r="F1481" s="2"/>
      <c r="G1481" s="2"/>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row>
    <row r="1482" spans="1:79" x14ac:dyDescent="0.3">
      <c r="A1482" s="2"/>
      <c r="B1482" s="2"/>
      <c r="C1482" s="2"/>
      <c r="D1482" s="2"/>
      <c r="E1482" s="2"/>
      <c r="F1482" s="2"/>
      <c r="G1482" s="2"/>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row>
    <row r="1483" spans="1:79" x14ac:dyDescent="0.3">
      <c r="A1483" s="2"/>
      <c r="B1483" s="2"/>
      <c r="C1483" s="2"/>
      <c r="D1483" s="2"/>
      <c r="E1483" s="2"/>
      <c r="F1483" s="2"/>
      <c r="G1483" s="2"/>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row>
    <row r="1484" spans="1:79" x14ac:dyDescent="0.3">
      <c r="A1484" s="2"/>
      <c r="B1484" s="2"/>
      <c r="C1484" s="2"/>
      <c r="D1484" s="2"/>
      <c r="E1484" s="2"/>
      <c r="F1484" s="2"/>
      <c r="G1484" s="2"/>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row>
    <row r="1485" spans="1:79" x14ac:dyDescent="0.3">
      <c r="A1485" s="2"/>
      <c r="B1485" s="2"/>
      <c r="C1485" s="2"/>
      <c r="D1485" s="2"/>
      <c r="E1485" s="2"/>
      <c r="F1485" s="2"/>
      <c r="G1485" s="2"/>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row>
    <row r="1486" spans="1:79" x14ac:dyDescent="0.3">
      <c r="A1486" s="2"/>
      <c r="B1486" s="2"/>
      <c r="C1486" s="2"/>
      <c r="D1486" s="2"/>
      <c r="E1486" s="2"/>
      <c r="F1486" s="2"/>
      <c r="G1486" s="2"/>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row>
    <row r="1487" spans="1:79" x14ac:dyDescent="0.3">
      <c r="A1487" s="2"/>
      <c r="B1487" s="2"/>
      <c r="C1487" s="2"/>
      <c r="D1487" s="2"/>
      <c r="E1487" s="2"/>
      <c r="F1487" s="2"/>
      <c r="G1487" s="2"/>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row>
    <row r="1488" spans="1:79" x14ac:dyDescent="0.3">
      <c r="A1488" s="2"/>
      <c r="B1488" s="2"/>
      <c r="C1488" s="2"/>
      <c r="D1488" s="2"/>
      <c r="E1488" s="2"/>
      <c r="F1488" s="2"/>
      <c r="G1488" s="2"/>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row>
    <row r="1489" spans="1:79" x14ac:dyDescent="0.3">
      <c r="A1489" s="2"/>
      <c r="B1489" s="2"/>
      <c r="C1489" s="2"/>
      <c r="D1489" s="2"/>
      <c r="E1489" s="2"/>
      <c r="F1489" s="2"/>
      <c r="G1489" s="2"/>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row>
    <row r="1490" spans="1:79" x14ac:dyDescent="0.3">
      <c r="A1490" s="2"/>
      <c r="B1490" s="2"/>
      <c r="C1490" s="2"/>
      <c r="D1490" s="2"/>
      <c r="E1490" s="2"/>
      <c r="F1490" s="2"/>
      <c r="G1490" s="2"/>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row>
    <row r="1491" spans="1:79" x14ac:dyDescent="0.3">
      <c r="A1491" s="2"/>
      <c r="B1491" s="2"/>
      <c r="C1491" s="2"/>
      <c r="D1491" s="2"/>
      <c r="E1491" s="2"/>
      <c r="F1491" s="2"/>
      <c r="G1491" s="2"/>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row>
    <row r="1492" spans="1:79" x14ac:dyDescent="0.3">
      <c r="A1492" s="2"/>
      <c r="B1492" s="2"/>
      <c r="C1492" s="2"/>
      <c r="D1492" s="2"/>
      <c r="E1492" s="2"/>
      <c r="F1492" s="2"/>
      <c r="G1492" s="2"/>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row>
    <row r="1493" spans="1:79" x14ac:dyDescent="0.3">
      <c r="A1493" s="2"/>
      <c r="B1493" s="2"/>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row>
    <row r="1494" spans="1:79" x14ac:dyDescent="0.3">
      <c r="A1494" s="2"/>
      <c r="B1494" s="2"/>
      <c r="C1494" s="2"/>
      <c r="D1494" s="2"/>
      <c r="E1494" s="2"/>
      <c r="F1494" s="2"/>
      <c r="G1494" s="2"/>
      <c r="H1494" s="2"/>
      <c r="I1494" s="2"/>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row>
    <row r="1495" spans="1:79" x14ac:dyDescent="0.3">
      <c r="A1495" s="2"/>
      <c r="B1495" s="2"/>
      <c r="C1495" s="2"/>
      <c r="D1495" s="2"/>
      <c r="E1495" s="2"/>
      <c r="F1495" s="2"/>
      <c r="G1495" s="2"/>
      <c r="H1495" s="2"/>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row>
    <row r="1496" spans="1:79" x14ac:dyDescent="0.3">
      <c r="A1496" s="2"/>
      <c r="B1496" s="2"/>
      <c r="C1496" s="2"/>
      <c r="D1496" s="2"/>
      <c r="E1496" s="2"/>
      <c r="F1496" s="2"/>
      <c r="G1496" s="2"/>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row>
    <row r="1497" spans="1:79" x14ac:dyDescent="0.3">
      <c r="A1497" s="2"/>
      <c r="B1497" s="2"/>
      <c r="C1497" s="2"/>
      <c r="D1497" s="2"/>
      <c r="E1497" s="2"/>
      <c r="F1497" s="2"/>
      <c r="G1497" s="2"/>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row>
    <row r="1498" spans="1:79" x14ac:dyDescent="0.3">
      <c r="A1498" s="2"/>
      <c r="B1498" s="2"/>
      <c r="C1498" s="2"/>
      <c r="D1498" s="2"/>
      <c r="E1498" s="2"/>
      <c r="F1498" s="2"/>
      <c r="G1498" s="2"/>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row>
    <row r="1499" spans="1:79" x14ac:dyDescent="0.3">
      <c r="A1499" s="2"/>
      <c r="B1499" s="2"/>
      <c r="C1499" s="2"/>
      <c r="D1499" s="2"/>
      <c r="E1499" s="2"/>
      <c r="F1499" s="2"/>
      <c r="G1499" s="2"/>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row>
    <row r="1500" spans="1:79" x14ac:dyDescent="0.3">
      <c r="A1500" s="2"/>
      <c r="B1500" s="2"/>
      <c r="C1500" s="2"/>
      <c r="D1500" s="2"/>
      <c r="E1500" s="2"/>
      <c r="F1500" s="2"/>
      <c r="G1500" s="2"/>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row>
    <row r="1501" spans="1:79" x14ac:dyDescent="0.3">
      <c r="A1501" s="2"/>
      <c r="B1501" s="2"/>
      <c r="C1501" s="2"/>
      <c r="D1501" s="2"/>
      <c r="E1501" s="2"/>
      <c r="F1501" s="2"/>
      <c r="G1501" s="2"/>
      <c r="H1501" s="2"/>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row>
    <row r="1502" spans="1:79" x14ac:dyDescent="0.3">
      <c r="A1502" s="2"/>
      <c r="B1502" s="2"/>
      <c r="C1502" s="2"/>
      <c r="D1502" s="2"/>
      <c r="E1502" s="2"/>
      <c r="F1502" s="2"/>
      <c r="G1502" s="2"/>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row>
    <row r="1503" spans="1:79" x14ac:dyDescent="0.3">
      <c r="A1503" s="2"/>
      <c r="B1503" s="2"/>
      <c r="C1503" s="2"/>
      <c r="D1503" s="2"/>
      <c r="E1503" s="2"/>
      <c r="F1503" s="2"/>
      <c r="G1503" s="2"/>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row>
    <row r="1504" spans="1:79" x14ac:dyDescent="0.3">
      <c r="A1504" s="2"/>
      <c r="B1504" s="2"/>
      <c r="C1504" s="2"/>
      <c r="D1504" s="2"/>
      <c r="E1504" s="2"/>
      <c r="F1504" s="2"/>
      <c r="G1504" s="2"/>
      <c r="H1504" s="2"/>
      <c r="I1504" s="2"/>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row>
    <row r="1505" spans="1:79" x14ac:dyDescent="0.3">
      <c r="A1505" s="2"/>
      <c r="B1505" s="2"/>
      <c r="C1505" s="2"/>
      <c r="D1505" s="2"/>
      <c r="E1505" s="2"/>
      <c r="F1505" s="2"/>
      <c r="G1505" s="2"/>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row>
    <row r="1506" spans="1:79" x14ac:dyDescent="0.3">
      <c r="A1506" s="2"/>
      <c r="B1506" s="2"/>
      <c r="C1506" s="2"/>
      <c r="D1506" s="2"/>
      <c r="E1506" s="2"/>
      <c r="F1506" s="2"/>
      <c r="G1506" s="2"/>
      <c r="H1506" s="2"/>
      <c r="I1506" s="2"/>
      <c r="J1506" s="2"/>
      <c r="K1506" s="2"/>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row>
    <row r="1507" spans="1:79" x14ac:dyDescent="0.3">
      <c r="A1507" s="2"/>
      <c r="B1507" s="2"/>
      <c r="C1507" s="2"/>
      <c r="D1507" s="2"/>
      <c r="E1507" s="2"/>
      <c r="F1507" s="2"/>
      <c r="G1507" s="2"/>
      <c r="H1507" s="2"/>
      <c r="I1507" s="2"/>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row>
    <row r="1508" spans="1:79" x14ac:dyDescent="0.3">
      <c r="A1508" s="2"/>
      <c r="B1508" s="2"/>
      <c r="C1508" s="2"/>
      <c r="D1508" s="2"/>
      <c r="E1508" s="2"/>
      <c r="F1508" s="2"/>
      <c r="G1508" s="2"/>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row>
    <row r="1509" spans="1:79" x14ac:dyDescent="0.3">
      <c r="A1509" s="2"/>
      <c r="B1509" s="2"/>
      <c r="C1509" s="2"/>
      <c r="D1509" s="2"/>
      <c r="E1509" s="2"/>
      <c r="F1509" s="2"/>
      <c r="G1509" s="2"/>
      <c r="H1509" s="2"/>
      <c r="I1509" s="2"/>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row>
    <row r="1510" spans="1:79" x14ac:dyDescent="0.3">
      <c r="A1510" s="2"/>
      <c r="B1510" s="2"/>
      <c r="C1510" s="2"/>
      <c r="D1510" s="2"/>
      <c r="E1510" s="2"/>
      <c r="F1510" s="2"/>
      <c r="G1510" s="2"/>
      <c r="H1510" s="2"/>
      <c r="I1510" s="2"/>
      <c r="J1510" s="2"/>
      <c r="K1510" s="2"/>
      <c r="L1510" s="2"/>
      <c r="M1510" s="2"/>
      <c r="N1510" s="2"/>
      <c r="O1510" s="2"/>
      <c r="P1510" s="2"/>
      <c r="Q1510" s="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row>
    <row r="1511" spans="1:79" x14ac:dyDescent="0.3">
      <c r="A1511" s="2"/>
      <c r="B1511" s="2"/>
      <c r="C1511" s="2"/>
      <c r="D1511" s="2"/>
      <c r="E1511" s="2"/>
      <c r="F1511" s="2"/>
      <c r="G1511" s="2"/>
      <c r="H1511" s="2"/>
      <c r="I1511" s="2"/>
      <c r="J1511" s="2"/>
      <c r="K1511" s="2"/>
      <c r="L1511" s="2"/>
      <c r="M1511" s="2"/>
      <c r="N1511" s="2"/>
      <c r="O1511" s="2"/>
      <c r="P1511" s="2"/>
      <c r="Q1511" s="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row>
    <row r="1512" spans="1:79" x14ac:dyDescent="0.3">
      <c r="A1512" s="2"/>
      <c r="B1512" s="2"/>
      <c r="C1512" s="2"/>
      <c r="D1512" s="2"/>
      <c r="E1512" s="2"/>
      <c r="F1512" s="2"/>
      <c r="G1512" s="2"/>
      <c r="H1512" s="2"/>
      <c r="I1512" s="2"/>
      <c r="J1512" s="2"/>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row>
    <row r="1513" spans="1:79" x14ac:dyDescent="0.3">
      <c r="A1513" s="2"/>
      <c r="B1513" s="2"/>
      <c r="C1513" s="2"/>
      <c r="D1513" s="2"/>
      <c r="E1513" s="2"/>
      <c r="F1513" s="2"/>
      <c r="G1513" s="2"/>
      <c r="H1513" s="2"/>
      <c r="I1513" s="2"/>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row>
    <row r="1514" spans="1:79" x14ac:dyDescent="0.3">
      <c r="A1514" s="2"/>
      <c r="B1514" s="2"/>
      <c r="C1514" s="2"/>
      <c r="D1514" s="2"/>
      <c r="E1514" s="2"/>
      <c r="F1514" s="2"/>
      <c r="G1514" s="2"/>
      <c r="H1514" s="2"/>
      <c r="I1514" s="2"/>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row>
    <row r="1515" spans="1:79" x14ac:dyDescent="0.3">
      <c r="A1515" s="2"/>
      <c r="B1515" s="2"/>
      <c r="C1515" s="2"/>
      <c r="D1515" s="2"/>
      <c r="E1515" s="2"/>
      <c r="F1515" s="2"/>
      <c r="G1515" s="2"/>
      <c r="H1515" s="2"/>
      <c r="I1515" s="2"/>
      <c r="J1515" s="2"/>
      <c r="K1515" s="2"/>
      <c r="L1515" s="2"/>
      <c r="M1515" s="2"/>
      <c r="N1515" s="2"/>
      <c r="O1515" s="2"/>
      <c r="P1515" s="2"/>
      <c r="Q1515" s="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row>
    <row r="1516" spans="1:79" x14ac:dyDescent="0.3">
      <c r="A1516" s="2"/>
      <c r="B1516" s="2"/>
      <c r="C1516" s="2"/>
      <c r="D1516" s="2"/>
      <c r="E1516" s="2"/>
      <c r="F1516" s="2"/>
      <c r="G1516" s="2"/>
      <c r="H1516" s="2"/>
      <c r="I1516" s="2"/>
      <c r="J1516" s="2"/>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row>
    <row r="1517" spans="1:79" x14ac:dyDescent="0.3">
      <c r="A1517" s="2"/>
      <c r="B1517" s="2"/>
      <c r="C1517" s="2"/>
      <c r="D1517" s="2"/>
      <c r="E1517" s="2"/>
      <c r="F1517" s="2"/>
      <c r="G1517" s="2"/>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row>
    <row r="1518" spans="1:79" x14ac:dyDescent="0.3">
      <c r="A1518" s="2"/>
      <c r="B1518" s="2"/>
      <c r="C1518" s="2"/>
      <c r="D1518" s="2"/>
      <c r="E1518" s="2"/>
      <c r="F1518" s="2"/>
      <c r="G1518" s="2"/>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row>
    <row r="1519" spans="1:79" x14ac:dyDescent="0.3">
      <c r="A1519" s="2"/>
      <c r="B1519" s="2"/>
      <c r="C1519" s="2"/>
      <c r="D1519" s="2"/>
      <c r="E1519" s="2"/>
      <c r="F1519" s="2"/>
      <c r="G1519" s="2"/>
      <c r="H1519" s="2"/>
      <c r="I1519" s="2"/>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row>
    <row r="1520" spans="1:79" x14ac:dyDescent="0.3">
      <c r="A1520" s="2"/>
      <c r="B1520" s="2"/>
      <c r="C1520" s="2"/>
      <c r="D1520" s="2"/>
      <c r="E1520" s="2"/>
      <c r="F1520" s="2"/>
      <c r="G1520" s="2"/>
      <c r="H1520" s="2"/>
      <c r="I1520" s="2"/>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row>
    <row r="1521" spans="1:79" x14ac:dyDescent="0.3">
      <c r="A1521" s="2"/>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row>
    <row r="1522" spans="1:79" x14ac:dyDescent="0.3">
      <c r="A1522" s="2"/>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row>
    <row r="1523" spans="1:79" x14ac:dyDescent="0.3">
      <c r="A1523" s="2"/>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row>
    <row r="1524" spans="1:79" x14ac:dyDescent="0.3">
      <c r="A1524" s="2"/>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row>
    <row r="1525" spans="1:79" x14ac:dyDescent="0.3">
      <c r="A1525" s="2"/>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row>
    <row r="1526" spans="1:79" x14ac:dyDescent="0.3">
      <c r="A1526" s="2"/>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row>
    <row r="1527" spans="1:79" x14ac:dyDescent="0.3">
      <c r="A1527" s="2"/>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row>
    <row r="1528" spans="1:79" x14ac:dyDescent="0.3">
      <c r="A1528" s="2"/>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row>
    <row r="1529" spans="1:79" x14ac:dyDescent="0.3">
      <c r="A1529" s="2"/>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row>
    <row r="1530" spans="1:79" x14ac:dyDescent="0.3">
      <c r="A1530" s="2"/>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row>
    <row r="1531" spans="1:79" x14ac:dyDescent="0.3">
      <c r="A1531" s="2"/>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row>
    <row r="1532" spans="1:79" x14ac:dyDescent="0.3">
      <c r="A1532" s="2"/>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row>
    <row r="1533" spans="1:79" x14ac:dyDescent="0.3">
      <c r="A1533" s="2"/>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row>
    <row r="1534" spans="1:79" x14ac:dyDescent="0.3">
      <c r="A1534" s="2"/>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row>
    <row r="1535" spans="1:79" x14ac:dyDescent="0.3">
      <c r="A1535" s="2"/>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row>
    <row r="1536" spans="1:79" x14ac:dyDescent="0.3">
      <c r="A1536" s="2"/>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row>
    <row r="1537" spans="1:79" x14ac:dyDescent="0.3">
      <c r="A1537" s="2"/>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row>
    <row r="1538" spans="1:79" x14ac:dyDescent="0.3">
      <c r="A1538" s="2"/>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row>
    <row r="1539" spans="1:79" x14ac:dyDescent="0.3">
      <c r="A1539" s="2"/>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row>
    <row r="1540" spans="1:79" x14ac:dyDescent="0.3">
      <c r="A1540" s="2"/>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row>
    <row r="1541" spans="1:79" x14ac:dyDescent="0.3">
      <c r="A1541" s="2"/>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row>
    <row r="1542" spans="1:79" x14ac:dyDescent="0.3">
      <c r="A1542" s="2"/>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row>
    <row r="1543" spans="1:79" x14ac:dyDescent="0.3">
      <c r="A1543" s="2"/>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row>
    <row r="1544" spans="1:79" x14ac:dyDescent="0.3">
      <c r="A1544" s="2"/>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row>
    <row r="1545" spans="1:79" x14ac:dyDescent="0.3">
      <c r="A1545" s="2"/>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row>
    <row r="1546" spans="1:79" x14ac:dyDescent="0.3">
      <c r="A1546" s="2"/>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row>
    <row r="1547" spans="1:79" x14ac:dyDescent="0.3">
      <c r="A1547" s="2"/>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row>
    <row r="1548" spans="1:79" x14ac:dyDescent="0.3">
      <c r="A1548" s="2"/>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row>
    <row r="1549" spans="1:79" x14ac:dyDescent="0.3">
      <c r="A1549" s="2"/>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row>
    <row r="1550" spans="1:79" x14ac:dyDescent="0.3">
      <c r="A1550" s="2"/>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row>
    <row r="1551" spans="1:79" x14ac:dyDescent="0.3">
      <c r="A1551" s="2"/>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row>
    <row r="1552" spans="1:79" x14ac:dyDescent="0.3">
      <c r="A1552" s="2"/>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row>
    <row r="1553" spans="1:79" x14ac:dyDescent="0.3">
      <c r="A1553" s="2"/>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row>
    <row r="1554" spans="1:79" x14ac:dyDescent="0.3">
      <c r="A1554" s="2"/>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row>
    <row r="1555" spans="1:79" x14ac:dyDescent="0.3">
      <c r="A1555" s="2"/>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row>
    <row r="1556" spans="1:79" x14ac:dyDescent="0.3">
      <c r="A1556" s="2"/>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row>
    <row r="1557" spans="1:79" x14ac:dyDescent="0.3">
      <c r="A1557" s="2"/>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row>
    <row r="1558" spans="1:79" x14ac:dyDescent="0.3">
      <c r="A1558" s="2"/>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row>
    <row r="1559" spans="1:79" x14ac:dyDescent="0.3">
      <c r="A1559" s="2"/>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row>
    <row r="1560" spans="1:79" x14ac:dyDescent="0.3">
      <c r="A1560" s="2"/>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row>
    <row r="1561" spans="1:79" x14ac:dyDescent="0.3">
      <c r="A1561" s="2"/>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row>
    <row r="1562" spans="1:79" x14ac:dyDescent="0.3">
      <c r="A1562" s="2"/>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row>
    <row r="1563" spans="1:79" x14ac:dyDescent="0.3">
      <c r="A1563" s="2"/>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row>
    <row r="1564" spans="1:79" x14ac:dyDescent="0.3">
      <c r="A1564" s="2"/>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row>
    <row r="1565" spans="1:79" x14ac:dyDescent="0.3">
      <c r="A1565" s="2"/>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row>
    <row r="1566" spans="1:79" x14ac:dyDescent="0.3">
      <c r="A1566" s="2"/>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row>
    <row r="1567" spans="1:79" x14ac:dyDescent="0.3">
      <c r="A1567" s="2"/>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row>
    <row r="1568" spans="1:79" x14ac:dyDescent="0.3">
      <c r="A1568" s="2"/>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row>
    <row r="1569" spans="1:79" x14ac:dyDescent="0.3">
      <c r="A1569" s="2"/>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row>
    <row r="1570" spans="1:79" x14ac:dyDescent="0.3">
      <c r="A1570" s="2"/>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row>
    <row r="1571" spans="1:79" x14ac:dyDescent="0.3">
      <c r="A1571" s="2"/>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row>
    <row r="1572" spans="1:79" x14ac:dyDescent="0.3">
      <c r="A1572" s="2"/>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row>
    <row r="1573" spans="1:79" x14ac:dyDescent="0.3">
      <c r="A1573" s="2"/>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row>
    <row r="1574" spans="1:79" x14ac:dyDescent="0.3">
      <c r="A1574" s="2"/>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row>
    <row r="1575" spans="1:79" x14ac:dyDescent="0.3">
      <c r="A1575" s="2"/>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row>
    <row r="1576" spans="1:79" x14ac:dyDescent="0.3">
      <c r="A1576" s="2"/>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row>
    <row r="1577" spans="1:79" x14ac:dyDescent="0.3">
      <c r="A1577" s="2"/>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row>
    <row r="1578" spans="1:79" x14ac:dyDescent="0.3">
      <c r="A1578" s="2"/>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row>
    <row r="1579" spans="1:79" x14ac:dyDescent="0.3">
      <c r="A1579" s="2"/>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row>
    <row r="1580" spans="1:79" x14ac:dyDescent="0.3">
      <c r="A1580" s="2"/>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row>
    <row r="1581" spans="1:79" x14ac:dyDescent="0.3">
      <c r="A1581" s="2"/>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row>
    <row r="1582" spans="1:79" x14ac:dyDescent="0.3">
      <c r="A1582" s="2"/>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row>
    <row r="1583" spans="1:79" x14ac:dyDescent="0.3">
      <c r="A1583" s="2"/>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row>
    <row r="1584" spans="1:79" x14ac:dyDescent="0.3">
      <c r="A1584" s="2"/>
      <c r="B1584" s="2"/>
      <c r="C1584" s="2"/>
      <c r="D1584" s="2"/>
      <c r="E1584" s="2"/>
      <c r="F1584" s="2"/>
      <c r="G1584" s="2"/>
      <c r="H1584" s="2"/>
      <c r="I1584" s="2"/>
      <c r="J1584" s="2"/>
      <c r="K1584" s="2"/>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
      <c r="BB1584" s="2"/>
      <c r="BC1584" s="2"/>
      <c r="BD1584" s="2"/>
      <c r="BE1584" s="2"/>
      <c r="BF1584" s="2"/>
      <c r="BG1584" s="2"/>
      <c r="BH1584" s="2"/>
      <c r="BI1584" s="2"/>
      <c r="BJ1584" s="2"/>
      <c r="BK1584" s="2"/>
      <c r="BL1584" s="2"/>
      <c r="BM1584" s="2"/>
      <c r="BN1584" s="2"/>
      <c r="BO1584" s="2"/>
      <c r="BP1584" s="2"/>
      <c r="BQ1584" s="2"/>
      <c r="BR1584" s="2"/>
      <c r="BS1584" s="2"/>
      <c r="BT1584" s="2"/>
      <c r="BU1584" s="2"/>
      <c r="BV1584" s="2"/>
      <c r="BW1584" s="2"/>
      <c r="BX1584" s="2"/>
      <c r="BY1584" s="2"/>
      <c r="BZ1584" s="2"/>
      <c r="CA1584" s="2"/>
    </row>
    <row r="1585" spans="1:79" x14ac:dyDescent="0.3">
      <c r="A1585" s="2"/>
      <c r="B1585" s="2"/>
      <c r="C1585" s="2"/>
      <c r="D1585" s="2"/>
      <c r="E1585" s="2"/>
      <c r="F1585" s="2"/>
      <c r="G1585" s="2"/>
      <c r="H1585" s="2"/>
      <c r="I1585" s="2"/>
      <c r="J1585" s="2"/>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c r="AT1585" s="2"/>
      <c r="AU1585" s="2"/>
      <c r="AV1585" s="2"/>
      <c r="AW1585" s="2"/>
      <c r="AX1585" s="2"/>
      <c r="AY1585" s="2"/>
      <c r="AZ1585" s="2"/>
      <c r="BA1585" s="2"/>
      <c r="BB1585" s="2"/>
      <c r="BC1585" s="2"/>
      <c r="BD1585" s="2"/>
      <c r="BE1585" s="2"/>
      <c r="BF1585" s="2"/>
      <c r="BG1585" s="2"/>
      <c r="BH1585" s="2"/>
      <c r="BI1585" s="2"/>
      <c r="BJ1585" s="2"/>
      <c r="BK1585" s="2"/>
      <c r="BL1585" s="2"/>
      <c r="BM1585" s="2"/>
      <c r="BN1585" s="2"/>
      <c r="BO1585" s="2"/>
      <c r="BP1585" s="2"/>
      <c r="BQ1585" s="2"/>
      <c r="BR1585" s="2"/>
      <c r="BS1585" s="2"/>
      <c r="BT1585" s="2"/>
      <c r="BU1585" s="2"/>
      <c r="BV1585" s="2"/>
      <c r="BW1585" s="2"/>
      <c r="BX1585" s="2"/>
      <c r="BY1585" s="2"/>
      <c r="BZ1585" s="2"/>
      <c r="CA1585" s="2"/>
    </row>
    <row r="1586" spans="1:79" x14ac:dyDescent="0.3">
      <c r="A1586" s="2"/>
      <c r="B1586" s="2"/>
      <c r="C1586" s="2"/>
      <c r="D1586" s="2"/>
      <c r="E1586" s="2"/>
      <c r="F1586" s="2"/>
      <c r="G1586" s="2"/>
      <c r="H1586" s="2"/>
      <c r="I1586" s="2"/>
      <c r="J1586" s="2"/>
      <c r="K1586" s="2"/>
      <c r="L1586" s="2"/>
      <c r="M1586" s="2"/>
      <c r="N1586" s="2"/>
      <c r="O1586" s="2"/>
      <c r="P1586" s="2"/>
      <c r="Q1586" s="2"/>
      <c r="R1586" s="2"/>
      <c r="S1586" s="2"/>
      <c r="T1586" s="2"/>
      <c r="U1586" s="2"/>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c r="AT1586" s="2"/>
      <c r="AU1586" s="2"/>
      <c r="AV1586" s="2"/>
      <c r="AW1586" s="2"/>
      <c r="AX1586" s="2"/>
      <c r="AY1586" s="2"/>
      <c r="AZ1586" s="2"/>
      <c r="BA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row>
    <row r="1587" spans="1:79" x14ac:dyDescent="0.3">
      <c r="A1587" s="2"/>
      <c r="B1587" s="2"/>
      <c r="C1587" s="2"/>
      <c r="D1587" s="2"/>
      <c r="E1587" s="2"/>
      <c r="F1587" s="2"/>
      <c r="G1587" s="2"/>
      <c r="H1587" s="2"/>
      <c r="I1587" s="2"/>
      <c r="J1587" s="2"/>
      <c r="K1587" s="2"/>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c r="AT1587" s="2"/>
      <c r="AU1587" s="2"/>
      <c r="AV1587" s="2"/>
      <c r="AW1587" s="2"/>
      <c r="AX1587" s="2"/>
      <c r="AY1587" s="2"/>
      <c r="AZ1587" s="2"/>
      <c r="BA1587" s="2"/>
      <c r="BB1587" s="2"/>
      <c r="BC1587" s="2"/>
      <c r="BD1587" s="2"/>
      <c r="BE1587" s="2"/>
      <c r="BF1587" s="2"/>
      <c r="BG1587" s="2"/>
      <c r="BH1587" s="2"/>
      <c r="BI1587" s="2"/>
      <c r="BJ1587" s="2"/>
      <c r="BK1587" s="2"/>
      <c r="BL1587" s="2"/>
      <c r="BM1587" s="2"/>
      <c r="BN1587" s="2"/>
      <c r="BO1587" s="2"/>
      <c r="BP1587" s="2"/>
      <c r="BQ1587" s="2"/>
      <c r="BR1587" s="2"/>
      <c r="BS1587" s="2"/>
      <c r="BT1587" s="2"/>
      <c r="BU1587" s="2"/>
      <c r="BV1587" s="2"/>
      <c r="BW1587" s="2"/>
      <c r="BX1587" s="2"/>
      <c r="BY1587" s="2"/>
      <c r="BZ1587" s="2"/>
      <c r="CA1587" s="2"/>
    </row>
    <row r="1588" spans="1:79" x14ac:dyDescent="0.3">
      <c r="A1588" s="2"/>
      <c r="B1588" s="2"/>
      <c r="C1588" s="2"/>
      <c r="D1588" s="2"/>
      <c r="E1588" s="2"/>
      <c r="F1588" s="2"/>
      <c r="G1588" s="2"/>
      <c r="H1588" s="2"/>
      <c r="I1588" s="2"/>
      <c r="J1588" s="2"/>
      <c r="K1588" s="2"/>
      <c r="L1588" s="2"/>
      <c r="M1588" s="2"/>
      <c r="N1588" s="2"/>
      <c r="O1588" s="2"/>
      <c r="P1588" s="2"/>
      <c r="Q1588" s="2"/>
      <c r="R1588" s="2"/>
      <c r="S1588" s="2"/>
      <c r="T1588" s="2"/>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
      <c r="BB1588" s="2"/>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c r="BY1588" s="2"/>
      <c r="BZ1588" s="2"/>
      <c r="CA1588" s="2"/>
    </row>
    <row r="1589" spans="1:79" x14ac:dyDescent="0.3">
      <c r="A1589" s="2"/>
      <c r="B1589" s="2"/>
      <c r="C1589" s="2"/>
      <c r="D1589" s="2"/>
      <c r="E1589" s="2"/>
      <c r="F1589" s="2"/>
      <c r="G1589" s="2"/>
      <c r="H1589" s="2"/>
      <c r="I1589" s="2"/>
      <c r="J1589" s="2"/>
      <c r="K1589" s="2"/>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
      <c r="BB1589" s="2"/>
      <c r="BC1589" s="2"/>
      <c r="BD1589" s="2"/>
      <c r="BE1589" s="2"/>
      <c r="BF1589" s="2"/>
      <c r="BG1589" s="2"/>
      <c r="BH1589" s="2"/>
      <c r="BI1589" s="2"/>
      <c r="BJ1589" s="2"/>
      <c r="BK1589" s="2"/>
      <c r="BL1589" s="2"/>
      <c r="BM1589" s="2"/>
      <c r="BN1589" s="2"/>
      <c r="BO1589" s="2"/>
      <c r="BP1589" s="2"/>
      <c r="BQ1589" s="2"/>
      <c r="BR1589" s="2"/>
      <c r="BS1589" s="2"/>
      <c r="BT1589" s="2"/>
      <c r="BU1589" s="2"/>
      <c r="BV1589" s="2"/>
      <c r="BW1589" s="2"/>
      <c r="BX1589" s="2"/>
      <c r="BY1589" s="2"/>
      <c r="BZ1589" s="2"/>
      <c r="CA1589" s="2"/>
    </row>
    <row r="1590" spans="1:79" x14ac:dyDescent="0.3">
      <c r="A1590" s="2"/>
      <c r="B1590" s="2"/>
      <c r="C1590" s="2"/>
      <c r="D1590" s="2"/>
      <c r="E1590" s="2"/>
      <c r="F1590" s="2"/>
      <c r="G1590" s="2"/>
      <c r="H1590" s="2"/>
      <c r="I1590" s="2"/>
      <c r="J1590" s="2"/>
      <c r="K1590" s="2"/>
      <c r="L1590" s="2"/>
      <c r="M1590" s="2"/>
      <c r="N1590" s="2"/>
      <c r="O1590" s="2"/>
      <c r="P1590" s="2"/>
      <c r="Q1590" s="2"/>
      <c r="R1590" s="2"/>
      <c r="S1590" s="2"/>
      <c r="T1590" s="2"/>
      <c r="U1590" s="2"/>
      <c r="V1590" s="2"/>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c r="AT1590" s="2"/>
      <c r="AU1590" s="2"/>
      <c r="AV1590" s="2"/>
      <c r="AW1590" s="2"/>
      <c r="AX1590" s="2"/>
      <c r="AY1590" s="2"/>
      <c r="AZ1590" s="2"/>
      <c r="BA1590" s="2"/>
      <c r="BB1590" s="2"/>
      <c r="BC1590" s="2"/>
      <c r="BD1590" s="2"/>
      <c r="BE1590" s="2"/>
      <c r="BF1590" s="2"/>
      <c r="BG1590" s="2"/>
      <c r="BH1590" s="2"/>
      <c r="BI1590" s="2"/>
      <c r="BJ1590" s="2"/>
      <c r="BK1590" s="2"/>
      <c r="BL1590" s="2"/>
      <c r="BM1590" s="2"/>
      <c r="BN1590" s="2"/>
      <c r="BO1590" s="2"/>
      <c r="BP1590" s="2"/>
      <c r="BQ1590" s="2"/>
      <c r="BR1590" s="2"/>
      <c r="BS1590" s="2"/>
      <c r="BT1590" s="2"/>
      <c r="BU1590" s="2"/>
      <c r="BV1590" s="2"/>
      <c r="BW1590" s="2"/>
      <c r="BX1590" s="2"/>
      <c r="BY1590" s="2"/>
      <c r="BZ1590" s="2"/>
      <c r="CA1590" s="2"/>
    </row>
    <row r="1591" spans="1:79" x14ac:dyDescent="0.3">
      <c r="A1591" s="2"/>
      <c r="B1591" s="2"/>
      <c r="C1591" s="2"/>
      <c r="D1591" s="2"/>
      <c r="E1591" s="2"/>
      <c r="F1591" s="2"/>
      <c r="G1591" s="2"/>
      <c r="H1591" s="2"/>
      <c r="I1591" s="2"/>
      <c r="J1591" s="2"/>
      <c r="K1591" s="2"/>
      <c r="L1591" s="2"/>
      <c r="M1591" s="2"/>
      <c r="N1591" s="2"/>
      <c r="O1591" s="2"/>
      <c r="P1591" s="2"/>
      <c r="Q1591" s="2"/>
      <c r="R1591" s="2"/>
      <c r="S1591" s="2"/>
      <c r="T1591" s="2"/>
      <c r="U1591" s="2"/>
      <c r="V1591" s="2"/>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c r="AT1591" s="2"/>
      <c r="AU1591" s="2"/>
      <c r="AV1591" s="2"/>
      <c r="AW1591" s="2"/>
      <c r="AX1591" s="2"/>
      <c r="AY1591" s="2"/>
      <c r="AZ1591" s="2"/>
      <c r="BA1591" s="2"/>
      <c r="BB1591" s="2"/>
      <c r="BC1591" s="2"/>
      <c r="BD1591" s="2"/>
      <c r="BE1591" s="2"/>
      <c r="BF1591" s="2"/>
      <c r="BG1591" s="2"/>
      <c r="BH1591" s="2"/>
      <c r="BI1591" s="2"/>
      <c r="BJ1591" s="2"/>
      <c r="BK1591" s="2"/>
      <c r="BL1591" s="2"/>
      <c r="BM1591" s="2"/>
      <c r="BN1591" s="2"/>
      <c r="BO1591" s="2"/>
      <c r="BP1591" s="2"/>
      <c r="BQ1591" s="2"/>
      <c r="BR1591" s="2"/>
      <c r="BS1591" s="2"/>
      <c r="BT1591" s="2"/>
      <c r="BU1591" s="2"/>
      <c r="BV1591" s="2"/>
      <c r="BW1591" s="2"/>
      <c r="BX1591" s="2"/>
      <c r="BY1591" s="2"/>
      <c r="BZ1591" s="2"/>
      <c r="CA1591" s="2"/>
    </row>
    <row r="1592" spans="1:79" x14ac:dyDescent="0.3">
      <c r="A1592" s="2"/>
      <c r="B1592" s="2"/>
      <c r="C1592" s="2"/>
      <c r="D1592" s="2"/>
      <c r="E1592" s="2"/>
      <c r="F1592" s="2"/>
      <c r="G1592" s="2"/>
      <c r="H1592" s="2"/>
      <c r="I1592" s="2"/>
      <c r="J1592" s="2"/>
      <c r="K1592" s="2"/>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c r="AT1592" s="2"/>
      <c r="AU1592" s="2"/>
      <c r="AV1592" s="2"/>
      <c r="AW1592" s="2"/>
      <c r="AX1592" s="2"/>
      <c r="AY1592" s="2"/>
      <c r="AZ1592" s="2"/>
      <c r="BA1592" s="2"/>
      <c r="BB1592" s="2"/>
      <c r="BC1592" s="2"/>
      <c r="BD1592" s="2"/>
      <c r="BE1592" s="2"/>
      <c r="BF1592" s="2"/>
      <c r="BG1592" s="2"/>
      <c r="BH1592" s="2"/>
      <c r="BI1592" s="2"/>
      <c r="BJ1592" s="2"/>
      <c r="BK1592" s="2"/>
      <c r="BL1592" s="2"/>
      <c r="BM1592" s="2"/>
      <c r="BN1592" s="2"/>
      <c r="BO1592" s="2"/>
      <c r="BP1592" s="2"/>
      <c r="BQ1592" s="2"/>
      <c r="BR1592" s="2"/>
      <c r="BS1592" s="2"/>
      <c r="BT1592" s="2"/>
      <c r="BU1592" s="2"/>
      <c r="BV1592" s="2"/>
      <c r="BW1592" s="2"/>
      <c r="BX1592" s="2"/>
      <c r="BY1592" s="2"/>
      <c r="BZ1592" s="2"/>
      <c r="CA1592" s="2"/>
    </row>
    <row r="1593" spans="1:79" x14ac:dyDescent="0.3">
      <c r="A1593" s="2"/>
      <c r="B1593" s="2"/>
      <c r="C1593" s="2"/>
      <c r="D1593" s="2"/>
      <c r="E1593" s="2"/>
      <c r="F1593" s="2"/>
      <c r="G1593" s="2"/>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
      <c r="BB1593" s="2"/>
      <c r="BC1593" s="2"/>
      <c r="BD1593" s="2"/>
      <c r="BE1593" s="2"/>
      <c r="BF1593" s="2"/>
      <c r="BG1593" s="2"/>
      <c r="BH1593" s="2"/>
      <c r="BI1593" s="2"/>
      <c r="BJ1593" s="2"/>
      <c r="BK1593" s="2"/>
      <c r="BL1593" s="2"/>
      <c r="BM1593" s="2"/>
      <c r="BN1593" s="2"/>
      <c r="BO1593" s="2"/>
      <c r="BP1593" s="2"/>
      <c r="BQ1593" s="2"/>
      <c r="BR1593" s="2"/>
      <c r="BS1593" s="2"/>
      <c r="BT1593" s="2"/>
      <c r="BU1593" s="2"/>
      <c r="BV1593" s="2"/>
      <c r="BW1593" s="2"/>
      <c r="BX1593" s="2"/>
      <c r="BY1593" s="2"/>
      <c r="BZ1593" s="2"/>
      <c r="CA1593" s="2"/>
    </row>
    <row r="1594" spans="1:79" x14ac:dyDescent="0.3">
      <c r="A1594" s="2"/>
      <c r="B1594" s="2"/>
      <c r="C1594" s="2"/>
      <c r="D1594" s="2"/>
      <c r="E1594" s="2"/>
      <c r="F1594" s="2"/>
      <c r="G1594" s="2"/>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c r="BE1594" s="2"/>
      <c r="BF1594" s="2"/>
      <c r="BG1594" s="2"/>
      <c r="BH1594" s="2"/>
      <c r="BI1594" s="2"/>
      <c r="BJ1594" s="2"/>
      <c r="BK1594" s="2"/>
      <c r="BL1594" s="2"/>
      <c r="BM1594" s="2"/>
      <c r="BN1594" s="2"/>
      <c r="BO1594" s="2"/>
      <c r="BP1594" s="2"/>
      <c r="BQ1594" s="2"/>
      <c r="BR1594" s="2"/>
      <c r="BS1594" s="2"/>
      <c r="BT1594" s="2"/>
      <c r="BU1594" s="2"/>
      <c r="BV1594" s="2"/>
      <c r="BW1594" s="2"/>
      <c r="BX1594" s="2"/>
      <c r="BY1594" s="2"/>
      <c r="BZ1594" s="2"/>
      <c r="CA1594" s="2"/>
    </row>
    <row r="1595" spans="1:79" x14ac:dyDescent="0.3">
      <c r="A1595" s="2"/>
      <c r="B1595" s="2"/>
      <c r="C1595" s="2"/>
      <c r="D1595" s="2"/>
      <c r="E1595" s="2"/>
      <c r="F1595" s="2"/>
      <c r="G1595" s="2"/>
      <c r="H1595" s="2"/>
      <c r="I1595" s="2"/>
      <c r="J1595" s="2"/>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2"/>
      <c r="BJ1595" s="2"/>
      <c r="BK1595" s="2"/>
      <c r="BL1595" s="2"/>
      <c r="BM1595" s="2"/>
      <c r="BN1595" s="2"/>
      <c r="BO1595" s="2"/>
      <c r="BP1595" s="2"/>
      <c r="BQ1595" s="2"/>
      <c r="BR1595" s="2"/>
      <c r="BS1595" s="2"/>
      <c r="BT1595" s="2"/>
      <c r="BU1595" s="2"/>
      <c r="BV1595" s="2"/>
      <c r="BW1595" s="2"/>
      <c r="BX1595" s="2"/>
      <c r="BY1595" s="2"/>
      <c r="BZ1595" s="2"/>
      <c r="CA1595" s="2"/>
    </row>
    <row r="1596" spans="1:79" x14ac:dyDescent="0.3">
      <c r="A1596" s="2"/>
      <c r="B1596" s="2"/>
      <c r="C1596" s="2"/>
      <c r="D1596" s="2"/>
      <c r="E1596" s="2"/>
      <c r="F1596" s="2"/>
      <c r="G1596" s="2"/>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row>
    <row r="1597" spans="1:79" x14ac:dyDescent="0.3">
      <c r="A1597" s="2"/>
      <c r="B1597" s="2"/>
      <c r="C1597" s="2"/>
      <c r="D1597" s="2"/>
      <c r="E1597" s="2"/>
      <c r="F1597" s="2"/>
      <c r="G1597" s="2"/>
      <c r="H1597" s="2"/>
      <c r="I1597" s="2"/>
      <c r="J1597" s="2"/>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c r="BE1597" s="2"/>
      <c r="BF1597" s="2"/>
      <c r="BG1597" s="2"/>
      <c r="BH1597" s="2"/>
      <c r="BI1597" s="2"/>
      <c r="BJ1597" s="2"/>
      <c r="BK1597" s="2"/>
      <c r="BL1597" s="2"/>
      <c r="BM1597" s="2"/>
      <c r="BN1597" s="2"/>
      <c r="BO1597" s="2"/>
      <c r="BP1597" s="2"/>
      <c r="BQ1597" s="2"/>
      <c r="BR1597" s="2"/>
      <c r="BS1597" s="2"/>
      <c r="BT1597" s="2"/>
      <c r="BU1597" s="2"/>
      <c r="BV1597" s="2"/>
      <c r="BW1597" s="2"/>
      <c r="BX1597" s="2"/>
      <c r="BY1597" s="2"/>
      <c r="BZ1597" s="2"/>
      <c r="CA1597" s="2"/>
    </row>
    <row r="1598" spans="1:79" x14ac:dyDescent="0.3">
      <c r="A1598" s="2"/>
      <c r="B1598" s="2"/>
      <c r="C1598" s="2"/>
      <c r="D1598" s="2"/>
      <c r="E1598" s="2"/>
      <c r="F1598" s="2"/>
      <c r="G1598" s="2"/>
      <c r="H1598" s="2"/>
      <c r="I1598" s="2"/>
      <c r="J1598" s="2"/>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c r="BE1598" s="2"/>
      <c r="BF1598" s="2"/>
      <c r="BG1598" s="2"/>
      <c r="BH1598" s="2"/>
      <c r="BI1598" s="2"/>
      <c r="BJ1598" s="2"/>
      <c r="BK1598" s="2"/>
      <c r="BL1598" s="2"/>
      <c r="BM1598" s="2"/>
      <c r="BN1598" s="2"/>
      <c r="BO1598" s="2"/>
      <c r="BP1598" s="2"/>
      <c r="BQ1598" s="2"/>
      <c r="BR1598" s="2"/>
      <c r="BS1598" s="2"/>
      <c r="BT1598" s="2"/>
      <c r="BU1598" s="2"/>
      <c r="BV1598" s="2"/>
      <c r="BW1598" s="2"/>
      <c r="BX1598" s="2"/>
      <c r="BY1598" s="2"/>
      <c r="BZ1598" s="2"/>
      <c r="CA1598" s="2"/>
    </row>
    <row r="1599" spans="1:79" x14ac:dyDescent="0.3">
      <c r="A1599" s="2"/>
      <c r="B1599" s="2"/>
      <c r="C1599" s="2"/>
      <c r="D1599" s="2"/>
      <c r="E1599" s="2"/>
      <c r="F1599" s="2"/>
      <c r="G1599" s="2"/>
      <c r="H1599" s="2"/>
      <c r="I1599" s="2"/>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c r="BE1599" s="2"/>
      <c r="BF1599" s="2"/>
      <c r="BG1599" s="2"/>
      <c r="BH1599" s="2"/>
      <c r="BI1599" s="2"/>
      <c r="BJ1599" s="2"/>
      <c r="BK1599" s="2"/>
      <c r="BL1599" s="2"/>
      <c r="BM1599" s="2"/>
      <c r="BN1599" s="2"/>
      <c r="BO1599" s="2"/>
      <c r="BP1599" s="2"/>
      <c r="BQ1599" s="2"/>
      <c r="BR1599" s="2"/>
      <c r="BS1599" s="2"/>
      <c r="BT1599" s="2"/>
      <c r="BU1599" s="2"/>
      <c r="BV1599" s="2"/>
      <c r="BW1599" s="2"/>
      <c r="BX1599" s="2"/>
      <c r="BY1599" s="2"/>
      <c r="BZ1599" s="2"/>
      <c r="CA1599" s="2"/>
    </row>
    <row r="1600" spans="1:79" x14ac:dyDescent="0.3">
      <c r="A1600" s="2"/>
      <c r="B1600" s="2"/>
      <c r="C1600" s="2"/>
      <c r="D1600" s="2"/>
      <c r="E1600" s="2"/>
      <c r="F1600" s="2"/>
      <c r="G1600" s="2"/>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c r="BY1600" s="2"/>
      <c r="BZ1600" s="2"/>
      <c r="CA1600" s="2"/>
    </row>
    <row r="1601" spans="1:79" x14ac:dyDescent="0.3">
      <c r="A1601" s="2"/>
      <c r="B1601" s="2"/>
      <c r="C1601" s="2"/>
      <c r="D1601" s="2"/>
      <c r="E1601" s="2"/>
      <c r="F1601" s="2"/>
      <c r="G1601" s="2"/>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row>
    <row r="1602" spans="1:79" x14ac:dyDescent="0.3">
      <c r="A1602" s="2"/>
      <c r="B1602" s="2"/>
      <c r="C1602" s="2"/>
      <c r="D1602" s="2"/>
      <c r="E1602" s="2"/>
      <c r="F1602" s="2"/>
      <c r="G1602" s="2"/>
      <c r="H1602" s="2"/>
      <c r="I1602" s="2"/>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c r="AT1602" s="2"/>
      <c r="AU1602" s="2"/>
      <c r="AV1602" s="2"/>
      <c r="AW1602" s="2"/>
      <c r="AX1602" s="2"/>
      <c r="AY1602" s="2"/>
      <c r="AZ1602" s="2"/>
      <c r="BA1602" s="2"/>
      <c r="BB1602" s="2"/>
      <c r="BC1602" s="2"/>
      <c r="BD1602" s="2"/>
      <c r="BE1602" s="2"/>
      <c r="BF1602" s="2"/>
      <c r="BG1602" s="2"/>
      <c r="BH1602" s="2"/>
      <c r="BI1602" s="2"/>
      <c r="BJ1602" s="2"/>
      <c r="BK1602" s="2"/>
      <c r="BL1602" s="2"/>
      <c r="BM1602" s="2"/>
      <c r="BN1602" s="2"/>
      <c r="BO1602" s="2"/>
      <c r="BP1602" s="2"/>
      <c r="BQ1602" s="2"/>
      <c r="BR1602" s="2"/>
      <c r="BS1602" s="2"/>
      <c r="BT1602" s="2"/>
      <c r="BU1602" s="2"/>
      <c r="BV1602" s="2"/>
      <c r="BW1602" s="2"/>
      <c r="BX1602" s="2"/>
      <c r="BY1602" s="2"/>
      <c r="BZ1602" s="2"/>
      <c r="CA1602" s="2"/>
    </row>
    <row r="1603" spans="1:79" x14ac:dyDescent="0.3">
      <c r="A1603" s="2"/>
      <c r="B1603" s="2"/>
      <c r="C1603" s="2"/>
      <c r="D1603" s="2"/>
      <c r="E1603" s="2"/>
      <c r="F1603" s="2"/>
      <c r="G1603" s="2"/>
      <c r="H1603" s="2"/>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2"/>
      <c r="BJ1603" s="2"/>
      <c r="BK1603" s="2"/>
      <c r="BL1603" s="2"/>
      <c r="BM1603" s="2"/>
      <c r="BN1603" s="2"/>
      <c r="BO1603" s="2"/>
      <c r="BP1603" s="2"/>
      <c r="BQ1603" s="2"/>
      <c r="BR1603" s="2"/>
      <c r="BS1603" s="2"/>
      <c r="BT1603" s="2"/>
      <c r="BU1603" s="2"/>
      <c r="BV1603" s="2"/>
      <c r="BW1603" s="2"/>
      <c r="BX1603" s="2"/>
      <c r="BY1603" s="2"/>
      <c r="BZ1603" s="2"/>
      <c r="CA1603" s="2"/>
    </row>
    <row r="1604" spans="1:79" x14ac:dyDescent="0.3">
      <c r="A1604" s="2"/>
      <c r="B1604" s="2"/>
      <c r="C1604" s="2"/>
      <c r="D1604" s="2"/>
      <c r="E1604" s="2"/>
      <c r="F1604" s="2"/>
      <c r="G1604" s="2"/>
      <c r="H1604" s="2"/>
      <c r="I1604" s="2"/>
      <c r="J1604" s="2"/>
      <c r="K1604" s="2"/>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row>
    <row r="1605" spans="1:79" x14ac:dyDescent="0.3">
      <c r="A1605" s="2"/>
      <c r="B1605" s="2"/>
      <c r="C1605" s="2"/>
      <c r="D1605" s="2"/>
      <c r="E1605" s="2"/>
      <c r="F1605" s="2"/>
      <c r="G1605" s="2"/>
      <c r="H1605" s="2"/>
      <c r="I1605" s="2"/>
      <c r="J1605" s="2"/>
      <c r="K1605" s="2"/>
      <c r="L1605" s="2"/>
      <c r="M1605" s="2"/>
      <c r="N1605" s="2"/>
      <c r="O1605" s="2"/>
      <c r="P1605" s="2"/>
      <c r="Q1605" s="2"/>
      <c r="R1605" s="2"/>
      <c r="S1605" s="2"/>
      <c r="T1605" s="2"/>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c r="AT1605" s="2"/>
      <c r="AU1605" s="2"/>
      <c r="AV1605" s="2"/>
      <c r="AW1605" s="2"/>
      <c r="AX1605" s="2"/>
      <c r="AY1605" s="2"/>
      <c r="AZ1605" s="2"/>
      <c r="BA1605" s="2"/>
      <c r="BB1605" s="2"/>
      <c r="BC1605" s="2"/>
      <c r="BD1605" s="2"/>
      <c r="BE1605" s="2"/>
      <c r="BF1605" s="2"/>
      <c r="BG1605" s="2"/>
      <c r="BH1605" s="2"/>
      <c r="BI1605" s="2"/>
      <c r="BJ1605" s="2"/>
      <c r="BK1605" s="2"/>
      <c r="BL1605" s="2"/>
      <c r="BM1605" s="2"/>
      <c r="BN1605" s="2"/>
      <c r="BO1605" s="2"/>
      <c r="BP1605" s="2"/>
      <c r="BQ1605" s="2"/>
      <c r="BR1605" s="2"/>
      <c r="BS1605" s="2"/>
      <c r="BT1605" s="2"/>
      <c r="BU1605" s="2"/>
      <c r="BV1605" s="2"/>
      <c r="BW1605" s="2"/>
      <c r="BX1605" s="2"/>
      <c r="BY1605" s="2"/>
      <c r="BZ1605" s="2"/>
      <c r="CA1605" s="2"/>
    </row>
    <row r="1606" spans="1:79" x14ac:dyDescent="0.3">
      <c r="A1606" s="2"/>
      <c r="B1606" s="2"/>
      <c r="C1606" s="2"/>
      <c r="D1606" s="2"/>
      <c r="E1606" s="2"/>
      <c r="F1606" s="2"/>
      <c r="G1606" s="2"/>
      <c r="H1606" s="2"/>
      <c r="I1606" s="2"/>
      <c r="J1606" s="2"/>
      <c r="K1606" s="2"/>
      <c r="L1606" s="2"/>
      <c r="M1606" s="2"/>
      <c r="N1606" s="2"/>
      <c r="O1606" s="2"/>
      <c r="P1606" s="2"/>
      <c r="Q1606" s="2"/>
      <c r="R1606" s="2"/>
      <c r="S1606" s="2"/>
      <c r="T1606" s="2"/>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c r="BY1606" s="2"/>
      <c r="BZ1606" s="2"/>
      <c r="CA1606" s="2"/>
    </row>
    <row r="1607" spans="1:79" x14ac:dyDescent="0.3">
      <c r="A1607" s="2"/>
      <c r="B1607" s="2"/>
      <c r="C1607" s="2"/>
      <c r="D1607" s="2"/>
      <c r="E1607" s="2"/>
      <c r="F1607" s="2"/>
      <c r="G1607" s="2"/>
      <c r="H1607" s="2"/>
      <c r="I1607" s="2"/>
      <c r="J1607" s="2"/>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c r="BY1607" s="2"/>
      <c r="BZ1607" s="2"/>
      <c r="CA1607" s="2"/>
    </row>
    <row r="1608" spans="1:79" x14ac:dyDescent="0.3">
      <c r="A1608" s="2"/>
      <c r="B1608" s="2"/>
      <c r="C1608" s="2"/>
      <c r="D1608" s="2"/>
      <c r="E1608" s="2"/>
      <c r="F1608" s="2"/>
      <c r="G1608" s="2"/>
      <c r="H1608" s="2"/>
      <c r="I1608" s="2"/>
      <c r="J1608" s="2"/>
      <c r="K1608" s="2"/>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row>
    <row r="1609" spans="1:79" x14ac:dyDescent="0.3">
      <c r="A1609" s="2"/>
      <c r="B1609" s="2"/>
      <c r="C1609" s="2"/>
      <c r="D1609" s="2"/>
      <c r="E1609" s="2"/>
      <c r="F1609" s="2"/>
      <c r="G1609" s="2"/>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c r="BY1609" s="2"/>
      <c r="BZ1609" s="2"/>
      <c r="CA1609" s="2"/>
    </row>
    <row r="1610" spans="1:79" x14ac:dyDescent="0.3">
      <c r="A1610" s="2"/>
      <c r="B1610" s="2"/>
      <c r="C1610" s="2"/>
      <c r="D1610" s="2"/>
      <c r="E1610" s="2"/>
      <c r="F1610" s="2"/>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row>
    <row r="1611" spans="1:79" x14ac:dyDescent="0.3">
      <c r="A1611" s="2"/>
      <c r="B1611" s="2"/>
      <c r="C1611" s="2"/>
      <c r="D1611" s="2"/>
      <c r="E1611" s="2"/>
      <c r="F1611" s="2"/>
      <c r="G1611" s="2"/>
      <c r="H1611" s="2"/>
      <c r="I1611" s="2"/>
      <c r="J1611" s="2"/>
      <c r="K1611" s="2"/>
      <c r="L1611" s="2"/>
      <c r="M1611" s="2"/>
      <c r="N1611" s="2"/>
      <c r="O1611" s="2"/>
      <c r="P1611" s="2"/>
      <c r="Q1611" s="2"/>
      <c r="R1611" s="2"/>
      <c r="S1611" s="2"/>
      <c r="T1611" s="2"/>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c r="BY1611" s="2"/>
      <c r="BZ1611" s="2"/>
      <c r="CA1611" s="2"/>
    </row>
    <row r="1612" spans="1:79" x14ac:dyDescent="0.3">
      <c r="A1612" s="2"/>
      <c r="B1612" s="2"/>
      <c r="C1612" s="2"/>
      <c r="D1612" s="2"/>
      <c r="E1612" s="2"/>
      <c r="F1612" s="2"/>
      <c r="G1612" s="2"/>
      <c r="H1612" s="2"/>
      <c r="I1612" s="2"/>
      <c r="J1612" s="2"/>
      <c r="K1612" s="2"/>
      <c r="L1612" s="2"/>
      <c r="M1612" s="2"/>
      <c r="N1612" s="2"/>
      <c r="O1612" s="2"/>
      <c r="P1612" s="2"/>
      <c r="Q1612" s="2"/>
      <c r="R1612" s="2"/>
      <c r="S1612" s="2"/>
      <c r="T1612" s="2"/>
      <c r="U1612" s="2"/>
      <c r="V1612" s="2"/>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c r="AT1612" s="2"/>
      <c r="AU1612" s="2"/>
      <c r="AV1612" s="2"/>
      <c r="AW1612" s="2"/>
      <c r="AX1612" s="2"/>
      <c r="AY1612" s="2"/>
      <c r="AZ1612" s="2"/>
      <c r="BA1612" s="2"/>
      <c r="BB1612" s="2"/>
      <c r="BC1612" s="2"/>
      <c r="BD1612" s="2"/>
      <c r="BE1612" s="2"/>
      <c r="BF1612" s="2"/>
      <c r="BG1612" s="2"/>
      <c r="BH1612" s="2"/>
      <c r="BI1612" s="2"/>
      <c r="BJ1612" s="2"/>
      <c r="BK1612" s="2"/>
      <c r="BL1612" s="2"/>
      <c r="BM1612" s="2"/>
      <c r="BN1612" s="2"/>
      <c r="BO1612" s="2"/>
      <c r="BP1612" s="2"/>
      <c r="BQ1612" s="2"/>
      <c r="BR1612" s="2"/>
      <c r="BS1612" s="2"/>
      <c r="BT1612" s="2"/>
      <c r="BU1612" s="2"/>
      <c r="BV1612" s="2"/>
      <c r="BW1612" s="2"/>
      <c r="BX1612" s="2"/>
      <c r="BY1612" s="2"/>
      <c r="BZ1612" s="2"/>
      <c r="CA1612" s="2"/>
    </row>
    <row r="1613" spans="1:79" x14ac:dyDescent="0.3">
      <c r="A1613" s="2"/>
      <c r="B1613" s="2"/>
      <c r="C1613" s="2"/>
      <c r="D1613" s="2"/>
      <c r="E1613" s="2"/>
      <c r="F1613" s="2"/>
      <c r="G1613" s="2"/>
      <c r="H1613" s="2"/>
      <c r="I1613" s="2"/>
      <c r="J1613" s="2"/>
      <c r="K1613" s="2"/>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c r="AT1613" s="2"/>
      <c r="AU1613" s="2"/>
      <c r="AV1613" s="2"/>
      <c r="AW1613" s="2"/>
      <c r="AX1613" s="2"/>
      <c r="AY1613" s="2"/>
      <c r="AZ1613" s="2"/>
      <c r="BA1613" s="2"/>
      <c r="BB1613" s="2"/>
      <c r="BC1613" s="2"/>
      <c r="BD1613" s="2"/>
      <c r="BE1613" s="2"/>
      <c r="BF1613" s="2"/>
      <c r="BG1613" s="2"/>
      <c r="BH1613" s="2"/>
      <c r="BI1613" s="2"/>
      <c r="BJ1613" s="2"/>
      <c r="BK1613" s="2"/>
      <c r="BL1613" s="2"/>
      <c r="BM1613" s="2"/>
      <c r="BN1613" s="2"/>
      <c r="BO1613" s="2"/>
      <c r="BP1613" s="2"/>
      <c r="BQ1613" s="2"/>
      <c r="BR1613" s="2"/>
      <c r="BS1613" s="2"/>
      <c r="BT1613" s="2"/>
      <c r="BU1613" s="2"/>
      <c r="BV1613" s="2"/>
      <c r="BW1613" s="2"/>
      <c r="BX1613" s="2"/>
      <c r="BY1613" s="2"/>
      <c r="BZ1613" s="2"/>
      <c r="CA1613" s="2"/>
    </row>
    <row r="1614" spans="1:79" x14ac:dyDescent="0.3">
      <c r="A1614" s="2"/>
      <c r="B1614" s="2"/>
      <c r="C1614" s="2"/>
      <c r="D1614" s="2"/>
      <c r="E1614" s="2"/>
      <c r="F1614" s="2"/>
      <c r="G1614" s="2"/>
      <c r="H1614" s="2"/>
      <c r="I1614" s="2"/>
      <c r="J1614" s="2"/>
      <c r="K1614" s="2"/>
      <c r="L1614" s="2"/>
      <c r="M1614" s="2"/>
      <c r="N1614" s="2"/>
      <c r="O1614" s="2"/>
      <c r="P1614" s="2"/>
      <c r="Q1614" s="2"/>
      <c r="R1614" s="2"/>
      <c r="S1614" s="2"/>
      <c r="T1614" s="2"/>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row>
    <row r="1615" spans="1:79" x14ac:dyDescent="0.3">
      <c r="A1615" s="2"/>
      <c r="B1615" s="2"/>
      <c r="C1615" s="2"/>
      <c r="D1615" s="2"/>
      <c r="E1615" s="2"/>
      <c r="F1615" s="2"/>
      <c r="G1615" s="2"/>
      <c r="H1615" s="2"/>
      <c r="I1615" s="2"/>
      <c r="J1615" s="2"/>
      <c r="K1615" s="2"/>
      <c r="L1615" s="2"/>
      <c r="M1615" s="2"/>
      <c r="N1615" s="2"/>
      <c r="O1615" s="2"/>
      <c r="P1615" s="2"/>
      <c r="Q1615" s="2"/>
      <c r="R1615" s="2"/>
      <c r="S1615" s="2"/>
      <c r="T1615" s="2"/>
      <c r="U1615" s="2"/>
      <c r="V1615" s="2"/>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2"/>
      <c r="AT1615" s="2"/>
      <c r="AU1615" s="2"/>
      <c r="AV1615" s="2"/>
      <c r="AW1615" s="2"/>
      <c r="AX1615" s="2"/>
      <c r="AY1615" s="2"/>
      <c r="AZ1615" s="2"/>
      <c r="BA1615" s="2"/>
      <c r="BB1615" s="2"/>
      <c r="BC1615" s="2"/>
      <c r="BD1615" s="2"/>
      <c r="BE1615" s="2"/>
      <c r="BF1615" s="2"/>
      <c r="BG1615" s="2"/>
      <c r="BH1615" s="2"/>
      <c r="BI1615" s="2"/>
      <c r="BJ1615" s="2"/>
      <c r="BK1615" s="2"/>
      <c r="BL1615" s="2"/>
      <c r="BM1615" s="2"/>
      <c r="BN1615" s="2"/>
      <c r="BO1615" s="2"/>
      <c r="BP1615" s="2"/>
      <c r="BQ1615" s="2"/>
      <c r="BR1615" s="2"/>
      <c r="BS1615" s="2"/>
      <c r="BT1615" s="2"/>
      <c r="BU1615" s="2"/>
      <c r="BV1615" s="2"/>
      <c r="BW1615" s="2"/>
      <c r="BX1615" s="2"/>
      <c r="BY1615" s="2"/>
      <c r="BZ1615" s="2"/>
      <c r="CA1615" s="2"/>
    </row>
    <row r="1616" spans="1:79" x14ac:dyDescent="0.3">
      <c r="A1616" s="2"/>
      <c r="B1616" s="2"/>
      <c r="C1616" s="2"/>
      <c r="D1616" s="2"/>
      <c r="E1616" s="2"/>
      <c r="F1616" s="2"/>
      <c r="G1616" s="2"/>
      <c r="H1616" s="2"/>
      <c r="I1616" s="2"/>
      <c r="J1616" s="2"/>
      <c r="K1616" s="2"/>
      <c r="L1616" s="2"/>
      <c r="M1616" s="2"/>
      <c r="N1616" s="2"/>
      <c r="O1616" s="2"/>
      <c r="P1616" s="2"/>
      <c r="Q1616" s="2"/>
      <c r="R1616" s="2"/>
      <c r="S1616" s="2"/>
      <c r="T1616" s="2"/>
      <c r="U1616" s="2"/>
      <c r="V1616" s="2"/>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2"/>
      <c r="AT1616" s="2"/>
      <c r="AU1616" s="2"/>
      <c r="AV1616" s="2"/>
      <c r="AW1616" s="2"/>
      <c r="AX1616" s="2"/>
      <c r="AY1616" s="2"/>
      <c r="AZ1616" s="2"/>
      <c r="BA1616" s="2"/>
      <c r="BB1616" s="2"/>
      <c r="BC1616" s="2"/>
      <c r="BD1616" s="2"/>
      <c r="BE1616" s="2"/>
      <c r="BF1616" s="2"/>
      <c r="BG1616" s="2"/>
      <c r="BH1616" s="2"/>
      <c r="BI1616" s="2"/>
      <c r="BJ1616" s="2"/>
      <c r="BK1616" s="2"/>
      <c r="BL1616" s="2"/>
      <c r="BM1616" s="2"/>
      <c r="BN1616" s="2"/>
      <c r="BO1616" s="2"/>
      <c r="BP1616" s="2"/>
      <c r="BQ1616" s="2"/>
      <c r="BR1616" s="2"/>
      <c r="BS1616" s="2"/>
      <c r="BT1616" s="2"/>
      <c r="BU1616" s="2"/>
      <c r="BV1616" s="2"/>
      <c r="BW1616" s="2"/>
      <c r="BX1616" s="2"/>
      <c r="BY1616" s="2"/>
      <c r="BZ1616" s="2"/>
      <c r="CA1616" s="2"/>
    </row>
    <row r="1617" spans="1:79" x14ac:dyDescent="0.3">
      <c r="A1617" s="2"/>
      <c r="B1617" s="2"/>
      <c r="C1617" s="2"/>
      <c r="D1617" s="2"/>
      <c r="E1617" s="2"/>
      <c r="F1617" s="2"/>
      <c r="G1617" s="2"/>
      <c r="H1617" s="2"/>
      <c r="I1617" s="2"/>
      <c r="J1617" s="2"/>
      <c r="K1617" s="2"/>
      <c r="L1617" s="2"/>
      <c r="M1617" s="2"/>
      <c r="N1617" s="2"/>
      <c r="O1617" s="2"/>
      <c r="P1617" s="2"/>
      <c r="Q1617" s="2"/>
      <c r="R1617" s="2"/>
      <c r="S1617" s="2"/>
      <c r="T1617" s="2"/>
      <c r="U1617" s="2"/>
      <c r="V1617" s="2"/>
      <c r="W1617" s="2"/>
      <c r="X1617" s="2"/>
      <c r="Y1617" s="2"/>
      <c r="Z1617" s="2"/>
      <c r="AA1617" s="2"/>
      <c r="AB1617" s="2"/>
      <c r="AC1617" s="2"/>
      <c r="AD1617" s="2"/>
      <c r="AE1617" s="2"/>
      <c r="AF1617" s="2"/>
      <c r="AG1617" s="2"/>
      <c r="AH1617" s="2"/>
      <c r="AI1617" s="2"/>
      <c r="AJ1617" s="2"/>
      <c r="AK1617" s="2"/>
      <c r="AL1617" s="2"/>
      <c r="AM1617" s="2"/>
      <c r="AN1617" s="2"/>
      <c r="AO1617" s="2"/>
      <c r="AP1617" s="2"/>
      <c r="AQ1617" s="2"/>
      <c r="AR1617" s="2"/>
      <c r="AS1617" s="2"/>
      <c r="AT1617" s="2"/>
      <c r="AU1617" s="2"/>
      <c r="AV1617" s="2"/>
      <c r="AW1617" s="2"/>
      <c r="AX1617" s="2"/>
      <c r="AY1617" s="2"/>
      <c r="AZ1617" s="2"/>
      <c r="BA1617" s="2"/>
      <c r="BB1617" s="2"/>
      <c r="BC1617" s="2"/>
      <c r="BD1617" s="2"/>
      <c r="BE1617" s="2"/>
      <c r="BF1617" s="2"/>
      <c r="BG1617" s="2"/>
      <c r="BH1617" s="2"/>
      <c r="BI1617" s="2"/>
      <c r="BJ1617" s="2"/>
      <c r="BK1617" s="2"/>
      <c r="BL1617" s="2"/>
      <c r="BM1617" s="2"/>
      <c r="BN1617" s="2"/>
      <c r="BO1617" s="2"/>
      <c r="BP1617" s="2"/>
      <c r="BQ1617" s="2"/>
      <c r="BR1617" s="2"/>
      <c r="BS1617" s="2"/>
      <c r="BT1617" s="2"/>
      <c r="BU1617" s="2"/>
      <c r="BV1617" s="2"/>
      <c r="BW1617" s="2"/>
      <c r="BX1617" s="2"/>
      <c r="BY1617" s="2"/>
      <c r="BZ1617" s="2"/>
      <c r="CA1617" s="2"/>
    </row>
    <row r="1618" spans="1:79" x14ac:dyDescent="0.3">
      <c r="A1618" s="2"/>
      <c r="B1618" s="2"/>
      <c r="C1618" s="2"/>
      <c r="D1618" s="2"/>
      <c r="E1618" s="2"/>
      <c r="F1618" s="2"/>
      <c r="G1618" s="2"/>
      <c r="H1618" s="2"/>
      <c r="I1618" s="2"/>
      <c r="J1618" s="2"/>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2"/>
      <c r="AT1618" s="2"/>
      <c r="AU1618" s="2"/>
      <c r="AV1618" s="2"/>
      <c r="AW1618" s="2"/>
      <c r="AX1618" s="2"/>
      <c r="AY1618" s="2"/>
      <c r="AZ1618" s="2"/>
      <c r="BA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row>
    <row r="1619" spans="1:79" x14ac:dyDescent="0.3">
      <c r="A1619" s="2"/>
      <c r="B1619" s="2"/>
      <c r="C1619" s="2"/>
      <c r="D1619" s="2"/>
      <c r="E1619" s="2"/>
      <c r="F1619" s="2"/>
      <c r="G1619" s="2"/>
      <c r="H1619" s="2"/>
      <c r="I1619" s="2"/>
      <c r="J1619" s="2"/>
      <c r="K1619" s="2"/>
      <c r="L1619" s="2"/>
      <c r="M1619" s="2"/>
      <c r="N1619" s="2"/>
      <c r="O1619" s="2"/>
      <c r="P1619" s="2"/>
      <c r="Q1619" s="2"/>
      <c r="R1619" s="2"/>
      <c r="S1619" s="2"/>
      <c r="T1619" s="2"/>
      <c r="U1619" s="2"/>
      <c r="V1619" s="2"/>
      <c r="W1619" s="2"/>
      <c r="X1619" s="2"/>
      <c r="Y1619" s="2"/>
      <c r="Z1619" s="2"/>
      <c r="AA1619" s="2"/>
      <c r="AB1619" s="2"/>
      <c r="AC1619" s="2"/>
      <c r="AD1619" s="2"/>
      <c r="AE1619" s="2"/>
      <c r="AF1619" s="2"/>
      <c r="AG1619" s="2"/>
      <c r="AH1619" s="2"/>
      <c r="AI1619" s="2"/>
      <c r="AJ1619" s="2"/>
      <c r="AK1619" s="2"/>
      <c r="AL1619" s="2"/>
      <c r="AM1619" s="2"/>
      <c r="AN1619" s="2"/>
      <c r="AO1619" s="2"/>
      <c r="AP1619" s="2"/>
      <c r="AQ1619" s="2"/>
      <c r="AR1619" s="2"/>
      <c r="AS1619" s="2"/>
      <c r="AT1619" s="2"/>
      <c r="AU1619" s="2"/>
      <c r="AV1619" s="2"/>
      <c r="AW1619" s="2"/>
      <c r="AX1619" s="2"/>
      <c r="AY1619" s="2"/>
      <c r="AZ1619" s="2"/>
      <c r="BA1619" s="2"/>
      <c r="BB1619" s="2"/>
      <c r="BC1619" s="2"/>
      <c r="BD1619" s="2"/>
      <c r="BE1619" s="2"/>
      <c r="BF1619" s="2"/>
      <c r="BG1619" s="2"/>
      <c r="BH1619" s="2"/>
      <c r="BI1619" s="2"/>
      <c r="BJ1619" s="2"/>
      <c r="BK1619" s="2"/>
      <c r="BL1619" s="2"/>
      <c r="BM1619" s="2"/>
      <c r="BN1619" s="2"/>
      <c r="BO1619" s="2"/>
      <c r="BP1619" s="2"/>
      <c r="BQ1619" s="2"/>
      <c r="BR1619" s="2"/>
      <c r="BS1619" s="2"/>
      <c r="BT1619" s="2"/>
      <c r="BU1619" s="2"/>
      <c r="BV1619" s="2"/>
      <c r="BW1619" s="2"/>
      <c r="BX1619" s="2"/>
      <c r="BY1619" s="2"/>
      <c r="BZ1619" s="2"/>
      <c r="CA1619" s="2"/>
    </row>
    <row r="1620" spans="1:79" x14ac:dyDescent="0.3">
      <c r="A1620" s="2"/>
      <c r="B1620" s="2"/>
      <c r="C1620" s="2"/>
      <c r="D1620" s="2"/>
      <c r="E1620" s="2"/>
      <c r="F1620" s="2"/>
      <c r="G1620" s="2"/>
      <c r="H1620" s="2"/>
      <c r="I1620" s="2"/>
      <c r="J1620" s="2"/>
      <c r="K1620" s="2"/>
      <c r="L1620" s="2"/>
      <c r="M1620" s="2"/>
      <c r="N1620" s="2"/>
      <c r="O1620" s="2"/>
      <c r="P1620" s="2"/>
      <c r="Q1620" s="2"/>
      <c r="R1620" s="2"/>
      <c r="S1620" s="2"/>
      <c r="T1620" s="2"/>
      <c r="U1620" s="2"/>
      <c r="V1620" s="2"/>
      <c r="W1620" s="2"/>
      <c r="X1620" s="2"/>
      <c r="Y1620" s="2"/>
      <c r="Z1620" s="2"/>
      <c r="AA1620" s="2"/>
      <c r="AB1620" s="2"/>
      <c r="AC1620" s="2"/>
      <c r="AD1620" s="2"/>
      <c r="AE1620" s="2"/>
      <c r="AF1620" s="2"/>
      <c r="AG1620" s="2"/>
      <c r="AH1620" s="2"/>
      <c r="AI1620" s="2"/>
      <c r="AJ1620" s="2"/>
      <c r="AK1620" s="2"/>
      <c r="AL1620" s="2"/>
      <c r="AM1620" s="2"/>
      <c r="AN1620" s="2"/>
      <c r="AO1620" s="2"/>
      <c r="AP1620" s="2"/>
      <c r="AQ1620" s="2"/>
      <c r="AR1620" s="2"/>
      <c r="AS1620" s="2"/>
      <c r="AT1620" s="2"/>
      <c r="AU1620" s="2"/>
      <c r="AV1620" s="2"/>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row>
    <row r="1621" spans="1:79" x14ac:dyDescent="0.3">
      <c r="A1621" s="2"/>
      <c r="B1621" s="2"/>
      <c r="C1621" s="2"/>
      <c r="D1621" s="2"/>
      <c r="E1621" s="2"/>
      <c r="F1621" s="2"/>
      <c r="G1621" s="2"/>
      <c r="H1621" s="2"/>
      <c r="I1621" s="2"/>
      <c r="J1621" s="2"/>
      <c r="K1621" s="2"/>
      <c r="L1621" s="2"/>
      <c r="M1621" s="2"/>
      <c r="N1621" s="2"/>
      <c r="O1621" s="2"/>
      <c r="P1621" s="2"/>
      <c r="Q1621" s="2"/>
      <c r="R1621" s="2"/>
      <c r="S1621" s="2"/>
      <c r="T1621" s="2"/>
      <c r="U1621" s="2"/>
      <c r="V1621" s="2"/>
      <c r="W1621" s="2"/>
      <c r="X1621" s="2"/>
      <c r="Y1621" s="2"/>
      <c r="Z1621" s="2"/>
      <c r="AA1621" s="2"/>
      <c r="AB1621" s="2"/>
      <c r="AC1621" s="2"/>
      <c r="AD1621" s="2"/>
      <c r="AE1621" s="2"/>
      <c r="AF1621" s="2"/>
      <c r="AG1621" s="2"/>
      <c r="AH1621" s="2"/>
      <c r="AI1621" s="2"/>
      <c r="AJ1621" s="2"/>
      <c r="AK1621" s="2"/>
      <c r="AL1621" s="2"/>
      <c r="AM1621" s="2"/>
      <c r="AN1621" s="2"/>
      <c r="AO1621" s="2"/>
      <c r="AP1621" s="2"/>
      <c r="AQ1621" s="2"/>
      <c r="AR1621" s="2"/>
      <c r="AS1621" s="2"/>
      <c r="AT1621" s="2"/>
      <c r="AU1621" s="2"/>
      <c r="AV1621" s="2"/>
      <c r="AW1621" s="2"/>
      <c r="AX1621" s="2"/>
      <c r="AY1621" s="2"/>
      <c r="AZ1621" s="2"/>
      <c r="BA1621" s="2"/>
      <c r="BB1621" s="2"/>
      <c r="BC1621" s="2"/>
      <c r="BD1621" s="2"/>
      <c r="BE1621" s="2"/>
      <c r="BF1621" s="2"/>
      <c r="BG1621" s="2"/>
      <c r="BH1621" s="2"/>
      <c r="BI1621" s="2"/>
      <c r="BJ1621" s="2"/>
      <c r="BK1621" s="2"/>
      <c r="BL1621" s="2"/>
      <c r="BM1621" s="2"/>
      <c r="BN1621" s="2"/>
      <c r="BO1621" s="2"/>
      <c r="BP1621" s="2"/>
      <c r="BQ1621" s="2"/>
      <c r="BR1621" s="2"/>
      <c r="BS1621" s="2"/>
      <c r="BT1621" s="2"/>
      <c r="BU1621" s="2"/>
      <c r="BV1621" s="2"/>
      <c r="BW1621" s="2"/>
      <c r="BX1621" s="2"/>
      <c r="BY1621" s="2"/>
      <c r="BZ1621" s="2"/>
      <c r="CA1621" s="2"/>
    </row>
    <row r="1622" spans="1:79" x14ac:dyDescent="0.3">
      <c r="A1622" s="2"/>
      <c r="B1622" s="2"/>
      <c r="C1622" s="2"/>
      <c r="D1622" s="2"/>
      <c r="E1622" s="2"/>
      <c r="F1622" s="2"/>
      <c r="G1622" s="2"/>
      <c r="H1622" s="2"/>
      <c r="I1622" s="2"/>
      <c r="J1622" s="2"/>
      <c r="K1622" s="2"/>
      <c r="L1622" s="2"/>
      <c r="M1622" s="2"/>
      <c r="N1622" s="2"/>
      <c r="O1622" s="2"/>
      <c r="P1622" s="2"/>
      <c r="Q1622" s="2"/>
      <c r="R1622" s="2"/>
      <c r="S1622" s="2"/>
      <c r="T1622" s="2"/>
      <c r="U1622" s="2"/>
      <c r="V1622" s="2"/>
      <c r="W1622" s="2"/>
      <c r="X1622" s="2"/>
      <c r="Y1622" s="2"/>
      <c r="Z1622" s="2"/>
      <c r="AA1622" s="2"/>
      <c r="AB1622" s="2"/>
      <c r="AC1622" s="2"/>
      <c r="AD1622" s="2"/>
      <c r="AE1622" s="2"/>
      <c r="AF1622" s="2"/>
      <c r="AG1622" s="2"/>
      <c r="AH1622" s="2"/>
      <c r="AI1622" s="2"/>
      <c r="AJ1622" s="2"/>
      <c r="AK1622" s="2"/>
      <c r="AL1622" s="2"/>
      <c r="AM1622" s="2"/>
      <c r="AN1622" s="2"/>
      <c r="AO1622" s="2"/>
      <c r="AP1622" s="2"/>
      <c r="AQ1622" s="2"/>
      <c r="AR1622" s="2"/>
      <c r="AS1622" s="2"/>
      <c r="AT1622" s="2"/>
      <c r="AU1622" s="2"/>
      <c r="AV1622" s="2"/>
      <c r="AW1622" s="2"/>
      <c r="AX1622" s="2"/>
      <c r="AY1622" s="2"/>
      <c r="AZ1622" s="2"/>
      <c r="BA1622" s="2"/>
      <c r="BB1622" s="2"/>
      <c r="BC1622" s="2"/>
      <c r="BD1622" s="2"/>
      <c r="BE1622" s="2"/>
      <c r="BF1622" s="2"/>
      <c r="BG1622" s="2"/>
      <c r="BH1622" s="2"/>
      <c r="BI1622" s="2"/>
      <c r="BJ1622" s="2"/>
      <c r="BK1622" s="2"/>
      <c r="BL1622" s="2"/>
      <c r="BM1622" s="2"/>
      <c r="BN1622" s="2"/>
      <c r="BO1622" s="2"/>
      <c r="BP1622" s="2"/>
      <c r="BQ1622" s="2"/>
      <c r="BR1622" s="2"/>
      <c r="BS1622" s="2"/>
      <c r="BT1622" s="2"/>
      <c r="BU1622" s="2"/>
      <c r="BV1622" s="2"/>
      <c r="BW1622" s="2"/>
      <c r="BX1622" s="2"/>
      <c r="BY1622" s="2"/>
      <c r="BZ1622" s="2"/>
      <c r="CA1622" s="2"/>
    </row>
    <row r="1623" spans="1:79" x14ac:dyDescent="0.3">
      <c r="A1623" s="2"/>
      <c r="B1623" s="2"/>
      <c r="C1623" s="2"/>
      <c r="D1623" s="2"/>
      <c r="E1623" s="2"/>
      <c r="F1623" s="2"/>
      <c r="G1623" s="2"/>
      <c r="H1623" s="2"/>
      <c r="I1623" s="2"/>
      <c r="J1623" s="2"/>
      <c r="K1623" s="2"/>
      <c r="L1623" s="2"/>
      <c r="M1623" s="2"/>
      <c r="N1623" s="2"/>
      <c r="O1623" s="2"/>
      <c r="P1623" s="2"/>
      <c r="Q1623" s="2"/>
      <c r="R1623" s="2"/>
      <c r="S1623" s="2"/>
      <c r="T1623" s="2"/>
      <c r="U1623" s="2"/>
      <c r="V1623" s="2"/>
      <c r="W1623" s="2"/>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c r="AT1623" s="2"/>
      <c r="AU1623" s="2"/>
      <c r="AV1623" s="2"/>
      <c r="AW1623" s="2"/>
      <c r="AX1623" s="2"/>
      <c r="AY1623" s="2"/>
      <c r="AZ1623" s="2"/>
      <c r="BA1623" s="2"/>
      <c r="BB1623" s="2"/>
      <c r="BC1623" s="2"/>
      <c r="BD1623" s="2"/>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row>
    <row r="1624" spans="1:79" x14ac:dyDescent="0.3">
      <c r="A1624" s="2"/>
      <c r="B1624" s="2"/>
      <c r="C1624" s="2"/>
      <c r="D1624" s="2"/>
      <c r="E1624" s="2"/>
      <c r="F1624" s="2"/>
      <c r="G1624" s="2"/>
      <c r="H1624" s="2"/>
      <c r="I1624" s="2"/>
      <c r="J1624" s="2"/>
      <c r="K1624" s="2"/>
      <c r="L1624" s="2"/>
      <c r="M1624" s="2"/>
      <c r="N1624" s="2"/>
      <c r="O1624" s="2"/>
      <c r="P1624" s="2"/>
      <c r="Q1624" s="2"/>
      <c r="R1624" s="2"/>
      <c r="S1624" s="2"/>
      <c r="T1624" s="2"/>
      <c r="U1624" s="2"/>
      <c r="V1624" s="2"/>
      <c r="W1624" s="2"/>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c r="AT1624" s="2"/>
      <c r="AU1624" s="2"/>
      <c r="AV1624" s="2"/>
      <c r="AW1624" s="2"/>
      <c r="AX1624" s="2"/>
      <c r="AY1624" s="2"/>
      <c r="AZ1624" s="2"/>
      <c r="BA1624" s="2"/>
      <c r="BB1624" s="2"/>
      <c r="BC1624" s="2"/>
      <c r="BD1624" s="2"/>
      <c r="BE1624" s="2"/>
      <c r="BF1624" s="2"/>
      <c r="BG1624" s="2"/>
      <c r="BH1624" s="2"/>
      <c r="BI1624" s="2"/>
      <c r="BJ1624" s="2"/>
      <c r="BK1624" s="2"/>
      <c r="BL1624" s="2"/>
      <c r="BM1624" s="2"/>
      <c r="BN1624" s="2"/>
      <c r="BO1624" s="2"/>
      <c r="BP1624" s="2"/>
      <c r="BQ1624" s="2"/>
      <c r="BR1624" s="2"/>
      <c r="BS1624" s="2"/>
      <c r="BT1624" s="2"/>
      <c r="BU1624" s="2"/>
      <c r="BV1624" s="2"/>
      <c r="BW1624" s="2"/>
      <c r="BX1624" s="2"/>
      <c r="BY1624" s="2"/>
      <c r="BZ1624" s="2"/>
      <c r="CA1624" s="2"/>
    </row>
    <row r="1625" spans="1:79" x14ac:dyDescent="0.3">
      <c r="A1625" s="2"/>
      <c r="B1625" s="2"/>
      <c r="C1625" s="2"/>
      <c r="D1625" s="2"/>
      <c r="E1625" s="2"/>
      <c r="F1625" s="2"/>
      <c r="G1625" s="2"/>
      <c r="H1625" s="2"/>
      <c r="I1625" s="2"/>
      <c r="J1625" s="2"/>
      <c r="K1625" s="2"/>
      <c r="L1625" s="2"/>
      <c r="M1625" s="2"/>
      <c r="N1625" s="2"/>
      <c r="O1625" s="2"/>
      <c r="P1625" s="2"/>
      <c r="Q1625" s="2"/>
      <c r="R1625" s="2"/>
      <c r="S1625" s="2"/>
      <c r="T1625" s="2"/>
      <c r="U1625" s="2"/>
      <c r="V1625" s="2"/>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c r="AT1625" s="2"/>
      <c r="AU1625" s="2"/>
      <c r="AV1625" s="2"/>
      <c r="AW1625" s="2"/>
      <c r="AX1625" s="2"/>
      <c r="AY1625" s="2"/>
      <c r="AZ1625" s="2"/>
      <c r="BA1625" s="2"/>
      <c r="BB1625" s="2"/>
      <c r="BC1625" s="2"/>
      <c r="BD1625" s="2"/>
      <c r="BE1625" s="2"/>
      <c r="BF1625" s="2"/>
      <c r="BG1625" s="2"/>
      <c r="BH1625" s="2"/>
      <c r="BI1625" s="2"/>
      <c r="BJ1625" s="2"/>
      <c r="BK1625" s="2"/>
      <c r="BL1625" s="2"/>
      <c r="BM1625" s="2"/>
      <c r="BN1625" s="2"/>
      <c r="BO1625" s="2"/>
      <c r="BP1625" s="2"/>
      <c r="BQ1625" s="2"/>
      <c r="BR1625" s="2"/>
      <c r="BS1625" s="2"/>
      <c r="BT1625" s="2"/>
      <c r="BU1625" s="2"/>
      <c r="BV1625" s="2"/>
      <c r="BW1625" s="2"/>
      <c r="BX1625" s="2"/>
      <c r="BY1625" s="2"/>
      <c r="BZ1625" s="2"/>
      <c r="CA1625" s="2"/>
    </row>
    <row r="1626" spans="1:79" x14ac:dyDescent="0.3">
      <c r="A1626" s="2"/>
      <c r="B1626" s="2"/>
      <c r="C1626" s="2"/>
      <c r="D1626" s="2"/>
      <c r="E1626" s="2"/>
      <c r="F1626" s="2"/>
      <c r="G1626" s="2"/>
      <c r="H1626" s="2"/>
      <c r="I1626" s="2"/>
      <c r="J1626" s="2"/>
      <c r="K1626" s="2"/>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
      <c r="BB1626" s="2"/>
      <c r="BC1626" s="2"/>
      <c r="BD1626" s="2"/>
      <c r="BE1626" s="2"/>
      <c r="BF1626" s="2"/>
      <c r="BG1626" s="2"/>
      <c r="BH1626" s="2"/>
      <c r="BI1626" s="2"/>
      <c r="BJ1626" s="2"/>
      <c r="BK1626" s="2"/>
      <c r="BL1626" s="2"/>
      <c r="BM1626" s="2"/>
      <c r="BN1626" s="2"/>
      <c r="BO1626" s="2"/>
      <c r="BP1626" s="2"/>
      <c r="BQ1626" s="2"/>
      <c r="BR1626" s="2"/>
      <c r="BS1626" s="2"/>
      <c r="BT1626" s="2"/>
      <c r="BU1626" s="2"/>
      <c r="BV1626" s="2"/>
      <c r="BW1626" s="2"/>
      <c r="BX1626" s="2"/>
      <c r="BY1626" s="2"/>
      <c r="BZ1626" s="2"/>
      <c r="CA1626" s="2"/>
    </row>
    <row r="1627" spans="1:79" x14ac:dyDescent="0.3">
      <c r="A1627" s="2"/>
      <c r="B1627" s="2"/>
      <c r="C1627" s="2"/>
      <c r="D1627" s="2"/>
      <c r="E1627" s="2"/>
      <c r="F1627" s="2"/>
      <c r="G1627" s="2"/>
      <c r="H1627" s="2"/>
      <c r="I1627" s="2"/>
      <c r="J1627" s="2"/>
      <c r="K1627" s="2"/>
      <c r="L1627" s="2"/>
      <c r="M1627" s="2"/>
      <c r="N1627" s="2"/>
      <c r="O1627" s="2"/>
      <c r="P1627" s="2"/>
      <c r="Q1627" s="2"/>
      <c r="R1627" s="2"/>
      <c r="S1627" s="2"/>
      <c r="T1627" s="2"/>
      <c r="U1627" s="2"/>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c r="AT1627" s="2"/>
      <c r="AU1627" s="2"/>
      <c r="AV1627" s="2"/>
      <c r="AW1627" s="2"/>
      <c r="AX1627" s="2"/>
      <c r="AY1627" s="2"/>
      <c r="AZ1627" s="2"/>
      <c r="BA1627" s="2"/>
      <c r="BB1627" s="2"/>
      <c r="BC1627" s="2"/>
      <c r="BD1627" s="2"/>
      <c r="BE1627" s="2"/>
      <c r="BF1627" s="2"/>
      <c r="BG1627" s="2"/>
      <c r="BH1627" s="2"/>
      <c r="BI1627" s="2"/>
      <c r="BJ1627" s="2"/>
      <c r="BK1627" s="2"/>
      <c r="BL1627" s="2"/>
      <c r="BM1627" s="2"/>
      <c r="BN1627" s="2"/>
      <c r="BO1627" s="2"/>
      <c r="BP1627" s="2"/>
      <c r="BQ1627" s="2"/>
      <c r="BR1627" s="2"/>
      <c r="BS1627" s="2"/>
      <c r="BT1627" s="2"/>
      <c r="BU1627" s="2"/>
      <c r="BV1627" s="2"/>
      <c r="BW1627" s="2"/>
      <c r="BX1627" s="2"/>
      <c r="BY1627" s="2"/>
      <c r="BZ1627" s="2"/>
      <c r="CA1627" s="2"/>
    </row>
    <row r="1628" spans="1:79" x14ac:dyDescent="0.3">
      <c r="A1628" s="2"/>
      <c r="B1628" s="2"/>
      <c r="C1628" s="2"/>
      <c r="D1628" s="2"/>
      <c r="E1628" s="2"/>
      <c r="F1628" s="2"/>
      <c r="G1628" s="2"/>
      <c r="H1628" s="2"/>
      <c r="I1628" s="2"/>
      <c r="J1628" s="2"/>
      <c r="K1628" s="2"/>
      <c r="L1628" s="2"/>
      <c r="M1628" s="2"/>
      <c r="N1628" s="2"/>
      <c r="O1628" s="2"/>
      <c r="P1628" s="2"/>
      <c r="Q1628" s="2"/>
      <c r="R1628" s="2"/>
      <c r="S1628" s="2"/>
      <c r="T1628" s="2"/>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
      <c r="BB1628" s="2"/>
      <c r="BC1628" s="2"/>
      <c r="BD1628" s="2"/>
      <c r="BE1628" s="2"/>
      <c r="BF1628" s="2"/>
      <c r="BG1628" s="2"/>
      <c r="BH1628" s="2"/>
      <c r="BI1628" s="2"/>
      <c r="BJ1628" s="2"/>
      <c r="BK1628" s="2"/>
      <c r="BL1628" s="2"/>
      <c r="BM1628" s="2"/>
      <c r="BN1628" s="2"/>
      <c r="BO1628" s="2"/>
      <c r="BP1628" s="2"/>
      <c r="BQ1628" s="2"/>
      <c r="BR1628" s="2"/>
      <c r="BS1628" s="2"/>
      <c r="BT1628" s="2"/>
      <c r="BU1628" s="2"/>
      <c r="BV1628" s="2"/>
      <c r="BW1628" s="2"/>
      <c r="BX1628" s="2"/>
      <c r="BY1628" s="2"/>
      <c r="BZ1628" s="2"/>
      <c r="CA1628" s="2"/>
    </row>
    <row r="1629" spans="1:79" x14ac:dyDescent="0.3">
      <c r="A1629" s="2"/>
      <c r="B1629" s="2"/>
      <c r="C1629" s="2"/>
      <c r="D1629" s="2"/>
      <c r="E1629" s="2"/>
      <c r="F1629" s="2"/>
      <c r="G1629" s="2"/>
      <c r="H1629" s="2"/>
      <c r="I1629" s="2"/>
      <c r="J1629" s="2"/>
      <c r="K1629" s="2"/>
      <c r="L1629" s="2"/>
      <c r="M1629" s="2"/>
      <c r="N1629" s="2"/>
      <c r="O1629" s="2"/>
      <c r="P1629" s="2"/>
      <c r="Q1629" s="2"/>
      <c r="R1629" s="2"/>
      <c r="S1629" s="2"/>
      <c r="T1629" s="2"/>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c r="AT1629" s="2"/>
      <c r="AU1629" s="2"/>
      <c r="AV1629" s="2"/>
      <c r="AW1629" s="2"/>
      <c r="AX1629" s="2"/>
      <c r="AY1629" s="2"/>
      <c r="AZ1629" s="2"/>
      <c r="BA1629" s="2"/>
      <c r="BB1629" s="2"/>
      <c r="BC1629" s="2"/>
      <c r="BD1629" s="2"/>
      <c r="BE1629" s="2"/>
      <c r="BF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row>
    <row r="1630" spans="1:79" x14ac:dyDescent="0.3">
      <c r="A1630" s="2"/>
      <c r="B1630" s="2"/>
      <c r="C1630" s="2"/>
      <c r="D1630" s="2"/>
      <c r="E1630" s="2"/>
      <c r="F1630" s="2"/>
      <c r="G1630" s="2"/>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
      <c r="BB1630" s="2"/>
      <c r="BC1630" s="2"/>
      <c r="BD1630" s="2"/>
      <c r="BE1630" s="2"/>
      <c r="BF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row>
    <row r="1631" spans="1:79" x14ac:dyDescent="0.3">
      <c r="A1631" s="2"/>
      <c r="B1631" s="2"/>
      <c r="C1631" s="2"/>
      <c r="D1631" s="2"/>
      <c r="E1631" s="2"/>
      <c r="F1631" s="2"/>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row>
    <row r="1632" spans="1:79" x14ac:dyDescent="0.3">
      <c r="A1632" s="2"/>
      <c r="B1632" s="2"/>
      <c r="C1632" s="2"/>
      <c r="D1632" s="2"/>
      <c r="E1632" s="2"/>
      <c r="F1632" s="2"/>
      <c r="G1632" s="2"/>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row>
    <row r="1633" spans="1:79" x14ac:dyDescent="0.3">
      <c r="A1633" s="2"/>
      <c r="B1633" s="2"/>
      <c r="C1633" s="2"/>
      <c r="D1633" s="2"/>
      <c r="E1633" s="2"/>
      <c r="F1633" s="2"/>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row>
    <row r="1634" spans="1:79" x14ac:dyDescent="0.3">
      <c r="A1634" s="2"/>
      <c r="B1634" s="2"/>
      <c r="C1634" s="2"/>
      <c r="D1634" s="2"/>
      <c r="E1634" s="2"/>
      <c r="F1634" s="2"/>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2"/>
      <c r="BJ1634" s="2"/>
      <c r="BK1634" s="2"/>
      <c r="BL1634" s="2"/>
      <c r="BM1634" s="2"/>
      <c r="BN1634" s="2"/>
      <c r="BO1634" s="2"/>
      <c r="BP1634" s="2"/>
      <c r="BQ1634" s="2"/>
      <c r="BR1634" s="2"/>
      <c r="BS1634" s="2"/>
      <c r="BT1634" s="2"/>
      <c r="BU1634" s="2"/>
      <c r="BV1634" s="2"/>
      <c r="BW1634" s="2"/>
      <c r="BX1634" s="2"/>
      <c r="BY1634" s="2"/>
      <c r="BZ1634" s="2"/>
      <c r="CA1634" s="2"/>
    </row>
    <row r="1635" spans="1:79" x14ac:dyDescent="0.3">
      <c r="A1635" s="2"/>
      <c r="B1635" s="2"/>
      <c r="C1635" s="2"/>
      <c r="D1635" s="2"/>
      <c r="E1635" s="2"/>
      <c r="F1635" s="2"/>
      <c r="G1635" s="2"/>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row>
    <row r="1636" spans="1:79" x14ac:dyDescent="0.3">
      <c r="A1636" s="2"/>
      <c r="B1636" s="2"/>
      <c r="C1636" s="2"/>
      <c r="D1636" s="2"/>
      <c r="E1636" s="2"/>
      <c r="F1636" s="2"/>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row>
    <row r="1637" spans="1:79" x14ac:dyDescent="0.3">
      <c r="A1637" s="2"/>
      <c r="B1637" s="2"/>
      <c r="C1637" s="2"/>
      <c r="D1637" s="2"/>
      <c r="E1637" s="2"/>
      <c r="F1637" s="2"/>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row>
    <row r="1638" spans="1:79" x14ac:dyDescent="0.3">
      <c r="A1638" s="2"/>
      <c r="B1638" s="2"/>
      <c r="C1638" s="2"/>
      <c r="D1638" s="2"/>
      <c r="E1638" s="2"/>
      <c r="F1638" s="2"/>
      <c r="G1638" s="2"/>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row>
    <row r="1639" spans="1:79" x14ac:dyDescent="0.3">
      <c r="A1639" s="2"/>
      <c r="B1639" s="2"/>
      <c r="C1639" s="2"/>
      <c r="D1639" s="2"/>
      <c r="E1639" s="2"/>
      <c r="F1639" s="2"/>
      <c r="G1639" s="2"/>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c r="BE1639" s="2"/>
      <c r="BF1639" s="2"/>
      <c r="BG1639" s="2"/>
      <c r="BH1639" s="2"/>
      <c r="BI1639" s="2"/>
      <c r="BJ1639" s="2"/>
      <c r="BK1639" s="2"/>
      <c r="BL1639" s="2"/>
      <c r="BM1639" s="2"/>
      <c r="BN1639" s="2"/>
      <c r="BO1639" s="2"/>
      <c r="BP1639" s="2"/>
      <c r="BQ1639" s="2"/>
      <c r="BR1639" s="2"/>
      <c r="BS1639" s="2"/>
      <c r="BT1639" s="2"/>
      <c r="BU1639" s="2"/>
      <c r="BV1639" s="2"/>
      <c r="BW1639" s="2"/>
      <c r="BX1639" s="2"/>
      <c r="BY1639" s="2"/>
      <c r="BZ1639" s="2"/>
      <c r="CA1639" s="2"/>
    </row>
    <row r="1640" spans="1:79" x14ac:dyDescent="0.3">
      <c r="A1640" s="2"/>
      <c r="B1640" s="2"/>
      <c r="C1640" s="2"/>
      <c r="D1640" s="2"/>
      <c r="E1640" s="2"/>
      <c r="F1640" s="2"/>
      <c r="G1640" s="2"/>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c r="BE1640" s="2"/>
      <c r="BF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row>
    <row r="1641" spans="1:79" x14ac:dyDescent="0.3">
      <c r="A1641" s="2"/>
      <c r="B1641" s="2"/>
      <c r="C1641" s="2"/>
      <c r="D1641" s="2"/>
      <c r="E1641" s="2"/>
      <c r="F1641" s="2"/>
      <c r="G1641" s="2"/>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D1641" s="2"/>
      <c r="BE1641" s="2"/>
      <c r="BF1641" s="2"/>
      <c r="BG1641" s="2"/>
      <c r="BH1641" s="2"/>
      <c r="BI1641" s="2"/>
      <c r="BJ1641" s="2"/>
      <c r="BK1641" s="2"/>
      <c r="BL1641" s="2"/>
      <c r="BM1641" s="2"/>
      <c r="BN1641" s="2"/>
      <c r="BO1641" s="2"/>
      <c r="BP1641" s="2"/>
      <c r="BQ1641" s="2"/>
      <c r="BR1641" s="2"/>
      <c r="BS1641" s="2"/>
      <c r="BT1641" s="2"/>
      <c r="BU1641" s="2"/>
      <c r="BV1641" s="2"/>
      <c r="BW1641" s="2"/>
      <c r="BX1641" s="2"/>
      <c r="BY1641" s="2"/>
      <c r="BZ1641" s="2"/>
      <c r="CA1641" s="2"/>
    </row>
    <row r="1642" spans="1:79" x14ac:dyDescent="0.3">
      <c r="A1642" s="2"/>
      <c r="B1642" s="2"/>
      <c r="C1642" s="2"/>
      <c r="D1642" s="2"/>
      <c r="E1642" s="2"/>
      <c r="F1642" s="2"/>
      <c r="G1642" s="2"/>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row>
    <row r="1643" spans="1:79" x14ac:dyDescent="0.3">
      <c r="A1643" s="2"/>
      <c r="B1643" s="2"/>
      <c r="C1643" s="2"/>
      <c r="D1643" s="2"/>
      <c r="E1643" s="2"/>
      <c r="F1643" s="2"/>
      <c r="G1643" s="2"/>
      <c r="H1643" s="2"/>
      <c r="I1643" s="2"/>
      <c r="J1643" s="2"/>
      <c r="K1643" s="2"/>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row>
    <row r="1644" spans="1:79" x14ac:dyDescent="0.3">
      <c r="A1644" s="2"/>
      <c r="B1644" s="2"/>
      <c r="C1644" s="2"/>
      <c r="D1644" s="2"/>
      <c r="E1644" s="2"/>
      <c r="F1644" s="2"/>
      <c r="G1644" s="2"/>
      <c r="H1644" s="2"/>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row>
    <row r="1645" spans="1:79" x14ac:dyDescent="0.3">
      <c r="A1645" s="2"/>
      <c r="B1645" s="2"/>
      <c r="C1645" s="2"/>
      <c r="D1645" s="2"/>
      <c r="E1645" s="2"/>
      <c r="F1645" s="2"/>
      <c r="G1645" s="2"/>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row>
    <row r="1646" spans="1:79" x14ac:dyDescent="0.3">
      <c r="A1646" s="2"/>
      <c r="B1646" s="2"/>
      <c r="C1646" s="2"/>
      <c r="D1646" s="2"/>
      <c r="E1646" s="2"/>
      <c r="F1646" s="2"/>
      <c r="G1646" s="2"/>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row>
    <row r="1647" spans="1:79" x14ac:dyDescent="0.3">
      <c r="A1647" s="2"/>
      <c r="B1647" s="2"/>
      <c r="C1647" s="2"/>
      <c r="D1647" s="2"/>
      <c r="E1647" s="2"/>
      <c r="F1647" s="2"/>
      <c r="G1647" s="2"/>
      <c r="H1647" s="2"/>
      <c r="I1647" s="2"/>
      <c r="J1647" s="2"/>
      <c r="K1647" s="2"/>
      <c r="L1647" s="2"/>
      <c r="M1647" s="2"/>
      <c r="N1647" s="2"/>
      <c r="O1647" s="2"/>
      <c r="P1647" s="2"/>
      <c r="Q1647" s="2"/>
      <c r="R1647" s="2"/>
      <c r="S1647" s="2"/>
      <c r="T1647" s="2"/>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row>
    <row r="1648" spans="1:79" x14ac:dyDescent="0.3">
      <c r="A1648" s="2"/>
      <c r="B1648" s="2"/>
      <c r="C1648" s="2"/>
      <c r="D1648" s="2"/>
      <c r="E1648" s="2"/>
      <c r="F1648" s="2"/>
      <c r="G1648" s="2"/>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row>
    <row r="1649" spans="1:79" x14ac:dyDescent="0.3">
      <c r="A1649" s="2"/>
      <c r="B1649" s="2"/>
      <c r="C1649" s="2"/>
      <c r="D1649" s="2"/>
      <c r="E1649" s="2"/>
      <c r="F1649" s="2"/>
      <c r="G1649" s="2"/>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
      <c r="BB1649" s="2"/>
      <c r="BC1649" s="2"/>
      <c r="BD1649" s="2"/>
      <c r="BE1649" s="2"/>
      <c r="BF1649" s="2"/>
      <c r="BG1649" s="2"/>
      <c r="BH1649" s="2"/>
      <c r="BI1649" s="2"/>
      <c r="BJ1649" s="2"/>
      <c r="BK1649" s="2"/>
      <c r="BL1649" s="2"/>
      <c r="BM1649" s="2"/>
      <c r="BN1649" s="2"/>
      <c r="BO1649" s="2"/>
      <c r="BP1649" s="2"/>
      <c r="BQ1649" s="2"/>
      <c r="BR1649" s="2"/>
      <c r="BS1649" s="2"/>
      <c r="BT1649" s="2"/>
      <c r="BU1649" s="2"/>
      <c r="BV1649" s="2"/>
      <c r="BW1649" s="2"/>
      <c r="BX1649" s="2"/>
      <c r="BY1649" s="2"/>
      <c r="BZ1649" s="2"/>
      <c r="CA1649" s="2"/>
    </row>
    <row r="1650" spans="1:79" x14ac:dyDescent="0.3">
      <c r="A1650" s="2"/>
      <c r="B1650" s="2"/>
      <c r="C1650" s="2"/>
      <c r="D1650" s="2"/>
      <c r="E1650" s="2"/>
      <c r="F1650" s="2"/>
      <c r="G1650" s="2"/>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row>
    <row r="1651" spans="1:79" x14ac:dyDescent="0.3">
      <c r="A1651" s="2"/>
      <c r="B1651" s="2"/>
      <c r="C1651" s="2"/>
      <c r="D1651" s="2"/>
      <c r="E1651" s="2"/>
      <c r="F1651" s="2"/>
      <c r="G1651" s="2"/>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c r="BY1651" s="2"/>
      <c r="BZ1651" s="2"/>
      <c r="CA1651" s="2"/>
    </row>
    <row r="1652" spans="1:79" x14ac:dyDescent="0.3">
      <c r="A1652" s="2"/>
      <c r="B1652" s="2"/>
      <c r="C1652" s="2"/>
      <c r="D1652" s="2"/>
      <c r="E1652" s="2"/>
      <c r="F1652" s="2"/>
      <c r="G1652" s="2"/>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row>
    <row r="1653" spans="1:79" x14ac:dyDescent="0.3">
      <c r="A1653" s="2"/>
      <c r="B1653" s="2"/>
      <c r="C1653" s="2"/>
      <c r="D1653" s="2"/>
      <c r="E1653" s="2"/>
      <c r="F1653" s="2"/>
      <c r="G1653" s="2"/>
      <c r="H1653" s="2"/>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
      <c r="BB1653" s="2"/>
      <c r="BC1653" s="2"/>
      <c r="BD1653" s="2"/>
      <c r="BE1653" s="2"/>
      <c r="BF1653" s="2"/>
      <c r="BG1653" s="2"/>
      <c r="BH1653" s="2"/>
      <c r="BI1653" s="2"/>
      <c r="BJ1653" s="2"/>
      <c r="BK1653" s="2"/>
      <c r="BL1653" s="2"/>
      <c r="BM1653" s="2"/>
      <c r="BN1653" s="2"/>
      <c r="BO1653" s="2"/>
      <c r="BP1653" s="2"/>
      <c r="BQ1653" s="2"/>
      <c r="BR1653" s="2"/>
      <c r="BS1653" s="2"/>
      <c r="BT1653" s="2"/>
      <c r="BU1653" s="2"/>
      <c r="BV1653" s="2"/>
      <c r="BW1653" s="2"/>
      <c r="BX1653" s="2"/>
      <c r="BY1653" s="2"/>
      <c r="BZ1653" s="2"/>
      <c r="CA1653" s="2"/>
    </row>
    <row r="1654" spans="1:79" x14ac:dyDescent="0.3">
      <c r="A1654" s="2"/>
      <c r="B1654" s="2"/>
      <c r="C1654" s="2"/>
      <c r="D1654" s="2"/>
      <c r="E1654" s="2"/>
      <c r="F1654" s="2"/>
      <c r="G1654" s="2"/>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c r="AT1654" s="2"/>
      <c r="AU1654" s="2"/>
      <c r="AV1654" s="2"/>
      <c r="AW1654" s="2"/>
      <c r="AX1654" s="2"/>
      <c r="AY1654" s="2"/>
      <c r="AZ1654" s="2"/>
      <c r="BA1654" s="2"/>
      <c r="BB1654" s="2"/>
      <c r="BC1654" s="2"/>
      <c r="BD1654" s="2"/>
      <c r="BE1654" s="2"/>
      <c r="BF1654" s="2"/>
      <c r="BG1654" s="2"/>
      <c r="BH1654" s="2"/>
      <c r="BI1654" s="2"/>
      <c r="BJ1654" s="2"/>
      <c r="BK1654" s="2"/>
      <c r="BL1654" s="2"/>
      <c r="BM1654" s="2"/>
      <c r="BN1654" s="2"/>
      <c r="BO1654" s="2"/>
      <c r="BP1654" s="2"/>
      <c r="BQ1654" s="2"/>
      <c r="BR1654" s="2"/>
      <c r="BS1654" s="2"/>
      <c r="BT1654" s="2"/>
      <c r="BU1654" s="2"/>
      <c r="BV1654" s="2"/>
      <c r="BW1654" s="2"/>
      <c r="BX1654" s="2"/>
      <c r="BY1654" s="2"/>
      <c r="BZ1654" s="2"/>
      <c r="CA1654" s="2"/>
    </row>
    <row r="1655" spans="1:79" x14ac:dyDescent="0.3">
      <c r="A1655" s="2"/>
      <c r="B1655" s="2"/>
      <c r="C1655" s="2"/>
      <c r="D1655" s="2"/>
      <c r="E1655" s="2"/>
      <c r="F1655" s="2"/>
      <c r="G1655" s="2"/>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row>
    <row r="1656" spans="1:79" x14ac:dyDescent="0.3">
      <c r="A1656" s="2"/>
      <c r="B1656" s="2"/>
      <c r="C1656" s="2"/>
      <c r="D1656" s="2"/>
      <c r="E1656" s="2"/>
      <c r="F1656" s="2"/>
      <c r="G1656" s="2"/>
      <c r="H1656" s="2"/>
      <c r="I1656" s="2"/>
      <c r="J1656" s="2"/>
      <c r="K1656" s="2"/>
      <c r="L1656" s="2"/>
      <c r="M1656" s="2"/>
      <c r="N1656" s="2"/>
      <c r="O1656" s="2"/>
      <c r="P1656" s="2"/>
      <c r="Q1656" s="2"/>
      <c r="R1656" s="2"/>
      <c r="S1656" s="2"/>
      <c r="T1656" s="2"/>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c r="AT1656" s="2"/>
      <c r="AU1656" s="2"/>
      <c r="AV1656" s="2"/>
      <c r="AW1656" s="2"/>
      <c r="AX1656" s="2"/>
      <c r="AY1656" s="2"/>
      <c r="AZ1656" s="2"/>
      <c r="BA1656" s="2"/>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row>
    <row r="1657" spans="1:79" x14ac:dyDescent="0.3">
      <c r="A1657" s="2"/>
      <c r="B1657" s="2"/>
      <c r="C1657" s="2"/>
      <c r="D1657" s="2"/>
      <c r="E1657" s="2"/>
      <c r="F1657" s="2"/>
      <c r="G1657" s="2"/>
      <c r="H1657" s="2"/>
      <c r="I1657" s="2"/>
      <c r="J1657" s="2"/>
      <c r="K1657" s="2"/>
      <c r="L1657" s="2"/>
      <c r="M1657" s="2"/>
      <c r="N1657" s="2"/>
      <c r="O1657" s="2"/>
      <c r="P1657" s="2"/>
      <c r="Q1657" s="2"/>
      <c r="R1657" s="2"/>
      <c r="S1657" s="2"/>
      <c r="T1657" s="2"/>
      <c r="U1657" s="2"/>
      <c r="V1657" s="2"/>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c r="AT1657" s="2"/>
      <c r="AU1657" s="2"/>
      <c r="AV1657" s="2"/>
      <c r="AW1657" s="2"/>
      <c r="AX1657" s="2"/>
      <c r="AY1657" s="2"/>
      <c r="AZ1657" s="2"/>
      <c r="BA1657" s="2"/>
      <c r="BB1657" s="2"/>
      <c r="BC1657" s="2"/>
      <c r="BD1657" s="2"/>
      <c r="BE1657" s="2"/>
      <c r="BF1657" s="2"/>
      <c r="BG1657" s="2"/>
      <c r="BH1657" s="2"/>
      <c r="BI1657" s="2"/>
      <c r="BJ1657" s="2"/>
      <c r="BK1657" s="2"/>
      <c r="BL1657" s="2"/>
      <c r="BM1657" s="2"/>
      <c r="BN1657" s="2"/>
      <c r="BO1657" s="2"/>
      <c r="BP1657" s="2"/>
      <c r="BQ1657" s="2"/>
      <c r="BR1657" s="2"/>
      <c r="BS1657" s="2"/>
      <c r="BT1657" s="2"/>
      <c r="BU1657" s="2"/>
      <c r="BV1657" s="2"/>
      <c r="BW1657" s="2"/>
      <c r="BX1657" s="2"/>
      <c r="BY1657" s="2"/>
      <c r="BZ1657" s="2"/>
      <c r="CA1657" s="2"/>
    </row>
    <row r="1658" spans="1:79" x14ac:dyDescent="0.3">
      <c r="A1658" s="2"/>
      <c r="B1658" s="2"/>
      <c r="C1658" s="2"/>
      <c r="D1658" s="2"/>
      <c r="E1658" s="2"/>
      <c r="F1658" s="2"/>
      <c r="G1658" s="2"/>
      <c r="H1658" s="2"/>
      <c r="I1658" s="2"/>
      <c r="J1658" s="2"/>
      <c r="K1658" s="2"/>
      <c r="L1658" s="2"/>
      <c r="M1658" s="2"/>
      <c r="N1658" s="2"/>
      <c r="O1658" s="2"/>
      <c r="P1658" s="2"/>
      <c r="Q1658" s="2"/>
      <c r="R1658" s="2"/>
      <c r="S1658" s="2"/>
      <c r="T1658" s="2"/>
      <c r="U1658" s="2"/>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c r="AT1658" s="2"/>
      <c r="AU1658" s="2"/>
      <c r="AV1658" s="2"/>
      <c r="AW1658" s="2"/>
      <c r="AX1658" s="2"/>
      <c r="AY1658" s="2"/>
      <c r="AZ1658" s="2"/>
      <c r="BA1658" s="2"/>
      <c r="BB1658" s="2"/>
      <c r="BC1658" s="2"/>
      <c r="BD1658" s="2"/>
      <c r="BE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row>
    <row r="1659" spans="1:79" x14ac:dyDescent="0.3">
      <c r="A1659" s="2"/>
      <c r="B1659" s="2"/>
      <c r="C1659" s="2"/>
      <c r="D1659" s="2"/>
      <c r="E1659" s="2"/>
      <c r="F1659" s="2"/>
      <c r="G1659" s="2"/>
      <c r="H1659" s="2"/>
      <c r="I1659" s="2"/>
      <c r="J1659" s="2"/>
      <c r="K1659" s="2"/>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c r="AT1659" s="2"/>
      <c r="AU1659" s="2"/>
      <c r="AV1659" s="2"/>
      <c r="AW1659" s="2"/>
      <c r="AX1659" s="2"/>
      <c r="AY1659" s="2"/>
      <c r="AZ1659" s="2"/>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row>
    <row r="1660" spans="1:79" x14ac:dyDescent="0.3">
      <c r="A1660" s="2"/>
      <c r="B1660" s="2"/>
      <c r="C1660" s="2"/>
      <c r="D1660" s="2"/>
      <c r="E1660" s="2"/>
      <c r="F1660" s="2"/>
      <c r="G1660" s="2"/>
      <c r="H1660" s="2"/>
      <c r="I1660" s="2"/>
      <c r="J1660" s="2"/>
      <c r="K1660" s="2"/>
      <c r="L1660" s="2"/>
      <c r="M1660" s="2"/>
      <c r="N1660" s="2"/>
      <c r="O1660" s="2"/>
      <c r="P1660" s="2"/>
      <c r="Q1660" s="2"/>
      <c r="R1660" s="2"/>
      <c r="S1660" s="2"/>
      <c r="T1660" s="2"/>
      <c r="U1660" s="2"/>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c r="AT1660" s="2"/>
      <c r="AU1660" s="2"/>
      <c r="AV1660" s="2"/>
      <c r="AW1660" s="2"/>
      <c r="AX1660" s="2"/>
      <c r="AY1660" s="2"/>
      <c r="AZ1660" s="2"/>
      <c r="BA1660" s="2"/>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row>
    <row r="1661" spans="1:79" x14ac:dyDescent="0.3">
      <c r="A1661" s="2"/>
      <c r="B1661" s="2"/>
      <c r="C1661" s="2"/>
      <c r="D1661" s="2"/>
      <c r="E1661" s="2"/>
      <c r="F1661" s="2"/>
      <c r="G1661" s="2"/>
      <c r="H1661" s="2"/>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row>
    <row r="1662" spans="1:79" x14ac:dyDescent="0.3">
      <c r="A1662" s="2"/>
      <c r="B1662" s="2"/>
      <c r="C1662" s="2"/>
      <c r="D1662" s="2"/>
      <c r="E1662" s="2"/>
      <c r="F1662" s="2"/>
      <c r="G1662" s="2"/>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c r="AT1662" s="2"/>
      <c r="AU1662" s="2"/>
      <c r="AV1662" s="2"/>
      <c r="AW1662" s="2"/>
      <c r="AX1662" s="2"/>
      <c r="AY1662" s="2"/>
      <c r="AZ1662" s="2"/>
      <c r="BA1662" s="2"/>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row>
    <row r="1663" spans="1:79" x14ac:dyDescent="0.3">
      <c r="A1663" s="2"/>
      <c r="B1663" s="2"/>
      <c r="C1663" s="2"/>
      <c r="D1663" s="2"/>
      <c r="E1663" s="2"/>
      <c r="F1663" s="2"/>
      <c r="G1663" s="2"/>
      <c r="H1663" s="2"/>
      <c r="I1663" s="2"/>
      <c r="J1663" s="2"/>
      <c r="K1663" s="2"/>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c r="AT1663" s="2"/>
      <c r="AU1663" s="2"/>
      <c r="AV1663" s="2"/>
      <c r="AW1663" s="2"/>
      <c r="AX1663" s="2"/>
      <c r="AY1663" s="2"/>
      <c r="AZ1663" s="2"/>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row>
    <row r="1664" spans="1:79" x14ac:dyDescent="0.3">
      <c r="A1664" s="2"/>
      <c r="B1664" s="2"/>
      <c r="C1664" s="2"/>
      <c r="D1664" s="2"/>
      <c r="E1664" s="2"/>
      <c r="F1664" s="2"/>
      <c r="G1664" s="2"/>
      <c r="H1664" s="2"/>
      <c r="I1664" s="2"/>
      <c r="J1664" s="2"/>
      <c r="K1664" s="2"/>
      <c r="L1664" s="2"/>
      <c r="M1664" s="2"/>
      <c r="N1664" s="2"/>
      <c r="O1664" s="2"/>
      <c r="P1664" s="2"/>
      <c r="Q1664" s="2"/>
      <c r="R1664" s="2"/>
      <c r="S1664" s="2"/>
      <c r="T1664" s="2"/>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
      <c r="BB1664" s="2"/>
      <c r="BC1664" s="2"/>
      <c r="BD1664" s="2"/>
      <c r="BE1664" s="2"/>
      <c r="BF1664" s="2"/>
      <c r="BG1664" s="2"/>
      <c r="BH1664" s="2"/>
      <c r="BI1664" s="2"/>
      <c r="BJ1664" s="2"/>
      <c r="BK1664" s="2"/>
      <c r="BL1664" s="2"/>
      <c r="BM1664" s="2"/>
      <c r="BN1664" s="2"/>
      <c r="BO1664" s="2"/>
      <c r="BP1664" s="2"/>
      <c r="BQ1664" s="2"/>
      <c r="BR1664" s="2"/>
      <c r="BS1664" s="2"/>
      <c r="BT1664" s="2"/>
      <c r="BU1664" s="2"/>
      <c r="BV1664" s="2"/>
      <c r="BW1664" s="2"/>
      <c r="BX1664" s="2"/>
      <c r="BY1664" s="2"/>
      <c r="BZ1664" s="2"/>
      <c r="CA1664" s="2"/>
    </row>
    <row r="1665" spans="1:79" x14ac:dyDescent="0.3">
      <c r="A1665" s="2"/>
      <c r="B1665" s="2"/>
      <c r="C1665" s="2"/>
      <c r="D1665" s="2"/>
      <c r="E1665" s="2"/>
      <c r="F1665" s="2"/>
      <c r="G1665" s="2"/>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row>
    <row r="1666" spans="1:79" x14ac:dyDescent="0.3">
      <c r="A1666" s="2"/>
      <c r="B1666" s="2"/>
      <c r="C1666" s="2"/>
      <c r="D1666" s="2"/>
      <c r="E1666" s="2"/>
      <c r="F1666" s="2"/>
      <c r="G1666" s="2"/>
      <c r="H1666" s="2"/>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row>
    <row r="1667" spans="1:79" x14ac:dyDescent="0.3">
      <c r="A1667" s="2"/>
      <c r="B1667" s="2"/>
      <c r="C1667" s="2"/>
      <c r="D1667" s="2"/>
      <c r="E1667" s="2"/>
      <c r="F1667" s="2"/>
      <c r="G1667" s="2"/>
      <c r="H1667" s="2"/>
      <c r="I1667" s="2"/>
      <c r="J1667" s="2"/>
      <c r="K1667" s="2"/>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
      <c r="BB1667" s="2"/>
      <c r="BC1667" s="2"/>
      <c r="BD1667" s="2"/>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row>
    <row r="1668" spans="1:79" x14ac:dyDescent="0.3">
      <c r="A1668" s="2"/>
      <c r="B1668" s="2"/>
      <c r="C1668" s="2"/>
      <c r="D1668" s="2"/>
      <c r="E1668" s="2"/>
      <c r="F1668" s="2"/>
      <c r="G1668" s="2"/>
      <c r="H1668" s="2"/>
      <c r="I1668" s="2"/>
      <c r="J1668" s="2"/>
      <c r="K1668" s="2"/>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row>
    <row r="1669" spans="1:79" x14ac:dyDescent="0.3">
      <c r="A1669" s="2"/>
      <c r="B1669" s="2"/>
      <c r="C1669" s="2"/>
      <c r="D1669" s="2"/>
      <c r="E1669" s="2"/>
      <c r="F1669" s="2"/>
      <c r="G1669" s="2"/>
      <c r="H1669" s="2"/>
      <c r="I1669" s="2"/>
      <c r="J1669" s="2"/>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c r="BE1669" s="2"/>
      <c r="BF1669" s="2"/>
      <c r="BG1669" s="2"/>
      <c r="BH1669" s="2"/>
      <c r="BI1669" s="2"/>
      <c r="BJ1669" s="2"/>
      <c r="BK1669" s="2"/>
      <c r="BL1669" s="2"/>
      <c r="BM1669" s="2"/>
      <c r="BN1669" s="2"/>
      <c r="BO1669" s="2"/>
      <c r="BP1669" s="2"/>
      <c r="BQ1669" s="2"/>
      <c r="BR1669" s="2"/>
      <c r="BS1669" s="2"/>
      <c r="BT1669" s="2"/>
      <c r="BU1669" s="2"/>
      <c r="BV1669" s="2"/>
      <c r="BW1669" s="2"/>
      <c r="BX1669" s="2"/>
      <c r="BY1669" s="2"/>
      <c r="BZ1669" s="2"/>
      <c r="CA1669" s="2"/>
    </row>
    <row r="1670" spans="1:79" x14ac:dyDescent="0.3">
      <c r="A1670" s="2"/>
      <c r="B1670" s="2"/>
      <c r="C1670" s="2"/>
      <c r="D1670" s="2"/>
      <c r="E1670" s="2"/>
      <c r="F1670" s="2"/>
      <c r="G1670" s="2"/>
      <c r="H1670" s="2"/>
      <c r="I1670" s="2"/>
      <c r="J1670" s="2"/>
      <c r="K1670" s="2"/>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c r="AT1670" s="2"/>
      <c r="AU1670" s="2"/>
      <c r="AV1670" s="2"/>
      <c r="AW1670" s="2"/>
      <c r="AX1670" s="2"/>
      <c r="AY1670" s="2"/>
      <c r="AZ1670" s="2"/>
      <c r="BA1670" s="2"/>
      <c r="BB1670" s="2"/>
      <c r="BC1670" s="2"/>
      <c r="BD1670" s="2"/>
      <c r="BE1670" s="2"/>
      <c r="BF1670" s="2"/>
      <c r="BG1670" s="2"/>
      <c r="BH1670" s="2"/>
      <c r="BI1670" s="2"/>
      <c r="BJ1670" s="2"/>
      <c r="BK1670" s="2"/>
      <c r="BL1670" s="2"/>
      <c r="BM1670" s="2"/>
      <c r="BN1670" s="2"/>
      <c r="BO1670" s="2"/>
      <c r="BP1670" s="2"/>
      <c r="BQ1670" s="2"/>
      <c r="BR1670" s="2"/>
      <c r="BS1670" s="2"/>
      <c r="BT1670" s="2"/>
      <c r="BU1670" s="2"/>
      <c r="BV1670" s="2"/>
      <c r="BW1670" s="2"/>
      <c r="BX1670" s="2"/>
      <c r="BY1670" s="2"/>
      <c r="BZ1670" s="2"/>
      <c r="CA1670" s="2"/>
    </row>
    <row r="1671" spans="1:79" x14ac:dyDescent="0.3">
      <c r="A1671" s="2"/>
      <c r="B1671" s="2"/>
      <c r="C1671" s="2"/>
      <c r="D1671" s="2"/>
      <c r="E1671" s="2"/>
      <c r="F1671" s="2"/>
      <c r="G1671" s="2"/>
      <c r="H1671" s="2"/>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
      <c r="BB1671" s="2"/>
      <c r="BC1671" s="2"/>
      <c r="BD1671" s="2"/>
      <c r="BE1671" s="2"/>
      <c r="BF1671" s="2"/>
      <c r="BG1671" s="2"/>
      <c r="BH1671" s="2"/>
      <c r="BI1671" s="2"/>
      <c r="BJ1671" s="2"/>
      <c r="BK1671" s="2"/>
      <c r="BL1671" s="2"/>
      <c r="BM1671" s="2"/>
      <c r="BN1671" s="2"/>
      <c r="BO1671" s="2"/>
      <c r="BP1671" s="2"/>
      <c r="BQ1671" s="2"/>
      <c r="BR1671" s="2"/>
      <c r="BS1671" s="2"/>
      <c r="BT1671" s="2"/>
      <c r="BU1671" s="2"/>
      <c r="BV1671" s="2"/>
      <c r="BW1671" s="2"/>
      <c r="BX1671" s="2"/>
      <c r="BY1671" s="2"/>
      <c r="BZ1671" s="2"/>
      <c r="CA1671" s="2"/>
    </row>
    <row r="1672" spans="1:79" x14ac:dyDescent="0.3">
      <c r="A1672" s="2"/>
      <c r="B1672" s="2"/>
      <c r="C1672" s="2"/>
      <c r="D1672" s="2"/>
      <c r="E1672" s="2"/>
      <c r="F1672" s="2"/>
      <c r="G1672" s="2"/>
      <c r="H1672" s="2"/>
      <c r="I1672" s="2"/>
      <c r="J1672" s="2"/>
      <c r="K1672" s="2"/>
      <c r="L1672" s="2"/>
      <c r="M1672" s="2"/>
      <c r="N1672" s="2"/>
      <c r="O1672" s="2"/>
      <c r="P1672" s="2"/>
      <c r="Q1672" s="2"/>
      <c r="R1672" s="2"/>
      <c r="S1672" s="2"/>
      <c r="T1672" s="2"/>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c r="AT1672" s="2"/>
      <c r="AU1672" s="2"/>
      <c r="AV1672" s="2"/>
      <c r="AW1672" s="2"/>
      <c r="AX1672" s="2"/>
      <c r="AY1672" s="2"/>
      <c r="AZ1672" s="2"/>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row>
    <row r="1673" spans="1:79" x14ac:dyDescent="0.3">
      <c r="A1673" s="2"/>
      <c r="B1673" s="2"/>
      <c r="C1673" s="2"/>
      <c r="D1673" s="2"/>
      <c r="E1673" s="2"/>
      <c r="F1673" s="2"/>
      <c r="G1673" s="2"/>
      <c r="H1673" s="2"/>
      <c r="I1673" s="2"/>
      <c r="J1673" s="2"/>
      <c r="K1673" s="2"/>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C1673" s="2"/>
      <c r="BD1673" s="2"/>
      <c r="BE1673" s="2"/>
      <c r="BF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row>
    <row r="1674" spans="1:79" x14ac:dyDescent="0.3">
      <c r="A1674" s="2"/>
      <c r="B1674" s="2"/>
      <c r="C1674" s="2"/>
      <c r="D1674" s="2"/>
      <c r="E1674" s="2"/>
      <c r="F1674" s="2"/>
      <c r="G1674" s="2"/>
      <c r="H1674" s="2"/>
      <c r="I1674" s="2"/>
      <c r="J1674" s="2"/>
      <c r="K1674" s="2"/>
      <c r="L1674" s="2"/>
      <c r="M1674" s="2"/>
      <c r="N1674" s="2"/>
      <c r="O1674" s="2"/>
      <c r="P1674" s="2"/>
      <c r="Q1674" s="2"/>
      <c r="R1674" s="2"/>
      <c r="S1674" s="2"/>
      <c r="T1674" s="2"/>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row>
    <row r="1675" spans="1:79" x14ac:dyDescent="0.3">
      <c r="A1675" s="2"/>
      <c r="B1675" s="2"/>
      <c r="C1675" s="2"/>
      <c r="D1675" s="2"/>
      <c r="E1675" s="2"/>
      <c r="F1675" s="2"/>
      <c r="G1675" s="2"/>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D1675" s="2"/>
      <c r="BE1675" s="2"/>
      <c r="BF1675" s="2"/>
      <c r="BG1675" s="2"/>
      <c r="BH1675" s="2"/>
      <c r="BI1675" s="2"/>
      <c r="BJ1675" s="2"/>
      <c r="BK1675" s="2"/>
      <c r="BL1675" s="2"/>
      <c r="BM1675" s="2"/>
      <c r="BN1675" s="2"/>
      <c r="BO1675" s="2"/>
      <c r="BP1675" s="2"/>
      <c r="BQ1675" s="2"/>
      <c r="BR1675" s="2"/>
      <c r="BS1675" s="2"/>
      <c r="BT1675" s="2"/>
      <c r="BU1675" s="2"/>
      <c r="BV1675" s="2"/>
      <c r="BW1675" s="2"/>
      <c r="BX1675" s="2"/>
      <c r="BY1675" s="2"/>
      <c r="BZ1675" s="2"/>
      <c r="CA1675" s="2"/>
    </row>
    <row r="1676" spans="1:79" x14ac:dyDescent="0.3">
      <c r="A1676" s="2"/>
      <c r="B1676" s="2"/>
      <c r="C1676" s="2"/>
      <c r="D1676" s="2"/>
      <c r="E1676" s="2"/>
      <c r="F1676" s="2"/>
      <c r="G1676" s="2"/>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
      <c r="BB1676" s="2"/>
      <c r="BC1676" s="2"/>
      <c r="BD1676" s="2"/>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row>
    <row r="1677" spans="1:79" x14ac:dyDescent="0.3">
      <c r="A1677" s="2"/>
      <c r="B1677" s="2"/>
      <c r="C1677" s="2"/>
      <c r="D1677" s="2"/>
      <c r="E1677" s="2"/>
      <c r="F1677" s="2"/>
      <c r="G1677" s="2"/>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c r="BE1677" s="2"/>
      <c r="BF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row>
    <row r="1678" spans="1:79" x14ac:dyDescent="0.3">
      <c r="A1678" s="2"/>
      <c r="B1678" s="2"/>
      <c r="C1678" s="2"/>
      <c r="D1678" s="2"/>
      <c r="E1678" s="2"/>
      <c r="F1678" s="2"/>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row>
    <row r="1679" spans="1:79" x14ac:dyDescent="0.3">
      <c r="A1679" s="2"/>
      <c r="B1679" s="2"/>
      <c r="C1679" s="2"/>
      <c r="D1679" s="2"/>
      <c r="E1679" s="2"/>
      <c r="F1679" s="2"/>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c r="BE1679" s="2"/>
      <c r="BF1679" s="2"/>
      <c r="BG1679" s="2"/>
      <c r="BH1679" s="2"/>
      <c r="BI1679" s="2"/>
      <c r="BJ1679" s="2"/>
      <c r="BK1679" s="2"/>
      <c r="BL1679" s="2"/>
      <c r="BM1679" s="2"/>
      <c r="BN1679" s="2"/>
      <c r="BO1679" s="2"/>
      <c r="BP1679" s="2"/>
      <c r="BQ1679" s="2"/>
      <c r="BR1679" s="2"/>
      <c r="BS1679" s="2"/>
      <c r="BT1679" s="2"/>
      <c r="BU1679" s="2"/>
      <c r="BV1679" s="2"/>
      <c r="BW1679" s="2"/>
      <c r="BX1679" s="2"/>
      <c r="BY1679" s="2"/>
      <c r="BZ1679" s="2"/>
      <c r="CA1679" s="2"/>
    </row>
    <row r="1680" spans="1:79" x14ac:dyDescent="0.3">
      <c r="A1680" s="2"/>
      <c r="B1680" s="2"/>
      <c r="C1680" s="2"/>
      <c r="D1680" s="2"/>
      <c r="E1680" s="2"/>
      <c r="F1680" s="2"/>
      <c r="G1680" s="2"/>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row>
    <row r="1681" spans="1:79" x14ac:dyDescent="0.3">
      <c r="A1681" s="2"/>
      <c r="B1681" s="2"/>
      <c r="C1681" s="2"/>
      <c r="D1681" s="2"/>
      <c r="E1681" s="2"/>
      <c r="F1681" s="2"/>
      <c r="G1681" s="2"/>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2"/>
      <c r="BJ1681" s="2"/>
      <c r="BK1681" s="2"/>
      <c r="BL1681" s="2"/>
      <c r="BM1681" s="2"/>
      <c r="BN1681" s="2"/>
      <c r="BO1681" s="2"/>
      <c r="BP1681" s="2"/>
      <c r="BQ1681" s="2"/>
      <c r="BR1681" s="2"/>
      <c r="BS1681" s="2"/>
      <c r="BT1681" s="2"/>
      <c r="BU1681" s="2"/>
      <c r="BV1681" s="2"/>
      <c r="BW1681" s="2"/>
      <c r="BX1681" s="2"/>
      <c r="BY1681" s="2"/>
      <c r="BZ1681" s="2"/>
      <c r="CA1681" s="2"/>
    </row>
    <row r="1682" spans="1:79" x14ac:dyDescent="0.3">
      <c r="A1682" s="2"/>
      <c r="B1682" s="2"/>
      <c r="C1682" s="2"/>
      <c r="D1682" s="2"/>
      <c r="E1682" s="2"/>
      <c r="F1682" s="2"/>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row>
    <row r="1683" spans="1:79" x14ac:dyDescent="0.3">
      <c r="A1683" s="2"/>
      <c r="B1683" s="2"/>
      <c r="C1683" s="2"/>
      <c r="D1683" s="2"/>
      <c r="E1683" s="2"/>
      <c r="F1683" s="2"/>
      <c r="G1683" s="2"/>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c r="BE1683" s="2"/>
      <c r="BF1683" s="2"/>
      <c r="BG1683" s="2"/>
      <c r="BH1683" s="2"/>
      <c r="BI1683" s="2"/>
      <c r="BJ1683" s="2"/>
      <c r="BK1683" s="2"/>
      <c r="BL1683" s="2"/>
      <c r="BM1683" s="2"/>
      <c r="BN1683" s="2"/>
      <c r="BO1683" s="2"/>
      <c r="BP1683" s="2"/>
      <c r="BQ1683" s="2"/>
      <c r="BR1683" s="2"/>
      <c r="BS1683" s="2"/>
      <c r="BT1683" s="2"/>
      <c r="BU1683" s="2"/>
      <c r="BV1683" s="2"/>
      <c r="BW1683" s="2"/>
      <c r="BX1683" s="2"/>
      <c r="BY1683" s="2"/>
      <c r="BZ1683" s="2"/>
      <c r="CA1683" s="2"/>
    </row>
    <row r="1684" spans="1:79" x14ac:dyDescent="0.3">
      <c r="A1684" s="2"/>
      <c r="B1684" s="2"/>
      <c r="C1684" s="2"/>
      <c r="D1684" s="2"/>
      <c r="E1684" s="2"/>
      <c r="F1684" s="2"/>
      <c r="G1684" s="2"/>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row>
    <row r="1685" spans="1:79" x14ac:dyDescent="0.3">
      <c r="A1685" s="2"/>
      <c r="B1685" s="2"/>
      <c r="C1685" s="2"/>
      <c r="D1685" s="2"/>
      <c r="E1685" s="2"/>
      <c r="F1685" s="2"/>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row>
    <row r="1686" spans="1:79" x14ac:dyDescent="0.3">
      <c r="A1686" s="2"/>
      <c r="B1686" s="2"/>
      <c r="C1686" s="2"/>
      <c r="D1686" s="2"/>
      <c r="E1686" s="2"/>
      <c r="F1686" s="2"/>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c r="BE1686" s="2"/>
      <c r="BF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row>
    <row r="1687" spans="1:79" x14ac:dyDescent="0.3">
      <c r="A1687" s="2"/>
      <c r="B1687" s="2"/>
      <c r="C1687" s="2"/>
      <c r="D1687" s="2"/>
      <c r="E1687" s="2"/>
      <c r="F1687" s="2"/>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c r="BE1687" s="2"/>
      <c r="BF1687" s="2"/>
      <c r="BG1687" s="2"/>
      <c r="BH1687" s="2"/>
      <c r="BI1687" s="2"/>
      <c r="BJ1687" s="2"/>
      <c r="BK1687" s="2"/>
      <c r="BL1687" s="2"/>
      <c r="BM1687" s="2"/>
      <c r="BN1687" s="2"/>
      <c r="BO1687" s="2"/>
      <c r="BP1687" s="2"/>
      <c r="BQ1687" s="2"/>
      <c r="BR1687" s="2"/>
      <c r="BS1687" s="2"/>
      <c r="BT1687" s="2"/>
      <c r="BU1687" s="2"/>
      <c r="BV1687" s="2"/>
      <c r="BW1687" s="2"/>
      <c r="BX1687" s="2"/>
      <c r="BY1687" s="2"/>
      <c r="BZ1687" s="2"/>
      <c r="CA1687" s="2"/>
    </row>
    <row r="1688" spans="1:79" x14ac:dyDescent="0.3">
      <c r="A1688" s="2"/>
      <c r="B1688" s="2"/>
      <c r="C1688" s="2"/>
      <c r="D1688" s="2"/>
      <c r="E1688" s="2"/>
      <c r="F1688" s="2"/>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row>
    <row r="1689" spans="1:79" x14ac:dyDescent="0.3">
      <c r="A1689" s="2"/>
      <c r="B1689" s="2"/>
      <c r="C1689" s="2"/>
      <c r="D1689" s="2"/>
      <c r="E1689" s="2"/>
      <c r="F1689" s="2"/>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c r="BE1689" s="2"/>
      <c r="BF1689" s="2"/>
      <c r="BG1689" s="2"/>
      <c r="BH1689" s="2"/>
      <c r="BI1689" s="2"/>
      <c r="BJ1689" s="2"/>
      <c r="BK1689" s="2"/>
      <c r="BL1689" s="2"/>
      <c r="BM1689" s="2"/>
      <c r="BN1689" s="2"/>
      <c r="BO1689" s="2"/>
      <c r="BP1689" s="2"/>
      <c r="BQ1689" s="2"/>
      <c r="BR1689" s="2"/>
      <c r="BS1689" s="2"/>
      <c r="BT1689" s="2"/>
      <c r="BU1689" s="2"/>
      <c r="BV1689" s="2"/>
      <c r="BW1689" s="2"/>
      <c r="BX1689" s="2"/>
      <c r="BY1689" s="2"/>
      <c r="BZ1689" s="2"/>
      <c r="CA1689" s="2"/>
    </row>
    <row r="1690" spans="1:79" x14ac:dyDescent="0.3">
      <c r="A1690" s="2"/>
      <c r="B1690" s="2"/>
      <c r="C1690" s="2"/>
      <c r="D1690" s="2"/>
      <c r="E1690" s="2"/>
      <c r="F1690" s="2"/>
      <c r="G1690" s="2"/>
      <c r="H1690" s="2"/>
      <c r="I1690" s="2"/>
      <c r="J1690" s="2"/>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
      <c r="BB1690" s="2"/>
      <c r="BC1690" s="2"/>
      <c r="BD1690" s="2"/>
      <c r="BE1690" s="2"/>
      <c r="BF1690" s="2"/>
      <c r="BG1690" s="2"/>
      <c r="BH1690" s="2"/>
      <c r="BI1690" s="2"/>
      <c r="BJ1690" s="2"/>
      <c r="BK1690" s="2"/>
      <c r="BL1690" s="2"/>
      <c r="BM1690" s="2"/>
      <c r="BN1690" s="2"/>
      <c r="BO1690" s="2"/>
      <c r="BP1690" s="2"/>
      <c r="BQ1690" s="2"/>
      <c r="BR1690" s="2"/>
      <c r="BS1690" s="2"/>
      <c r="BT1690" s="2"/>
      <c r="BU1690" s="2"/>
      <c r="BV1690" s="2"/>
      <c r="BW1690" s="2"/>
      <c r="BX1690" s="2"/>
      <c r="BY1690" s="2"/>
      <c r="BZ1690" s="2"/>
      <c r="CA1690" s="2"/>
    </row>
    <row r="1691" spans="1:79" x14ac:dyDescent="0.3">
      <c r="A1691" s="2"/>
      <c r="B1691" s="2"/>
      <c r="C1691" s="2"/>
      <c r="D1691" s="2"/>
      <c r="E1691" s="2"/>
      <c r="F1691" s="2"/>
      <c r="G1691" s="2"/>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c r="AT1691" s="2"/>
      <c r="AU1691" s="2"/>
      <c r="AV1691" s="2"/>
      <c r="AW1691" s="2"/>
      <c r="AX1691" s="2"/>
      <c r="AY1691" s="2"/>
      <c r="AZ1691" s="2"/>
      <c r="BA1691" s="2"/>
      <c r="BB1691" s="2"/>
      <c r="BC1691" s="2"/>
      <c r="BD1691" s="2"/>
      <c r="BE1691" s="2"/>
      <c r="BF1691" s="2"/>
      <c r="BG1691" s="2"/>
      <c r="BH1691" s="2"/>
      <c r="BI1691" s="2"/>
      <c r="BJ1691" s="2"/>
      <c r="BK1691" s="2"/>
      <c r="BL1691" s="2"/>
      <c r="BM1691" s="2"/>
      <c r="BN1691" s="2"/>
      <c r="BO1691" s="2"/>
      <c r="BP1691" s="2"/>
      <c r="BQ1691" s="2"/>
      <c r="BR1691" s="2"/>
      <c r="BS1691" s="2"/>
      <c r="BT1691" s="2"/>
      <c r="BU1691" s="2"/>
      <c r="BV1691" s="2"/>
      <c r="BW1691" s="2"/>
      <c r="BX1691" s="2"/>
      <c r="BY1691" s="2"/>
      <c r="BZ1691" s="2"/>
      <c r="CA1691" s="2"/>
    </row>
    <row r="1692" spans="1:79" x14ac:dyDescent="0.3">
      <c r="A1692" s="2"/>
      <c r="B1692" s="2"/>
      <c r="C1692" s="2"/>
      <c r="D1692" s="2"/>
      <c r="E1692" s="2"/>
      <c r="F1692" s="2"/>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c r="BE1692" s="2"/>
      <c r="BF1692" s="2"/>
      <c r="BG1692" s="2"/>
      <c r="BH1692" s="2"/>
      <c r="BI1692" s="2"/>
      <c r="BJ1692" s="2"/>
      <c r="BK1692" s="2"/>
      <c r="BL1692" s="2"/>
      <c r="BM1692" s="2"/>
      <c r="BN1692" s="2"/>
      <c r="BO1692" s="2"/>
      <c r="BP1692" s="2"/>
      <c r="BQ1692" s="2"/>
      <c r="BR1692" s="2"/>
      <c r="BS1692" s="2"/>
      <c r="BT1692" s="2"/>
      <c r="BU1692" s="2"/>
      <c r="BV1692" s="2"/>
      <c r="BW1692" s="2"/>
      <c r="BX1692" s="2"/>
      <c r="BY1692" s="2"/>
      <c r="BZ1692" s="2"/>
      <c r="CA1692" s="2"/>
    </row>
    <row r="1693" spans="1:79" x14ac:dyDescent="0.3">
      <c r="A1693" s="2"/>
      <c r="B1693" s="2"/>
      <c r="C1693" s="2"/>
      <c r="D1693" s="2"/>
      <c r="E1693" s="2"/>
      <c r="F1693" s="2"/>
      <c r="G1693" s="2"/>
      <c r="H1693" s="2"/>
      <c r="I1693" s="2"/>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
      <c r="BB1693" s="2"/>
      <c r="BC1693" s="2"/>
      <c r="BD1693" s="2"/>
      <c r="BE1693" s="2"/>
      <c r="BF1693" s="2"/>
      <c r="BG1693" s="2"/>
      <c r="BH1693" s="2"/>
      <c r="BI1693" s="2"/>
      <c r="BJ1693" s="2"/>
      <c r="BK1693" s="2"/>
      <c r="BL1693" s="2"/>
      <c r="BM1693" s="2"/>
      <c r="BN1693" s="2"/>
      <c r="BO1693" s="2"/>
      <c r="BP1693" s="2"/>
      <c r="BQ1693" s="2"/>
      <c r="BR1693" s="2"/>
      <c r="BS1693" s="2"/>
      <c r="BT1693" s="2"/>
      <c r="BU1693" s="2"/>
      <c r="BV1693" s="2"/>
      <c r="BW1693" s="2"/>
      <c r="BX1693" s="2"/>
      <c r="BY1693" s="2"/>
      <c r="BZ1693" s="2"/>
      <c r="CA1693" s="2"/>
    </row>
    <row r="1694" spans="1:79" x14ac:dyDescent="0.3">
      <c r="A1694" s="2"/>
      <c r="B1694" s="2"/>
      <c r="C1694" s="2"/>
      <c r="D1694" s="2"/>
      <c r="E1694" s="2"/>
      <c r="F1694" s="2"/>
      <c r="G1694" s="2"/>
      <c r="H1694" s="2"/>
      <c r="I1694" s="2"/>
      <c r="J1694" s="2"/>
      <c r="K1694" s="2"/>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c r="AT1694" s="2"/>
      <c r="AU1694" s="2"/>
      <c r="AV1694" s="2"/>
      <c r="AW1694" s="2"/>
      <c r="AX1694" s="2"/>
      <c r="AY1694" s="2"/>
      <c r="AZ1694" s="2"/>
      <c r="BA1694" s="2"/>
      <c r="BB1694" s="2"/>
      <c r="BC1694" s="2"/>
      <c r="BD1694" s="2"/>
      <c r="BE1694" s="2"/>
      <c r="BF1694" s="2"/>
      <c r="BG1694" s="2"/>
      <c r="BH1694" s="2"/>
      <c r="BI1694" s="2"/>
      <c r="BJ1694" s="2"/>
      <c r="BK1694" s="2"/>
      <c r="BL1694" s="2"/>
      <c r="BM1694" s="2"/>
      <c r="BN1694" s="2"/>
      <c r="BO1694" s="2"/>
      <c r="BP1694" s="2"/>
      <c r="BQ1694" s="2"/>
      <c r="BR1694" s="2"/>
      <c r="BS1694" s="2"/>
      <c r="BT1694" s="2"/>
      <c r="BU1694" s="2"/>
      <c r="BV1694" s="2"/>
      <c r="BW1694" s="2"/>
      <c r="BX1694" s="2"/>
      <c r="BY1694" s="2"/>
      <c r="BZ1694" s="2"/>
      <c r="CA1694" s="2"/>
    </row>
    <row r="1695" spans="1:79" x14ac:dyDescent="0.3">
      <c r="A1695" s="2"/>
      <c r="B1695" s="2"/>
      <c r="C1695" s="2"/>
      <c r="D1695" s="2"/>
      <c r="E1695" s="2"/>
      <c r="F1695" s="2"/>
      <c r="G1695" s="2"/>
      <c r="H1695" s="2"/>
      <c r="I1695" s="2"/>
      <c r="J1695" s="2"/>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c r="AY1695" s="2"/>
      <c r="AZ1695" s="2"/>
      <c r="BA1695" s="2"/>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c r="BY1695" s="2"/>
      <c r="BZ1695" s="2"/>
      <c r="CA1695" s="2"/>
    </row>
    <row r="1696" spans="1:79" x14ac:dyDescent="0.3">
      <c r="A1696" s="2"/>
      <c r="B1696" s="2"/>
      <c r="C1696" s="2"/>
      <c r="D1696" s="2"/>
      <c r="E1696" s="2"/>
      <c r="F1696" s="2"/>
      <c r="G1696" s="2"/>
      <c r="H1696" s="2"/>
      <c r="I1696" s="2"/>
      <c r="J1696" s="2"/>
      <c r="K1696" s="2"/>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row>
    <row r="1697" spans="1:79" x14ac:dyDescent="0.3">
      <c r="A1697" s="2"/>
      <c r="B1697" s="2"/>
      <c r="C1697" s="2"/>
      <c r="D1697" s="2"/>
      <c r="E1697" s="2"/>
      <c r="F1697" s="2"/>
      <c r="G1697" s="2"/>
      <c r="H1697" s="2"/>
      <c r="I1697" s="2"/>
      <c r="J1697" s="2"/>
      <c r="K1697" s="2"/>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c r="AS1697" s="2"/>
      <c r="AT1697" s="2"/>
      <c r="AU1697" s="2"/>
      <c r="AV1697" s="2"/>
      <c r="AW1697" s="2"/>
      <c r="AX1697" s="2"/>
      <c r="AY1697" s="2"/>
      <c r="AZ1697" s="2"/>
      <c r="BA1697" s="2"/>
      <c r="BB1697" s="2"/>
      <c r="BC1697" s="2"/>
      <c r="BD1697" s="2"/>
      <c r="BE1697" s="2"/>
      <c r="BF1697" s="2"/>
      <c r="BG1697" s="2"/>
      <c r="BH1697" s="2"/>
      <c r="BI1697" s="2"/>
      <c r="BJ1697" s="2"/>
      <c r="BK1697" s="2"/>
      <c r="BL1697" s="2"/>
      <c r="BM1697" s="2"/>
      <c r="BN1697" s="2"/>
      <c r="BO1697" s="2"/>
      <c r="BP1697" s="2"/>
      <c r="BQ1697" s="2"/>
      <c r="BR1697" s="2"/>
      <c r="BS1697" s="2"/>
      <c r="BT1697" s="2"/>
      <c r="BU1697" s="2"/>
      <c r="BV1697" s="2"/>
      <c r="BW1697" s="2"/>
      <c r="BX1697" s="2"/>
      <c r="BY1697" s="2"/>
      <c r="BZ1697" s="2"/>
      <c r="CA1697" s="2"/>
    </row>
    <row r="1698" spans="1:79" x14ac:dyDescent="0.3">
      <c r="A1698" s="2"/>
      <c r="B1698" s="2"/>
      <c r="C1698" s="2"/>
      <c r="D1698" s="2"/>
      <c r="E1698" s="2"/>
      <c r="F1698" s="2"/>
      <c r="G1698" s="2"/>
      <c r="H1698" s="2"/>
      <c r="I1698" s="2"/>
      <c r="J1698" s="2"/>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2"/>
      <c r="AT1698" s="2"/>
      <c r="AU1698" s="2"/>
      <c r="AV1698" s="2"/>
      <c r="AW1698" s="2"/>
      <c r="AX1698" s="2"/>
      <c r="AY1698" s="2"/>
      <c r="AZ1698" s="2"/>
      <c r="BA1698" s="2"/>
      <c r="BB1698" s="2"/>
      <c r="BC1698" s="2"/>
      <c r="BD1698" s="2"/>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row>
    <row r="1699" spans="1:79" x14ac:dyDescent="0.3">
      <c r="A1699" s="2"/>
      <c r="B1699" s="2"/>
      <c r="C1699" s="2"/>
      <c r="D1699" s="2"/>
      <c r="E1699" s="2"/>
      <c r="F1699" s="2"/>
      <c r="G1699" s="2"/>
      <c r="H1699" s="2"/>
      <c r="I1699" s="2"/>
      <c r="J1699" s="2"/>
      <c r="K1699" s="2"/>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
      <c r="BB1699" s="2"/>
      <c r="BC1699" s="2"/>
      <c r="BD1699" s="2"/>
      <c r="BE1699" s="2"/>
      <c r="BF1699" s="2"/>
      <c r="BG1699" s="2"/>
      <c r="BH1699" s="2"/>
      <c r="BI1699" s="2"/>
      <c r="BJ1699" s="2"/>
      <c r="BK1699" s="2"/>
      <c r="BL1699" s="2"/>
      <c r="BM1699" s="2"/>
      <c r="BN1699" s="2"/>
      <c r="BO1699" s="2"/>
      <c r="BP1699" s="2"/>
      <c r="BQ1699" s="2"/>
      <c r="BR1699" s="2"/>
      <c r="BS1699" s="2"/>
      <c r="BT1699" s="2"/>
      <c r="BU1699" s="2"/>
      <c r="BV1699" s="2"/>
      <c r="BW1699" s="2"/>
      <c r="BX1699" s="2"/>
      <c r="BY1699" s="2"/>
      <c r="BZ1699" s="2"/>
      <c r="CA1699" s="2"/>
    </row>
    <row r="1700" spans="1:79" x14ac:dyDescent="0.3">
      <c r="A1700" s="2"/>
      <c r="B1700" s="2"/>
      <c r="C1700" s="2"/>
      <c r="D1700" s="2"/>
      <c r="E1700" s="2"/>
      <c r="F1700" s="2"/>
      <c r="G1700" s="2"/>
      <c r="H1700" s="2"/>
      <c r="I1700" s="2"/>
      <c r="J1700" s="2"/>
      <c r="K1700" s="2"/>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row>
    <row r="1701" spans="1:79" x14ac:dyDescent="0.3">
      <c r="A1701" s="2"/>
      <c r="B1701" s="2"/>
      <c r="C1701" s="2"/>
      <c r="D1701" s="2"/>
      <c r="E1701" s="2"/>
      <c r="F1701" s="2"/>
      <c r="G1701" s="2"/>
      <c r="H1701" s="2"/>
      <c r="I1701" s="2"/>
      <c r="J1701" s="2"/>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c r="AT1701" s="2"/>
      <c r="AU1701" s="2"/>
      <c r="AV1701" s="2"/>
      <c r="AW1701" s="2"/>
      <c r="AX1701" s="2"/>
      <c r="AY1701" s="2"/>
      <c r="AZ1701" s="2"/>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row>
    <row r="1702" spans="1:79" x14ac:dyDescent="0.3">
      <c r="A1702" s="2"/>
      <c r="B1702" s="2"/>
      <c r="C1702" s="2"/>
      <c r="D1702" s="2"/>
      <c r="E1702" s="2"/>
      <c r="F1702" s="2"/>
      <c r="G1702" s="2"/>
      <c r="H1702" s="2"/>
      <c r="I1702" s="2"/>
      <c r="J1702" s="2"/>
      <c r="K1702" s="2"/>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c r="BY1702" s="2"/>
      <c r="BZ1702" s="2"/>
      <c r="CA1702" s="2"/>
    </row>
    <row r="1703" spans="1:79" x14ac:dyDescent="0.3">
      <c r="A1703" s="2"/>
      <c r="B1703" s="2"/>
      <c r="C1703" s="2"/>
      <c r="D1703" s="2"/>
      <c r="E1703" s="2"/>
      <c r="F1703" s="2"/>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c r="BY1703" s="2"/>
      <c r="BZ1703" s="2"/>
      <c r="CA1703" s="2"/>
    </row>
    <row r="1704" spans="1:79" x14ac:dyDescent="0.3">
      <c r="A1704" s="2"/>
      <c r="B1704" s="2"/>
      <c r="C1704" s="2"/>
      <c r="D1704" s="2"/>
      <c r="E1704" s="2"/>
      <c r="F1704" s="2"/>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row>
    <row r="1705" spans="1:79" x14ac:dyDescent="0.3">
      <c r="A1705" s="2"/>
      <c r="B1705" s="2"/>
      <c r="C1705" s="2"/>
      <c r="D1705" s="2"/>
      <c r="E1705" s="2"/>
      <c r="F1705" s="2"/>
      <c r="G1705" s="2"/>
      <c r="H1705" s="2"/>
      <c r="I1705" s="2"/>
      <c r="J1705" s="2"/>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row>
    <row r="1706" spans="1:79" x14ac:dyDescent="0.3">
      <c r="A1706" s="2"/>
      <c r="B1706" s="2"/>
      <c r="C1706" s="2"/>
      <c r="D1706" s="2"/>
      <c r="E1706" s="2"/>
      <c r="F1706" s="2"/>
      <c r="G1706" s="2"/>
      <c r="H1706" s="2"/>
      <c r="I1706" s="2"/>
      <c r="J1706" s="2"/>
      <c r="K1706" s="2"/>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row>
    <row r="1707" spans="1:79" x14ac:dyDescent="0.3">
      <c r="A1707" s="2"/>
      <c r="B1707" s="2"/>
      <c r="C1707" s="2"/>
      <c r="D1707" s="2"/>
      <c r="E1707" s="2"/>
      <c r="F1707" s="2"/>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row>
    <row r="1708" spans="1:79" x14ac:dyDescent="0.3">
      <c r="A1708" s="2"/>
      <c r="B1708" s="2"/>
      <c r="C1708" s="2"/>
      <c r="D1708" s="2"/>
      <c r="E1708" s="2"/>
      <c r="F1708" s="2"/>
      <c r="G1708" s="2"/>
      <c r="H1708" s="2"/>
      <c r="I1708" s="2"/>
      <c r="J1708" s="2"/>
      <c r="K1708" s="2"/>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c r="BY1708" s="2"/>
      <c r="BZ1708" s="2"/>
      <c r="CA1708" s="2"/>
    </row>
    <row r="1709" spans="1:79" x14ac:dyDescent="0.3">
      <c r="A1709" s="2"/>
      <c r="B1709" s="2"/>
      <c r="C1709" s="2"/>
      <c r="D1709" s="2"/>
      <c r="E1709" s="2"/>
      <c r="F1709" s="2"/>
      <c r="G1709" s="2"/>
      <c r="H1709" s="2"/>
      <c r="I1709" s="2"/>
      <c r="J1709" s="2"/>
      <c r="K1709" s="2"/>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row>
    <row r="1710" spans="1:79" x14ac:dyDescent="0.3">
      <c r="A1710" s="2"/>
      <c r="B1710" s="2"/>
      <c r="C1710" s="2"/>
      <c r="D1710" s="2"/>
      <c r="E1710" s="2"/>
      <c r="F1710" s="2"/>
      <c r="G1710" s="2"/>
      <c r="H1710" s="2"/>
      <c r="I1710" s="2"/>
      <c r="J1710" s="2"/>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c r="BY1710" s="2"/>
      <c r="BZ1710" s="2"/>
      <c r="CA1710" s="2"/>
    </row>
    <row r="1711" spans="1:79" x14ac:dyDescent="0.3">
      <c r="A1711" s="2"/>
      <c r="B1711" s="2"/>
      <c r="C1711" s="2"/>
      <c r="D1711" s="2"/>
      <c r="E1711" s="2"/>
      <c r="F1711" s="2"/>
      <c r="G1711" s="2"/>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row>
    <row r="1712" spans="1:79" x14ac:dyDescent="0.3">
      <c r="A1712" s="2"/>
      <c r="B1712" s="2"/>
      <c r="C1712" s="2"/>
      <c r="D1712" s="2"/>
      <c r="E1712" s="2"/>
      <c r="F1712" s="2"/>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row>
    <row r="1713" spans="1:79" x14ac:dyDescent="0.3">
      <c r="A1713" s="2"/>
      <c r="B1713" s="2"/>
      <c r="C1713" s="2"/>
      <c r="D1713" s="2"/>
      <c r="E1713" s="2"/>
      <c r="F1713" s="2"/>
      <c r="G1713" s="2"/>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c r="BE1713" s="2"/>
      <c r="BF1713" s="2"/>
      <c r="BG1713" s="2"/>
      <c r="BH1713" s="2"/>
      <c r="BI1713" s="2"/>
      <c r="BJ1713" s="2"/>
      <c r="BK1713" s="2"/>
      <c r="BL1713" s="2"/>
      <c r="BM1713" s="2"/>
      <c r="BN1713" s="2"/>
      <c r="BO1713" s="2"/>
      <c r="BP1713" s="2"/>
      <c r="BQ1713" s="2"/>
      <c r="BR1713" s="2"/>
      <c r="BS1713" s="2"/>
      <c r="BT1713" s="2"/>
      <c r="BU1713" s="2"/>
      <c r="BV1713" s="2"/>
      <c r="BW1713" s="2"/>
      <c r="BX1713" s="2"/>
      <c r="BY1713" s="2"/>
      <c r="BZ1713" s="2"/>
      <c r="CA1713" s="2"/>
    </row>
    <row r="1714" spans="1:79" x14ac:dyDescent="0.3">
      <c r="A1714" s="2"/>
      <c r="B1714" s="2"/>
      <c r="C1714" s="2"/>
      <c r="D1714" s="2"/>
      <c r="E1714" s="2"/>
      <c r="F1714" s="2"/>
      <c r="G1714" s="2"/>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c r="BE1714" s="2"/>
      <c r="BF1714" s="2"/>
      <c r="BG1714" s="2"/>
      <c r="BH1714" s="2"/>
      <c r="BI1714" s="2"/>
      <c r="BJ1714" s="2"/>
      <c r="BK1714" s="2"/>
      <c r="BL1714" s="2"/>
      <c r="BM1714" s="2"/>
      <c r="BN1714" s="2"/>
      <c r="BO1714" s="2"/>
      <c r="BP1714" s="2"/>
      <c r="BQ1714" s="2"/>
      <c r="BR1714" s="2"/>
      <c r="BS1714" s="2"/>
      <c r="BT1714" s="2"/>
      <c r="BU1714" s="2"/>
      <c r="BV1714" s="2"/>
      <c r="BW1714" s="2"/>
      <c r="BX1714" s="2"/>
      <c r="BY1714" s="2"/>
      <c r="BZ1714" s="2"/>
      <c r="CA1714" s="2"/>
    </row>
    <row r="1715" spans="1:79" x14ac:dyDescent="0.3">
      <c r="A1715" s="2"/>
      <c r="B1715" s="2"/>
      <c r="C1715" s="2"/>
      <c r="D1715" s="2"/>
      <c r="E1715" s="2"/>
      <c r="F1715" s="2"/>
      <c r="G1715" s="2"/>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2"/>
      <c r="BE1715" s="2"/>
      <c r="BF1715" s="2"/>
      <c r="BG1715" s="2"/>
      <c r="BH1715" s="2"/>
      <c r="BI1715" s="2"/>
      <c r="BJ1715" s="2"/>
      <c r="BK1715" s="2"/>
      <c r="BL1715" s="2"/>
      <c r="BM1715" s="2"/>
      <c r="BN1715" s="2"/>
      <c r="BO1715" s="2"/>
      <c r="BP1715" s="2"/>
      <c r="BQ1715" s="2"/>
      <c r="BR1715" s="2"/>
      <c r="BS1715" s="2"/>
      <c r="BT1715" s="2"/>
      <c r="BU1715" s="2"/>
      <c r="BV1715" s="2"/>
      <c r="BW1715" s="2"/>
      <c r="BX1715" s="2"/>
      <c r="BY1715" s="2"/>
      <c r="BZ1715" s="2"/>
      <c r="CA1715" s="2"/>
    </row>
    <row r="1716" spans="1:79" x14ac:dyDescent="0.3">
      <c r="A1716" s="2"/>
      <c r="B1716" s="2"/>
      <c r="C1716" s="2"/>
      <c r="D1716" s="2"/>
      <c r="E1716" s="2"/>
      <c r="F1716" s="2"/>
      <c r="G1716" s="2"/>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D1716" s="2"/>
      <c r="BE1716" s="2"/>
      <c r="BF1716" s="2"/>
      <c r="BG1716" s="2"/>
      <c r="BH1716" s="2"/>
      <c r="BI1716" s="2"/>
      <c r="BJ1716" s="2"/>
      <c r="BK1716" s="2"/>
      <c r="BL1716" s="2"/>
      <c r="BM1716" s="2"/>
      <c r="BN1716" s="2"/>
      <c r="BO1716" s="2"/>
      <c r="BP1716" s="2"/>
      <c r="BQ1716" s="2"/>
      <c r="BR1716" s="2"/>
      <c r="BS1716" s="2"/>
      <c r="BT1716" s="2"/>
      <c r="BU1716" s="2"/>
      <c r="BV1716" s="2"/>
      <c r="BW1716" s="2"/>
      <c r="BX1716" s="2"/>
      <c r="BY1716" s="2"/>
      <c r="BZ1716" s="2"/>
      <c r="CA1716" s="2"/>
    </row>
    <row r="1717" spans="1:79" x14ac:dyDescent="0.3">
      <c r="A1717" s="2"/>
      <c r="B1717" s="2"/>
      <c r="C1717" s="2"/>
      <c r="D1717" s="2"/>
      <c r="E1717" s="2"/>
      <c r="F1717" s="2"/>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row>
    <row r="1718" spans="1:79" x14ac:dyDescent="0.3">
      <c r="A1718" s="2"/>
      <c r="B1718" s="2"/>
      <c r="C1718" s="2"/>
      <c r="D1718" s="2"/>
      <c r="E1718" s="2"/>
      <c r="F1718" s="2"/>
      <c r="G1718" s="2"/>
      <c r="H1718" s="2"/>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c r="BY1718" s="2"/>
      <c r="BZ1718" s="2"/>
      <c r="CA1718" s="2"/>
    </row>
    <row r="1719" spans="1:79" x14ac:dyDescent="0.3">
      <c r="A1719" s="2"/>
      <c r="B1719" s="2"/>
      <c r="C1719" s="2"/>
      <c r="D1719" s="2"/>
      <c r="E1719" s="2"/>
      <c r="F1719" s="2"/>
      <c r="G1719" s="2"/>
      <c r="H1719" s="2"/>
      <c r="I1719" s="2"/>
      <c r="J1719" s="2"/>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c r="AT1719" s="2"/>
      <c r="AU1719" s="2"/>
      <c r="AV1719" s="2"/>
      <c r="AW1719" s="2"/>
      <c r="AX1719" s="2"/>
      <c r="AY1719" s="2"/>
      <c r="AZ1719" s="2"/>
      <c r="BA1719" s="2"/>
      <c r="BB1719" s="2"/>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row>
    <row r="1720" spans="1:79" x14ac:dyDescent="0.3">
      <c r="A1720" s="2"/>
      <c r="B1720" s="2"/>
      <c r="C1720" s="2"/>
      <c r="D1720" s="2"/>
      <c r="E1720" s="2"/>
      <c r="F1720" s="2"/>
      <c r="G1720" s="2"/>
      <c r="H1720" s="2"/>
      <c r="I1720" s="2"/>
      <c r="J1720" s="2"/>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row>
    <row r="1721" spans="1:79" x14ac:dyDescent="0.3">
      <c r="A1721" s="2"/>
      <c r="B1721" s="2"/>
      <c r="C1721" s="2"/>
      <c r="D1721" s="2"/>
      <c r="E1721" s="2"/>
      <c r="F1721" s="2"/>
      <c r="G1721" s="2"/>
      <c r="H1721" s="2"/>
      <c r="I1721" s="2"/>
      <c r="J1721" s="2"/>
      <c r="K1721" s="2"/>
      <c r="L1721" s="2"/>
      <c r="M1721" s="2"/>
      <c r="N1721" s="2"/>
      <c r="O1721" s="2"/>
      <c r="P1721" s="2"/>
      <c r="Q1721" s="2"/>
      <c r="R1721" s="2"/>
      <c r="S1721" s="2"/>
      <c r="T1721" s="2"/>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c r="BY1721" s="2"/>
      <c r="BZ1721" s="2"/>
      <c r="CA1721" s="2"/>
    </row>
    <row r="1722" spans="1:79" x14ac:dyDescent="0.3">
      <c r="A1722" s="2"/>
      <c r="B1722" s="2"/>
      <c r="C1722" s="2"/>
      <c r="D1722" s="2"/>
      <c r="E1722" s="2"/>
      <c r="F1722" s="2"/>
      <c r="G1722" s="2"/>
      <c r="H1722" s="2"/>
      <c r="I1722" s="2"/>
      <c r="J1722" s="2"/>
      <c r="K1722" s="2"/>
      <c r="L1722" s="2"/>
      <c r="M1722" s="2"/>
      <c r="N1722" s="2"/>
      <c r="O1722" s="2"/>
      <c r="P1722" s="2"/>
      <c r="Q1722" s="2"/>
      <c r="R1722" s="2"/>
      <c r="S1722" s="2"/>
      <c r="T1722" s="2"/>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c r="AT1722" s="2"/>
      <c r="AU1722" s="2"/>
      <c r="AV1722" s="2"/>
      <c r="AW1722" s="2"/>
      <c r="AX1722" s="2"/>
      <c r="AY1722" s="2"/>
      <c r="AZ1722" s="2"/>
      <c r="BA1722" s="2"/>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row>
    <row r="1723" spans="1:79" x14ac:dyDescent="0.3">
      <c r="A1723" s="2"/>
      <c r="B1723" s="2"/>
      <c r="C1723" s="2"/>
      <c r="D1723" s="2"/>
      <c r="E1723" s="2"/>
      <c r="F1723" s="2"/>
      <c r="G1723" s="2"/>
      <c r="H1723" s="2"/>
      <c r="I1723" s="2"/>
      <c r="J1723" s="2"/>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c r="AT1723" s="2"/>
      <c r="AU1723" s="2"/>
      <c r="AV1723" s="2"/>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row>
    <row r="1724" spans="1:79" x14ac:dyDescent="0.3">
      <c r="A1724" s="2"/>
      <c r="B1724" s="2"/>
      <c r="C1724" s="2"/>
      <c r="D1724" s="2"/>
      <c r="E1724" s="2"/>
      <c r="F1724" s="2"/>
      <c r="G1724" s="2"/>
      <c r="H1724" s="2"/>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row>
    <row r="1725" spans="1:79" x14ac:dyDescent="0.3">
      <c r="A1725" s="2"/>
      <c r="B1725" s="2"/>
      <c r="C1725" s="2"/>
      <c r="D1725" s="2"/>
      <c r="E1725" s="2"/>
      <c r="F1725" s="2"/>
      <c r="G1725" s="2"/>
      <c r="H1725" s="2"/>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c r="BY1725" s="2"/>
      <c r="BZ1725" s="2"/>
      <c r="CA1725" s="2"/>
    </row>
    <row r="1726" spans="1:79" x14ac:dyDescent="0.3">
      <c r="A1726" s="2"/>
      <c r="B1726" s="2"/>
      <c r="C1726" s="2"/>
      <c r="D1726" s="2"/>
      <c r="E1726" s="2"/>
      <c r="F1726" s="2"/>
      <c r="G1726" s="2"/>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row>
    <row r="1727" spans="1:79" x14ac:dyDescent="0.3">
      <c r="A1727" s="2"/>
      <c r="B1727" s="2"/>
      <c r="C1727" s="2"/>
      <c r="D1727" s="2"/>
      <c r="E1727" s="2"/>
      <c r="F1727" s="2"/>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
      <c r="BB1727" s="2"/>
      <c r="BC1727" s="2"/>
      <c r="BD1727" s="2"/>
      <c r="BE1727" s="2"/>
      <c r="BF1727" s="2"/>
      <c r="BG1727" s="2"/>
      <c r="BH1727" s="2"/>
      <c r="BI1727" s="2"/>
      <c r="BJ1727" s="2"/>
      <c r="BK1727" s="2"/>
      <c r="BL1727" s="2"/>
      <c r="BM1727" s="2"/>
      <c r="BN1727" s="2"/>
      <c r="BO1727" s="2"/>
      <c r="BP1727" s="2"/>
      <c r="BQ1727" s="2"/>
      <c r="BR1727" s="2"/>
      <c r="BS1727" s="2"/>
      <c r="BT1727" s="2"/>
      <c r="BU1727" s="2"/>
      <c r="BV1727" s="2"/>
      <c r="BW1727" s="2"/>
      <c r="BX1727" s="2"/>
      <c r="BY1727" s="2"/>
      <c r="BZ1727" s="2"/>
      <c r="CA1727" s="2"/>
    </row>
    <row r="1728" spans="1:79" x14ac:dyDescent="0.3">
      <c r="A1728" s="2"/>
      <c r="B1728" s="2"/>
      <c r="C1728" s="2"/>
      <c r="D1728" s="2"/>
      <c r="E1728" s="2"/>
      <c r="F1728" s="2"/>
      <c r="G1728" s="2"/>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c r="BD1728" s="2"/>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row>
    <row r="1729" spans="1:79" x14ac:dyDescent="0.3">
      <c r="A1729" s="2"/>
      <c r="B1729" s="2"/>
      <c r="C1729" s="2"/>
      <c r="D1729" s="2"/>
      <c r="E1729" s="2"/>
      <c r="F1729" s="2"/>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row>
    <row r="1730" spans="1:79" x14ac:dyDescent="0.3">
      <c r="A1730" s="2"/>
      <c r="B1730" s="2"/>
      <c r="C1730" s="2"/>
      <c r="D1730" s="2"/>
      <c r="E1730" s="2"/>
      <c r="F1730" s="2"/>
      <c r="G1730" s="2"/>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row>
    <row r="1731" spans="1:79" x14ac:dyDescent="0.3">
      <c r="A1731" s="2"/>
      <c r="B1731" s="2"/>
      <c r="C1731" s="2"/>
      <c r="D1731" s="2"/>
      <c r="E1731" s="2"/>
      <c r="F1731" s="2"/>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row>
    <row r="1732" spans="1:79" x14ac:dyDescent="0.3">
      <c r="A1732" s="2"/>
      <c r="B1732" s="2"/>
      <c r="C1732" s="2"/>
      <c r="D1732" s="2"/>
      <c r="E1732" s="2"/>
      <c r="F1732" s="2"/>
      <c r="G1732" s="2"/>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row>
    <row r="1733" spans="1:79" x14ac:dyDescent="0.3">
      <c r="A1733" s="2"/>
      <c r="B1733" s="2"/>
      <c r="C1733" s="2"/>
      <c r="D1733" s="2"/>
      <c r="E1733" s="2"/>
      <c r="F1733" s="2"/>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row>
    <row r="1734" spans="1:79" x14ac:dyDescent="0.3">
      <c r="A1734" s="2"/>
      <c r="B1734" s="2"/>
      <c r="C1734" s="2"/>
      <c r="D1734" s="2"/>
      <c r="E1734" s="2"/>
      <c r="F1734" s="2"/>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c r="BE1734" s="2"/>
      <c r="BF1734" s="2"/>
      <c r="BG1734" s="2"/>
      <c r="BH1734" s="2"/>
      <c r="BI1734" s="2"/>
      <c r="BJ1734" s="2"/>
      <c r="BK1734" s="2"/>
      <c r="BL1734" s="2"/>
      <c r="BM1734" s="2"/>
      <c r="BN1734" s="2"/>
      <c r="BO1734" s="2"/>
      <c r="BP1734" s="2"/>
      <c r="BQ1734" s="2"/>
      <c r="BR1734" s="2"/>
      <c r="BS1734" s="2"/>
      <c r="BT1734" s="2"/>
      <c r="BU1734" s="2"/>
      <c r="BV1734" s="2"/>
      <c r="BW1734" s="2"/>
      <c r="BX1734" s="2"/>
      <c r="BY1734" s="2"/>
      <c r="BZ1734" s="2"/>
      <c r="CA1734" s="2"/>
    </row>
    <row r="1735" spans="1:79" x14ac:dyDescent="0.3">
      <c r="A1735" s="2"/>
      <c r="B1735" s="2"/>
      <c r="C1735" s="2"/>
      <c r="D1735" s="2"/>
      <c r="E1735" s="2"/>
      <c r="F1735" s="2"/>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c r="BY1735" s="2"/>
      <c r="BZ1735" s="2"/>
      <c r="CA1735" s="2"/>
    </row>
    <row r="1736" spans="1:79" x14ac:dyDescent="0.3">
      <c r="A1736" s="2"/>
      <c r="B1736" s="2"/>
      <c r="C1736" s="2"/>
      <c r="D1736" s="2"/>
      <c r="E1736" s="2"/>
      <c r="F1736" s="2"/>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c r="BY1736" s="2"/>
      <c r="BZ1736" s="2"/>
      <c r="CA1736" s="2"/>
    </row>
    <row r="1737" spans="1:79" x14ac:dyDescent="0.3">
      <c r="A1737" s="2"/>
      <c r="B1737" s="2"/>
      <c r="C1737" s="2"/>
      <c r="D1737" s="2"/>
      <c r="E1737" s="2"/>
      <c r="F1737" s="2"/>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row>
    <row r="1738" spans="1:79" x14ac:dyDescent="0.3">
      <c r="A1738" s="2"/>
      <c r="B1738" s="2"/>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c r="BE1738" s="2"/>
      <c r="BF1738" s="2"/>
      <c r="BG1738" s="2"/>
      <c r="BH1738" s="2"/>
      <c r="BI1738" s="2"/>
      <c r="BJ1738" s="2"/>
      <c r="BK1738" s="2"/>
      <c r="BL1738" s="2"/>
      <c r="BM1738" s="2"/>
      <c r="BN1738" s="2"/>
      <c r="BO1738" s="2"/>
      <c r="BP1738" s="2"/>
      <c r="BQ1738" s="2"/>
      <c r="BR1738" s="2"/>
      <c r="BS1738" s="2"/>
      <c r="BT1738" s="2"/>
      <c r="BU1738" s="2"/>
      <c r="BV1738" s="2"/>
      <c r="BW1738" s="2"/>
      <c r="BX1738" s="2"/>
      <c r="BY1738" s="2"/>
      <c r="BZ1738" s="2"/>
      <c r="CA1738" s="2"/>
    </row>
    <row r="1739" spans="1:79" x14ac:dyDescent="0.3">
      <c r="A1739" s="2"/>
      <c r="B1739" s="2"/>
      <c r="C1739" s="2"/>
      <c r="D1739" s="2"/>
      <c r="E1739" s="2"/>
      <c r="F1739" s="2"/>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D1739" s="2"/>
      <c r="BE1739" s="2"/>
      <c r="BF1739" s="2"/>
      <c r="BG1739" s="2"/>
      <c r="BH1739" s="2"/>
      <c r="BI1739" s="2"/>
      <c r="BJ1739" s="2"/>
      <c r="BK1739" s="2"/>
      <c r="BL1739" s="2"/>
      <c r="BM1739" s="2"/>
      <c r="BN1739" s="2"/>
      <c r="BO1739" s="2"/>
      <c r="BP1739" s="2"/>
      <c r="BQ1739" s="2"/>
      <c r="BR1739" s="2"/>
      <c r="BS1739" s="2"/>
      <c r="BT1739" s="2"/>
      <c r="BU1739" s="2"/>
      <c r="BV1739" s="2"/>
      <c r="BW1739" s="2"/>
      <c r="BX1739" s="2"/>
      <c r="BY1739" s="2"/>
      <c r="BZ1739" s="2"/>
      <c r="CA1739" s="2"/>
    </row>
    <row r="1740" spans="1:79" x14ac:dyDescent="0.3">
      <c r="A1740" s="2"/>
      <c r="B1740" s="2"/>
      <c r="C1740" s="2"/>
      <c r="D1740" s="2"/>
      <c r="E1740" s="2"/>
      <c r="F1740" s="2"/>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c r="BY1740" s="2"/>
      <c r="BZ1740" s="2"/>
      <c r="CA1740" s="2"/>
    </row>
    <row r="1741" spans="1:79" x14ac:dyDescent="0.3">
      <c r="A1741" s="2"/>
      <c r="B1741" s="2"/>
      <c r="C1741" s="2"/>
      <c r="D1741" s="2"/>
      <c r="E1741" s="2"/>
      <c r="F1741" s="2"/>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
      <c r="BB1741" s="2"/>
      <c r="BC1741" s="2"/>
      <c r="BD1741" s="2"/>
      <c r="BE1741" s="2"/>
      <c r="BF1741" s="2"/>
      <c r="BG1741" s="2"/>
      <c r="BH1741" s="2"/>
      <c r="BI1741" s="2"/>
      <c r="BJ1741" s="2"/>
      <c r="BK1741" s="2"/>
      <c r="BL1741" s="2"/>
      <c r="BM1741" s="2"/>
      <c r="BN1741" s="2"/>
      <c r="BO1741" s="2"/>
      <c r="BP1741" s="2"/>
      <c r="BQ1741" s="2"/>
      <c r="BR1741" s="2"/>
      <c r="BS1741" s="2"/>
      <c r="BT1741" s="2"/>
      <c r="BU1741" s="2"/>
      <c r="BV1741" s="2"/>
      <c r="BW1741" s="2"/>
      <c r="BX1741" s="2"/>
      <c r="BY1741" s="2"/>
      <c r="BZ1741" s="2"/>
      <c r="CA1741" s="2"/>
    </row>
    <row r="1742" spans="1:79" x14ac:dyDescent="0.3">
      <c r="A1742" s="2"/>
      <c r="B1742" s="2"/>
      <c r="C1742" s="2"/>
      <c r="D1742" s="2"/>
      <c r="E1742" s="2"/>
      <c r="F1742" s="2"/>
      <c r="G1742" s="2"/>
      <c r="H1742" s="2"/>
      <c r="I1742" s="2"/>
      <c r="J1742" s="2"/>
      <c r="K1742" s="2"/>
      <c r="L1742" s="2"/>
      <c r="M1742" s="2"/>
      <c r="N1742" s="2"/>
      <c r="O1742" s="2"/>
      <c r="P1742" s="2"/>
      <c r="Q1742" s="2"/>
      <c r="R1742" s="2"/>
      <c r="S1742" s="2"/>
      <c r="T1742" s="2"/>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c r="AT1742" s="2"/>
      <c r="AU1742" s="2"/>
      <c r="AV1742" s="2"/>
      <c r="AW1742" s="2"/>
      <c r="AX1742" s="2"/>
      <c r="AY1742" s="2"/>
      <c r="AZ1742" s="2"/>
      <c r="BA1742" s="2"/>
      <c r="BB1742" s="2"/>
      <c r="BC1742" s="2"/>
      <c r="BD1742" s="2"/>
      <c r="BE1742" s="2"/>
      <c r="BF1742" s="2"/>
      <c r="BG1742" s="2"/>
      <c r="BH1742" s="2"/>
      <c r="BI1742" s="2"/>
      <c r="BJ1742" s="2"/>
      <c r="BK1742" s="2"/>
      <c r="BL1742" s="2"/>
      <c r="BM1742" s="2"/>
      <c r="BN1742" s="2"/>
      <c r="BO1742" s="2"/>
      <c r="BP1742" s="2"/>
      <c r="BQ1742" s="2"/>
      <c r="BR1742" s="2"/>
      <c r="BS1742" s="2"/>
      <c r="BT1742" s="2"/>
      <c r="BU1742" s="2"/>
      <c r="BV1742" s="2"/>
      <c r="BW1742" s="2"/>
      <c r="BX1742" s="2"/>
      <c r="BY1742" s="2"/>
      <c r="BZ1742" s="2"/>
      <c r="CA1742" s="2"/>
    </row>
    <row r="1743" spans="1:79" x14ac:dyDescent="0.3">
      <c r="A1743" s="2"/>
      <c r="B1743" s="2"/>
      <c r="C1743" s="2"/>
      <c r="D1743" s="2"/>
      <c r="E1743" s="2"/>
      <c r="F1743" s="2"/>
      <c r="G1743" s="2"/>
      <c r="H1743" s="2"/>
      <c r="I1743" s="2"/>
      <c r="J1743" s="2"/>
      <c r="K1743" s="2"/>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
      <c r="BB1743" s="2"/>
      <c r="BC1743" s="2"/>
      <c r="BD1743" s="2"/>
      <c r="BE1743" s="2"/>
      <c r="BF1743" s="2"/>
      <c r="BG1743" s="2"/>
      <c r="BH1743" s="2"/>
      <c r="BI1743" s="2"/>
      <c r="BJ1743" s="2"/>
      <c r="BK1743" s="2"/>
      <c r="BL1743" s="2"/>
      <c r="BM1743" s="2"/>
      <c r="BN1743" s="2"/>
      <c r="BO1743" s="2"/>
      <c r="BP1743" s="2"/>
      <c r="BQ1743" s="2"/>
      <c r="BR1743" s="2"/>
      <c r="BS1743" s="2"/>
      <c r="BT1743" s="2"/>
      <c r="BU1743" s="2"/>
      <c r="BV1743" s="2"/>
      <c r="BW1743" s="2"/>
      <c r="BX1743" s="2"/>
      <c r="BY1743" s="2"/>
      <c r="BZ1743" s="2"/>
      <c r="CA1743" s="2"/>
    </row>
    <row r="1744" spans="1:79" x14ac:dyDescent="0.3">
      <c r="A1744" s="2"/>
      <c r="B1744" s="2"/>
      <c r="C1744" s="2"/>
      <c r="D1744" s="2"/>
      <c r="E1744" s="2"/>
      <c r="F1744" s="2"/>
      <c r="G1744" s="2"/>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
      <c r="BB1744" s="2"/>
      <c r="BC1744" s="2"/>
      <c r="BD1744" s="2"/>
      <c r="BE1744" s="2"/>
      <c r="BF1744" s="2"/>
      <c r="BG1744" s="2"/>
      <c r="BH1744" s="2"/>
      <c r="BI1744" s="2"/>
      <c r="BJ1744" s="2"/>
      <c r="BK1744" s="2"/>
      <c r="BL1744" s="2"/>
      <c r="BM1744" s="2"/>
      <c r="BN1744" s="2"/>
      <c r="BO1744" s="2"/>
      <c r="BP1744" s="2"/>
      <c r="BQ1744" s="2"/>
      <c r="BR1744" s="2"/>
      <c r="BS1744" s="2"/>
      <c r="BT1744" s="2"/>
      <c r="BU1744" s="2"/>
      <c r="BV1744" s="2"/>
      <c r="BW1744" s="2"/>
      <c r="BX1744" s="2"/>
      <c r="BY1744" s="2"/>
      <c r="BZ1744" s="2"/>
      <c r="CA1744" s="2"/>
    </row>
    <row r="1745" spans="1:79" x14ac:dyDescent="0.3">
      <c r="A1745" s="2"/>
      <c r="B1745" s="2"/>
      <c r="C1745" s="2"/>
      <c r="D1745" s="2"/>
      <c r="E1745" s="2"/>
      <c r="F1745" s="2"/>
      <c r="G1745" s="2"/>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row>
    <row r="1746" spans="1:79" x14ac:dyDescent="0.3">
      <c r="A1746" s="2"/>
      <c r="B1746" s="2"/>
      <c r="C1746" s="2"/>
      <c r="D1746" s="2"/>
      <c r="E1746" s="2"/>
      <c r="F1746" s="2"/>
      <c r="G1746" s="2"/>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c r="AT1746" s="2"/>
      <c r="AU1746" s="2"/>
      <c r="AV1746" s="2"/>
      <c r="AW1746" s="2"/>
      <c r="AX1746" s="2"/>
      <c r="AY1746" s="2"/>
      <c r="AZ1746" s="2"/>
      <c r="BA1746" s="2"/>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c r="BY1746" s="2"/>
      <c r="BZ1746" s="2"/>
      <c r="CA1746" s="2"/>
    </row>
    <row r="1747" spans="1:79" x14ac:dyDescent="0.3">
      <c r="A1747" s="2"/>
      <c r="B1747" s="2"/>
      <c r="C1747" s="2"/>
      <c r="D1747" s="2"/>
      <c r="E1747" s="2"/>
      <c r="F1747" s="2"/>
      <c r="G1747" s="2"/>
      <c r="H1747" s="2"/>
      <c r="I1747" s="2"/>
      <c r="J1747" s="2"/>
      <c r="K1747" s="2"/>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c r="AT1747" s="2"/>
      <c r="AU1747" s="2"/>
      <c r="AV1747" s="2"/>
      <c r="AW1747" s="2"/>
      <c r="AX1747" s="2"/>
      <c r="AY1747" s="2"/>
      <c r="AZ1747" s="2"/>
      <c r="BA1747" s="2"/>
      <c r="BB1747" s="2"/>
      <c r="BC1747" s="2"/>
      <c r="BD1747" s="2"/>
      <c r="BE1747" s="2"/>
      <c r="BF1747" s="2"/>
      <c r="BG1747" s="2"/>
      <c r="BH1747" s="2"/>
      <c r="BI1747" s="2"/>
      <c r="BJ1747" s="2"/>
      <c r="BK1747" s="2"/>
      <c r="BL1747" s="2"/>
      <c r="BM1747" s="2"/>
      <c r="BN1747" s="2"/>
      <c r="BO1747" s="2"/>
      <c r="BP1747" s="2"/>
      <c r="BQ1747" s="2"/>
      <c r="BR1747" s="2"/>
      <c r="BS1747" s="2"/>
      <c r="BT1747" s="2"/>
      <c r="BU1747" s="2"/>
      <c r="BV1747" s="2"/>
      <c r="BW1747" s="2"/>
      <c r="BX1747" s="2"/>
      <c r="BY1747" s="2"/>
      <c r="BZ1747" s="2"/>
      <c r="CA1747" s="2"/>
    </row>
    <row r="1748" spans="1:79" x14ac:dyDescent="0.3">
      <c r="A1748" s="2"/>
      <c r="B1748" s="2"/>
      <c r="C1748" s="2"/>
      <c r="D1748" s="2"/>
      <c r="E1748" s="2"/>
      <c r="F1748" s="2"/>
      <c r="G1748" s="2"/>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2"/>
      <c r="BJ1748" s="2"/>
      <c r="BK1748" s="2"/>
      <c r="BL1748" s="2"/>
      <c r="BM1748" s="2"/>
      <c r="BN1748" s="2"/>
      <c r="BO1748" s="2"/>
      <c r="BP1748" s="2"/>
      <c r="BQ1748" s="2"/>
      <c r="BR1748" s="2"/>
      <c r="BS1748" s="2"/>
      <c r="BT1748" s="2"/>
      <c r="BU1748" s="2"/>
      <c r="BV1748" s="2"/>
      <c r="BW1748" s="2"/>
      <c r="BX1748" s="2"/>
      <c r="BY1748" s="2"/>
      <c r="BZ1748" s="2"/>
      <c r="CA1748" s="2"/>
    </row>
    <row r="1749" spans="1:79" x14ac:dyDescent="0.3">
      <c r="A1749" s="2"/>
      <c r="B1749" s="2"/>
      <c r="C1749" s="2"/>
      <c r="D1749" s="2"/>
      <c r="E1749" s="2"/>
      <c r="F1749" s="2"/>
      <c r="G1749" s="2"/>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row>
    <row r="1750" spans="1:79" x14ac:dyDescent="0.3">
      <c r="A1750" s="2"/>
      <c r="B1750" s="2"/>
      <c r="C1750" s="2"/>
      <c r="D1750" s="2"/>
      <c r="E1750" s="2"/>
      <c r="F1750" s="2"/>
      <c r="G1750" s="2"/>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c r="BE1750" s="2"/>
      <c r="BF1750" s="2"/>
      <c r="BG1750" s="2"/>
      <c r="BH1750" s="2"/>
      <c r="BI1750" s="2"/>
      <c r="BJ1750" s="2"/>
      <c r="BK1750" s="2"/>
      <c r="BL1750" s="2"/>
      <c r="BM1750" s="2"/>
      <c r="BN1750" s="2"/>
      <c r="BO1750" s="2"/>
      <c r="BP1750" s="2"/>
      <c r="BQ1750" s="2"/>
      <c r="BR1750" s="2"/>
      <c r="BS1750" s="2"/>
      <c r="BT1750" s="2"/>
      <c r="BU1750" s="2"/>
      <c r="BV1750" s="2"/>
      <c r="BW1750" s="2"/>
      <c r="BX1750" s="2"/>
      <c r="BY1750" s="2"/>
      <c r="BZ1750" s="2"/>
      <c r="CA1750" s="2"/>
    </row>
    <row r="1751" spans="1:79" x14ac:dyDescent="0.3">
      <c r="A1751" s="2"/>
      <c r="B1751" s="2"/>
      <c r="C1751" s="2"/>
      <c r="D1751" s="2"/>
      <c r="E1751" s="2"/>
      <c r="F1751" s="2"/>
      <c r="G1751" s="2"/>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2"/>
      <c r="BY1751" s="2"/>
      <c r="BZ1751" s="2"/>
      <c r="CA1751" s="2"/>
    </row>
    <row r="1752" spans="1:79" x14ac:dyDescent="0.3">
      <c r="A1752" s="2"/>
      <c r="B1752" s="2"/>
      <c r="C1752" s="2"/>
      <c r="D1752" s="2"/>
      <c r="E1752" s="2"/>
      <c r="F1752" s="2"/>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c r="BY1752" s="2"/>
      <c r="BZ1752" s="2"/>
      <c r="CA1752" s="2"/>
    </row>
    <row r="1753" spans="1:79" x14ac:dyDescent="0.3">
      <c r="A1753" s="2"/>
      <c r="B1753" s="2"/>
      <c r="C1753" s="2"/>
      <c r="D1753" s="2"/>
      <c r="E1753" s="2"/>
      <c r="F1753" s="2"/>
      <c r="G1753" s="2"/>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row>
    <row r="1754" spans="1:79" x14ac:dyDescent="0.3">
      <c r="A1754" s="2"/>
      <c r="B1754" s="2"/>
      <c r="C1754" s="2"/>
      <c r="D1754" s="2"/>
      <c r="E1754" s="2"/>
      <c r="F1754" s="2"/>
      <c r="G1754" s="2"/>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c r="BZ1754" s="2"/>
      <c r="CA1754" s="2"/>
    </row>
    <row r="1755" spans="1:79" x14ac:dyDescent="0.3">
      <c r="A1755" s="2"/>
      <c r="B1755" s="2"/>
      <c r="C1755" s="2"/>
      <c r="D1755" s="2"/>
      <c r="E1755" s="2"/>
      <c r="F1755" s="2"/>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c r="BY1755" s="2"/>
      <c r="BZ1755" s="2"/>
      <c r="CA1755" s="2"/>
    </row>
    <row r="1756" spans="1:79" x14ac:dyDescent="0.3">
      <c r="A1756" s="2"/>
      <c r="B1756" s="2"/>
      <c r="C1756" s="2"/>
      <c r="D1756" s="2"/>
      <c r="E1756" s="2"/>
      <c r="F1756" s="2"/>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row>
    <row r="1757" spans="1:79" x14ac:dyDescent="0.3">
      <c r="A1757" s="2"/>
      <c r="B1757" s="2"/>
      <c r="C1757" s="2"/>
      <c r="D1757" s="2"/>
      <c r="E1757" s="2"/>
      <c r="F1757" s="2"/>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B1757" s="2"/>
      <c r="BC1757" s="2"/>
      <c r="BD1757" s="2"/>
      <c r="BE1757" s="2"/>
      <c r="BF1757" s="2"/>
      <c r="BG1757" s="2"/>
      <c r="BH1757" s="2"/>
      <c r="BI1757" s="2"/>
      <c r="BJ1757" s="2"/>
      <c r="BK1757" s="2"/>
      <c r="BL1757" s="2"/>
      <c r="BM1757" s="2"/>
      <c r="BN1757" s="2"/>
      <c r="BO1757" s="2"/>
      <c r="BP1757" s="2"/>
      <c r="BQ1757" s="2"/>
      <c r="BR1757" s="2"/>
      <c r="BS1757" s="2"/>
      <c r="BT1757" s="2"/>
      <c r="BU1757" s="2"/>
      <c r="BV1757" s="2"/>
      <c r="BW1757" s="2"/>
      <c r="BX1757" s="2"/>
      <c r="BY1757" s="2"/>
      <c r="BZ1757" s="2"/>
      <c r="CA1757" s="2"/>
    </row>
    <row r="1758" spans="1:79" x14ac:dyDescent="0.3">
      <c r="A1758" s="2"/>
      <c r="B1758" s="2"/>
      <c r="C1758" s="2"/>
      <c r="D1758" s="2"/>
      <c r="E1758" s="2"/>
      <c r="F1758" s="2"/>
      <c r="G1758" s="2"/>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c r="BE1758" s="2"/>
      <c r="BF1758" s="2"/>
      <c r="BG1758" s="2"/>
      <c r="BH1758" s="2"/>
      <c r="BI1758" s="2"/>
      <c r="BJ1758" s="2"/>
      <c r="BK1758" s="2"/>
      <c r="BL1758" s="2"/>
      <c r="BM1758" s="2"/>
      <c r="BN1758" s="2"/>
      <c r="BO1758" s="2"/>
      <c r="BP1758" s="2"/>
      <c r="BQ1758" s="2"/>
      <c r="BR1758" s="2"/>
      <c r="BS1758" s="2"/>
      <c r="BT1758" s="2"/>
      <c r="BU1758" s="2"/>
      <c r="BV1758" s="2"/>
      <c r="BW1758" s="2"/>
      <c r="BX1758" s="2"/>
      <c r="BY1758" s="2"/>
      <c r="BZ1758" s="2"/>
      <c r="CA1758" s="2"/>
    </row>
    <row r="1759" spans="1:79" x14ac:dyDescent="0.3">
      <c r="A1759" s="2"/>
      <c r="B1759" s="2"/>
      <c r="C1759" s="2"/>
      <c r="D1759" s="2"/>
      <c r="E1759" s="2"/>
      <c r="F1759" s="2"/>
      <c r="G1759" s="2"/>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row>
    <row r="1760" spans="1:79" x14ac:dyDescent="0.3">
      <c r="A1760" s="2"/>
      <c r="B1760" s="2"/>
      <c r="C1760" s="2"/>
      <c r="D1760" s="2"/>
      <c r="E1760" s="2"/>
      <c r="F1760" s="2"/>
      <c r="G1760" s="2"/>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c r="BE1760" s="2"/>
      <c r="BF1760" s="2"/>
      <c r="BG1760" s="2"/>
      <c r="BH1760" s="2"/>
      <c r="BI1760" s="2"/>
      <c r="BJ1760" s="2"/>
      <c r="BK1760" s="2"/>
      <c r="BL1760" s="2"/>
      <c r="BM1760" s="2"/>
      <c r="BN1760" s="2"/>
      <c r="BO1760" s="2"/>
      <c r="BP1760" s="2"/>
      <c r="BQ1760" s="2"/>
      <c r="BR1760" s="2"/>
      <c r="BS1760" s="2"/>
      <c r="BT1760" s="2"/>
      <c r="BU1760" s="2"/>
      <c r="BV1760" s="2"/>
      <c r="BW1760" s="2"/>
      <c r="BX1760" s="2"/>
      <c r="BY1760" s="2"/>
      <c r="BZ1760" s="2"/>
      <c r="CA1760" s="2"/>
    </row>
    <row r="1761" spans="1:79" x14ac:dyDescent="0.3">
      <c r="A1761" s="2"/>
      <c r="B1761" s="2"/>
      <c r="C1761" s="2"/>
      <c r="D1761" s="2"/>
      <c r="E1761" s="2"/>
      <c r="F1761" s="2"/>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c r="BE1761" s="2"/>
      <c r="BF1761" s="2"/>
      <c r="BG1761" s="2"/>
      <c r="BH1761" s="2"/>
      <c r="BI1761" s="2"/>
      <c r="BJ1761" s="2"/>
      <c r="BK1761" s="2"/>
      <c r="BL1761" s="2"/>
      <c r="BM1761" s="2"/>
      <c r="BN1761" s="2"/>
      <c r="BO1761" s="2"/>
      <c r="BP1761" s="2"/>
      <c r="BQ1761" s="2"/>
      <c r="BR1761" s="2"/>
      <c r="BS1761" s="2"/>
      <c r="BT1761" s="2"/>
      <c r="BU1761" s="2"/>
      <c r="BV1761" s="2"/>
      <c r="BW1761" s="2"/>
      <c r="BX1761" s="2"/>
      <c r="BY1761" s="2"/>
      <c r="BZ1761" s="2"/>
      <c r="CA1761" s="2"/>
    </row>
    <row r="1762" spans="1:79" x14ac:dyDescent="0.3">
      <c r="A1762" s="2"/>
      <c r="B1762" s="2"/>
      <c r="C1762" s="2"/>
      <c r="D1762" s="2"/>
      <c r="E1762" s="2"/>
      <c r="F1762" s="2"/>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c r="BE1762" s="2"/>
      <c r="BF1762" s="2"/>
      <c r="BG1762" s="2"/>
      <c r="BH1762" s="2"/>
      <c r="BI1762" s="2"/>
      <c r="BJ1762" s="2"/>
      <c r="BK1762" s="2"/>
      <c r="BL1762" s="2"/>
      <c r="BM1762" s="2"/>
      <c r="BN1762" s="2"/>
      <c r="BO1762" s="2"/>
      <c r="BP1762" s="2"/>
      <c r="BQ1762" s="2"/>
      <c r="BR1762" s="2"/>
      <c r="BS1762" s="2"/>
      <c r="BT1762" s="2"/>
      <c r="BU1762" s="2"/>
      <c r="BV1762" s="2"/>
      <c r="BW1762" s="2"/>
      <c r="BX1762" s="2"/>
      <c r="BY1762" s="2"/>
      <c r="BZ1762" s="2"/>
      <c r="CA1762" s="2"/>
    </row>
    <row r="1763" spans="1:79" x14ac:dyDescent="0.3">
      <c r="A1763" s="2"/>
      <c r="B1763" s="2"/>
      <c r="C1763" s="2"/>
      <c r="D1763" s="2"/>
      <c r="E1763" s="2"/>
      <c r="F1763" s="2"/>
      <c r="G1763" s="2"/>
      <c r="H1763" s="2"/>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
      <c r="BB1763" s="2"/>
      <c r="BC1763" s="2"/>
      <c r="BD1763" s="2"/>
      <c r="BE1763" s="2"/>
      <c r="BF1763" s="2"/>
      <c r="BG1763" s="2"/>
      <c r="BH1763" s="2"/>
      <c r="BI1763" s="2"/>
      <c r="BJ1763" s="2"/>
      <c r="BK1763" s="2"/>
      <c r="BL1763" s="2"/>
      <c r="BM1763" s="2"/>
      <c r="BN1763" s="2"/>
      <c r="BO1763" s="2"/>
      <c r="BP1763" s="2"/>
      <c r="BQ1763" s="2"/>
      <c r="BR1763" s="2"/>
      <c r="BS1763" s="2"/>
      <c r="BT1763" s="2"/>
      <c r="BU1763" s="2"/>
      <c r="BV1763" s="2"/>
      <c r="BW1763" s="2"/>
      <c r="BX1763" s="2"/>
      <c r="BY1763" s="2"/>
      <c r="BZ1763" s="2"/>
      <c r="CA1763" s="2"/>
    </row>
    <row r="1764" spans="1:79" x14ac:dyDescent="0.3">
      <c r="A1764" s="2"/>
      <c r="B1764" s="2"/>
      <c r="C1764" s="2"/>
      <c r="D1764" s="2"/>
      <c r="E1764" s="2"/>
      <c r="F1764" s="2"/>
      <c r="G1764" s="2"/>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c r="AT1764" s="2"/>
      <c r="AU1764" s="2"/>
      <c r="AV1764" s="2"/>
      <c r="AW1764" s="2"/>
      <c r="AX1764" s="2"/>
      <c r="AY1764" s="2"/>
      <c r="AZ1764" s="2"/>
      <c r="BA1764" s="2"/>
      <c r="BB1764" s="2"/>
      <c r="BC1764" s="2"/>
      <c r="BD1764" s="2"/>
      <c r="BE1764" s="2"/>
      <c r="BF1764" s="2"/>
      <c r="BG1764" s="2"/>
      <c r="BH1764" s="2"/>
      <c r="BI1764" s="2"/>
      <c r="BJ1764" s="2"/>
      <c r="BK1764" s="2"/>
      <c r="BL1764" s="2"/>
      <c r="BM1764" s="2"/>
      <c r="BN1764" s="2"/>
      <c r="BO1764" s="2"/>
      <c r="BP1764" s="2"/>
      <c r="BQ1764" s="2"/>
      <c r="BR1764" s="2"/>
      <c r="BS1764" s="2"/>
      <c r="BT1764" s="2"/>
      <c r="BU1764" s="2"/>
      <c r="BV1764" s="2"/>
      <c r="BW1764" s="2"/>
      <c r="BX1764" s="2"/>
      <c r="BY1764" s="2"/>
      <c r="BZ1764" s="2"/>
      <c r="CA1764" s="2"/>
    </row>
    <row r="1765" spans="1:79" x14ac:dyDescent="0.3">
      <c r="A1765" s="2"/>
      <c r="B1765" s="2"/>
      <c r="C1765" s="2"/>
      <c r="D1765" s="2"/>
      <c r="E1765" s="2"/>
      <c r="F1765" s="2"/>
      <c r="G1765" s="2"/>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c r="AT1765" s="2"/>
      <c r="AU1765" s="2"/>
      <c r="AV1765" s="2"/>
      <c r="AW1765" s="2"/>
      <c r="AX1765" s="2"/>
      <c r="AY1765" s="2"/>
      <c r="AZ1765" s="2"/>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row>
    <row r="1766" spans="1:79" x14ac:dyDescent="0.3">
      <c r="A1766" s="2"/>
      <c r="B1766" s="2"/>
      <c r="C1766" s="2"/>
      <c r="D1766" s="2"/>
      <c r="E1766" s="2"/>
      <c r="F1766" s="2"/>
      <c r="G1766" s="2"/>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c r="BE1766" s="2"/>
      <c r="BF1766" s="2"/>
      <c r="BG1766" s="2"/>
      <c r="BH1766" s="2"/>
      <c r="BI1766" s="2"/>
      <c r="BJ1766" s="2"/>
      <c r="BK1766" s="2"/>
      <c r="BL1766" s="2"/>
      <c r="BM1766" s="2"/>
      <c r="BN1766" s="2"/>
      <c r="BO1766" s="2"/>
      <c r="BP1766" s="2"/>
      <c r="BQ1766" s="2"/>
      <c r="BR1766" s="2"/>
      <c r="BS1766" s="2"/>
      <c r="BT1766" s="2"/>
      <c r="BU1766" s="2"/>
      <c r="BV1766" s="2"/>
      <c r="BW1766" s="2"/>
      <c r="BX1766" s="2"/>
      <c r="BY1766" s="2"/>
      <c r="BZ1766" s="2"/>
      <c r="CA1766" s="2"/>
    </row>
    <row r="1767" spans="1:79" x14ac:dyDescent="0.3">
      <c r="A1767" s="2"/>
      <c r="B1767" s="2"/>
      <c r="C1767" s="2"/>
      <c r="D1767" s="2"/>
      <c r="E1767" s="2"/>
      <c r="F1767" s="2"/>
      <c r="G1767" s="2"/>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row>
    <row r="1768" spans="1:79" x14ac:dyDescent="0.3">
      <c r="A1768" s="2"/>
      <c r="B1768" s="2"/>
      <c r="C1768" s="2"/>
      <c r="D1768" s="2"/>
      <c r="E1768" s="2"/>
      <c r="F1768" s="2"/>
      <c r="G1768" s="2"/>
      <c r="H1768" s="2"/>
      <c r="I1768" s="2"/>
      <c r="J1768" s="2"/>
      <c r="K1768" s="2"/>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c r="BE1768" s="2"/>
      <c r="BF1768" s="2"/>
      <c r="BG1768" s="2"/>
      <c r="BH1768" s="2"/>
      <c r="BI1768" s="2"/>
      <c r="BJ1768" s="2"/>
      <c r="BK1768" s="2"/>
      <c r="BL1768" s="2"/>
      <c r="BM1768" s="2"/>
      <c r="BN1768" s="2"/>
      <c r="BO1768" s="2"/>
      <c r="BP1768" s="2"/>
      <c r="BQ1768" s="2"/>
      <c r="BR1768" s="2"/>
      <c r="BS1768" s="2"/>
      <c r="BT1768" s="2"/>
      <c r="BU1768" s="2"/>
      <c r="BV1768" s="2"/>
      <c r="BW1768" s="2"/>
      <c r="BX1768" s="2"/>
      <c r="BY1768" s="2"/>
      <c r="BZ1768" s="2"/>
      <c r="CA1768" s="2"/>
    </row>
    <row r="1769" spans="1:79" x14ac:dyDescent="0.3">
      <c r="A1769" s="2"/>
      <c r="B1769" s="2"/>
      <c r="C1769" s="2"/>
      <c r="D1769" s="2"/>
      <c r="E1769" s="2"/>
      <c r="F1769" s="2"/>
      <c r="G1769" s="2"/>
      <c r="H1769" s="2"/>
      <c r="I1769" s="2"/>
      <c r="J1769" s="2"/>
      <c r="K1769" s="2"/>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c r="BE1769" s="2"/>
      <c r="BF1769" s="2"/>
      <c r="BG1769" s="2"/>
      <c r="BH1769" s="2"/>
      <c r="BI1769" s="2"/>
      <c r="BJ1769" s="2"/>
      <c r="BK1769" s="2"/>
      <c r="BL1769" s="2"/>
      <c r="BM1769" s="2"/>
      <c r="BN1769" s="2"/>
      <c r="BO1769" s="2"/>
      <c r="BP1769" s="2"/>
      <c r="BQ1769" s="2"/>
      <c r="BR1769" s="2"/>
      <c r="BS1769" s="2"/>
      <c r="BT1769" s="2"/>
      <c r="BU1769" s="2"/>
      <c r="BV1769" s="2"/>
      <c r="BW1769" s="2"/>
      <c r="BX1769" s="2"/>
      <c r="BY1769" s="2"/>
      <c r="BZ1769" s="2"/>
      <c r="CA1769" s="2"/>
    </row>
    <row r="1770" spans="1:79" x14ac:dyDescent="0.3">
      <c r="A1770" s="2"/>
      <c r="B1770" s="2"/>
      <c r="C1770" s="2"/>
      <c r="D1770" s="2"/>
      <c r="E1770" s="2"/>
      <c r="F1770" s="2"/>
      <c r="G1770" s="2"/>
      <c r="H1770" s="2"/>
      <c r="I1770" s="2"/>
      <c r="J1770" s="2"/>
      <c r="K1770" s="2"/>
      <c r="L1770" s="2"/>
      <c r="M1770" s="2"/>
      <c r="N1770" s="2"/>
      <c r="O1770" s="2"/>
      <c r="P1770" s="2"/>
      <c r="Q1770" s="2"/>
      <c r="R1770" s="2"/>
      <c r="S1770" s="2"/>
      <c r="T1770" s="2"/>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c r="AT1770" s="2"/>
      <c r="AU1770" s="2"/>
      <c r="AV1770" s="2"/>
      <c r="AW1770" s="2"/>
      <c r="AX1770" s="2"/>
      <c r="AY1770" s="2"/>
      <c r="AZ1770" s="2"/>
      <c r="BA1770" s="2"/>
      <c r="BB1770" s="2"/>
      <c r="BC1770" s="2"/>
      <c r="BD1770" s="2"/>
      <c r="BE1770" s="2"/>
      <c r="BF1770" s="2"/>
      <c r="BG1770" s="2"/>
      <c r="BH1770" s="2"/>
      <c r="BI1770" s="2"/>
      <c r="BJ1770" s="2"/>
      <c r="BK1770" s="2"/>
      <c r="BL1770" s="2"/>
      <c r="BM1770" s="2"/>
      <c r="BN1770" s="2"/>
      <c r="BO1770" s="2"/>
      <c r="BP1770" s="2"/>
      <c r="BQ1770" s="2"/>
      <c r="BR1770" s="2"/>
      <c r="BS1770" s="2"/>
      <c r="BT1770" s="2"/>
      <c r="BU1770" s="2"/>
      <c r="BV1770" s="2"/>
      <c r="BW1770" s="2"/>
      <c r="BX1770" s="2"/>
      <c r="BY1770" s="2"/>
      <c r="BZ1770" s="2"/>
      <c r="CA1770" s="2"/>
    </row>
    <row r="1771" spans="1:79" x14ac:dyDescent="0.3">
      <c r="A1771" s="2"/>
      <c r="B1771" s="2"/>
      <c r="C1771" s="2"/>
      <c r="D1771" s="2"/>
      <c r="E1771" s="2"/>
      <c r="F1771" s="2"/>
      <c r="G1771" s="2"/>
      <c r="H1771" s="2"/>
      <c r="I1771" s="2"/>
      <c r="J1771" s="2"/>
      <c r="K1771" s="2"/>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row>
    <row r="1772" spans="1:79" x14ac:dyDescent="0.3">
      <c r="A1772" s="2"/>
      <c r="B1772" s="2"/>
      <c r="C1772" s="2"/>
      <c r="D1772" s="2"/>
      <c r="E1772" s="2"/>
      <c r="F1772" s="2"/>
      <c r="G1772" s="2"/>
      <c r="H1772" s="2"/>
      <c r="I1772" s="2"/>
      <c r="J1772" s="2"/>
      <c r="K1772" s="2"/>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c r="BE1772" s="2"/>
      <c r="BF1772" s="2"/>
      <c r="BG1772" s="2"/>
      <c r="BH1772" s="2"/>
      <c r="BI1772" s="2"/>
      <c r="BJ1772" s="2"/>
      <c r="BK1772" s="2"/>
      <c r="BL1772" s="2"/>
      <c r="BM1772" s="2"/>
      <c r="BN1772" s="2"/>
      <c r="BO1772" s="2"/>
      <c r="BP1772" s="2"/>
      <c r="BQ1772" s="2"/>
      <c r="BR1772" s="2"/>
      <c r="BS1772" s="2"/>
      <c r="BT1772" s="2"/>
      <c r="BU1772" s="2"/>
      <c r="BV1772" s="2"/>
      <c r="BW1772" s="2"/>
      <c r="BX1772" s="2"/>
      <c r="BY1772" s="2"/>
      <c r="BZ1772" s="2"/>
      <c r="CA1772" s="2"/>
    </row>
    <row r="1773" spans="1:79" x14ac:dyDescent="0.3">
      <c r="A1773" s="2"/>
      <c r="B1773" s="2"/>
      <c r="C1773" s="2"/>
      <c r="D1773" s="2"/>
      <c r="E1773" s="2"/>
      <c r="F1773" s="2"/>
      <c r="G1773" s="2"/>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row>
    <row r="1774" spans="1:79" x14ac:dyDescent="0.3">
      <c r="A1774" s="2"/>
      <c r="B1774" s="2"/>
      <c r="C1774" s="2"/>
      <c r="D1774" s="2"/>
      <c r="E1774" s="2"/>
      <c r="F1774" s="2"/>
      <c r="G1774" s="2"/>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row>
    <row r="1775" spans="1:79" x14ac:dyDescent="0.3">
      <c r="A1775" s="2"/>
      <c r="B1775" s="2"/>
      <c r="C1775" s="2"/>
      <c r="D1775" s="2"/>
      <c r="E1775" s="2"/>
      <c r="F1775" s="2"/>
      <c r="G1775" s="2"/>
      <c r="H1775" s="2"/>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c r="BY1775" s="2"/>
      <c r="BZ1775" s="2"/>
      <c r="CA1775" s="2"/>
    </row>
    <row r="1776" spans="1:79" x14ac:dyDescent="0.3">
      <c r="A1776" s="2"/>
      <c r="B1776" s="2"/>
      <c r="C1776" s="2"/>
      <c r="D1776" s="2"/>
      <c r="E1776" s="2"/>
      <c r="F1776" s="2"/>
      <c r="G1776" s="2"/>
      <c r="H1776" s="2"/>
      <c r="I1776" s="2"/>
      <c r="J1776" s="2"/>
      <c r="K1776" s="2"/>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
      <c r="BB1776" s="2"/>
      <c r="BC1776" s="2"/>
      <c r="BD1776" s="2"/>
      <c r="BE1776" s="2"/>
      <c r="BF1776" s="2"/>
      <c r="BG1776" s="2"/>
      <c r="BH1776" s="2"/>
      <c r="BI1776" s="2"/>
      <c r="BJ1776" s="2"/>
      <c r="BK1776" s="2"/>
      <c r="BL1776" s="2"/>
      <c r="BM1776" s="2"/>
      <c r="BN1776" s="2"/>
      <c r="BO1776" s="2"/>
      <c r="BP1776" s="2"/>
      <c r="BQ1776" s="2"/>
      <c r="BR1776" s="2"/>
      <c r="BS1776" s="2"/>
      <c r="BT1776" s="2"/>
      <c r="BU1776" s="2"/>
      <c r="BV1776" s="2"/>
      <c r="BW1776" s="2"/>
      <c r="BX1776" s="2"/>
      <c r="BY1776" s="2"/>
      <c r="BZ1776" s="2"/>
      <c r="CA1776" s="2"/>
    </row>
    <row r="1777" spans="1:79" x14ac:dyDescent="0.3">
      <c r="A1777" s="2"/>
      <c r="B1777" s="2"/>
      <c r="C1777" s="2"/>
      <c r="D1777" s="2"/>
      <c r="E1777" s="2"/>
      <c r="F1777" s="2"/>
      <c r="G1777" s="2"/>
      <c r="H1777" s="2"/>
      <c r="I1777" s="2"/>
      <c r="J1777" s="2"/>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c r="AT1777" s="2"/>
      <c r="AU1777" s="2"/>
      <c r="AV1777" s="2"/>
      <c r="AW1777" s="2"/>
      <c r="AX1777" s="2"/>
      <c r="AY1777" s="2"/>
      <c r="AZ1777" s="2"/>
      <c r="BA1777" s="2"/>
      <c r="BB1777" s="2"/>
      <c r="BC1777" s="2"/>
      <c r="BD1777" s="2"/>
      <c r="BE1777" s="2"/>
      <c r="BF1777" s="2"/>
      <c r="BG1777" s="2"/>
      <c r="BH1777" s="2"/>
      <c r="BI1777" s="2"/>
      <c r="BJ1777" s="2"/>
      <c r="BK1777" s="2"/>
      <c r="BL1777" s="2"/>
      <c r="BM1777" s="2"/>
      <c r="BN1777" s="2"/>
      <c r="BO1777" s="2"/>
      <c r="BP1777" s="2"/>
      <c r="BQ1777" s="2"/>
      <c r="BR1777" s="2"/>
      <c r="BS1777" s="2"/>
      <c r="BT1777" s="2"/>
      <c r="BU1777" s="2"/>
      <c r="BV1777" s="2"/>
      <c r="BW1777" s="2"/>
      <c r="BX1777" s="2"/>
      <c r="BY1777" s="2"/>
      <c r="BZ1777" s="2"/>
      <c r="CA1777" s="2"/>
    </row>
    <row r="1778" spans="1:79" x14ac:dyDescent="0.3">
      <c r="A1778" s="2"/>
      <c r="B1778" s="2"/>
      <c r="C1778" s="2"/>
      <c r="D1778" s="2"/>
      <c r="E1778" s="2"/>
      <c r="F1778" s="2"/>
      <c r="G1778" s="2"/>
      <c r="H1778" s="2"/>
      <c r="I1778" s="2"/>
      <c r="J1778" s="2"/>
      <c r="K1778" s="2"/>
      <c r="L1778" s="2"/>
      <c r="M1778" s="2"/>
      <c r="N1778" s="2"/>
      <c r="O1778" s="2"/>
      <c r="P1778" s="2"/>
      <c r="Q1778" s="2"/>
      <c r="R1778" s="2"/>
      <c r="S1778" s="2"/>
      <c r="T1778" s="2"/>
      <c r="U1778" s="2"/>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c r="AT1778" s="2"/>
      <c r="AU1778" s="2"/>
      <c r="AV1778" s="2"/>
      <c r="AW1778" s="2"/>
      <c r="AX1778" s="2"/>
      <c r="AY1778" s="2"/>
      <c r="AZ1778" s="2"/>
      <c r="BA1778" s="2"/>
      <c r="BB1778" s="2"/>
      <c r="BC1778" s="2"/>
      <c r="BD1778" s="2"/>
      <c r="BE1778" s="2"/>
      <c r="BF1778" s="2"/>
      <c r="BG1778" s="2"/>
      <c r="BH1778" s="2"/>
      <c r="BI1778" s="2"/>
      <c r="BJ1778" s="2"/>
      <c r="BK1778" s="2"/>
      <c r="BL1778" s="2"/>
      <c r="BM1778" s="2"/>
      <c r="BN1778" s="2"/>
      <c r="BO1778" s="2"/>
      <c r="BP1778" s="2"/>
      <c r="BQ1778" s="2"/>
      <c r="BR1778" s="2"/>
      <c r="BS1778" s="2"/>
      <c r="BT1778" s="2"/>
      <c r="BU1778" s="2"/>
      <c r="BV1778" s="2"/>
      <c r="BW1778" s="2"/>
      <c r="BX1778" s="2"/>
      <c r="BY1778" s="2"/>
      <c r="BZ1778" s="2"/>
      <c r="CA1778" s="2"/>
    </row>
    <row r="1779" spans="1:79" x14ac:dyDescent="0.3">
      <c r="A1779" s="2"/>
      <c r="B1779" s="2"/>
      <c r="C1779" s="2"/>
      <c r="D1779" s="2"/>
      <c r="E1779" s="2"/>
      <c r="F1779" s="2"/>
      <c r="G1779" s="2"/>
      <c r="H1779" s="2"/>
      <c r="I1779" s="2"/>
      <c r="J1779" s="2"/>
      <c r="K1779" s="2"/>
      <c r="L1779" s="2"/>
      <c r="M1779" s="2"/>
      <c r="N1779" s="2"/>
      <c r="O1779" s="2"/>
      <c r="P1779" s="2"/>
      <c r="Q1779" s="2"/>
      <c r="R1779" s="2"/>
      <c r="S1779" s="2"/>
      <c r="T1779" s="2"/>
      <c r="U1779" s="2"/>
      <c r="V1779" s="2"/>
      <c r="W1779" s="2"/>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c r="AT1779" s="2"/>
      <c r="AU1779" s="2"/>
      <c r="AV1779" s="2"/>
      <c r="AW1779" s="2"/>
      <c r="AX1779" s="2"/>
      <c r="AY1779" s="2"/>
      <c r="AZ1779" s="2"/>
      <c r="BA1779" s="2"/>
      <c r="BB1779" s="2"/>
      <c r="BC1779" s="2"/>
      <c r="BD1779" s="2"/>
      <c r="BE1779" s="2"/>
      <c r="BF1779" s="2"/>
      <c r="BG1779" s="2"/>
      <c r="BH1779" s="2"/>
      <c r="BI1779" s="2"/>
      <c r="BJ1779" s="2"/>
      <c r="BK1779" s="2"/>
      <c r="BL1779" s="2"/>
      <c r="BM1779" s="2"/>
      <c r="BN1779" s="2"/>
      <c r="BO1779" s="2"/>
      <c r="BP1779" s="2"/>
      <c r="BQ1779" s="2"/>
      <c r="BR1779" s="2"/>
      <c r="BS1779" s="2"/>
      <c r="BT1779" s="2"/>
      <c r="BU1779" s="2"/>
      <c r="BV1779" s="2"/>
      <c r="BW1779" s="2"/>
      <c r="BX1779" s="2"/>
      <c r="BY1779" s="2"/>
      <c r="BZ1779" s="2"/>
      <c r="CA1779" s="2"/>
    </row>
    <row r="1780" spans="1:79" x14ac:dyDescent="0.3">
      <c r="A1780" s="2"/>
      <c r="B1780" s="2"/>
      <c r="C1780" s="2"/>
      <c r="D1780" s="2"/>
      <c r="E1780" s="2"/>
      <c r="F1780" s="2"/>
      <c r="G1780" s="2"/>
      <c r="H1780" s="2"/>
      <c r="I1780" s="2"/>
      <c r="J1780" s="2"/>
      <c r="K1780" s="2"/>
      <c r="L1780" s="2"/>
      <c r="M1780" s="2"/>
      <c r="N1780" s="2"/>
      <c r="O1780" s="2"/>
      <c r="P1780" s="2"/>
      <c r="Q1780" s="2"/>
      <c r="R1780" s="2"/>
      <c r="S1780" s="2"/>
      <c r="T1780" s="2"/>
      <c r="U1780" s="2"/>
      <c r="V1780" s="2"/>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
      <c r="BB1780" s="2"/>
      <c r="BC1780" s="2"/>
      <c r="BD1780" s="2"/>
      <c r="BE1780" s="2"/>
      <c r="BF1780" s="2"/>
      <c r="BG1780" s="2"/>
      <c r="BH1780" s="2"/>
      <c r="BI1780" s="2"/>
      <c r="BJ1780" s="2"/>
      <c r="BK1780" s="2"/>
      <c r="BL1780" s="2"/>
      <c r="BM1780" s="2"/>
      <c r="BN1780" s="2"/>
      <c r="BO1780" s="2"/>
      <c r="BP1780" s="2"/>
      <c r="BQ1780" s="2"/>
      <c r="BR1780" s="2"/>
      <c r="BS1780" s="2"/>
      <c r="BT1780" s="2"/>
      <c r="BU1780" s="2"/>
      <c r="BV1780" s="2"/>
      <c r="BW1780" s="2"/>
      <c r="BX1780" s="2"/>
      <c r="BY1780" s="2"/>
      <c r="BZ1780" s="2"/>
      <c r="CA1780" s="2"/>
    </row>
    <row r="1781" spans="1:79" x14ac:dyDescent="0.3">
      <c r="A1781" s="2"/>
      <c r="B1781" s="2"/>
      <c r="C1781" s="2"/>
      <c r="D1781" s="2"/>
      <c r="E1781" s="2"/>
      <c r="F1781" s="2"/>
      <c r="G1781" s="2"/>
      <c r="H1781" s="2"/>
      <c r="I1781" s="2"/>
      <c r="J1781" s="2"/>
      <c r="K1781" s="2"/>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c r="AT1781" s="2"/>
      <c r="AU1781" s="2"/>
      <c r="AV1781" s="2"/>
      <c r="AW1781" s="2"/>
      <c r="AX1781" s="2"/>
      <c r="AY1781" s="2"/>
      <c r="AZ1781" s="2"/>
      <c r="BA1781" s="2"/>
      <c r="BB1781" s="2"/>
      <c r="BC1781" s="2"/>
      <c r="BD1781" s="2"/>
      <c r="BE1781" s="2"/>
      <c r="BF1781" s="2"/>
      <c r="BG1781" s="2"/>
      <c r="BH1781" s="2"/>
      <c r="BI1781" s="2"/>
      <c r="BJ1781" s="2"/>
      <c r="BK1781" s="2"/>
      <c r="BL1781" s="2"/>
      <c r="BM1781" s="2"/>
      <c r="BN1781" s="2"/>
      <c r="BO1781" s="2"/>
      <c r="BP1781" s="2"/>
      <c r="BQ1781" s="2"/>
      <c r="BR1781" s="2"/>
      <c r="BS1781" s="2"/>
      <c r="BT1781" s="2"/>
      <c r="BU1781" s="2"/>
      <c r="BV1781" s="2"/>
      <c r="BW1781" s="2"/>
      <c r="BX1781" s="2"/>
      <c r="BY1781" s="2"/>
      <c r="BZ1781" s="2"/>
      <c r="CA1781" s="2"/>
    </row>
    <row r="1782" spans="1:79" x14ac:dyDescent="0.3">
      <c r="A1782" s="2"/>
      <c r="B1782" s="2"/>
      <c r="C1782" s="2"/>
      <c r="D1782" s="2"/>
      <c r="E1782" s="2"/>
      <c r="F1782" s="2"/>
      <c r="G1782" s="2"/>
      <c r="H1782" s="2"/>
      <c r="I1782" s="2"/>
      <c r="J1782" s="2"/>
      <c r="K1782" s="2"/>
      <c r="L1782" s="2"/>
      <c r="M1782" s="2"/>
      <c r="N1782" s="2"/>
      <c r="O1782" s="2"/>
      <c r="P1782" s="2"/>
      <c r="Q1782" s="2"/>
      <c r="R1782" s="2"/>
      <c r="S1782" s="2"/>
      <c r="T1782" s="2"/>
      <c r="U1782" s="2"/>
      <c r="V1782" s="2"/>
      <c r="W1782" s="2"/>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c r="AT1782" s="2"/>
      <c r="AU1782" s="2"/>
      <c r="AV1782" s="2"/>
      <c r="AW1782" s="2"/>
      <c r="AX1782" s="2"/>
      <c r="AY1782" s="2"/>
      <c r="AZ1782" s="2"/>
      <c r="BA1782" s="2"/>
      <c r="BB1782" s="2"/>
      <c r="BC1782" s="2"/>
      <c r="BD1782" s="2"/>
      <c r="BE1782" s="2"/>
      <c r="BF1782" s="2"/>
      <c r="BG1782" s="2"/>
      <c r="BH1782" s="2"/>
      <c r="BI1782" s="2"/>
      <c r="BJ1782" s="2"/>
      <c r="BK1782" s="2"/>
      <c r="BL1782" s="2"/>
      <c r="BM1782" s="2"/>
      <c r="BN1782" s="2"/>
      <c r="BO1782" s="2"/>
      <c r="BP1782" s="2"/>
      <c r="BQ1782" s="2"/>
      <c r="BR1782" s="2"/>
      <c r="BS1782" s="2"/>
      <c r="BT1782" s="2"/>
      <c r="BU1782" s="2"/>
      <c r="BV1782" s="2"/>
      <c r="BW1782" s="2"/>
      <c r="BX1782" s="2"/>
      <c r="BY1782" s="2"/>
      <c r="BZ1782" s="2"/>
      <c r="CA1782" s="2"/>
    </row>
    <row r="1783" spans="1:79" x14ac:dyDescent="0.3">
      <c r="A1783" s="2"/>
      <c r="B1783" s="2"/>
      <c r="C1783" s="2"/>
      <c r="D1783" s="2"/>
      <c r="E1783" s="2"/>
      <c r="F1783" s="2"/>
      <c r="G1783" s="2"/>
      <c r="H1783" s="2"/>
      <c r="I1783" s="2"/>
      <c r="J1783" s="2"/>
      <c r="K1783" s="2"/>
      <c r="L1783" s="2"/>
      <c r="M1783" s="2"/>
      <c r="N1783" s="2"/>
      <c r="O1783" s="2"/>
      <c r="P1783" s="2"/>
      <c r="Q1783" s="2"/>
      <c r="R1783" s="2"/>
      <c r="S1783" s="2"/>
      <c r="T1783" s="2"/>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D1783" s="2"/>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row>
    <row r="1784" spans="1:79" x14ac:dyDescent="0.3">
      <c r="A1784" s="2"/>
      <c r="B1784" s="2"/>
      <c r="C1784" s="2"/>
      <c r="D1784" s="2"/>
      <c r="E1784" s="2"/>
      <c r="F1784" s="2"/>
      <c r="G1784" s="2"/>
      <c r="H1784" s="2"/>
      <c r="I1784" s="2"/>
      <c r="J1784" s="2"/>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c r="BE1784" s="2"/>
      <c r="BF1784" s="2"/>
      <c r="BG1784" s="2"/>
      <c r="BH1784" s="2"/>
      <c r="BI1784" s="2"/>
      <c r="BJ1784" s="2"/>
      <c r="BK1784" s="2"/>
      <c r="BL1784" s="2"/>
      <c r="BM1784" s="2"/>
      <c r="BN1784" s="2"/>
      <c r="BO1784" s="2"/>
      <c r="BP1784" s="2"/>
      <c r="BQ1784" s="2"/>
      <c r="BR1784" s="2"/>
      <c r="BS1784" s="2"/>
      <c r="BT1784" s="2"/>
      <c r="BU1784" s="2"/>
      <c r="BV1784" s="2"/>
      <c r="BW1784" s="2"/>
      <c r="BX1784" s="2"/>
      <c r="BY1784" s="2"/>
      <c r="BZ1784" s="2"/>
      <c r="CA1784" s="2"/>
    </row>
    <row r="1785" spans="1:79" x14ac:dyDescent="0.3">
      <c r="A1785" s="2"/>
      <c r="B1785" s="2"/>
      <c r="C1785" s="2"/>
      <c r="D1785" s="2"/>
      <c r="E1785" s="2"/>
      <c r="F1785" s="2"/>
      <c r="G1785" s="2"/>
      <c r="H1785" s="2"/>
      <c r="I1785" s="2"/>
      <c r="J1785" s="2"/>
      <c r="K1785" s="2"/>
      <c r="L1785" s="2"/>
      <c r="M1785" s="2"/>
      <c r="N1785" s="2"/>
      <c r="O1785" s="2"/>
      <c r="P1785" s="2"/>
      <c r="Q1785" s="2"/>
      <c r="R1785" s="2"/>
      <c r="S1785" s="2"/>
      <c r="T1785" s="2"/>
      <c r="U1785" s="2"/>
      <c r="V1785" s="2"/>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c r="AT1785" s="2"/>
      <c r="AU1785" s="2"/>
      <c r="AV1785" s="2"/>
      <c r="AW1785" s="2"/>
      <c r="AX1785" s="2"/>
      <c r="AY1785" s="2"/>
      <c r="AZ1785" s="2"/>
      <c r="BA1785" s="2"/>
      <c r="BB1785" s="2"/>
      <c r="BC1785" s="2"/>
      <c r="BD1785" s="2"/>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row>
    <row r="1786" spans="1:79" x14ac:dyDescent="0.3">
      <c r="A1786" s="2"/>
      <c r="B1786" s="2"/>
      <c r="C1786" s="2"/>
      <c r="D1786" s="2"/>
      <c r="E1786" s="2"/>
      <c r="F1786" s="2"/>
      <c r="G1786" s="2"/>
      <c r="H1786" s="2"/>
      <c r="I1786" s="2"/>
      <c r="J1786" s="2"/>
      <c r="K1786" s="2"/>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
      <c r="BB1786" s="2"/>
      <c r="BC1786" s="2"/>
      <c r="BD1786" s="2"/>
      <c r="BE1786" s="2"/>
      <c r="BF1786" s="2"/>
      <c r="BG1786" s="2"/>
      <c r="BH1786" s="2"/>
      <c r="BI1786" s="2"/>
      <c r="BJ1786" s="2"/>
      <c r="BK1786" s="2"/>
      <c r="BL1786" s="2"/>
      <c r="BM1786" s="2"/>
      <c r="BN1786" s="2"/>
      <c r="BO1786" s="2"/>
      <c r="BP1786" s="2"/>
      <c r="BQ1786" s="2"/>
      <c r="BR1786" s="2"/>
      <c r="BS1786" s="2"/>
      <c r="BT1786" s="2"/>
      <c r="BU1786" s="2"/>
      <c r="BV1786" s="2"/>
      <c r="BW1786" s="2"/>
      <c r="BX1786" s="2"/>
      <c r="BY1786" s="2"/>
      <c r="BZ1786" s="2"/>
      <c r="CA1786" s="2"/>
    </row>
    <row r="1787" spans="1:79" x14ac:dyDescent="0.3">
      <c r="A1787" s="2"/>
      <c r="B1787" s="2"/>
      <c r="C1787" s="2"/>
      <c r="D1787" s="2"/>
      <c r="E1787" s="2"/>
      <c r="F1787" s="2"/>
      <c r="G1787" s="2"/>
      <c r="H1787" s="2"/>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c r="BY1787" s="2"/>
      <c r="BZ1787" s="2"/>
      <c r="CA1787" s="2"/>
    </row>
    <row r="1788" spans="1:79" x14ac:dyDescent="0.3">
      <c r="A1788" s="2"/>
      <c r="B1788" s="2"/>
      <c r="C1788" s="2"/>
      <c r="D1788" s="2"/>
      <c r="E1788" s="2"/>
      <c r="F1788" s="2"/>
      <c r="G1788" s="2"/>
      <c r="H1788" s="2"/>
      <c r="I1788" s="2"/>
      <c r="J1788" s="2"/>
      <c r="K1788" s="2"/>
      <c r="L1788" s="2"/>
      <c r="M1788" s="2"/>
      <c r="N1788" s="2"/>
      <c r="O1788" s="2"/>
      <c r="P1788" s="2"/>
      <c r="Q1788" s="2"/>
      <c r="R1788" s="2"/>
      <c r="S1788" s="2"/>
      <c r="T1788" s="2"/>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c r="AT1788" s="2"/>
      <c r="AU1788" s="2"/>
      <c r="AV1788" s="2"/>
      <c r="AW1788" s="2"/>
      <c r="AX1788" s="2"/>
      <c r="AY1788" s="2"/>
      <c r="AZ1788" s="2"/>
      <c r="BA1788" s="2"/>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row>
    <row r="1789" spans="1:79" x14ac:dyDescent="0.3">
      <c r="A1789" s="2"/>
      <c r="B1789" s="2"/>
      <c r="C1789" s="2"/>
      <c r="D1789" s="2"/>
      <c r="E1789" s="2"/>
      <c r="F1789" s="2"/>
      <c r="G1789" s="2"/>
      <c r="H1789" s="2"/>
      <c r="I1789" s="2"/>
      <c r="J1789" s="2"/>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c r="BY1789" s="2"/>
      <c r="BZ1789" s="2"/>
      <c r="CA1789" s="2"/>
    </row>
    <row r="1790" spans="1:79" x14ac:dyDescent="0.3">
      <c r="A1790" s="2"/>
      <c r="B1790" s="2"/>
      <c r="C1790" s="2"/>
      <c r="D1790" s="2"/>
      <c r="E1790" s="2"/>
      <c r="F1790" s="2"/>
      <c r="G1790" s="2"/>
      <c r="H1790" s="2"/>
      <c r="I1790" s="2"/>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row>
    <row r="1791" spans="1:79" x14ac:dyDescent="0.3">
      <c r="A1791" s="2"/>
      <c r="B1791" s="2"/>
      <c r="C1791" s="2"/>
      <c r="D1791" s="2"/>
      <c r="E1791" s="2"/>
      <c r="F1791" s="2"/>
      <c r="G1791" s="2"/>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c r="BY1791" s="2"/>
      <c r="BZ1791" s="2"/>
      <c r="CA1791" s="2"/>
    </row>
    <row r="1792" spans="1:79" x14ac:dyDescent="0.3">
      <c r="A1792" s="2"/>
      <c r="B1792" s="2"/>
      <c r="C1792" s="2"/>
      <c r="D1792" s="2"/>
      <c r="E1792" s="2"/>
      <c r="F1792" s="2"/>
      <c r="G1792" s="2"/>
      <c r="H1792" s="2"/>
      <c r="I1792" s="2"/>
      <c r="J1792" s="2"/>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c r="AY1792" s="2"/>
      <c r="AZ1792" s="2"/>
      <c r="BA1792" s="2"/>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c r="BZ1792" s="2"/>
      <c r="CA1792" s="2"/>
    </row>
    <row r="1793" spans="1:79" x14ac:dyDescent="0.3">
      <c r="A1793" s="2"/>
      <c r="B1793" s="2"/>
      <c r="C1793" s="2"/>
      <c r="D1793" s="2"/>
      <c r="E1793" s="2"/>
      <c r="F1793" s="2"/>
      <c r="G1793" s="2"/>
      <c r="H1793" s="2"/>
      <c r="I1793" s="2"/>
      <c r="J1793" s="2"/>
      <c r="K1793" s="2"/>
      <c r="L1793" s="2"/>
      <c r="M1793" s="2"/>
      <c r="N1793" s="2"/>
      <c r="O1793" s="2"/>
      <c r="P1793" s="2"/>
      <c r="Q1793" s="2"/>
      <c r="R1793" s="2"/>
      <c r="S1793" s="2"/>
      <c r="T1793" s="2"/>
      <c r="U1793" s="2"/>
      <c r="V1793" s="2"/>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
      <c r="BB1793" s="2"/>
      <c r="BC1793" s="2"/>
      <c r="BD1793" s="2"/>
      <c r="BE1793" s="2"/>
      <c r="BF1793" s="2"/>
      <c r="BG1793" s="2"/>
      <c r="BH1793" s="2"/>
      <c r="BI1793" s="2"/>
      <c r="BJ1793" s="2"/>
      <c r="BK1793" s="2"/>
      <c r="BL1793" s="2"/>
      <c r="BM1793" s="2"/>
      <c r="BN1793" s="2"/>
      <c r="BO1793" s="2"/>
      <c r="BP1793" s="2"/>
      <c r="BQ1793" s="2"/>
      <c r="BR1793" s="2"/>
      <c r="BS1793" s="2"/>
      <c r="BT1793" s="2"/>
      <c r="BU1793" s="2"/>
      <c r="BV1793" s="2"/>
      <c r="BW1793" s="2"/>
      <c r="BX1793" s="2"/>
      <c r="BY1793" s="2"/>
      <c r="BZ1793" s="2"/>
      <c r="CA1793" s="2"/>
    </row>
    <row r="1794" spans="1:79" x14ac:dyDescent="0.3">
      <c r="A1794" s="2"/>
      <c r="B1794" s="2"/>
      <c r="C1794" s="2"/>
      <c r="D1794" s="2"/>
      <c r="E1794" s="2"/>
      <c r="F1794" s="2"/>
      <c r="G1794" s="2"/>
      <c r="H1794" s="2"/>
      <c r="I1794" s="2"/>
      <c r="J1794" s="2"/>
      <c r="K1794" s="2"/>
      <c r="L1794" s="2"/>
      <c r="M1794" s="2"/>
      <c r="N1794" s="2"/>
      <c r="O1794" s="2"/>
      <c r="P1794" s="2"/>
      <c r="Q1794" s="2"/>
      <c r="R1794" s="2"/>
      <c r="S1794" s="2"/>
      <c r="T1794" s="2"/>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c r="AT1794" s="2"/>
      <c r="AU1794" s="2"/>
      <c r="AV1794" s="2"/>
      <c r="AW1794" s="2"/>
      <c r="AX1794" s="2"/>
      <c r="AY1794" s="2"/>
      <c r="AZ1794" s="2"/>
      <c r="BA1794" s="2"/>
      <c r="BB1794" s="2"/>
      <c r="BC1794" s="2"/>
      <c r="BD1794" s="2"/>
      <c r="BE1794" s="2"/>
      <c r="BF1794" s="2"/>
      <c r="BG1794" s="2"/>
      <c r="BH1794" s="2"/>
      <c r="BI1794" s="2"/>
      <c r="BJ1794" s="2"/>
      <c r="BK1794" s="2"/>
      <c r="BL1794" s="2"/>
      <c r="BM1794" s="2"/>
      <c r="BN1794" s="2"/>
      <c r="BO1794" s="2"/>
      <c r="BP1794" s="2"/>
      <c r="BQ1794" s="2"/>
      <c r="BR1794" s="2"/>
      <c r="BS1794" s="2"/>
      <c r="BT1794" s="2"/>
      <c r="BU1794" s="2"/>
      <c r="BV1794" s="2"/>
      <c r="BW1794" s="2"/>
      <c r="BX1794" s="2"/>
      <c r="BY1794" s="2"/>
      <c r="BZ1794" s="2"/>
      <c r="CA1794" s="2"/>
    </row>
    <row r="1795" spans="1:79" x14ac:dyDescent="0.3">
      <c r="A1795" s="2"/>
      <c r="B1795" s="2"/>
      <c r="C1795" s="2"/>
      <c r="D1795" s="2"/>
      <c r="E1795" s="2"/>
      <c r="F1795" s="2"/>
      <c r="G1795" s="2"/>
      <c r="H1795" s="2"/>
      <c r="I1795" s="2"/>
      <c r="J1795" s="2"/>
      <c r="K1795" s="2"/>
      <c r="L1795" s="2"/>
      <c r="M1795" s="2"/>
      <c r="N1795" s="2"/>
      <c r="O1795" s="2"/>
      <c r="P1795" s="2"/>
      <c r="Q1795" s="2"/>
      <c r="R1795" s="2"/>
      <c r="S1795" s="2"/>
      <c r="T1795" s="2"/>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2"/>
      <c r="AT1795" s="2"/>
      <c r="AU1795" s="2"/>
      <c r="AV1795" s="2"/>
      <c r="AW1795" s="2"/>
      <c r="AX1795" s="2"/>
      <c r="AY1795" s="2"/>
      <c r="AZ1795" s="2"/>
      <c r="BA1795" s="2"/>
      <c r="BB1795" s="2"/>
      <c r="BC1795" s="2"/>
      <c r="BD1795" s="2"/>
      <c r="BE1795" s="2"/>
      <c r="BF1795" s="2"/>
      <c r="BG1795" s="2"/>
      <c r="BH1795" s="2"/>
      <c r="BI1795" s="2"/>
      <c r="BJ1795" s="2"/>
      <c r="BK1795" s="2"/>
      <c r="BL1795" s="2"/>
      <c r="BM1795" s="2"/>
      <c r="BN1795" s="2"/>
      <c r="BO1795" s="2"/>
      <c r="BP1795" s="2"/>
      <c r="BQ1795" s="2"/>
      <c r="BR1795" s="2"/>
      <c r="BS1795" s="2"/>
      <c r="BT1795" s="2"/>
      <c r="BU1795" s="2"/>
      <c r="BV1795" s="2"/>
      <c r="BW1795" s="2"/>
      <c r="BX1795" s="2"/>
      <c r="BY1795" s="2"/>
      <c r="BZ1795" s="2"/>
      <c r="CA1795" s="2"/>
    </row>
    <row r="1796" spans="1:79" x14ac:dyDescent="0.3">
      <c r="A1796" s="2"/>
      <c r="B1796" s="2"/>
      <c r="C1796" s="2"/>
      <c r="D1796" s="2"/>
      <c r="E1796" s="2"/>
      <c r="F1796" s="2"/>
      <c r="G1796" s="2"/>
      <c r="H1796" s="2"/>
      <c r="I1796" s="2"/>
      <c r="J1796" s="2"/>
      <c r="K1796" s="2"/>
      <c r="L1796" s="2"/>
      <c r="M1796" s="2"/>
      <c r="N1796" s="2"/>
      <c r="O1796" s="2"/>
      <c r="P1796" s="2"/>
      <c r="Q1796" s="2"/>
      <c r="R1796" s="2"/>
      <c r="S1796" s="2"/>
      <c r="T1796" s="2"/>
      <c r="U1796" s="2"/>
      <c r="V1796" s="2"/>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
      <c r="BB1796" s="2"/>
      <c r="BC1796" s="2"/>
      <c r="BD1796" s="2"/>
      <c r="BE1796" s="2"/>
      <c r="BF1796" s="2"/>
      <c r="BG1796" s="2"/>
      <c r="BH1796" s="2"/>
      <c r="BI1796" s="2"/>
      <c r="BJ1796" s="2"/>
      <c r="BK1796" s="2"/>
      <c r="BL1796" s="2"/>
      <c r="BM1796" s="2"/>
      <c r="BN1796" s="2"/>
      <c r="BO1796" s="2"/>
      <c r="BP1796" s="2"/>
      <c r="BQ1796" s="2"/>
      <c r="BR1796" s="2"/>
      <c r="BS1796" s="2"/>
      <c r="BT1796" s="2"/>
      <c r="BU1796" s="2"/>
      <c r="BV1796" s="2"/>
      <c r="BW1796" s="2"/>
      <c r="BX1796" s="2"/>
      <c r="BY1796" s="2"/>
      <c r="BZ1796" s="2"/>
      <c r="CA1796" s="2"/>
    </row>
    <row r="1797" spans="1:79" x14ac:dyDescent="0.3">
      <c r="A1797" s="2"/>
      <c r="B1797" s="2"/>
      <c r="C1797" s="2"/>
      <c r="D1797" s="2"/>
      <c r="E1797" s="2"/>
      <c r="F1797" s="2"/>
      <c r="G1797" s="2"/>
      <c r="H1797" s="2"/>
      <c r="I1797" s="2"/>
      <c r="J1797" s="2"/>
      <c r="K1797" s="2"/>
      <c r="L1797" s="2"/>
      <c r="M1797" s="2"/>
      <c r="N1797" s="2"/>
      <c r="O1797" s="2"/>
      <c r="P1797" s="2"/>
      <c r="Q1797" s="2"/>
      <c r="R1797" s="2"/>
      <c r="S1797" s="2"/>
      <c r="T1797" s="2"/>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
      <c r="BB1797" s="2"/>
      <c r="BC1797" s="2"/>
      <c r="BD1797" s="2"/>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row>
    <row r="1798" spans="1:79" x14ac:dyDescent="0.3">
      <c r="A1798" s="2"/>
      <c r="B1798" s="2"/>
      <c r="C1798" s="2"/>
      <c r="D1798" s="2"/>
      <c r="E1798" s="2"/>
      <c r="F1798" s="2"/>
      <c r="G1798" s="2"/>
      <c r="H1798" s="2"/>
      <c r="I1798" s="2"/>
      <c r="J1798" s="2"/>
      <c r="K1798" s="2"/>
      <c r="L1798" s="2"/>
      <c r="M1798" s="2"/>
      <c r="N1798" s="2"/>
      <c r="O1798" s="2"/>
      <c r="P1798" s="2"/>
      <c r="Q1798" s="2"/>
      <c r="R1798" s="2"/>
      <c r="S1798" s="2"/>
      <c r="T1798" s="2"/>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C1798" s="2"/>
      <c r="BD1798" s="2"/>
      <c r="BE1798" s="2"/>
      <c r="BF1798" s="2"/>
      <c r="BG1798" s="2"/>
      <c r="BH1798" s="2"/>
      <c r="BI1798" s="2"/>
      <c r="BJ1798" s="2"/>
      <c r="BK1798" s="2"/>
      <c r="BL1798" s="2"/>
      <c r="BM1798" s="2"/>
      <c r="BN1798" s="2"/>
      <c r="BO1798" s="2"/>
      <c r="BP1798" s="2"/>
      <c r="BQ1798" s="2"/>
      <c r="BR1798" s="2"/>
      <c r="BS1798" s="2"/>
      <c r="BT1798" s="2"/>
      <c r="BU1798" s="2"/>
      <c r="BV1798" s="2"/>
      <c r="BW1798" s="2"/>
      <c r="BX1798" s="2"/>
      <c r="BY1798" s="2"/>
      <c r="BZ1798" s="2"/>
      <c r="CA1798" s="2"/>
    </row>
    <row r="1799" spans="1:79" x14ac:dyDescent="0.3">
      <c r="A1799" s="2"/>
      <c r="B1799" s="2"/>
      <c r="C1799" s="2"/>
      <c r="D1799" s="2"/>
      <c r="E1799" s="2"/>
      <c r="F1799" s="2"/>
      <c r="G1799" s="2"/>
      <c r="H1799" s="2"/>
      <c r="I1799" s="2"/>
      <c r="J1799" s="2"/>
      <c r="K1799" s="2"/>
      <c r="L1799" s="2"/>
      <c r="M1799" s="2"/>
      <c r="N1799" s="2"/>
      <c r="O1799" s="2"/>
      <c r="P1799" s="2"/>
      <c r="Q1799" s="2"/>
      <c r="R1799" s="2"/>
      <c r="S1799" s="2"/>
      <c r="T1799" s="2"/>
      <c r="U1799" s="2"/>
      <c r="V1799" s="2"/>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
      <c r="BB1799" s="2"/>
      <c r="BC1799" s="2"/>
      <c r="BD1799" s="2"/>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row>
    <row r="1800" spans="1:79" x14ac:dyDescent="0.3">
      <c r="A1800" s="2"/>
      <c r="B1800" s="2"/>
      <c r="C1800" s="2"/>
      <c r="D1800" s="2"/>
      <c r="E1800" s="2"/>
      <c r="F1800" s="2"/>
      <c r="G1800" s="2"/>
      <c r="H1800" s="2"/>
      <c r="I1800" s="2"/>
      <c r="J1800" s="2"/>
      <c r="K1800" s="2"/>
      <c r="L1800" s="2"/>
      <c r="M1800" s="2"/>
      <c r="N1800" s="2"/>
      <c r="O1800" s="2"/>
      <c r="P1800" s="2"/>
      <c r="Q1800" s="2"/>
      <c r="R1800" s="2"/>
      <c r="S1800" s="2"/>
      <c r="T1800" s="2"/>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
      <c r="BB1800" s="2"/>
      <c r="BC1800" s="2"/>
      <c r="BD1800" s="2"/>
      <c r="BE1800" s="2"/>
      <c r="BF1800" s="2"/>
      <c r="BG1800" s="2"/>
      <c r="BH1800" s="2"/>
      <c r="BI1800" s="2"/>
      <c r="BJ1800" s="2"/>
      <c r="BK1800" s="2"/>
      <c r="BL1800" s="2"/>
      <c r="BM1800" s="2"/>
      <c r="BN1800" s="2"/>
      <c r="BO1800" s="2"/>
      <c r="BP1800" s="2"/>
      <c r="BQ1800" s="2"/>
      <c r="BR1800" s="2"/>
      <c r="BS1800" s="2"/>
      <c r="BT1800" s="2"/>
      <c r="BU1800" s="2"/>
      <c r="BV1800" s="2"/>
      <c r="BW1800" s="2"/>
      <c r="BX1800" s="2"/>
      <c r="BY1800" s="2"/>
      <c r="BZ1800" s="2"/>
      <c r="CA1800" s="2"/>
    </row>
    <row r="1801" spans="1:79" x14ac:dyDescent="0.3">
      <c r="A1801" s="2"/>
      <c r="B1801" s="2"/>
      <c r="C1801" s="2"/>
      <c r="D1801" s="2"/>
      <c r="E1801" s="2"/>
      <c r="F1801" s="2"/>
      <c r="G1801" s="2"/>
      <c r="H1801" s="2"/>
      <c r="I1801" s="2"/>
      <c r="J1801" s="2"/>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2"/>
      <c r="BJ1801" s="2"/>
      <c r="BK1801" s="2"/>
      <c r="BL1801" s="2"/>
      <c r="BM1801" s="2"/>
      <c r="BN1801" s="2"/>
      <c r="BO1801" s="2"/>
      <c r="BP1801" s="2"/>
      <c r="BQ1801" s="2"/>
      <c r="BR1801" s="2"/>
      <c r="BS1801" s="2"/>
      <c r="BT1801" s="2"/>
      <c r="BU1801" s="2"/>
      <c r="BV1801" s="2"/>
      <c r="BW1801" s="2"/>
      <c r="BX1801" s="2"/>
      <c r="BY1801" s="2"/>
      <c r="BZ1801" s="2"/>
      <c r="CA1801" s="2"/>
    </row>
    <row r="1802" spans="1:79" x14ac:dyDescent="0.3">
      <c r="A1802" s="2"/>
      <c r="B1802" s="2"/>
      <c r="C1802" s="2"/>
      <c r="D1802" s="2"/>
      <c r="E1802" s="2"/>
      <c r="F1802" s="2"/>
      <c r="G1802" s="2"/>
      <c r="H1802" s="2"/>
      <c r="I1802" s="2"/>
      <c r="J1802" s="2"/>
      <c r="K1802" s="2"/>
      <c r="L1802" s="2"/>
      <c r="M1802" s="2"/>
      <c r="N1802" s="2"/>
      <c r="O1802" s="2"/>
      <c r="P1802" s="2"/>
      <c r="Q1802" s="2"/>
      <c r="R1802" s="2"/>
      <c r="S1802" s="2"/>
      <c r="T1802" s="2"/>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
      <c r="BB1802" s="2"/>
      <c r="BC1802" s="2"/>
      <c r="BD1802" s="2"/>
      <c r="BE1802" s="2"/>
      <c r="BF1802" s="2"/>
      <c r="BG1802" s="2"/>
      <c r="BH1802" s="2"/>
      <c r="BI1802" s="2"/>
      <c r="BJ1802" s="2"/>
      <c r="BK1802" s="2"/>
      <c r="BL1802" s="2"/>
      <c r="BM1802" s="2"/>
      <c r="BN1802" s="2"/>
      <c r="BO1802" s="2"/>
      <c r="BP1802" s="2"/>
      <c r="BQ1802" s="2"/>
      <c r="BR1802" s="2"/>
      <c r="BS1802" s="2"/>
      <c r="BT1802" s="2"/>
      <c r="BU1802" s="2"/>
      <c r="BV1802" s="2"/>
      <c r="BW1802" s="2"/>
      <c r="BX1802" s="2"/>
      <c r="BY1802" s="2"/>
      <c r="BZ1802" s="2"/>
      <c r="CA1802" s="2"/>
    </row>
    <row r="1803" spans="1:79" x14ac:dyDescent="0.3">
      <c r="A1803" s="2"/>
      <c r="B1803" s="2"/>
      <c r="C1803" s="2"/>
      <c r="D1803" s="2"/>
      <c r="E1803" s="2"/>
      <c r="F1803" s="2"/>
      <c r="G1803" s="2"/>
      <c r="H1803" s="2"/>
      <c r="I1803" s="2"/>
      <c r="J1803" s="2"/>
      <c r="K1803" s="2"/>
      <c r="L1803" s="2"/>
      <c r="M1803" s="2"/>
      <c r="N1803" s="2"/>
      <c r="O1803" s="2"/>
      <c r="P1803" s="2"/>
      <c r="Q1803" s="2"/>
      <c r="R1803" s="2"/>
      <c r="S1803" s="2"/>
      <c r="T1803" s="2"/>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
      <c r="BB1803" s="2"/>
      <c r="BC1803" s="2"/>
      <c r="BD1803" s="2"/>
      <c r="BE1803" s="2"/>
      <c r="BF1803" s="2"/>
      <c r="BG1803" s="2"/>
      <c r="BH1803" s="2"/>
      <c r="BI1803" s="2"/>
      <c r="BJ1803" s="2"/>
      <c r="BK1803" s="2"/>
      <c r="BL1803" s="2"/>
      <c r="BM1803" s="2"/>
      <c r="BN1803" s="2"/>
      <c r="BO1803" s="2"/>
      <c r="BP1803" s="2"/>
      <c r="BQ1803" s="2"/>
      <c r="BR1803" s="2"/>
      <c r="BS1803" s="2"/>
      <c r="BT1803" s="2"/>
      <c r="BU1803" s="2"/>
      <c r="BV1803" s="2"/>
      <c r="BW1803" s="2"/>
      <c r="BX1803" s="2"/>
      <c r="BY1803" s="2"/>
      <c r="BZ1803" s="2"/>
      <c r="CA1803" s="2"/>
    </row>
    <row r="1804" spans="1:79" x14ac:dyDescent="0.3">
      <c r="A1804" s="2"/>
      <c r="B1804" s="2"/>
      <c r="C1804" s="2"/>
      <c r="D1804" s="2"/>
      <c r="E1804" s="2"/>
      <c r="F1804" s="2"/>
      <c r="G1804" s="2"/>
      <c r="H1804" s="2"/>
      <c r="I1804" s="2"/>
      <c r="J1804" s="2"/>
      <c r="K1804" s="2"/>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c r="BE1804" s="2"/>
      <c r="BF1804" s="2"/>
      <c r="BG1804" s="2"/>
      <c r="BH1804" s="2"/>
      <c r="BI1804" s="2"/>
      <c r="BJ1804" s="2"/>
      <c r="BK1804" s="2"/>
      <c r="BL1804" s="2"/>
      <c r="BM1804" s="2"/>
      <c r="BN1804" s="2"/>
      <c r="BO1804" s="2"/>
      <c r="BP1804" s="2"/>
      <c r="BQ1804" s="2"/>
      <c r="BR1804" s="2"/>
      <c r="BS1804" s="2"/>
      <c r="BT1804" s="2"/>
      <c r="BU1804" s="2"/>
      <c r="BV1804" s="2"/>
      <c r="BW1804" s="2"/>
      <c r="BX1804" s="2"/>
      <c r="BY1804" s="2"/>
      <c r="BZ1804" s="2"/>
      <c r="CA1804" s="2"/>
    </row>
    <row r="1805" spans="1:79" x14ac:dyDescent="0.3">
      <c r="A1805" s="2"/>
      <c r="B1805" s="2"/>
      <c r="C1805" s="2"/>
      <c r="D1805" s="2"/>
      <c r="E1805" s="2"/>
      <c r="F1805" s="2"/>
      <c r="G1805" s="2"/>
      <c r="H1805" s="2"/>
      <c r="I1805" s="2"/>
      <c r="J1805" s="2"/>
      <c r="K1805" s="2"/>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row>
    <row r="1806" spans="1:79" x14ac:dyDescent="0.3">
      <c r="A1806" s="2"/>
      <c r="B1806" s="2"/>
      <c r="C1806" s="2"/>
      <c r="D1806" s="2"/>
      <c r="E1806" s="2"/>
      <c r="F1806" s="2"/>
      <c r="G1806" s="2"/>
      <c r="H1806" s="2"/>
      <c r="I1806" s="2"/>
      <c r="J1806" s="2"/>
      <c r="K1806" s="2"/>
      <c r="L1806" s="2"/>
      <c r="M1806" s="2"/>
      <c r="N1806" s="2"/>
      <c r="O1806" s="2"/>
      <c r="P1806" s="2"/>
      <c r="Q1806" s="2"/>
      <c r="R1806" s="2"/>
      <c r="S1806" s="2"/>
      <c r="T1806" s="2"/>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c r="BE1806" s="2"/>
      <c r="BF1806" s="2"/>
      <c r="BG1806" s="2"/>
      <c r="BH1806" s="2"/>
      <c r="BI1806" s="2"/>
      <c r="BJ1806" s="2"/>
      <c r="BK1806" s="2"/>
      <c r="BL1806" s="2"/>
      <c r="BM1806" s="2"/>
      <c r="BN1806" s="2"/>
      <c r="BO1806" s="2"/>
      <c r="BP1806" s="2"/>
      <c r="BQ1806" s="2"/>
      <c r="BR1806" s="2"/>
      <c r="BS1806" s="2"/>
      <c r="BT1806" s="2"/>
      <c r="BU1806" s="2"/>
      <c r="BV1806" s="2"/>
      <c r="BW1806" s="2"/>
      <c r="BX1806" s="2"/>
      <c r="BY1806" s="2"/>
      <c r="BZ1806" s="2"/>
      <c r="CA1806" s="2"/>
    </row>
    <row r="1807" spans="1:79" x14ac:dyDescent="0.3">
      <c r="A1807" s="2"/>
      <c r="B1807" s="2"/>
      <c r="C1807" s="2"/>
      <c r="D1807" s="2"/>
      <c r="E1807" s="2"/>
      <c r="F1807" s="2"/>
      <c r="G1807" s="2"/>
      <c r="H1807" s="2"/>
      <c r="I1807" s="2"/>
      <c r="J1807" s="2"/>
      <c r="K1807" s="2"/>
      <c r="L1807" s="2"/>
      <c r="M1807" s="2"/>
      <c r="N1807" s="2"/>
      <c r="O1807" s="2"/>
      <c r="P1807" s="2"/>
      <c r="Q1807" s="2"/>
      <c r="R1807" s="2"/>
      <c r="S1807" s="2"/>
      <c r="T1807" s="2"/>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c r="BE1807" s="2"/>
      <c r="BF1807" s="2"/>
      <c r="BG1807" s="2"/>
      <c r="BH1807" s="2"/>
      <c r="BI1807" s="2"/>
      <c r="BJ1807" s="2"/>
      <c r="BK1807" s="2"/>
      <c r="BL1807" s="2"/>
      <c r="BM1807" s="2"/>
      <c r="BN1807" s="2"/>
      <c r="BO1807" s="2"/>
      <c r="BP1807" s="2"/>
      <c r="BQ1807" s="2"/>
      <c r="BR1807" s="2"/>
      <c r="BS1807" s="2"/>
      <c r="BT1807" s="2"/>
      <c r="BU1807" s="2"/>
      <c r="BV1807" s="2"/>
      <c r="BW1807" s="2"/>
      <c r="BX1807" s="2"/>
      <c r="BY1807" s="2"/>
      <c r="BZ1807" s="2"/>
      <c r="CA1807" s="2"/>
    </row>
    <row r="1808" spans="1:79" x14ac:dyDescent="0.3">
      <c r="A1808" s="2"/>
      <c r="B1808" s="2"/>
      <c r="C1808" s="2"/>
      <c r="D1808" s="2"/>
      <c r="E1808" s="2"/>
      <c r="F1808" s="2"/>
      <c r="G1808" s="2"/>
      <c r="H1808" s="2"/>
      <c r="I1808" s="2"/>
      <c r="J1808" s="2"/>
      <c r="K1808" s="2"/>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c r="BE1808" s="2"/>
      <c r="BF1808" s="2"/>
      <c r="BG1808" s="2"/>
      <c r="BH1808" s="2"/>
      <c r="BI1808" s="2"/>
      <c r="BJ1808" s="2"/>
      <c r="BK1808" s="2"/>
      <c r="BL1808" s="2"/>
      <c r="BM1808" s="2"/>
      <c r="BN1808" s="2"/>
      <c r="BO1808" s="2"/>
      <c r="BP1808" s="2"/>
      <c r="BQ1808" s="2"/>
      <c r="BR1808" s="2"/>
      <c r="BS1808" s="2"/>
      <c r="BT1808" s="2"/>
      <c r="BU1808" s="2"/>
      <c r="BV1808" s="2"/>
      <c r="BW1808" s="2"/>
      <c r="BX1808" s="2"/>
      <c r="BY1808" s="2"/>
      <c r="BZ1808" s="2"/>
      <c r="CA1808" s="2"/>
    </row>
    <row r="1809" spans="1:79" x14ac:dyDescent="0.3">
      <c r="A1809" s="2"/>
      <c r="B1809" s="2"/>
      <c r="C1809" s="2"/>
      <c r="D1809" s="2"/>
      <c r="E1809" s="2"/>
      <c r="F1809" s="2"/>
      <c r="G1809" s="2"/>
      <c r="H1809" s="2"/>
      <c r="I1809" s="2"/>
      <c r="J1809" s="2"/>
      <c r="K1809" s="2"/>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
      <c r="BB1809" s="2"/>
      <c r="BC1809" s="2"/>
      <c r="BD1809" s="2"/>
      <c r="BE1809" s="2"/>
      <c r="BF1809" s="2"/>
      <c r="BG1809" s="2"/>
      <c r="BH1809" s="2"/>
      <c r="BI1809" s="2"/>
      <c r="BJ1809" s="2"/>
      <c r="BK1809" s="2"/>
      <c r="BL1809" s="2"/>
      <c r="BM1809" s="2"/>
      <c r="BN1809" s="2"/>
      <c r="BO1809" s="2"/>
      <c r="BP1809" s="2"/>
      <c r="BQ1809" s="2"/>
      <c r="BR1809" s="2"/>
      <c r="BS1809" s="2"/>
      <c r="BT1809" s="2"/>
      <c r="BU1809" s="2"/>
      <c r="BV1809" s="2"/>
      <c r="BW1809" s="2"/>
      <c r="BX1809" s="2"/>
      <c r="BY1809" s="2"/>
      <c r="BZ1809" s="2"/>
      <c r="CA1809" s="2"/>
    </row>
    <row r="1810" spans="1:79" x14ac:dyDescent="0.3">
      <c r="A1810" s="2"/>
      <c r="B1810" s="2"/>
      <c r="C1810" s="2"/>
      <c r="D1810" s="2"/>
      <c r="E1810" s="2"/>
      <c r="F1810" s="2"/>
      <c r="G1810" s="2"/>
      <c r="H1810" s="2"/>
      <c r="I1810" s="2"/>
      <c r="J1810" s="2"/>
      <c r="K1810" s="2"/>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c r="BY1810" s="2"/>
      <c r="BZ1810" s="2"/>
      <c r="CA1810" s="2"/>
    </row>
    <row r="1811" spans="1:79" x14ac:dyDescent="0.3">
      <c r="A1811" s="2"/>
      <c r="B1811" s="2"/>
      <c r="C1811" s="2"/>
      <c r="D1811" s="2"/>
      <c r="E1811" s="2"/>
      <c r="F1811" s="2"/>
      <c r="G1811" s="2"/>
      <c r="H1811" s="2"/>
      <c r="I1811" s="2"/>
      <c r="J1811" s="2"/>
      <c r="K1811" s="2"/>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c r="BE1811" s="2"/>
      <c r="BF1811" s="2"/>
      <c r="BG1811" s="2"/>
      <c r="BH1811" s="2"/>
      <c r="BI1811" s="2"/>
      <c r="BJ1811" s="2"/>
      <c r="BK1811" s="2"/>
      <c r="BL1811" s="2"/>
      <c r="BM1811" s="2"/>
      <c r="BN1811" s="2"/>
      <c r="BO1811" s="2"/>
      <c r="BP1811" s="2"/>
      <c r="BQ1811" s="2"/>
      <c r="BR1811" s="2"/>
      <c r="BS1811" s="2"/>
      <c r="BT1811" s="2"/>
      <c r="BU1811" s="2"/>
      <c r="BV1811" s="2"/>
      <c r="BW1811" s="2"/>
      <c r="BX1811" s="2"/>
      <c r="BY1811" s="2"/>
      <c r="BZ1811" s="2"/>
      <c r="CA1811" s="2"/>
    </row>
    <row r="1812" spans="1:79" x14ac:dyDescent="0.3">
      <c r="A1812" s="2"/>
      <c r="B1812" s="2"/>
      <c r="C1812" s="2"/>
      <c r="D1812" s="2"/>
      <c r="E1812" s="2"/>
      <c r="F1812" s="2"/>
      <c r="G1812" s="2"/>
      <c r="H1812" s="2"/>
      <c r="I1812" s="2"/>
      <c r="J1812" s="2"/>
      <c r="K1812" s="2"/>
      <c r="L1812" s="2"/>
      <c r="M1812" s="2"/>
      <c r="N1812" s="2"/>
      <c r="O1812" s="2"/>
      <c r="P1812" s="2"/>
      <c r="Q1812" s="2"/>
      <c r="R1812" s="2"/>
      <c r="S1812" s="2"/>
      <c r="T1812" s="2"/>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c r="BY1812" s="2"/>
      <c r="BZ1812" s="2"/>
      <c r="CA1812" s="2"/>
    </row>
    <row r="1813" spans="1:79" x14ac:dyDescent="0.3">
      <c r="A1813" s="2"/>
      <c r="B1813" s="2"/>
      <c r="C1813" s="2"/>
      <c r="D1813" s="2"/>
      <c r="E1813" s="2"/>
      <c r="F1813" s="2"/>
      <c r="G1813" s="2"/>
      <c r="H1813" s="2"/>
      <c r="I1813" s="2"/>
      <c r="J1813" s="2"/>
      <c r="K1813" s="2"/>
      <c r="L1813" s="2"/>
      <c r="M1813" s="2"/>
      <c r="N1813" s="2"/>
      <c r="O1813" s="2"/>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c r="BY1813" s="2"/>
      <c r="BZ1813" s="2"/>
      <c r="CA1813" s="2"/>
    </row>
    <row r="1814" spans="1:79" x14ac:dyDescent="0.3">
      <c r="A1814" s="2"/>
      <c r="B1814" s="2"/>
      <c r="C1814" s="2"/>
      <c r="D1814" s="2"/>
      <c r="E1814" s="2"/>
      <c r="F1814" s="2"/>
      <c r="G1814" s="2"/>
      <c r="H1814" s="2"/>
      <c r="I1814" s="2"/>
      <c r="J1814" s="2"/>
      <c r="K1814" s="2"/>
      <c r="L1814" s="2"/>
      <c r="M1814" s="2"/>
      <c r="N1814" s="2"/>
      <c r="O1814" s="2"/>
      <c r="P1814" s="2"/>
      <c r="Q1814" s="2"/>
      <c r="R1814" s="2"/>
      <c r="S1814" s="2"/>
      <c r="T1814" s="2"/>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
      <c r="BB1814" s="2"/>
      <c r="BC1814" s="2"/>
      <c r="BD1814" s="2"/>
      <c r="BE1814" s="2"/>
      <c r="BF1814" s="2"/>
      <c r="BG1814" s="2"/>
      <c r="BH1814" s="2"/>
      <c r="BI1814" s="2"/>
      <c r="BJ1814" s="2"/>
      <c r="BK1814" s="2"/>
      <c r="BL1814" s="2"/>
      <c r="BM1814" s="2"/>
      <c r="BN1814" s="2"/>
      <c r="BO1814" s="2"/>
      <c r="BP1814" s="2"/>
      <c r="BQ1814" s="2"/>
      <c r="BR1814" s="2"/>
      <c r="BS1814" s="2"/>
      <c r="BT1814" s="2"/>
      <c r="BU1814" s="2"/>
      <c r="BV1814" s="2"/>
      <c r="BW1814" s="2"/>
      <c r="BX1814" s="2"/>
      <c r="BY1814" s="2"/>
      <c r="BZ1814" s="2"/>
      <c r="CA1814" s="2"/>
    </row>
    <row r="1815" spans="1:79" x14ac:dyDescent="0.3">
      <c r="A1815" s="2"/>
      <c r="B1815" s="2"/>
      <c r="C1815" s="2"/>
      <c r="D1815" s="2"/>
      <c r="E1815" s="2"/>
      <c r="F1815" s="2"/>
      <c r="G1815" s="2"/>
      <c r="H1815" s="2"/>
      <c r="I1815" s="2"/>
      <c r="J1815" s="2"/>
      <c r="K1815" s="2"/>
      <c r="L1815" s="2"/>
      <c r="M1815" s="2"/>
      <c r="N1815" s="2"/>
      <c r="O1815" s="2"/>
      <c r="P1815" s="2"/>
      <c r="Q1815" s="2"/>
      <c r="R1815" s="2"/>
      <c r="S1815" s="2"/>
      <c r="T1815" s="2"/>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row>
    <row r="1816" spans="1:79" x14ac:dyDescent="0.3">
      <c r="A1816" s="2"/>
      <c r="B1816" s="2"/>
      <c r="C1816" s="2"/>
      <c r="D1816" s="2"/>
      <c r="E1816" s="2"/>
      <c r="F1816" s="2"/>
      <c r="G1816" s="2"/>
      <c r="H1816" s="2"/>
      <c r="I1816" s="2"/>
      <c r="J1816" s="2"/>
      <c r="K1816" s="2"/>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c r="AY1816" s="2"/>
      <c r="AZ1816" s="2"/>
      <c r="BA1816" s="2"/>
      <c r="BB1816" s="2"/>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c r="BZ1816" s="2"/>
      <c r="CA1816" s="2"/>
    </row>
    <row r="1817" spans="1:79" x14ac:dyDescent="0.3">
      <c r="A1817" s="2"/>
      <c r="B1817" s="2"/>
      <c r="C1817" s="2"/>
      <c r="D1817" s="2"/>
      <c r="E1817" s="2"/>
      <c r="F1817" s="2"/>
      <c r="G1817" s="2"/>
      <c r="H1817" s="2"/>
      <c r="I1817" s="2"/>
      <c r="J1817" s="2"/>
      <c r="K1817" s="2"/>
      <c r="L1817" s="2"/>
      <c r="M1817" s="2"/>
      <c r="N1817" s="2"/>
      <c r="O1817" s="2"/>
      <c r="P1817" s="2"/>
      <c r="Q1817" s="2"/>
      <c r="R1817" s="2"/>
      <c r="S1817" s="2"/>
      <c r="T1817" s="2"/>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c r="AT1817" s="2"/>
      <c r="AU1817" s="2"/>
      <c r="AV1817" s="2"/>
      <c r="AW1817" s="2"/>
      <c r="AX1817" s="2"/>
      <c r="AY1817" s="2"/>
      <c r="AZ1817" s="2"/>
      <c r="BA1817" s="2"/>
      <c r="BB1817" s="2"/>
      <c r="BC1817" s="2"/>
      <c r="BD1817" s="2"/>
      <c r="BE1817" s="2"/>
      <c r="BF1817" s="2"/>
      <c r="BG1817" s="2"/>
      <c r="BH1817" s="2"/>
      <c r="BI1817" s="2"/>
      <c r="BJ1817" s="2"/>
      <c r="BK1817" s="2"/>
      <c r="BL1817" s="2"/>
      <c r="BM1817" s="2"/>
      <c r="BN1817" s="2"/>
      <c r="BO1817" s="2"/>
      <c r="BP1817" s="2"/>
      <c r="BQ1817" s="2"/>
      <c r="BR1817" s="2"/>
      <c r="BS1817" s="2"/>
      <c r="BT1817" s="2"/>
      <c r="BU1817" s="2"/>
      <c r="BV1817" s="2"/>
      <c r="BW1817" s="2"/>
      <c r="BX1817" s="2"/>
      <c r="BY1817" s="2"/>
      <c r="BZ1817" s="2"/>
      <c r="CA1817" s="2"/>
    </row>
    <row r="1818" spans="1:79" x14ac:dyDescent="0.3">
      <c r="A1818" s="2"/>
      <c r="B1818" s="2"/>
      <c r="C1818" s="2"/>
      <c r="D1818" s="2"/>
      <c r="E1818" s="2"/>
      <c r="F1818" s="2"/>
      <c r="G1818" s="2"/>
      <c r="H1818" s="2"/>
      <c r="I1818" s="2"/>
      <c r="J1818" s="2"/>
      <c r="K1818" s="2"/>
      <c r="L1818" s="2"/>
      <c r="M1818" s="2"/>
      <c r="N1818" s="2"/>
      <c r="O1818" s="2"/>
      <c r="P1818" s="2"/>
      <c r="Q1818" s="2"/>
      <c r="R1818" s="2"/>
      <c r="S1818" s="2"/>
      <c r="T1818" s="2"/>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c r="BD1818" s="2"/>
      <c r="BE1818" s="2"/>
      <c r="BF1818" s="2"/>
      <c r="BG1818" s="2"/>
      <c r="BH1818" s="2"/>
      <c r="BI1818" s="2"/>
      <c r="BJ1818" s="2"/>
      <c r="BK1818" s="2"/>
      <c r="BL1818" s="2"/>
      <c r="BM1818" s="2"/>
      <c r="BN1818" s="2"/>
      <c r="BO1818" s="2"/>
      <c r="BP1818" s="2"/>
      <c r="BQ1818" s="2"/>
      <c r="BR1818" s="2"/>
      <c r="BS1818" s="2"/>
      <c r="BT1818" s="2"/>
      <c r="BU1818" s="2"/>
      <c r="BV1818" s="2"/>
      <c r="BW1818" s="2"/>
      <c r="BX1818" s="2"/>
      <c r="BY1818" s="2"/>
      <c r="BZ1818" s="2"/>
      <c r="CA1818" s="2"/>
    </row>
    <row r="1819" spans="1:79" x14ac:dyDescent="0.3">
      <c r="A1819" s="2"/>
      <c r="B1819" s="2"/>
      <c r="C1819" s="2"/>
      <c r="D1819" s="2"/>
      <c r="E1819" s="2"/>
      <c r="F1819" s="2"/>
      <c r="G1819" s="2"/>
      <c r="H1819" s="2"/>
      <c r="I1819" s="2"/>
      <c r="J1819" s="2"/>
      <c r="K1819" s="2"/>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c r="BD1819" s="2"/>
      <c r="BE1819" s="2"/>
      <c r="BF1819" s="2"/>
      <c r="BG1819" s="2"/>
      <c r="BH1819" s="2"/>
      <c r="BI1819" s="2"/>
      <c r="BJ1819" s="2"/>
      <c r="BK1819" s="2"/>
      <c r="BL1819" s="2"/>
      <c r="BM1819" s="2"/>
      <c r="BN1819" s="2"/>
      <c r="BO1819" s="2"/>
      <c r="BP1819" s="2"/>
      <c r="BQ1819" s="2"/>
      <c r="BR1819" s="2"/>
      <c r="BS1819" s="2"/>
      <c r="BT1819" s="2"/>
      <c r="BU1819" s="2"/>
      <c r="BV1819" s="2"/>
      <c r="BW1819" s="2"/>
      <c r="BX1819" s="2"/>
      <c r="BY1819" s="2"/>
      <c r="BZ1819" s="2"/>
      <c r="CA1819" s="2"/>
    </row>
    <row r="1820" spans="1:79" x14ac:dyDescent="0.3">
      <c r="A1820" s="2"/>
      <c r="B1820" s="2"/>
      <c r="C1820" s="2"/>
      <c r="D1820" s="2"/>
      <c r="E1820" s="2"/>
      <c r="F1820" s="2"/>
      <c r="G1820" s="2"/>
      <c r="H1820" s="2"/>
      <c r="I1820" s="2"/>
      <c r="J1820" s="2"/>
      <c r="K1820" s="2"/>
      <c r="L1820" s="2"/>
      <c r="M1820" s="2"/>
      <c r="N1820" s="2"/>
      <c r="O1820" s="2"/>
      <c r="P1820" s="2"/>
      <c r="Q1820" s="2"/>
      <c r="R1820" s="2"/>
      <c r="S1820" s="2"/>
      <c r="T1820" s="2"/>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c r="BE1820" s="2"/>
      <c r="BF1820" s="2"/>
      <c r="BG1820" s="2"/>
      <c r="BH1820" s="2"/>
      <c r="BI1820" s="2"/>
      <c r="BJ1820" s="2"/>
      <c r="BK1820" s="2"/>
      <c r="BL1820" s="2"/>
      <c r="BM1820" s="2"/>
      <c r="BN1820" s="2"/>
      <c r="BO1820" s="2"/>
      <c r="BP1820" s="2"/>
      <c r="BQ1820" s="2"/>
      <c r="BR1820" s="2"/>
      <c r="BS1820" s="2"/>
      <c r="BT1820" s="2"/>
      <c r="BU1820" s="2"/>
      <c r="BV1820" s="2"/>
      <c r="BW1820" s="2"/>
      <c r="BX1820" s="2"/>
      <c r="BY1820" s="2"/>
      <c r="BZ1820" s="2"/>
      <c r="CA1820" s="2"/>
    </row>
    <row r="1821" spans="1:79" x14ac:dyDescent="0.3">
      <c r="A1821" s="2"/>
      <c r="B1821" s="2"/>
      <c r="C1821" s="2"/>
      <c r="D1821" s="2"/>
      <c r="E1821" s="2"/>
      <c r="F1821" s="2"/>
      <c r="G1821" s="2"/>
      <c r="H1821" s="2"/>
      <c r="I1821" s="2"/>
      <c r="J1821" s="2"/>
      <c r="K1821" s="2"/>
      <c r="L1821" s="2"/>
      <c r="M1821" s="2"/>
      <c r="N1821" s="2"/>
      <c r="O1821" s="2"/>
      <c r="P1821" s="2"/>
      <c r="Q1821" s="2"/>
      <c r="R1821" s="2"/>
      <c r="S1821" s="2"/>
      <c r="T1821" s="2"/>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2"/>
      <c r="AT1821" s="2"/>
      <c r="AU1821" s="2"/>
      <c r="AV1821" s="2"/>
      <c r="AW1821" s="2"/>
      <c r="AX1821" s="2"/>
      <c r="AY1821" s="2"/>
      <c r="AZ1821" s="2"/>
      <c r="BA1821" s="2"/>
      <c r="BB1821" s="2"/>
      <c r="BC1821" s="2"/>
      <c r="BD1821" s="2"/>
      <c r="BE1821" s="2"/>
      <c r="BF1821" s="2"/>
      <c r="BG1821" s="2"/>
      <c r="BH1821" s="2"/>
      <c r="BI1821" s="2"/>
      <c r="BJ1821" s="2"/>
      <c r="BK1821" s="2"/>
      <c r="BL1821" s="2"/>
      <c r="BM1821" s="2"/>
      <c r="BN1821" s="2"/>
      <c r="BO1821" s="2"/>
      <c r="BP1821" s="2"/>
      <c r="BQ1821" s="2"/>
      <c r="BR1821" s="2"/>
      <c r="BS1821" s="2"/>
      <c r="BT1821" s="2"/>
      <c r="BU1821" s="2"/>
      <c r="BV1821" s="2"/>
      <c r="BW1821" s="2"/>
      <c r="BX1821" s="2"/>
      <c r="BY1821" s="2"/>
      <c r="BZ1821" s="2"/>
      <c r="CA1821" s="2"/>
    </row>
    <row r="1822" spans="1:79" x14ac:dyDescent="0.3">
      <c r="A1822" s="2"/>
      <c r="B1822" s="2"/>
      <c r="C1822" s="2"/>
      <c r="D1822" s="2"/>
      <c r="E1822" s="2"/>
      <c r="F1822" s="2"/>
      <c r="G1822" s="2"/>
      <c r="H1822" s="2"/>
      <c r="I1822" s="2"/>
      <c r="J1822" s="2"/>
      <c r="K1822" s="2"/>
      <c r="L1822" s="2"/>
      <c r="M1822" s="2"/>
      <c r="N1822" s="2"/>
      <c r="O1822" s="2"/>
      <c r="P1822" s="2"/>
      <c r="Q1822" s="2"/>
      <c r="R1822" s="2"/>
      <c r="S1822" s="2"/>
      <c r="T1822" s="2"/>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row>
    <row r="1823" spans="1:79" x14ac:dyDescent="0.3">
      <c r="A1823" s="2"/>
      <c r="B1823" s="2"/>
      <c r="C1823" s="2"/>
      <c r="D1823" s="2"/>
      <c r="E1823" s="2"/>
      <c r="F1823" s="2"/>
      <c r="G1823" s="2"/>
      <c r="H1823" s="2"/>
      <c r="I1823" s="2"/>
      <c r="J1823" s="2"/>
      <c r="K1823" s="2"/>
      <c r="L1823" s="2"/>
      <c r="M1823" s="2"/>
      <c r="N1823" s="2"/>
      <c r="O1823" s="2"/>
      <c r="P1823" s="2"/>
      <c r="Q1823" s="2"/>
      <c r="R1823" s="2"/>
      <c r="S1823" s="2"/>
      <c r="T1823" s="2"/>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c r="BE1823" s="2"/>
      <c r="BF1823" s="2"/>
      <c r="BG1823" s="2"/>
      <c r="BH1823" s="2"/>
      <c r="BI1823" s="2"/>
      <c r="BJ1823" s="2"/>
      <c r="BK1823" s="2"/>
      <c r="BL1823" s="2"/>
      <c r="BM1823" s="2"/>
      <c r="BN1823" s="2"/>
      <c r="BO1823" s="2"/>
      <c r="BP1823" s="2"/>
      <c r="BQ1823" s="2"/>
      <c r="BR1823" s="2"/>
      <c r="BS1823" s="2"/>
      <c r="BT1823" s="2"/>
      <c r="BU1823" s="2"/>
      <c r="BV1823" s="2"/>
      <c r="BW1823" s="2"/>
      <c r="BX1823" s="2"/>
      <c r="BY1823" s="2"/>
      <c r="BZ1823" s="2"/>
      <c r="CA1823" s="2"/>
    </row>
    <row r="1824" spans="1:79" x14ac:dyDescent="0.3">
      <c r="A1824" s="2"/>
      <c r="B1824" s="2"/>
      <c r="C1824" s="2"/>
      <c r="D1824" s="2"/>
      <c r="E1824" s="2"/>
      <c r="F1824" s="2"/>
      <c r="G1824" s="2"/>
      <c r="H1824" s="2"/>
      <c r="I1824" s="2"/>
      <c r="J1824" s="2"/>
      <c r="K1824" s="2"/>
      <c r="L1824" s="2"/>
      <c r="M1824" s="2"/>
      <c r="N1824" s="2"/>
      <c r="O1824" s="2"/>
      <c r="P1824" s="2"/>
      <c r="Q1824" s="2"/>
      <c r="R1824" s="2"/>
      <c r="S1824" s="2"/>
      <c r="T1824" s="2"/>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c r="BE1824" s="2"/>
      <c r="BF1824" s="2"/>
      <c r="BG1824" s="2"/>
      <c r="BH1824" s="2"/>
      <c r="BI1824" s="2"/>
      <c r="BJ1824" s="2"/>
      <c r="BK1824" s="2"/>
      <c r="BL1824" s="2"/>
      <c r="BM1824" s="2"/>
      <c r="BN1824" s="2"/>
      <c r="BO1824" s="2"/>
      <c r="BP1824" s="2"/>
      <c r="BQ1824" s="2"/>
      <c r="BR1824" s="2"/>
      <c r="BS1824" s="2"/>
      <c r="BT1824" s="2"/>
      <c r="BU1824" s="2"/>
      <c r="BV1824" s="2"/>
      <c r="BW1824" s="2"/>
      <c r="BX1824" s="2"/>
      <c r="BY1824" s="2"/>
      <c r="BZ1824" s="2"/>
      <c r="CA1824" s="2"/>
    </row>
    <row r="1825" spans="1:79" x14ac:dyDescent="0.3">
      <c r="A1825" s="2"/>
      <c r="B1825" s="2"/>
      <c r="C1825" s="2"/>
      <c r="D1825" s="2"/>
      <c r="E1825" s="2"/>
      <c r="F1825" s="2"/>
      <c r="G1825" s="2"/>
      <c r="H1825" s="2"/>
      <c r="I1825" s="2"/>
      <c r="J1825" s="2"/>
      <c r="K1825" s="2"/>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
      <c r="BB1825" s="2"/>
      <c r="BC1825" s="2"/>
      <c r="BD1825" s="2"/>
      <c r="BE1825" s="2"/>
      <c r="BF1825" s="2"/>
      <c r="BG1825" s="2"/>
      <c r="BH1825" s="2"/>
      <c r="BI1825" s="2"/>
      <c r="BJ1825" s="2"/>
      <c r="BK1825" s="2"/>
      <c r="BL1825" s="2"/>
      <c r="BM1825" s="2"/>
      <c r="BN1825" s="2"/>
      <c r="BO1825" s="2"/>
      <c r="BP1825" s="2"/>
      <c r="BQ1825" s="2"/>
      <c r="BR1825" s="2"/>
      <c r="BS1825" s="2"/>
      <c r="BT1825" s="2"/>
      <c r="BU1825" s="2"/>
      <c r="BV1825" s="2"/>
      <c r="BW1825" s="2"/>
      <c r="BX1825" s="2"/>
      <c r="BY1825" s="2"/>
      <c r="BZ1825" s="2"/>
      <c r="CA1825" s="2"/>
    </row>
    <row r="1826" spans="1:79" x14ac:dyDescent="0.3">
      <c r="A1826" s="2"/>
      <c r="B1826" s="2"/>
      <c r="C1826" s="2"/>
      <c r="D1826" s="2"/>
      <c r="E1826" s="2"/>
      <c r="F1826" s="2"/>
      <c r="G1826" s="2"/>
      <c r="H1826" s="2"/>
      <c r="I1826" s="2"/>
      <c r="J1826" s="2"/>
      <c r="K1826" s="2"/>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c r="BE1826" s="2"/>
      <c r="BF1826" s="2"/>
      <c r="BG1826" s="2"/>
      <c r="BH1826" s="2"/>
      <c r="BI1826" s="2"/>
      <c r="BJ1826" s="2"/>
      <c r="BK1826" s="2"/>
      <c r="BL1826" s="2"/>
      <c r="BM1826" s="2"/>
      <c r="BN1826" s="2"/>
      <c r="BO1826" s="2"/>
      <c r="BP1826" s="2"/>
      <c r="BQ1826" s="2"/>
      <c r="BR1826" s="2"/>
      <c r="BS1826" s="2"/>
      <c r="BT1826" s="2"/>
      <c r="BU1826" s="2"/>
      <c r="BV1826" s="2"/>
      <c r="BW1826" s="2"/>
      <c r="BX1826" s="2"/>
      <c r="BY1826" s="2"/>
      <c r="BZ1826" s="2"/>
      <c r="CA1826" s="2"/>
    </row>
    <row r="1827" spans="1:79" x14ac:dyDescent="0.3">
      <c r="A1827" s="2"/>
      <c r="B1827" s="2"/>
      <c r="C1827" s="2"/>
      <c r="D1827" s="2"/>
      <c r="E1827" s="2"/>
      <c r="F1827" s="2"/>
      <c r="G1827" s="2"/>
      <c r="H1827" s="2"/>
      <c r="I1827" s="2"/>
      <c r="J1827" s="2"/>
      <c r="K1827" s="2"/>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c r="BE1827" s="2"/>
      <c r="BF1827" s="2"/>
      <c r="BG1827" s="2"/>
      <c r="BH1827" s="2"/>
      <c r="BI1827" s="2"/>
      <c r="BJ1827" s="2"/>
      <c r="BK1827" s="2"/>
      <c r="BL1827" s="2"/>
      <c r="BM1827" s="2"/>
      <c r="BN1827" s="2"/>
      <c r="BO1827" s="2"/>
      <c r="BP1827" s="2"/>
      <c r="BQ1827" s="2"/>
      <c r="BR1827" s="2"/>
      <c r="BS1827" s="2"/>
      <c r="BT1827" s="2"/>
      <c r="BU1827" s="2"/>
      <c r="BV1827" s="2"/>
      <c r="BW1827" s="2"/>
      <c r="BX1827" s="2"/>
      <c r="BY1827" s="2"/>
      <c r="BZ1827" s="2"/>
      <c r="CA1827" s="2"/>
    </row>
    <row r="1828" spans="1:79" x14ac:dyDescent="0.3">
      <c r="A1828" s="2"/>
      <c r="B1828" s="2"/>
      <c r="C1828" s="2"/>
      <c r="D1828" s="2"/>
      <c r="E1828" s="2"/>
      <c r="F1828" s="2"/>
      <c r="G1828" s="2"/>
      <c r="H1828" s="2"/>
      <c r="I1828" s="2"/>
      <c r="J1828" s="2"/>
      <c r="K1828" s="2"/>
      <c r="L1828" s="2"/>
      <c r="M1828" s="2"/>
      <c r="N1828" s="2"/>
      <c r="O1828" s="2"/>
      <c r="P1828" s="2"/>
      <c r="Q1828" s="2"/>
      <c r="R1828" s="2"/>
      <c r="S1828" s="2"/>
      <c r="T1828" s="2"/>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C1828" s="2"/>
      <c r="BD1828" s="2"/>
      <c r="BE1828" s="2"/>
      <c r="BF1828" s="2"/>
      <c r="BG1828" s="2"/>
      <c r="BH1828" s="2"/>
      <c r="BI1828" s="2"/>
      <c r="BJ1828" s="2"/>
      <c r="BK1828" s="2"/>
      <c r="BL1828" s="2"/>
      <c r="BM1828" s="2"/>
      <c r="BN1828" s="2"/>
      <c r="BO1828" s="2"/>
      <c r="BP1828" s="2"/>
      <c r="BQ1828" s="2"/>
      <c r="BR1828" s="2"/>
      <c r="BS1828" s="2"/>
      <c r="BT1828" s="2"/>
      <c r="BU1828" s="2"/>
      <c r="BV1828" s="2"/>
      <c r="BW1828" s="2"/>
      <c r="BX1828" s="2"/>
      <c r="BY1828" s="2"/>
      <c r="BZ1828" s="2"/>
      <c r="CA1828" s="2"/>
    </row>
    <row r="1829" spans="1:79" x14ac:dyDescent="0.3">
      <c r="A1829" s="2"/>
      <c r="B1829" s="2"/>
      <c r="C1829" s="2"/>
      <c r="D1829" s="2"/>
      <c r="E1829" s="2"/>
      <c r="F1829" s="2"/>
      <c r="G1829" s="2"/>
      <c r="H1829" s="2"/>
      <c r="I1829" s="2"/>
      <c r="J1829" s="2"/>
      <c r="K1829" s="2"/>
      <c r="L1829" s="2"/>
      <c r="M1829" s="2"/>
      <c r="N1829" s="2"/>
      <c r="O1829" s="2"/>
      <c r="P1829" s="2"/>
      <c r="Q1829" s="2"/>
      <c r="R1829" s="2"/>
      <c r="S1829" s="2"/>
      <c r="T1829" s="2"/>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2"/>
      <c r="BJ1829" s="2"/>
      <c r="BK1829" s="2"/>
      <c r="BL1829" s="2"/>
      <c r="BM1829" s="2"/>
      <c r="BN1829" s="2"/>
      <c r="BO1829" s="2"/>
      <c r="BP1829" s="2"/>
      <c r="BQ1829" s="2"/>
      <c r="BR1829" s="2"/>
      <c r="BS1829" s="2"/>
      <c r="BT1829" s="2"/>
      <c r="BU1829" s="2"/>
      <c r="BV1829" s="2"/>
      <c r="BW1829" s="2"/>
      <c r="BX1829" s="2"/>
      <c r="BY1829" s="2"/>
      <c r="BZ1829" s="2"/>
      <c r="CA1829" s="2"/>
    </row>
    <row r="1830" spans="1:79" x14ac:dyDescent="0.3">
      <c r="A1830" s="2"/>
      <c r="B1830" s="2"/>
      <c r="C1830" s="2"/>
      <c r="D1830" s="2"/>
      <c r="E1830" s="2"/>
      <c r="F1830" s="2"/>
      <c r="G1830" s="2"/>
      <c r="H1830" s="2"/>
      <c r="I1830" s="2"/>
      <c r="J1830" s="2"/>
      <c r="K1830" s="2"/>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D1830" s="2"/>
      <c r="BE1830" s="2"/>
      <c r="BF1830" s="2"/>
      <c r="BG1830" s="2"/>
      <c r="BH1830" s="2"/>
      <c r="BI1830" s="2"/>
      <c r="BJ1830" s="2"/>
      <c r="BK1830" s="2"/>
      <c r="BL1830" s="2"/>
      <c r="BM1830" s="2"/>
      <c r="BN1830" s="2"/>
      <c r="BO1830" s="2"/>
      <c r="BP1830" s="2"/>
      <c r="BQ1830" s="2"/>
      <c r="BR1830" s="2"/>
      <c r="BS1830" s="2"/>
      <c r="BT1830" s="2"/>
      <c r="BU1830" s="2"/>
      <c r="BV1830" s="2"/>
      <c r="BW1830" s="2"/>
      <c r="BX1830" s="2"/>
      <c r="BY1830" s="2"/>
      <c r="BZ1830" s="2"/>
      <c r="CA1830" s="2"/>
    </row>
    <row r="1831" spans="1:79" x14ac:dyDescent="0.3">
      <c r="A1831" s="2"/>
      <c r="B1831" s="2"/>
      <c r="C1831" s="2"/>
      <c r="D1831" s="2"/>
      <c r="E1831" s="2"/>
      <c r="F1831" s="2"/>
      <c r="G1831" s="2"/>
      <c r="H1831" s="2"/>
      <c r="I1831" s="2"/>
      <c r="J1831" s="2"/>
      <c r="K1831" s="2"/>
      <c r="L1831" s="2"/>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c r="BY1831" s="2"/>
      <c r="BZ1831" s="2"/>
      <c r="CA1831" s="2"/>
    </row>
    <row r="1832" spans="1:79" x14ac:dyDescent="0.3">
      <c r="A1832" s="2"/>
      <c r="B1832" s="2"/>
      <c r="C1832" s="2"/>
      <c r="D1832" s="2"/>
      <c r="E1832" s="2"/>
      <c r="F1832" s="2"/>
      <c r="G1832" s="2"/>
      <c r="H1832" s="2"/>
      <c r="I1832" s="2"/>
      <c r="J1832" s="2"/>
      <c r="K1832" s="2"/>
      <c r="L1832" s="2"/>
      <c r="M1832" s="2"/>
      <c r="N1832" s="2"/>
      <c r="O1832" s="2"/>
      <c r="P1832" s="2"/>
      <c r="Q1832" s="2"/>
      <c r="R1832" s="2"/>
      <c r="S1832" s="2"/>
      <c r="T1832" s="2"/>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c r="BE1832" s="2"/>
      <c r="BF1832" s="2"/>
      <c r="BG1832" s="2"/>
      <c r="BH1832" s="2"/>
      <c r="BI1832" s="2"/>
      <c r="BJ1832" s="2"/>
      <c r="BK1832" s="2"/>
      <c r="BL1832" s="2"/>
      <c r="BM1832" s="2"/>
      <c r="BN1832" s="2"/>
      <c r="BO1832" s="2"/>
      <c r="BP1832" s="2"/>
      <c r="BQ1832" s="2"/>
      <c r="BR1832" s="2"/>
      <c r="BS1832" s="2"/>
      <c r="BT1832" s="2"/>
      <c r="BU1832" s="2"/>
      <c r="BV1832" s="2"/>
      <c r="BW1832" s="2"/>
      <c r="BX1832" s="2"/>
      <c r="BY1832" s="2"/>
      <c r="BZ1832" s="2"/>
      <c r="CA1832" s="2"/>
    </row>
    <row r="1833" spans="1:79" x14ac:dyDescent="0.3">
      <c r="A1833" s="2"/>
      <c r="B1833" s="2"/>
      <c r="C1833" s="2"/>
      <c r="D1833" s="2"/>
      <c r="E1833" s="2"/>
      <c r="F1833" s="2"/>
      <c r="G1833" s="2"/>
      <c r="H1833" s="2"/>
      <c r="I1833" s="2"/>
      <c r="J1833" s="2"/>
      <c r="K1833" s="2"/>
      <c r="L1833" s="2"/>
      <c r="M1833" s="2"/>
      <c r="N1833" s="2"/>
      <c r="O1833" s="2"/>
      <c r="P1833" s="2"/>
      <c r="Q1833" s="2"/>
      <c r="R1833" s="2"/>
      <c r="S1833" s="2"/>
      <c r="T1833" s="2"/>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c r="AT1833" s="2"/>
      <c r="AU1833" s="2"/>
      <c r="AV1833" s="2"/>
      <c r="AW1833" s="2"/>
      <c r="AX1833" s="2"/>
      <c r="AY1833" s="2"/>
      <c r="AZ1833" s="2"/>
      <c r="BA1833" s="2"/>
      <c r="BB1833" s="2"/>
      <c r="BC1833" s="2"/>
      <c r="BD1833" s="2"/>
      <c r="BE1833" s="2"/>
      <c r="BF1833" s="2"/>
      <c r="BG1833" s="2"/>
      <c r="BH1833" s="2"/>
      <c r="BI1833" s="2"/>
      <c r="BJ1833" s="2"/>
      <c r="BK1833" s="2"/>
      <c r="BL1833" s="2"/>
      <c r="BM1833" s="2"/>
      <c r="BN1833" s="2"/>
      <c r="BO1833" s="2"/>
      <c r="BP1833" s="2"/>
      <c r="BQ1833" s="2"/>
      <c r="BR1833" s="2"/>
      <c r="BS1833" s="2"/>
      <c r="BT1833" s="2"/>
      <c r="BU1833" s="2"/>
      <c r="BV1833" s="2"/>
      <c r="BW1833" s="2"/>
      <c r="BX1833" s="2"/>
      <c r="BY1833" s="2"/>
      <c r="BZ1833" s="2"/>
      <c r="CA1833" s="2"/>
    </row>
    <row r="1834" spans="1:79" x14ac:dyDescent="0.3">
      <c r="A1834" s="2"/>
      <c r="B1834" s="2"/>
      <c r="C1834" s="2"/>
      <c r="D1834" s="2"/>
      <c r="E1834" s="2"/>
      <c r="F1834" s="2"/>
      <c r="G1834" s="2"/>
      <c r="H1834" s="2"/>
      <c r="I1834" s="2"/>
      <c r="J1834" s="2"/>
      <c r="K1834" s="2"/>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c r="BE1834" s="2"/>
      <c r="BF1834" s="2"/>
      <c r="BG1834" s="2"/>
      <c r="BH1834" s="2"/>
      <c r="BI1834" s="2"/>
      <c r="BJ1834" s="2"/>
      <c r="BK1834" s="2"/>
      <c r="BL1834" s="2"/>
      <c r="BM1834" s="2"/>
      <c r="BN1834" s="2"/>
      <c r="BO1834" s="2"/>
      <c r="BP1834" s="2"/>
      <c r="BQ1834" s="2"/>
      <c r="BR1834" s="2"/>
      <c r="BS1834" s="2"/>
      <c r="BT1834" s="2"/>
      <c r="BU1834" s="2"/>
      <c r="BV1834" s="2"/>
      <c r="BW1834" s="2"/>
      <c r="BX1834" s="2"/>
      <c r="BY1834" s="2"/>
      <c r="BZ1834" s="2"/>
      <c r="CA1834" s="2"/>
    </row>
    <row r="1835" spans="1:79" x14ac:dyDescent="0.3">
      <c r="A1835" s="2"/>
      <c r="B1835" s="2"/>
      <c r="C1835" s="2"/>
      <c r="D1835" s="2"/>
      <c r="E1835" s="2"/>
      <c r="F1835" s="2"/>
      <c r="G1835" s="2"/>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row>
    <row r="1836" spans="1:79" x14ac:dyDescent="0.3">
      <c r="A1836" s="2"/>
      <c r="B1836" s="2"/>
      <c r="C1836" s="2"/>
      <c r="D1836" s="2"/>
      <c r="E1836" s="2"/>
      <c r="F1836" s="2"/>
      <c r="G1836" s="2"/>
      <c r="H1836" s="2"/>
      <c r="I1836" s="2"/>
      <c r="J1836" s="2"/>
      <c r="K1836" s="2"/>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c r="BE1836" s="2"/>
      <c r="BF1836" s="2"/>
      <c r="BG1836" s="2"/>
      <c r="BH1836" s="2"/>
      <c r="BI1836" s="2"/>
      <c r="BJ1836" s="2"/>
      <c r="BK1836" s="2"/>
      <c r="BL1836" s="2"/>
      <c r="BM1836" s="2"/>
      <c r="BN1836" s="2"/>
      <c r="BO1836" s="2"/>
      <c r="BP1836" s="2"/>
      <c r="BQ1836" s="2"/>
      <c r="BR1836" s="2"/>
      <c r="BS1836" s="2"/>
      <c r="BT1836" s="2"/>
      <c r="BU1836" s="2"/>
      <c r="BV1836" s="2"/>
      <c r="BW1836" s="2"/>
      <c r="BX1836" s="2"/>
      <c r="BY1836" s="2"/>
      <c r="BZ1836" s="2"/>
      <c r="CA1836" s="2"/>
    </row>
    <row r="1837" spans="1:79" x14ac:dyDescent="0.3">
      <c r="A1837" s="2"/>
      <c r="B1837" s="2"/>
      <c r="C1837" s="2"/>
      <c r="D1837" s="2"/>
      <c r="E1837" s="2"/>
      <c r="F1837" s="2"/>
      <c r="G1837" s="2"/>
      <c r="H1837" s="2"/>
      <c r="I1837" s="2"/>
      <c r="J1837" s="2"/>
      <c r="K1837" s="2"/>
      <c r="L1837" s="2"/>
      <c r="M1837" s="2"/>
      <c r="N1837" s="2"/>
      <c r="O1837" s="2"/>
      <c r="P1837" s="2"/>
      <c r="Q1837" s="2"/>
      <c r="R1837" s="2"/>
      <c r="S1837" s="2"/>
      <c r="T1837" s="2"/>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row>
    <row r="1838" spans="1:79" x14ac:dyDescent="0.3">
      <c r="A1838" s="2"/>
      <c r="B1838" s="2"/>
      <c r="C1838" s="2"/>
      <c r="D1838" s="2"/>
      <c r="E1838" s="2"/>
      <c r="F1838" s="2"/>
      <c r="G1838" s="2"/>
      <c r="H1838" s="2"/>
      <c r="I1838" s="2"/>
      <c r="J1838" s="2"/>
      <c r="K1838" s="2"/>
      <c r="L1838" s="2"/>
      <c r="M1838" s="2"/>
      <c r="N1838" s="2"/>
      <c r="O1838" s="2"/>
      <c r="P1838" s="2"/>
      <c r="Q1838" s="2"/>
      <c r="R1838" s="2"/>
      <c r="S1838" s="2"/>
      <c r="T1838" s="2"/>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c r="BD1838" s="2"/>
      <c r="BE1838" s="2"/>
      <c r="BF1838" s="2"/>
      <c r="BG1838" s="2"/>
      <c r="BH1838" s="2"/>
      <c r="BI1838" s="2"/>
      <c r="BJ1838" s="2"/>
      <c r="BK1838" s="2"/>
      <c r="BL1838" s="2"/>
      <c r="BM1838" s="2"/>
      <c r="BN1838" s="2"/>
      <c r="BO1838" s="2"/>
      <c r="BP1838" s="2"/>
      <c r="BQ1838" s="2"/>
      <c r="BR1838" s="2"/>
      <c r="BS1838" s="2"/>
      <c r="BT1838" s="2"/>
      <c r="BU1838" s="2"/>
      <c r="BV1838" s="2"/>
      <c r="BW1838" s="2"/>
      <c r="BX1838" s="2"/>
      <c r="BY1838" s="2"/>
      <c r="BZ1838" s="2"/>
      <c r="CA1838" s="2"/>
    </row>
    <row r="1839" spans="1:79" x14ac:dyDescent="0.3">
      <c r="A1839" s="2"/>
      <c r="B1839" s="2"/>
      <c r="C1839" s="2"/>
      <c r="D1839" s="2"/>
      <c r="E1839" s="2"/>
      <c r="F1839" s="2"/>
      <c r="G1839" s="2"/>
      <c r="H1839" s="2"/>
      <c r="I1839" s="2"/>
      <c r="J1839" s="2"/>
      <c r="K1839" s="2"/>
      <c r="L1839" s="2"/>
      <c r="M1839" s="2"/>
      <c r="N1839" s="2"/>
      <c r="O1839" s="2"/>
      <c r="P1839" s="2"/>
      <c r="Q1839" s="2"/>
      <c r="R1839" s="2"/>
      <c r="S1839" s="2"/>
      <c r="T1839" s="2"/>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s="2"/>
      <c r="BF1839" s="2"/>
      <c r="BG1839" s="2"/>
      <c r="BH1839" s="2"/>
      <c r="BI1839" s="2"/>
      <c r="BJ1839" s="2"/>
      <c r="BK1839" s="2"/>
      <c r="BL1839" s="2"/>
      <c r="BM1839" s="2"/>
      <c r="BN1839" s="2"/>
      <c r="BO1839" s="2"/>
      <c r="BP1839" s="2"/>
      <c r="BQ1839" s="2"/>
      <c r="BR1839" s="2"/>
      <c r="BS1839" s="2"/>
      <c r="BT1839" s="2"/>
      <c r="BU1839" s="2"/>
      <c r="BV1839" s="2"/>
      <c r="BW1839" s="2"/>
      <c r="BX1839" s="2"/>
      <c r="BY1839" s="2"/>
      <c r="BZ1839" s="2"/>
      <c r="CA1839" s="2"/>
    </row>
    <row r="1840" spans="1:79" x14ac:dyDescent="0.3">
      <c r="A1840" s="2"/>
      <c r="B1840" s="2"/>
      <c r="C1840" s="2"/>
      <c r="D1840" s="2"/>
      <c r="E1840" s="2"/>
      <c r="F1840" s="2"/>
      <c r="G1840" s="2"/>
      <c r="H1840" s="2"/>
      <c r="I1840" s="2"/>
      <c r="J1840" s="2"/>
      <c r="K1840" s="2"/>
      <c r="L1840" s="2"/>
      <c r="M1840" s="2"/>
      <c r="N1840" s="2"/>
      <c r="O1840" s="2"/>
      <c r="P1840" s="2"/>
      <c r="Q1840" s="2"/>
      <c r="R1840" s="2"/>
      <c r="S1840" s="2"/>
      <c r="T1840" s="2"/>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
      <c r="BB1840" s="2"/>
      <c r="BC1840" s="2"/>
      <c r="BD1840" s="2"/>
      <c r="BE1840" s="2"/>
      <c r="BF1840" s="2"/>
      <c r="BG1840" s="2"/>
      <c r="BH1840" s="2"/>
      <c r="BI1840" s="2"/>
      <c r="BJ1840" s="2"/>
      <c r="BK1840" s="2"/>
      <c r="BL1840" s="2"/>
      <c r="BM1840" s="2"/>
      <c r="BN1840" s="2"/>
      <c r="BO1840" s="2"/>
      <c r="BP1840" s="2"/>
      <c r="BQ1840" s="2"/>
      <c r="BR1840" s="2"/>
      <c r="BS1840" s="2"/>
      <c r="BT1840" s="2"/>
      <c r="BU1840" s="2"/>
      <c r="BV1840" s="2"/>
      <c r="BW1840" s="2"/>
      <c r="BX1840" s="2"/>
      <c r="BY1840" s="2"/>
      <c r="BZ1840" s="2"/>
      <c r="CA1840" s="2"/>
    </row>
    <row r="1841" spans="1:79" x14ac:dyDescent="0.3">
      <c r="A1841" s="2"/>
      <c r="B1841" s="2"/>
      <c r="C1841" s="2"/>
      <c r="D1841" s="2"/>
      <c r="E1841" s="2"/>
      <c r="F1841" s="2"/>
      <c r="G1841" s="2"/>
      <c r="H1841" s="2"/>
      <c r="I1841" s="2"/>
      <c r="J1841" s="2"/>
      <c r="K1841" s="2"/>
      <c r="L1841" s="2"/>
      <c r="M1841" s="2"/>
      <c r="N1841" s="2"/>
      <c r="O1841" s="2"/>
      <c r="P1841" s="2"/>
      <c r="Q1841" s="2"/>
      <c r="R1841" s="2"/>
      <c r="S1841" s="2"/>
      <c r="T1841" s="2"/>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row>
    <row r="1842" spans="1:79" x14ac:dyDescent="0.3">
      <c r="A1842" s="2"/>
      <c r="B1842" s="2"/>
      <c r="C1842" s="2"/>
      <c r="D1842" s="2"/>
      <c r="E1842" s="2"/>
      <c r="F1842" s="2"/>
      <c r="G1842" s="2"/>
      <c r="H1842" s="2"/>
      <c r="I1842" s="2"/>
      <c r="J1842" s="2"/>
      <c r="K1842" s="2"/>
      <c r="L1842" s="2"/>
      <c r="M1842" s="2"/>
      <c r="N1842" s="2"/>
      <c r="O1842" s="2"/>
      <c r="P1842" s="2"/>
      <c r="Q1842" s="2"/>
      <c r="R1842" s="2"/>
      <c r="S1842" s="2"/>
      <c r="T1842" s="2"/>
      <c r="U1842" s="2"/>
      <c r="V1842" s="2"/>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
      <c r="BB1842" s="2"/>
      <c r="BC1842" s="2"/>
      <c r="BD1842" s="2"/>
      <c r="BE1842" s="2"/>
      <c r="BF1842" s="2"/>
      <c r="BG1842" s="2"/>
      <c r="BH1842" s="2"/>
      <c r="BI1842" s="2"/>
      <c r="BJ1842" s="2"/>
      <c r="BK1842" s="2"/>
      <c r="BL1842" s="2"/>
      <c r="BM1842" s="2"/>
      <c r="BN1842" s="2"/>
      <c r="BO1842" s="2"/>
      <c r="BP1842" s="2"/>
      <c r="BQ1842" s="2"/>
      <c r="BR1842" s="2"/>
      <c r="BS1842" s="2"/>
      <c r="BT1842" s="2"/>
      <c r="BU1842" s="2"/>
      <c r="BV1842" s="2"/>
      <c r="BW1842" s="2"/>
      <c r="BX1842" s="2"/>
      <c r="BY1842" s="2"/>
      <c r="BZ1842" s="2"/>
      <c r="CA1842" s="2"/>
    </row>
    <row r="1843" spans="1:79" x14ac:dyDescent="0.3">
      <c r="A1843" s="2"/>
      <c r="B1843" s="2"/>
      <c r="C1843" s="2"/>
      <c r="D1843" s="2"/>
      <c r="E1843" s="2"/>
      <c r="F1843" s="2"/>
      <c r="G1843" s="2"/>
      <c r="H1843" s="2"/>
      <c r="I1843" s="2"/>
      <c r="J1843" s="2"/>
      <c r="K1843" s="2"/>
      <c r="L1843" s="2"/>
      <c r="M1843" s="2"/>
      <c r="N1843" s="2"/>
      <c r="O1843" s="2"/>
      <c r="P1843" s="2"/>
      <c r="Q1843" s="2"/>
      <c r="R1843" s="2"/>
      <c r="S1843" s="2"/>
      <c r="T1843" s="2"/>
      <c r="U1843" s="2"/>
      <c r="V1843" s="2"/>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
      <c r="BB1843" s="2"/>
      <c r="BC1843" s="2"/>
      <c r="BD1843" s="2"/>
      <c r="BE1843" s="2"/>
      <c r="BF1843" s="2"/>
      <c r="BG1843" s="2"/>
      <c r="BH1843" s="2"/>
      <c r="BI1843" s="2"/>
      <c r="BJ1843" s="2"/>
      <c r="BK1843" s="2"/>
      <c r="BL1843" s="2"/>
      <c r="BM1843" s="2"/>
      <c r="BN1843" s="2"/>
      <c r="BO1843" s="2"/>
      <c r="BP1843" s="2"/>
      <c r="BQ1843" s="2"/>
      <c r="BR1843" s="2"/>
      <c r="BS1843" s="2"/>
      <c r="BT1843" s="2"/>
      <c r="BU1843" s="2"/>
      <c r="BV1843" s="2"/>
      <c r="BW1843" s="2"/>
      <c r="BX1843" s="2"/>
      <c r="BY1843" s="2"/>
      <c r="BZ1843" s="2"/>
      <c r="CA1843" s="2"/>
    </row>
    <row r="1844" spans="1:79" x14ac:dyDescent="0.3">
      <c r="A1844" s="2"/>
      <c r="B1844" s="2"/>
      <c r="C1844" s="2"/>
      <c r="D1844" s="2"/>
      <c r="E1844" s="2"/>
      <c r="F1844" s="2"/>
      <c r="G1844" s="2"/>
      <c r="H1844" s="2"/>
      <c r="I1844" s="2"/>
      <c r="J1844" s="2"/>
      <c r="K1844" s="2"/>
      <c r="L1844" s="2"/>
      <c r="M1844" s="2"/>
      <c r="N1844" s="2"/>
      <c r="O1844" s="2"/>
      <c r="P1844" s="2"/>
      <c r="Q1844" s="2"/>
      <c r="R1844" s="2"/>
      <c r="S1844" s="2"/>
      <c r="T1844" s="2"/>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D1844" s="2"/>
      <c r="BE1844" s="2"/>
      <c r="BF1844" s="2"/>
      <c r="BG1844" s="2"/>
      <c r="BH1844" s="2"/>
      <c r="BI1844" s="2"/>
      <c r="BJ1844" s="2"/>
      <c r="BK1844" s="2"/>
      <c r="BL1844" s="2"/>
      <c r="BM1844" s="2"/>
      <c r="BN1844" s="2"/>
      <c r="BO1844" s="2"/>
      <c r="BP1844" s="2"/>
      <c r="BQ1844" s="2"/>
      <c r="BR1844" s="2"/>
      <c r="BS1844" s="2"/>
      <c r="BT1844" s="2"/>
      <c r="BU1844" s="2"/>
      <c r="BV1844" s="2"/>
      <c r="BW1844" s="2"/>
      <c r="BX1844" s="2"/>
      <c r="BY1844" s="2"/>
      <c r="BZ1844" s="2"/>
      <c r="CA1844" s="2"/>
    </row>
    <row r="1845" spans="1:79" x14ac:dyDescent="0.3">
      <c r="A1845" s="2"/>
      <c r="B1845" s="2"/>
      <c r="C1845" s="2"/>
      <c r="D1845" s="2"/>
      <c r="E1845" s="2"/>
      <c r="F1845" s="2"/>
      <c r="G1845" s="2"/>
      <c r="H1845" s="2"/>
      <c r="I1845" s="2"/>
      <c r="J1845" s="2"/>
      <c r="K1845" s="2"/>
      <c r="L1845" s="2"/>
      <c r="M1845" s="2"/>
      <c r="N1845" s="2"/>
      <c r="O1845" s="2"/>
      <c r="P1845" s="2"/>
      <c r="Q1845" s="2"/>
      <c r="R1845" s="2"/>
      <c r="S1845" s="2"/>
      <c r="T1845" s="2"/>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row>
    <row r="1846" spans="1:79" x14ac:dyDescent="0.3">
      <c r="A1846" s="2"/>
      <c r="B1846" s="2"/>
      <c r="C1846" s="2"/>
      <c r="D1846" s="2"/>
      <c r="E1846" s="2"/>
      <c r="F1846" s="2"/>
      <c r="G1846" s="2"/>
      <c r="H1846" s="2"/>
      <c r="I1846" s="2"/>
      <c r="J1846" s="2"/>
      <c r="K1846" s="2"/>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c r="AT1846" s="2"/>
      <c r="AU1846" s="2"/>
      <c r="AV1846" s="2"/>
      <c r="AW1846" s="2"/>
      <c r="AX1846" s="2"/>
      <c r="AY1846" s="2"/>
      <c r="AZ1846" s="2"/>
      <c r="BA1846" s="2"/>
      <c r="BB1846" s="2"/>
      <c r="BC1846" s="2"/>
      <c r="BD1846" s="2"/>
      <c r="BE1846" s="2"/>
      <c r="BF1846" s="2"/>
      <c r="BG1846" s="2"/>
      <c r="BH1846" s="2"/>
      <c r="BI1846" s="2"/>
      <c r="BJ1846" s="2"/>
      <c r="BK1846" s="2"/>
      <c r="BL1846" s="2"/>
      <c r="BM1846" s="2"/>
      <c r="BN1846" s="2"/>
      <c r="BO1846" s="2"/>
      <c r="BP1846" s="2"/>
      <c r="BQ1846" s="2"/>
      <c r="BR1846" s="2"/>
      <c r="BS1846" s="2"/>
      <c r="BT1846" s="2"/>
      <c r="BU1846" s="2"/>
      <c r="BV1846" s="2"/>
      <c r="BW1846" s="2"/>
      <c r="BX1846" s="2"/>
      <c r="BY1846" s="2"/>
      <c r="BZ1846" s="2"/>
      <c r="CA1846" s="2"/>
    </row>
    <row r="1847" spans="1:79" x14ac:dyDescent="0.3">
      <c r="A1847" s="2"/>
      <c r="B1847" s="2"/>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c r="BY1847" s="2"/>
      <c r="BZ1847" s="2"/>
      <c r="CA1847" s="2"/>
    </row>
    <row r="1848" spans="1:79" x14ac:dyDescent="0.3">
      <c r="A1848" s="2"/>
      <c r="B1848" s="2"/>
      <c r="C1848" s="2"/>
      <c r="D1848" s="2"/>
      <c r="E1848" s="2"/>
      <c r="F1848" s="2"/>
      <c r="G1848" s="2"/>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c r="BE1848" s="2"/>
      <c r="BF1848" s="2"/>
      <c r="BG1848" s="2"/>
      <c r="BH1848" s="2"/>
      <c r="BI1848" s="2"/>
      <c r="BJ1848" s="2"/>
      <c r="BK1848" s="2"/>
      <c r="BL1848" s="2"/>
      <c r="BM1848" s="2"/>
      <c r="BN1848" s="2"/>
      <c r="BO1848" s="2"/>
      <c r="BP1848" s="2"/>
      <c r="BQ1848" s="2"/>
      <c r="BR1848" s="2"/>
      <c r="BS1848" s="2"/>
      <c r="BT1848" s="2"/>
      <c r="BU1848" s="2"/>
      <c r="BV1848" s="2"/>
      <c r="BW1848" s="2"/>
      <c r="BX1848" s="2"/>
      <c r="BY1848" s="2"/>
      <c r="BZ1848" s="2"/>
      <c r="CA1848" s="2"/>
    </row>
    <row r="1849" spans="1:79" x14ac:dyDescent="0.3">
      <c r="A1849" s="2"/>
      <c r="B1849" s="2"/>
      <c r="C1849" s="2"/>
      <c r="D1849" s="2"/>
      <c r="E1849" s="2"/>
      <c r="F1849" s="2"/>
      <c r="G1849" s="2"/>
      <c r="H1849" s="2"/>
      <c r="I1849" s="2"/>
      <c r="J1849" s="2"/>
      <c r="K1849" s="2"/>
      <c r="L1849" s="2"/>
      <c r="M1849" s="2"/>
      <c r="N1849" s="2"/>
      <c r="O1849" s="2"/>
      <c r="P1849" s="2"/>
      <c r="Q1849" s="2"/>
      <c r="R1849" s="2"/>
      <c r="S1849" s="2"/>
      <c r="T1849" s="2"/>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c r="AT1849" s="2"/>
      <c r="AU1849" s="2"/>
      <c r="AV1849" s="2"/>
      <c r="AW1849" s="2"/>
      <c r="AX1849" s="2"/>
      <c r="AY1849" s="2"/>
      <c r="AZ1849" s="2"/>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row>
    <row r="1850" spans="1:79" x14ac:dyDescent="0.3">
      <c r="A1850" s="2"/>
      <c r="B1850" s="2"/>
      <c r="C1850" s="2"/>
      <c r="D1850" s="2"/>
      <c r="E1850" s="2"/>
      <c r="F1850" s="2"/>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c r="BY1850" s="2"/>
      <c r="BZ1850" s="2"/>
      <c r="CA1850" s="2"/>
    </row>
    <row r="1851" spans="1:79" x14ac:dyDescent="0.3">
      <c r="A1851" s="2"/>
      <c r="B1851" s="2"/>
      <c r="C1851" s="2"/>
      <c r="D1851" s="2"/>
      <c r="E1851" s="2"/>
      <c r="F1851" s="2"/>
      <c r="G1851" s="2"/>
      <c r="H1851" s="2"/>
      <c r="I1851" s="2"/>
      <c r="J1851" s="2"/>
      <c r="K1851" s="2"/>
      <c r="L1851" s="2"/>
      <c r="M1851" s="2"/>
      <c r="N1851" s="2"/>
      <c r="O1851" s="2"/>
      <c r="P1851" s="2"/>
      <c r="Q1851" s="2"/>
      <c r="R1851" s="2"/>
      <c r="S1851" s="2"/>
      <c r="T1851" s="2"/>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c r="BY1851" s="2"/>
      <c r="BZ1851" s="2"/>
      <c r="CA1851" s="2"/>
    </row>
    <row r="1852" spans="1:79" x14ac:dyDescent="0.3">
      <c r="A1852" s="2"/>
      <c r="B1852" s="2"/>
      <c r="C1852" s="2"/>
      <c r="D1852" s="2"/>
      <c r="E1852" s="2"/>
      <c r="F1852" s="2"/>
      <c r="G1852" s="2"/>
      <c r="H1852" s="2"/>
      <c r="I1852" s="2"/>
      <c r="J1852" s="2"/>
      <c r="K1852" s="2"/>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c r="BE1852" s="2"/>
      <c r="BF1852" s="2"/>
      <c r="BG1852" s="2"/>
      <c r="BH1852" s="2"/>
      <c r="BI1852" s="2"/>
      <c r="BJ1852" s="2"/>
      <c r="BK1852" s="2"/>
      <c r="BL1852" s="2"/>
      <c r="BM1852" s="2"/>
      <c r="BN1852" s="2"/>
      <c r="BO1852" s="2"/>
      <c r="BP1852" s="2"/>
      <c r="BQ1852" s="2"/>
      <c r="BR1852" s="2"/>
      <c r="BS1852" s="2"/>
      <c r="BT1852" s="2"/>
      <c r="BU1852" s="2"/>
      <c r="BV1852" s="2"/>
      <c r="BW1852" s="2"/>
      <c r="BX1852" s="2"/>
      <c r="BY1852" s="2"/>
      <c r="BZ1852" s="2"/>
      <c r="CA1852" s="2"/>
    </row>
    <row r="1853" spans="1:79" x14ac:dyDescent="0.3">
      <c r="A1853" s="2"/>
      <c r="B1853" s="2"/>
      <c r="C1853" s="2"/>
      <c r="D1853" s="2"/>
      <c r="E1853" s="2"/>
      <c r="F1853" s="2"/>
      <c r="G1853" s="2"/>
      <c r="H1853" s="2"/>
      <c r="I1853" s="2"/>
      <c r="J1853" s="2"/>
      <c r="K1853" s="2"/>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B1853" s="2"/>
      <c r="BC1853" s="2"/>
      <c r="BD1853" s="2"/>
      <c r="BE1853" s="2"/>
      <c r="BF1853" s="2"/>
      <c r="BG1853" s="2"/>
      <c r="BH1853" s="2"/>
      <c r="BI1853" s="2"/>
      <c r="BJ1853" s="2"/>
      <c r="BK1853" s="2"/>
      <c r="BL1853" s="2"/>
      <c r="BM1853" s="2"/>
      <c r="BN1853" s="2"/>
      <c r="BO1853" s="2"/>
      <c r="BP1853" s="2"/>
      <c r="BQ1853" s="2"/>
      <c r="BR1853" s="2"/>
      <c r="BS1853" s="2"/>
      <c r="BT1853" s="2"/>
      <c r="BU1853" s="2"/>
      <c r="BV1853" s="2"/>
      <c r="BW1853" s="2"/>
      <c r="BX1853" s="2"/>
      <c r="BY1853" s="2"/>
      <c r="BZ1853" s="2"/>
      <c r="CA1853" s="2"/>
    </row>
    <row r="1854" spans="1:79" x14ac:dyDescent="0.3">
      <c r="A1854" s="2"/>
      <c r="B1854" s="2"/>
      <c r="C1854" s="2"/>
      <c r="D1854" s="2"/>
      <c r="E1854" s="2"/>
      <c r="F1854" s="2"/>
      <c r="G1854" s="2"/>
      <c r="H1854" s="2"/>
      <c r="I1854" s="2"/>
      <c r="J1854" s="2"/>
      <c r="K1854" s="2"/>
      <c r="L1854" s="2"/>
      <c r="M1854" s="2"/>
      <c r="N1854" s="2"/>
      <c r="O1854" s="2"/>
      <c r="P1854" s="2"/>
      <c r="Q1854" s="2"/>
      <c r="R1854" s="2"/>
      <c r="S1854" s="2"/>
      <c r="T1854" s="2"/>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c r="AT1854" s="2"/>
      <c r="AU1854" s="2"/>
      <c r="AV1854" s="2"/>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row>
    <row r="1855" spans="1:79" x14ac:dyDescent="0.3">
      <c r="A1855" s="2"/>
      <c r="B1855" s="2"/>
      <c r="C1855" s="2"/>
      <c r="D1855" s="2"/>
      <c r="E1855" s="2"/>
      <c r="F1855" s="2"/>
      <c r="G1855" s="2"/>
      <c r="H1855" s="2"/>
      <c r="I1855" s="2"/>
      <c r="J1855" s="2"/>
      <c r="K1855" s="2"/>
      <c r="L1855" s="2"/>
      <c r="M1855" s="2"/>
      <c r="N1855" s="2"/>
      <c r="O1855" s="2"/>
      <c r="P1855" s="2"/>
      <c r="Q1855" s="2"/>
      <c r="R1855" s="2"/>
      <c r="S1855" s="2"/>
      <c r="T1855" s="2"/>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
      <c r="BB1855" s="2"/>
      <c r="BC1855" s="2"/>
      <c r="BD1855" s="2"/>
      <c r="BE1855" s="2"/>
      <c r="BF1855" s="2"/>
      <c r="BG1855" s="2"/>
      <c r="BH1855" s="2"/>
      <c r="BI1855" s="2"/>
      <c r="BJ1855" s="2"/>
      <c r="BK1855" s="2"/>
      <c r="BL1855" s="2"/>
      <c r="BM1855" s="2"/>
      <c r="BN1855" s="2"/>
      <c r="BO1855" s="2"/>
      <c r="BP1855" s="2"/>
      <c r="BQ1855" s="2"/>
      <c r="BR1855" s="2"/>
      <c r="BS1855" s="2"/>
      <c r="BT1855" s="2"/>
      <c r="BU1855" s="2"/>
      <c r="BV1855" s="2"/>
      <c r="BW1855" s="2"/>
      <c r="BX1855" s="2"/>
      <c r="BY1855" s="2"/>
      <c r="BZ1855" s="2"/>
      <c r="CA1855" s="2"/>
    </row>
    <row r="1856" spans="1:79" x14ac:dyDescent="0.3">
      <c r="A1856" s="2"/>
      <c r="B1856" s="2"/>
      <c r="C1856" s="2"/>
      <c r="D1856" s="2"/>
      <c r="E1856" s="2"/>
      <c r="F1856" s="2"/>
      <c r="G1856" s="2"/>
      <c r="H1856" s="2"/>
      <c r="I1856" s="2"/>
      <c r="J1856" s="2"/>
      <c r="K1856" s="2"/>
      <c r="L1856" s="2"/>
      <c r="M1856" s="2"/>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c r="BY1856" s="2"/>
      <c r="BZ1856" s="2"/>
      <c r="CA1856" s="2"/>
    </row>
    <row r="1857" spans="1:79" x14ac:dyDescent="0.3">
      <c r="A1857" s="2"/>
      <c r="B1857" s="2"/>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row>
    <row r="1858" spans="1:79" x14ac:dyDescent="0.3">
      <c r="A1858" s="2"/>
      <c r="B1858" s="2"/>
      <c r="C1858" s="2"/>
      <c r="D1858" s="2"/>
      <c r="E1858" s="2"/>
      <c r="F1858" s="2"/>
      <c r="G1858" s="2"/>
      <c r="H1858" s="2"/>
      <c r="I1858" s="2"/>
      <c r="J1858" s="2"/>
      <c r="K1858" s="2"/>
      <c r="L1858" s="2"/>
      <c r="M1858" s="2"/>
      <c r="N1858" s="2"/>
      <c r="O1858" s="2"/>
      <c r="P1858" s="2"/>
      <c r="Q1858" s="2"/>
      <c r="R1858" s="2"/>
      <c r="S1858" s="2"/>
      <c r="T1858" s="2"/>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
      <c r="BB1858" s="2"/>
      <c r="BC1858" s="2"/>
      <c r="BD1858" s="2"/>
      <c r="BE1858" s="2"/>
      <c r="BF1858" s="2"/>
      <c r="BG1858" s="2"/>
      <c r="BH1858" s="2"/>
      <c r="BI1858" s="2"/>
      <c r="BJ1858" s="2"/>
      <c r="BK1858" s="2"/>
      <c r="BL1858" s="2"/>
      <c r="BM1858" s="2"/>
      <c r="BN1858" s="2"/>
      <c r="BO1858" s="2"/>
      <c r="BP1858" s="2"/>
      <c r="BQ1858" s="2"/>
      <c r="BR1858" s="2"/>
      <c r="BS1858" s="2"/>
      <c r="BT1858" s="2"/>
      <c r="BU1858" s="2"/>
      <c r="BV1858" s="2"/>
      <c r="BW1858" s="2"/>
      <c r="BX1858" s="2"/>
      <c r="BY1858" s="2"/>
      <c r="BZ1858" s="2"/>
      <c r="CA1858" s="2"/>
    </row>
    <row r="1859" spans="1:79" x14ac:dyDescent="0.3">
      <c r="A1859" s="2"/>
      <c r="B1859" s="2"/>
      <c r="C1859" s="2"/>
      <c r="D1859" s="2"/>
      <c r="E1859" s="2"/>
      <c r="F1859" s="2"/>
      <c r="G1859" s="2"/>
      <c r="H1859" s="2"/>
      <c r="I1859" s="2"/>
      <c r="J1859" s="2"/>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c r="AT1859" s="2"/>
      <c r="AU1859" s="2"/>
      <c r="AV1859" s="2"/>
      <c r="AW1859" s="2"/>
      <c r="AX1859" s="2"/>
      <c r="AY1859" s="2"/>
      <c r="AZ1859" s="2"/>
      <c r="BA1859" s="2"/>
      <c r="BB1859" s="2"/>
      <c r="BC1859" s="2"/>
      <c r="BD1859" s="2"/>
      <c r="BE1859" s="2"/>
      <c r="BF1859" s="2"/>
      <c r="BG1859" s="2"/>
      <c r="BH1859" s="2"/>
      <c r="BI1859" s="2"/>
      <c r="BJ1859" s="2"/>
      <c r="BK1859" s="2"/>
      <c r="BL1859" s="2"/>
      <c r="BM1859" s="2"/>
      <c r="BN1859" s="2"/>
      <c r="BO1859" s="2"/>
      <c r="BP1859" s="2"/>
      <c r="BQ1859" s="2"/>
      <c r="BR1859" s="2"/>
      <c r="BS1859" s="2"/>
      <c r="BT1859" s="2"/>
      <c r="BU1859" s="2"/>
      <c r="BV1859" s="2"/>
      <c r="BW1859" s="2"/>
      <c r="BX1859" s="2"/>
      <c r="BY1859" s="2"/>
      <c r="BZ1859" s="2"/>
      <c r="CA1859" s="2"/>
    </row>
    <row r="1860" spans="1:79" x14ac:dyDescent="0.3">
      <c r="A1860" s="2"/>
      <c r="B1860" s="2"/>
      <c r="C1860" s="2"/>
      <c r="D1860" s="2"/>
      <c r="E1860" s="2"/>
      <c r="F1860" s="2"/>
      <c r="G1860" s="2"/>
      <c r="H1860" s="2"/>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c r="AT1860" s="2"/>
      <c r="AU1860" s="2"/>
      <c r="AV1860" s="2"/>
      <c r="AW1860" s="2"/>
      <c r="AX1860" s="2"/>
      <c r="AY1860" s="2"/>
      <c r="AZ1860" s="2"/>
      <c r="BA1860" s="2"/>
      <c r="BB1860" s="2"/>
      <c r="BC1860" s="2"/>
      <c r="BD1860" s="2"/>
      <c r="BE1860" s="2"/>
      <c r="BF1860" s="2"/>
      <c r="BG1860" s="2"/>
      <c r="BH1860" s="2"/>
      <c r="BI1860" s="2"/>
      <c r="BJ1860" s="2"/>
      <c r="BK1860" s="2"/>
      <c r="BL1860" s="2"/>
      <c r="BM1860" s="2"/>
      <c r="BN1860" s="2"/>
      <c r="BO1860" s="2"/>
      <c r="BP1860" s="2"/>
      <c r="BQ1860" s="2"/>
      <c r="BR1860" s="2"/>
      <c r="BS1860" s="2"/>
      <c r="BT1860" s="2"/>
      <c r="BU1860" s="2"/>
      <c r="BV1860" s="2"/>
      <c r="BW1860" s="2"/>
      <c r="BX1860" s="2"/>
      <c r="BY1860" s="2"/>
      <c r="BZ1860" s="2"/>
      <c r="CA1860" s="2"/>
    </row>
    <row r="1861" spans="1:79" x14ac:dyDescent="0.3">
      <c r="A1861" s="2"/>
      <c r="B1861" s="2"/>
      <c r="C1861" s="2"/>
      <c r="D1861" s="2"/>
      <c r="E1861" s="2"/>
      <c r="F1861" s="2"/>
      <c r="G1861" s="2"/>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
      <c r="BB1861" s="2"/>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row>
    <row r="1862" spans="1:79" x14ac:dyDescent="0.3">
      <c r="A1862" s="2"/>
      <c r="B1862" s="2"/>
      <c r="C1862" s="2"/>
      <c r="D1862" s="2"/>
      <c r="E1862" s="2"/>
      <c r="F1862" s="2"/>
      <c r="G1862" s="2"/>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c r="AT1862" s="2"/>
      <c r="AU1862" s="2"/>
      <c r="AV1862" s="2"/>
      <c r="AW1862" s="2"/>
      <c r="AX1862" s="2"/>
      <c r="AY1862" s="2"/>
      <c r="AZ1862" s="2"/>
      <c r="BA1862" s="2"/>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row>
    <row r="1863" spans="1:79" x14ac:dyDescent="0.3">
      <c r="A1863" s="2"/>
      <c r="B1863" s="2"/>
      <c r="C1863" s="2"/>
      <c r="D1863" s="2"/>
      <c r="E1863" s="2"/>
      <c r="F1863" s="2"/>
      <c r="G1863" s="2"/>
      <c r="H1863" s="2"/>
      <c r="I1863" s="2"/>
      <c r="J1863" s="2"/>
      <c r="K1863" s="2"/>
      <c r="L1863" s="2"/>
      <c r="M1863" s="2"/>
      <c r="N1863" s="2"/>
      <c r="O1863" s="2"/>
      <c r="P1863" s="2"/>
      <c r="Q1863" s="2"/>
      <c r="R1863" s="2"/>
      <c r="S1863" s="2"/>
      <c r="T1863" s="2"/>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
      <c r="BB1863" s="2"/>
      <c r="BC1863" s="2"/>
      <c r="BD1863" s="2"/>
      <c r="BE1863" s="2"/>
      <c r="BF1863" s="2"/>
      <c r="BG1863" s="2"/>
      <c r="BH1863" s="2"/>
      <c r="BI1863" s="2"/>
      <c r="BJ1863" s="2"/>
      <c r="BK1863" s="2"/>
      <c r="BL1863" s="2"/>
      <c r="BM1863" s="2"/>
      <c r="BN1863" s="2"/>
      <c r="BO1863" s="2"/>
      <c r="BP1863" s="2"/>
      <c r="BQ1863" s="2"/>
      <c r="BR1863" s="2"/>
      <c r="BS1863" s="2"/>
      <c r="BT1863" s="2"/>
      <c r="BU1863" s="2"/>
      <c r="BV1863" s="2"/>
      <c r="BW1863" s="2"/>
      <c r="BX1863" s="2"/>
      <c r="BY1863" s="2"/>
      <c r="BZ1863" s="2"/>
      <c r="CA1863" s="2"/>
    </row>
    <row r="1864" spans="1:79" x14ac:dyDescent="0.3">
      <c r="A1864" s="2"/>
      <c r="B1864" s="2"/>
      <c r="C1864" s="2"/>
      <c r="D1864" s="2"/>
      <c r="E1864" s="2"/>
      <c r="F1864" s="2"/>
      <c r="G1864" s="2"/>
      <c r="H1864" s="2"/>
      <c r="I1864" s="2"/>
      <c r="J1864" s="2"/>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2"/>
      <c r="CA1864" s="2"/>
    </row>
    <row r="1865" spans="1:79" x14ac:dyDescent="0.3">
      <c r="A1865" s="2"/>
      <c r="B1865" s="2"/>
      <c r="C1865" s="2"/>
      <c r="D1865" s="2"/>
      <c r="E1865" s="2"/>
      <c r="F1865" s="2"/>
      <c r="G1865" s="2"/>
      <c r="H1865" s="2"/>
      <c r="I1865" s="2"/>
      <c r="J1865" s="2"/>
      <c r="K1865" s="2"/>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c r="BY1865" s="2"/>
      <c r="BZ1865" s="2"/>
      <c r="CA1865" s="2"/>
    </row>
    <row r="1866" spans="1:79" x14ac:dyDescent="0.3">
      <c r="A1866" s="2"/>
      <c r="B1866" s="2"/>
      <c r="C1866" s="2"/>
      <c r="D1866" s="2"/>
      <c r="E1866" s="2"/>
      <c r="F1866" s="2"/>
      <c r="G1866" s="2"/>
      <c r="H1866" s="2"/>
      <c r="I1866" s="2"/>
      <c r="J1866" s="2"/>
      <c r="K1866" s="2"/>
      <c r="L1866" s="2"/>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row>
    <row r="1867" spans="1:79" x14ac:dyDescent="0.3">
      <c r="A1867" s="2"/>
      <c r="B1867" s="2"/>
      <c r="C1867" s="2"/>
      <c r="D1867" s="2"/>
      <c r="E1867" s="2"/>
      <c r="F1867" s="2"/>
      <c r="G1867" s="2"/>
      <c r="H1867" s="2"/>
      <c r="I1867" s="2"/>
      <c r="J1867" s="2"/>
      <c r="K1867" s="2"/>
      <c r="L1867" s="2"/>
      <c r="M1867" s="2"/>
      <c r="N1867" s="2"/>
      <c r="O1867" s="2"/>
      <c r="P1867" s="2"/>
      <c r="Q1867" s="2"/>
      <c r="R1867" s="2"/>
      <c r="S1867" s="2"/>
      <c r="T1867" s="2"/>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c r="BY1867" s="2"/>
      <c r="BZ1867" s="2"/>
      <c r="CA1867" s="2"/>
    </row>
    <row r="1868" spans="1:79" x14ac:dyDescent="0.3">
      <c r="A1868" s="2"/>
      <c r="B1868" s="2"/>
      <c r="C1868" s="2"/>
      <c r="D1868" s="2"/>
      <c r="E1868" s="2"/>
      <c r="F1868" s="2"/>
      <c r="G1868" s="2"/>
      <c r="H1868" s="2"/>
      <c r="I1868" s="2"/>
      <c r="J1868" s="2"/>
      <c r="K1868" s="2"/>
      <c r="L1868" s="2"/>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c r="BZ1868" s="2"/>
      <c r="CA1868" s="2"/>
    </row>
    <row r="1869" spans="1:79" x14ac:dyDescent="0.3">
      <c r="A1869" s="2"/>
      <c r="B1869" s="2"/>
      <c r="C1869" s="2"/>
      <c r="D1869" s="2"/>
      <c r="E1869" s="2"/>
      <c r="F1869" s="2"/>
      <c r="G1869" s="2"/>
      <c r="H1869" s="2"/>
      <c r="I1869" s="2"/>
      <c r="J1869" s="2"/>
      <c r="K1869" s="2"/>
      <c r="L1869" s="2"/>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c r="BY1869" s="2"/>
      <c r="BZ1869" s="2"/>
      <c r="CA1869" s="2"/>
    </row>
    <row r="1870" spans="1:79" x14ac:dyDescent="0.3">
      <c r="A1870" s="2"/>
      <c r="B1870" s="2"/>
      <c r="C1870" s="2"/>
      <c r="D1870" s="2"/>
      <c r="E1870" s="2"/>
      <c r="F1870" s="2"/>
      <c r="G1870" s="2"/>
      <c r="H1870" s="2"/>
      <c r="I1870" s="2"/>
      <c r="J1870" s="2"/>
      <c r="K1870" s="2"/>
      <c r="L1870" s="2"/>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c r="BZ1870" s="2"/>
      <c r="CA1870" s="2"/>
    </row>
    <row r="1871" spans="1:79" x14ac:dyDescent="0.3">
      <c r="A1871" s="2"/>
      <c r="B1871" s="2"/>
      <c r="C1871" s="2"/>
      <c r="D1871" s="2"/>
      <c r="E1871" s="2"/>
      <c r="F1871" s="2"/>
      <c r="G1871" s="2"/>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c r="BE1871" s="2"/>
      <c r="BF1871" s="2"/>
      <c r="BG1871" s="2"/>
      <c r="BH1871" s="2"/>
      <c r="BI1871" s="2"/>
      <c r="BJ1871" s="2"/>
      <c r="BK1871" s="2"/>
      <c r="BL1871" s="2"/>
      <c r="BM1871" s="2"/>
      <c r="BN1871" s="2"/>
      <c r="BO1871" s="2"/>
      <c r="BP1871" s="2"/>
      <c r="BQ1871" s="2"/>
      <c r="BR1871" s="2"/>
      <c r="BS1871" s="2"/>
      <c r="BT1871" s="2"/>
      <c r="BU1871" s="2"/>
      <c r="BV1871" s="2"/>
      <c r="BW1871" s="2"/>
      <c r="BX1871" s="2"/>
      <c r="BY1871" s="2"/>
      <c r="BZ1871" s="2"/>
      <c r="CA1871" s="2"/>
    </row>
    <row r="1872" spans="1:79" x14ac:dyDescent="0.3">
      <c r="A1872" s="2"/>
      <c r="B1872" s="2"/>
      <c r="C1872" s="2"/>
      <c r="D1872" s="2"/>
      <c r="E1872" s="2"/>
      <c r="F1872" s="2"/>
      <c r="G1872" s="2"/>
      <c r="H1872" s="2"/>
      <c r="I1872" s="2"/>
      <c r="J1872" s="2"/>
      <c r="K1872" s="2"/>
      <c r="L1872" s="2"/>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row>
    <row r="1873" spans="1:79" x14ac:dyDescent="0.3">
      <c r="A1873" s="2"/>
      <c r="B1873" s="2"/>
      <c r="C1873" s="2"/>
      <c r="D1873" s="2"/>
      <c r="E1873" s="2"/>
      <c r="F1873" s="2"/>
      <c r="G1873" s="2"/>
      <c r="H1873" s="2"/>
      <c r="I1873" s="2"/>
      <c r="J1873" s="2"/>
      <c r="K1873" s="2"/>
      <c r="L1873" s="2"/>
      <c r="M1873" s="2"/>
      <c r="N1873" s="2"/>
      <c r="O1873" s="2"/>
      <c r="P1873" s="2"/>
      <c r="Q1873" s="2"/>
      <c r="R1873" s="2"/>
      <c r="S1873" s="2"/>
      <c r="T1873" s="2"/>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c r="BE1873" s="2"/>
      <c r="BF1873" s="2"/>
      <c r="BG1873" s="2"/>
      <c r="BH1873" s="2"/>
      <c r="BI1873" s="2"/>
      <c r="BJ1873" s="2"/>
      <c r="BK1873" s="2"/>
      <c r="BL1873" s="2"/>
      <c r="BM1873" s="2"/>
      <c r="BN1873" s="2"/>
      <c r="BO1873" s="2"/>
      <c r="BP1873" s="2"/>
      <c r="BQ1873" s="2"/>
      <c r="BR1873" s="2"/>
      <c r="BS1873" s="2"/>
      <c r="BT1873" s="2"/>
      <c r="BU1873" s="2"/>
      <c r="BV1873" s="2"/>
      <c r="BW1873" s="2"/>
      <c r="BX1873" s="2"/>
      <c r="BY1873" s="2"/>
      <c r="BZ1873" s="2"/>
      <c r="CA1873" s="2"/>
    </row>
    <row r="1874" spans="1:79" x14ac:dyDescent="0.3">
      <c r="A1874" s="2"/>
      <c r="B1874" s="2"/>
      <c r="C1874" s="2"/>
      <c r="D1874" s="2"/>
      <c r="E1874" s="2"/>
      <c r="F1874" s="2"/>
      <c r="G1874" s="2"/>
      <c r="H1874" s="2"/>
      <c r="I1874" s="2"/>
      <c r="J1874" s="2"/>
      <c r="K1874" s="2"/>
      <c r="L1874" s="2"/>
      <c r="M1874" s="2"/>
      <c r="N1874" s="2"/>
      <c r="O1874" s="2"/>
      <c r="P1874" s="2"/>
      <c r="Q1874" s="2"/>
      <c r="R1874" s="2"/>
      <c r="S1874" s="2"/>
      <c r="T1874" s="2"/>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c r="BE1874" s="2"/>
      <c r="BF1874" s="2"/>
      <c r="BG1874" s="2"/>
      <c r="BH1874" s="2"/>
      <c r="BI1874" s="2"/>
      <c r="BJ1874" s="2"/>
      <c r="BK1874" s="2"/>
      <c r="BL1874" s="2"/>
      <c r="BM1874" s="2"/>
      <c r="BN1874" s="2"/>
      <c r="BO1874" s="2"/>
      <c r="BP1874" s="2"/>
      <c r="BQ1874" s="2"/>
      <c r="BR1874" s="2"/>
      <c r="BS1874" s="2"/>
      <c r="BT1874" s="2"/>
      <c r="BU1874" s="2"/>
      <c r="BV1874" s="2"/>
      <c r="BW1874" s="2"/>
      <c r="BX1874" s="2"/>
      <c r="BY1874" s="2"/>
      <c r="BZ1874" s="2"/>
      <c r="CA1874" s="2"/>
    </row>
    <row r="1875" spans="1:79" x14ac:dyDescent="0.3">
      <c r="A1875" s="2"/>
      <c r="B1875" s="2"/>
      <c r="C1875" s="2"/>
      <c r="D1875" s="2"/>
      <c r="E1875" s="2"/>
      <c r="F1875" s="2"/>
      <c r="G1875" s="2"/>
      <c r="H1875" s="2"/>
      <c r="I1875" s="2"/>
      <c r="J1875" s="2"/>
      <c r="K1875" s="2"/>
      <c r="L1875" s="2"/>
      <c r="M1875" s="2"/>
      <c r="N1875" s="2"/>
      <c r="O1875" s="2"/>
      <c r="P1875" s="2"/>
      <c r="Q1875" s="2"/>
      <c r="R1875" s="2"/>
      <c r="S1875" s="2"/>
      <c r="T1875" s="2"/>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row>
    <row r="1876" spans="1:79" x14ac:dyDescent="0.3">
      <c r="A1876" s="2"/>
      <c r="B1876" s="2"/>
      <c r="C1876" s="2"/>
      <c r="D1876" s="2"/>
      <c r="E1876" s="2"/>
      <c r="F1876" s="2"/>
      <c r="G1876" s="2"/>
      <c r="H1876" s="2"/>
      <c r="I1876" s="2"/>
      <c r="J1876" s="2"/>
      <c r="K1876" s="2"/>
      <c r="L1876" s="2"/>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c r="BE1876" s="2"/>
      <c r="BF1876" s="2"/>
      <c r="BG1876" s="2"/>
      <c r="BH1876" s="2"/>
      <c r="BI1876" s="2"/>
      <c r="BJ1876" s="2"/>
      <c r="BK1876" s="2"/>
      <c r="BL1876" s="2"/>
      <c r="BM1876" s="2"/>
      <c r="BN1876" s="2"/>
      <c r="BO1876" s="2"/>
      <c r="BP1876" s="2"/>
      <c r="BQ1876" s="2"/>
      <c r="BR1876" s="2"/>
      <c r="BS1876" s="2"/>
      <c r="BT1876" s="2"/>
      <c r="BU1876" s="2"/>
      <c r="BV1876" s="2"/>
      <c r="BW1876" s="2"/>
      <c r="BX1876" s="2"/>
      <c r="BY1876" s="2"/>
      <c r="BZ1876" s="2"/>
      <c r="CA1876" s="2"/>
    </row>
    <row r="1877" spans="1:79" x14ac:dyDescent="0.3">
      <c r="A1877" s="2"/>
      <c r="B1877" s="2"/>
      <c r="C1877" s="2"/>
      <c r="D1877" s="2"/>
      <c r="E1877" s="2"/>
      <c r="F1877" s="2"/>
      <c r="G1877" s="2"/>
      <c r="H1877" s="2"/>
      <c r="I1877" s="2"/>
      <c r="J1877" s="2"/>
      <c r="K1877" s="2"/>
      <c r="L1877" s="2"/>
      <c r="M1877" s="2"/>
      <c r="N1877" s="2"/>
      <c r="O1877" s="2"/>
      <c r="P1877" s="2"/>
      <c r="Q1877" s="2"/>
      <c r="R1877" s="2"/>
      <c r="S1877" s="2"/>
      <c r="T1877" s="2"/>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
      <c r="BB1877" s="2"/>
      <c r="BC1877" s="2"/>
      <c r="BD1877" s="2"/>
      <c r="BE1877" s="2"/>
      <c r="BF1877" s="2"/>
      <c r="BG1877" s="2"/>
      <c r="BH1877" s="2"/>
      <c r="BI1877" s="2"/>
      <c r="BJ1877" s="2"/>
      <c r="BK1877" s="2"/>
      <c r="BL1877" s="2"/>
      <c r="BM1877" s="2"/>
      <c r="BN1877" s="2"/>
      <c r="BO1877" s="2"/>
      <c r="BP1877" s="2"/>
      <c r="BQ1877" s="2"/>
      <c r="BR1877" s="2"/>
      <c r="BS1877" s="2"/>
      <c r="BT1877" s="2"/>
      <c r="BU1877" s="2"/>
      <c r="BV1877" s="2"/>
      <c r="BW1877" s="2"/>
      <c r="BX1877" s="2"/>
      <c r="BY1877" s="2"/>
      <c r="BZ1877" s="2"/>
      <c r="CA1877" s="2"/>
    </row>
    <row r="1878" spans="1:79" x14ac:dyDescent="0.3">
      <c r="A1878" s="2"/>
      <c r="B1878" s="2"/>
      <c r="C1878" s="2"/>
      <c r="D1878" s="2"/>
      <c r="E1878" s="2"/>
      <c r="F1878" s="2"/>
      <c r="G1878" s="2"/>
      <c r="H1878" s="2"/>
      <c r="I1878" s="2"/>
      <c r="J1878" s="2"/>
      <c r="K1878" s="2"/>
      <c r="L1878" s="2"/>
      <c r="M1878" s="2"/>
      <c r="N1878" s="2"/>
      <c r="O1878" s="2"/>
      <c r="P1878" s="2"/>
      <c r="Q1878" s="2"/>
      <c r="R1878" s="2"/>
      <c r="S1878" s="2"/>
      <c r="T1878" s="2"/>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
      <c r="BB1878" s="2"/>
      <c r="BC1878" s="2"/>
      <c r="BD1878" s="2"/>
      <c r="BE1878" s="2"/>
      <c r="BF1878" s="2"/>
      <c r="BG1878" s="2"/>
      <c r="BH1878" s="2"/>
      <c r="BI1878" s="2"/>
      <c r="BJ1878" s="2"/>
      <c r="BK1878" s="2"/>
      <c r="BL1878" s="2"/>
      <c r="BM1878" s="2"/>
      <c r="BN1878" s="2"/>
      <c r="BO1878" s="2"/>
      <c r="BP1878" s="2"/>
      <c r="BQ1878" s="2"/>
      <c r="BR1878" s="2"/>
      <c r="BS1878" s="2"/>
      <c r="BT1878" s="2"/>
      <c r="BU1878" s="2"/>
      <c r="BV1878" s="2"/>
      <c r="BW1878" s="2"/>
      <c r="BX1878" s="2"/>
      <c r="BY1878" s="2"/>
      <c r="BZ1878" s="2"/>
      <c r="CA1878" s="2"/>
    </row>
    <row r="1879" spans="1:79" x14ac:dyDescent="0.3">
      <c r="A1879" s="2"/>
      <c r="B1879" s="2"/>
      <c r="C1879" s="2"/>
      <c r="D1879" s="2"/>
      <c r="E1879" s="2"/>
      <c r="F1879" s="2"/>
      <c r="G1879" s="2"/>
      <c r="H1879" s="2"/>
      <c r="I1879" s="2"/>
      <c r="J1879" s="2"/>
      <c r="K1879" s="2"/>
      <c r="L1879" s="2"/>
      <c r="M1879" s="2"/>
      <c r="N1879" s="2"/>
      <c r="O1879" s="2"/>
      <c r="P1879" s="2"/>
      <c r="Q1879" s="2"/>
      <c r="R1879" s="2"/>
      <c r="S1879" s="2"/>
      <c r="T1879" s="2"/>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c r="BY1879" s="2"/>
      <c r="BZ1879" s="2"/>
      <c r="CA1879" s="2"/>
    </row>
    <row r="1880" spans="1:79" x14ac:dyDescent="0.3">
      <c r="A1880" s="2"/>
      <c r="B1880" s="2"/>
      <c r="C1880" s="2"/>
      <c r="D1880" s="2"/>
      <c r="E1880" s="2"/>
      <c r="F1880" s="2"/>
      <c r="G1880" s="2"/>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row>
    <row r="1881" spans="1:79" x14ac:dyDescent="0.3">
      <c r="A1881" s="2"/>
      <c r="B1881" s="2"/>
      <c r="C1881" s="2"/>
      <c r="D1881" s="2"/>
      <c r="E1881" s="2"/>
      <c r="F1881" s="2"/>
      <c r="G1881" s="2"/>
      <c r="H1881" s="2"/>
      <c r="I1881" s="2"/>
      <c r="J1881" s="2"/>
      <c r="K1881" s="2"/>
      <c r="L1881" s="2"/>
      <c r="M1881" s="2"/>
      <c r="N1881" s="2"/>
      <c r="O1881" s="2"/>
      <c r="P1881" s="2"/>
      <c r="Q1881" s="2"/>
      <c r="R1881" s="2"/>
      <c r="S1881" s="2"/>
      <c r="T1881" s="2"/>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D1881" s="2"/>
      <c r="BE1881" s="2"/>
      <c r="BF1881" s="2"/>
      <c r="BG1881" s="2"/>
      <c r="BH1881" s="2"/>
      <c r="BI1881" s="2"/>
      <c r="BJ1881" s="2"/>
      <c r="BK1881" s="2"/>
      <c r="BL1881" s="2"/>
      <c r="BM1881" s="2"/>
      <c r="BN1881" s="2"/>
      <c r="BO1881" s="2"/>
      <c r="BP1881" s="2"/>
      <c r="BQ1881" s="2"/>
      <c r="BR1881" s="2"/>
      <c r="BS1881" s="2"/>
      <c r="BT1881" s="2"/>
      <c r="BU1881" s="2"/>
      <c r="BV1881" s="2"/>
      <c r="BW1881" s="2"/>
      <c r="BX1881" s="2"/>
      <c r="BY1881" s="2"/>
      <c r="BZ1881" s="2"/>
      <c r="CA1881" s="2"/>
    </row>
    <row r="1882" spans="1:79" x14ac:dyDescent="0.3">
      <c r="A1882" s="2"/>
      <c r="B1882" s="2"/>
      <c r="C1882" s="2"/>
      <c r="D1882" s="2"/>
      <c r="E1882" s="2"/>
      <c r="F1882" s="2"/>
      <c r="G1882" s="2"/>
      <c r="H1882" s="2"/>
      <c r="I1882" s="2"/>
      <c r="J1882" s="2"/>
      <c r="K1882" s="2"/>
      <c r="L1882" s="2"/>
      <c r="M1882" s="2"/>
      <c r="N1882" s="2"/>
      <c r="O1882" s="2"/>
      <c r="P1882" s="2"/>
      <c r="Q1882" s="2"/>
      <c r="R1882" s="2"/>
      <c r="S1882" s="2"/>
      <c r="T1882" s="2"/>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row>
    <row r="1883" spans="1:79" x14ac:dyDescent="0.3">
      <c r="A1883" s="2"/>
      <c r="B1883" s="2"/>
      <c r="C1883" s="2"/>
      <c r="D1883" s="2"/>
      <c r="E1883" s="2"/>
      <c r="F1883" s="2"/>
      <c r="G1883" s="2"/>
      <c r="H1883" s="2"/>
      <c r="I1883" s="2"/>
      <c r="J1883" s="2"/>
      <c r="K1883" s="2"/>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C1883" s="2"/>
      <c r="BD1883" s="2"/>
      <c r="BE1883" s="2"/>
      <c r="BF1883" s="2"/>
      <c r="BG1883" s="2"/>
      <c r="BH1883" s="2"/>
      <c r="BI1883" s="2"/>
      <c r="BJ1883" s="2"/>
      <c r="BK1883" s="2"/>
      <c r="BL1883" s="2"/>
      <c r="BM1883" s="2"/>
      <c r="BN1883" s="2"/>
      <c r="BO1883" s="2"/>
      <c r="BP1883" s="2"/>
      <c r="BQ1883" s="2"/>
      <c r="BR1883" s="2"/>
      <c r="BS1883" s="2"/>
      <c r="BT1883" s="2"/>
      <c r="BU1883" s="2"/>
      <c r="BV1883" s="2"/>
      <c r="BW1883" s="2"/>
      <c r="BX1883" s="2"/>
      <c r="BY1883" s="2"/>
      <c r="BZ1883" s="2"/>
      <c r="CA1883" s="2"/>
    </row>
    <row r="1884" spans="1:79" x14ac:dyDescent="0.3">
      <c r="A1884" s="2"/>
      <c r="B1884" s="2"/>
      <c r="C1884" s="2"/>
      <c r="D1884" s="2"/>
      <c r="E1884" s="2"/>
      <c r="F1884" s="2"/>
      <c r="G1884" s="2"/>
      <c r="H1884" s="2"/>
      <c r="I1884" s="2"/>
      <c r="J1884" s="2"/>
      <c r="K1884" s="2"/>
      <c r="L1884" s="2"/>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row>
    <row r="1885" spans="1:79" x14ac:dyDescent="0.3">
      <c r="A1885" s="2"/>
      <c r="B1885" s="2"/>
      <c r="C1885" s="2"/>
      <c r="D1885" s="2"/>
      <c r="E1885" s="2"/>
      <c r="F1885" s="2"/>
      <c r="G1885" s="2"/>
      <c r="H1885" s="2"/>
      <c r="I1885" s="2"/>
      <c r="J1885" s="2"/>
      <c r="K1885" s="2"/>
      <c r="L1885" s="2"/>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row>
    <row r="1886" spans="1:79" x14ac:dyDescent="0.3">
      <c r="A1886" s="2"/>
      <c r="B1886" s="2"/>
      <c r="C1886" s="2"/>
      <c r="D1886" s="2"/>
      <c r="E1886" s="2"/>
      <c r="F1886" s="2"/>
      <c r="G1886" s="2"/>
      <c r="H1886" s="2"/>
      <c r="I1886" s="2"/>
      <c r="J1886" s="2"/>
      <c r="K1886" s="2"/>
      <c r="L1886" s="2"/>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c r="BE1886" s="2"/>
      <c r="BF1886" s="2"/>
      <c r="BG1886" s="2"/>
      <c r="BH1886" s="2"/>
      <c r="BI1886" s="2"/>
      <c r="BJ1886" s="2"/>
      <c r="BK1886" s="2"/>
      <c r="BL1886" s="2"/>
      <c r="BM1886" s="2"/>
      <c r="BN1886" s="2"/>
      <c r="BO1886" s="2"/>
      <c r="BP1886" s="2"/>
      <c r="BQ1886" s="2"/>
      <c r="BR1886" s="2"/>
      <c r="BS1886" s="2"/>
      <c r="BT1886" s="2"/>
      <c r="BU1886" s="2"/>
      <c r="BV1886" s="2"/>
      <c r="BW1886" s="2"/>
      <c r="BX1886" s="2"/>
      <c r="BY1886" s="2"/>
      <c r="BZ1886" s="2"/>
      <c r="CA1886" s="2"/>
    </row>
    <row r="1887" spans="1:79" x14ac:dyDescent="0.3">
      <c r="A1887" s="2"/>
      <c r="B1887" s="2"/>
      <c r="C1887" s="2"/>
      <c r="D1887" s="2"/>
      <c r="E1887" s="2"/>
      <c r="F1887" s="2"/>
      <c r="G1887" s="2"/>
      <c r="H1887" s="2"/>
      <c r="I1887" s="2"/>
      <c r="J1887" s="2"/>
      <c r="K1887" s="2"/>
      <c r="L1887" s="2"/>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c r="BE1887" s="2"/>
      <c r="BF1887" s="2"/>
      <c r="BG1887" s="2"/>
      <c r="BH1887" s="2"/>
      <c r="BI1887" s="2"/>
      <c r="BJ1887" s="2"/>
      <c r="BK1887" s="2"/>
      <c r="BL1887" s="2"/>
      <c r="BM1887" s="2"/>
      <c r="BN1887" s="2"/>
      <c r="BO1887" s="2"/>
      <c r="BP1887" s="2"/>
      <c r="BQ1887" s="2"/>
      <c r="BR1887" s="2"/>
      <c r="BS1887" s="2"/>
      <c r="BT1887" s="2"/>
      <c r="BU1887" s="2"/>
      <c r="BV1887" s="2"/>
      <c r="BW1887" s="2"/>
      <c r="BX1887" s="2"/>
      <c r="BY1887" s="2"/>
      <c r="BZ1887" s="2"/>
      <c r="CA1887" s="2"/>
    </row>
    <row r="1888" spans="1:79" x14ac:dyDescent="0.3">
      <c r="A1888" s="2"/>
      <c r="B1888" s="2"/>
      <c r="C1888" s="2"/>
      <c r="D1888" s="2"/>
      <c r="E1888" s="2"/>
      <c r="F1888" s="2"/>
      <c r="G1888" s="2"/>
      <c r="H1888" s="2"/>
      <c r="I1888" s="2"/>
      <c r="J1888" s="2"/>
      <c r="K1888" s="2"/>
      <c r="L1888" s="2"/>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c r="BZ1888" s="2"/>
      <c r="CA1888" s="2"/>
    </row>
    <row r="1889" spans="1:79" x14ac:dyDescent="0.3">
      <c r="A1889" s="2"/>
      <c r="B1889" s="2"/>
      <c r="C1889" s="2"/>
      <c r="D1889" s="2"/>
      <c r="E1889" s="2"/>
      <c r="F1889" s="2"/>
      <c r="G1889" s="2"/>
      <c r="H1889" s="2"/>
      <c r="I1889" s="2"/>
      <c r="J1889" s="2"/>
      <c r="K1889" s="2"/>
      <c r="L1889" s="2"/>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c r="BY1889" s="2"/>
      <c r="BZ1889" s="2"/>
      <c r="CA1889" s="2"/>
    </row>
    <row r="1890" spans="1:79" x14ac:dyDescent="0.3">
      <c r="A1890" s="2"/>
      <c r="B1890" s="2"/>
      <c r="C1890" s="2"/>
      <c r="D1890" s="2"/>
      <c r="E1890" s="2"/>
      <c r="F1890" s="2"/>
      <c r="G1890" s="2"/>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c r="BZ1890" s="2"/>
      <c r="CA1890" s="2"/>
    </row>
    <row r="1891" spans="1:79" x14ac:dyDescent="0.3">
      <c r="A1891" s="2"/>
      <c r="B1891" s="2"/>
      <c r="C1891" s="2"/>
      <c r="D1891" s="2"/>
      <c r="E1891" s="2"/>
      <c r="F1891" s="2"/>
      <c r="G1891" s="2"/>
      <c r="H1891" s="2"/>
      <c r="I1891" s="2"/>
      <c r="J1891" s="2"/>
      <c r="K1891" s="2"/>
      <c r="L1891" s="2"/>
      <c r="M1891" s="2"/>
      <c r="N1891" s="2"/>
      <c r="O1891" s="2"/>
      <c r="P1891" s="2"/>
      <c r="Q1891" s="2"/>
      <c r="R1891" s="2"/>
      <c r="S1891" s="2"/>
      <c r="T1891" s="2"/>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c r="BY1891" s="2"/>
      <c r="BZ1891" s="2"/>
      <c r="CA1891" s="2"/>
    </row>
    <row r="1892" spans="1:79" x14ac:dyDescent="0.3">
      <c r="A1892" s="2"/>
      <c r="B1892" s="2"/>
      <c r="C1892" s="2"/>
      <c r="D1892" s="2"/>
      <c r="E1892" s="2"/>
      <c r="F1892" s="2"/>
      <c r="G1892" s="2"/>
      <c r="H1892" s="2"/>
      <c r="I1892" s="2"/>
      <c r="J1892" s="2"/>
      <c r="K1892" s="2"/>
      <c r="L1892" s="2"/>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D1892" s="2"/>
      <c r="BE1892" s="2"/>
      <c r="BF1892" s="2"/>
      <c r="BG1892" s="2"/>
      <c r="BH1892" s="2"/>
      <c r="BI1892" s="2"/>
      <c r="BJ1892" s="2"/>
      <c r="BK1892" s="2"/>
      <c r="BL1892" s="2"/>
      <c r="BM1892" s="2"/>
      <c r="BN1892" s="2"/>
      <c r="BO1892" s="2"/>
      <c r="BP1892" s="2"/>
      <c r="BQ1892" s="2"/>
      <c r="BR1892" s="2"/>
      <c r="BS1892" s="2"/>
      <c r="BT1892" s="2"/>
      <c r="BU1892" s="2"/>
      <c r="BV1892" s="2"/>
      <c r="BW1892" s="2"/>
      <c r="BX1892" s="2"/>
      <c r="BY1892" s="2"/>
      <c r="BZ1892" s="2"/>
      <c r="CA1892" s="2"/>
    </row>
    <row r="1893" spans="1:79" x14ac:dyDescent="0.3">
      <c r="A1893" s="2"/>
      <c r="B1893" s="2"/>
      <c r="C1893" s="2"/>
      <c r="D1893" s="2"/>
      <c r="E1893" s="2"/>
      <c r="F1893" s="2"/>
      <c r="G1893" s="2"/>
      <c r="H1893" s="2"/>
      <c r="I1893" s="2"/>
      <c r="J1893" s="2"/>
      <c r="K1893" s="2"/>
      <c r="L1893" s="2"/>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row>
    <row r="1894" spans="1:79" x14ac:dyDescent="0.3">
      <c r="A1894" s="2"/>
      <c r="B1894" s="2"/>
      <c r="C1894" s="2"/>
      <c r="D1894" s="2"/>
      <c r="E1894" s="2"/>
      <c r="F1894" s="2"/>
      <c r="G1894" s="2"/>
      <c r="H1894" s="2"/>
      <c r="I1894" s="2"/>
      <c r="J1894" s="2"/>
      <c r="K1894" s="2"/>
      <c r="L1894" s="2"/>
      <c r="M1894" s="2"/>
      <c r="N1894" s="2"/>
      <c r="O1894" s="2"/>
      <c r="P1894" s="2"/>
      <c r="Q1894" s="2"/>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c r="BY1894" s="2"/>
      <c r="BZ1894" s="2"/>
      <c r="CA1894" s="2"/>
    </row>
    <row r="1895" spans="1:79" x14ac:dyDescent="0.3">
      <c r="A1895" s="2"/>
      <c r="B1895" s="2"/>
      <c r="C1895" s="2"/>
      <c r="D1895" s="2"/>
      <c r="E1895" s="2"/>
      <c r="F1895" s="2"/>
      <c r="G1895" s="2"/>
      <c r="H1895" s="2"/>
      <c r="I1895" s="2"/>
      <c r="J1895" s="2"/>
      <c r="K1895" s="2"/>
      <c r="L1895" s="2"/>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row>
    <row r="1896" spans="1:79" x14ac:dyDescent="0.3">
      <c r="A1896" s="2"/>
      <c r="B1896" s="2"/>
      <c r="C1896" s="2"/>
      <c r="D1896" s="2"/>
      <c r="E1896" s="2"/>
      <c r="F1896" s="2"/>
      <c r="G1896" s="2"/>
      <c r="H1896" s="2"/>
      <c r="I1896" s="2"/>
      <c r="J1896" s="2"/>
      <c r="K1896" s="2"/>
      <c r="L1896" s="2"/>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c r="BY1896" s="2"/>
      <c r="BZ1896" s="2"/>
      <c r="CA1896" s="2"/>
    </row>
    <row r="1897" spans="1:79" x14ac:dyDescent="0.3">
      <c r="A1897" s="2"/>
      <c r="B1897" s="2"/>
      <c r="C1897" s="2"/>
      <c r="D1897" s="2"/>
      <c r="E1897" s="2"/>
      <c r="F1897" s="2"/>
      <c r="G1897" s="2"/>
      <c r="H1897" s="2"/>
      <c r="I1897" s="2"/>
      <c r="J1897" s="2"/>
      <c r="K1897" s="2"/>
      <c r="L1897" s="2"/>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c r="BY1897" s="2"/>
      <c r="BZ1897" s="2"/>
      <c r="CA1897" s="2"/>
    </row>
    <row r="1898" spans="1:79" x14ac:dyDescent="0.3">
      <c r="A1898" s="2"/>
      <c r="B1898" s="2"/>
      <c r="C1898" s="2"/>
      <c r="D1898" s="2"/>
      <c r="E1898" s="2"/>
      <c r="F1898" s="2"/>
      <c r="G1898" s="2"/>
      <c r="H1898" s="2"/>
      <c r="I1898" s="2"/>
      <c r="J1898" s="2"/>
      <c r="K1898" s="2"/>
      <c r="L1898" s="2"/>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
      <c r="BB1898" s="2"/>
      <c r="BC1898" s="2"/>
      <c r="BD1898" s="2"/>
      <c r="BE1898" s="2"/>
      <c r="BF1898" s="2"/>
      <c r="BG1898" s="2"/>
      <c r="BH1898" s="2"/>
      <c r="BI1898" s="2"/>
      <c r="BJ1898" s="2"/>
      <c r="BK1898" s="2"/>
      <c r="BL1898" s="2"/>
      <c r="BM1898" s="2"/>
      <c r="BN1898" s="2"/>
      <c r="BO1898" s="2"/>
      <c r="BP1898" s="2"/>
      <c r="BQ1898" s="2"/>
      <c r="BR1898" s="2"/>
      <c r="BS1898" s="2"/>
      <c r="BT1898" s="2"/>
      <c r="BU1898" s="2"/>
      <c r="BV1898" s="2"/>
      <c r="BW1898" s="2"/>
      <c r="BX1898" s="2"/>
      <c r="BY1898" s="2"/>
      <c r="BZ1898" s="2"/>
      <c r="CA1898" s="2"/>
    </row>
    <row r="1899" spans="1:79" x14ac:dyDescent="0.3">
      <c r="A1899" s="2"/>
      <c r="B1899" s="2"/>
      <c r="C1899" s="2"/>
      <c r="D1899" s="2"/>
      <c r="E1899" s="2"/>
      <c r="F1899" s="2"/>
      <c r="G1899" s="2"/>
      <c r="H1899" s="2"/>
      <c r="I1899" s="2"/>
      <c r="J1899" s="2"/>
      <c r="K1899" s="2"/>
      <c r="L1899" s="2"/>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c r="BY1899" s="2"/>
      <c r="BZ1899" s="2"/>
      <c r="CA1899" s="2"/>
    </row>
    <row r="1900" spans="1:79" x14ac:dyDescent="0.3">
      <c r="A1900" s="2"/>
      <c r="B1900" s="2"/>
      <c r="C1900" s="2"/>
      <c r="D1900" s="2"/>
      <c r="E1900" s="2"/>
      <c r="F1900" s="2"/>
      <c r="G1900" s="2"/>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row>
    <row r="1901" spans="1:79" x14ac:dyDescent="0.3">
      <c r="A1901" s="2"/>
      <c r="B1901" s="2"/>
      <c r="C1901" s="2"/>
      <c r="D1901" s="2"/>
      <c r="E1901" s="2"/>
      <c r="F1901" s="2"/>
      <c r="G1901" s="2"/>
      <c r="H1901" s="2"/>
      <c r="I1901" s="2"/>
      <c r="J1901" s="2"/>
      <c r="K1901" s="2"/>
      <c r="L1901" s="2"/>
      <c r="M1901" s="2"/>
      <c r="N1901" s="2"/>
      <c r="O1901" s="2"/>
      <c r="P1901" s="2"/>
      <c r="Q1901" s="2"/>
      <c r="R1901" s="2"/>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c r="BD1901" s="2"/>
      <c r="BE1901" s="2"/>
      <c r="BF1901" s="2"/>
      <c r="BG1901" s="2"/>
      <c r="BH1901" s="2"/>
      <c r="BI1901" s="2"/>
      <c r="BJ1901" s="2"/>
      <c r="BK1901" s="2"/>
      <c r="BL1901" s="2"/>
      <c r="BM1901" s="2"/>
      <c r="BN1901" s="2"/>
      <c r="BO1901" s="2"/>
      <c r="BP1901" s="2"/>
      <c r="BQ1901" s="2"/>
      <c r="BR1901" s="2"/>
      <c r="BS1901" s="2"/>
      <c r="BT1901" s="2"/>
      <c r="BU1901" s="2"/>
      <c r="BV1901" s="2"/>
      <c r="BW1901" s="2"/>
      <c r="BX1901" s="2"/>
      <c r="BY1901" s="2"/>
      <c r="BZ1901" s="2"/>
      <c r="CA1901" s="2"/>
    </row>
    <row r="1902" spans="1:79" x14ac:dyDescent="0.3">
      <c r="A1902" s="2"/>
      <c r="B1902" s="2"/>
      <c r="C1902" s="2"/>
      <c r="D1902" s="2"/>
      <c r="E1902" s="2"/>
      <c r="F1902" s="2"/>
      <c r="G1902" s="2"/>
      <c r="H1902" s="2"/>
      <c r="I1902" s="2"/>
      <c r="J1902" s="2"/>
      <c r="K1902" s="2"/>
      <c r="L1902" s="2"/>
      <c r="M1902" s="2"/>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c r="BE1902" s="2"/>
      <c r="BF1902" s="2"/>
      <c r="BG1902" s="2"/>
      <c r="BH1902" s="2"/>
      <c r="BI1902" s="2"/>
      <c r="BJ1902" s="2"/>
      <c r="BK1902" s="2"/>
      <c r="BL1902" s="2"/>
      <c r="BM1902" s="2"/>
      <c r="BN1902" s="2"/>
      <c r="BO1902" s="2"/>
      <c r="BP1902" s="2"/>
      <c r="BQ1902" s="2"/>
      <c r="BR1902" s="2"/>
      <c r="BS1902" s="2"/>
      <c r="BT1902" s="2"/>
      <c r="BU1902" s="2"/>
      <c r="BV1902" s="2"/>
      <c r="BW1902" s="2"/>
      <c r="BX1902" s="2"/>
      <c r="BY1902" s="2"/>
      <c r="BZ1902" s="2"/>
      <c r="CA1902" s="2"/>
    </row>
    <row r="1903" spans="1:79" x14ac:dyDescent="0.3">
      <c r="A1903" s="2"/>
      <c r="B1903" s="2"/>
      <c r="C1903" s="2"/>
      <c r="D1903" s="2"/>
      <c r="E1903" s="2"/>
      <c r="F1903" s="2"/>
      <c r="G1903" s="2"/>
      <c r="H1903" s="2"/>
      <c r="I1903" s="2"/>
      <c r="J1903" s="2"/>
      <c r="K1903" s="2"/>
      <c r="L1903" s="2"/>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c r="BE1903" s="2"/>
      <c r="BF1903" s="2"/>
      <c r="BG1903" s="2"/>
      <c r="BH1903" s="2"/>
      <c r="BI1903" s="2"/>
      <c r="BJ1903" s="2"/>
      <c r="BK1903" s="2"/>
      <c r="BL1903" s="2"/>
      <c r="BM1903" s="2"/>
      <c r="BN1903" s="2"/>
      <c r="BO1903" s="2"/>
      <c r="BP1903" s="2"/>
      <c r="BQ1903" s="2"/>
      <c r="BR1903" s="2"/>
      <c r="BS1903" s="2"/>
      <c r="BT1903" s="2"/>
      <c r="BU1903" s="2"/>
      <c r="BV1903" s="2"/>
      <c r="BW1903" s="2"/>
      <c r="BX1903" s="2"/>
      <c r="BY1903" s="2"/>
      <c r="BZ1903" s="2"/>
      <c r="CA1903" s="2"/>
    </row>
    <row r="1904" spans="1:79" x14ac:dyDescent="0.3">
      <c r="A1904" s="2"/>
      <c r="B1904" s="2"/>
      <c r="C1904" s="2"/>
      <c r="D1904" s="2"/>
      <c r="E1904" s="2"/>
      <c r="F1904" s="2"/>
      <c r="G1904" s="2"/>
      <c r="H1904" s="2"/>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c r="BE1904" s="2"/>
      <c r="BF1904" s="2"/>
      <c r="BG1904" s="2"/>
      <c r="BH1904" s="2"/>
      <c r="BI1904" s="2"/>
      <c r="BJ1904" s="2"/>
      <c r="BK1904" s="2"/>
      <c r="BL1904" s="2"/>
      <c r="BM1904" s="2"/>
      <c r="BN1904" s="2"/>
      <c r="BO1904" s="2"/>
      <c r="BP1904" s="2"/>
      <c r="BQ1904" s="2"/>
      <c r="BR1904" s="2"/>
      <c r="BS1904" s="2"/>
      <c r="BT1904" s="2"/>
      <c r="BU1904" s="2"/>
      <c r="BV1904" s="2"/>
      <c r="BW1904" s="2"/>
      <c r="BX1904" s="2"/>
      <c r="BY1904" s="2"/>
      <c r="BZ1904" s="2"/>
      <c r="CA1904" s="2"/>
    </row>
    <row r="1905" spans="1:79" x14ac:dyDescent="0.3">
      <c r="A1905" s="2"/>
      <c r="B1905" s="2"/>
      <c r="C1905" s="2"/>
      <c r="D1905" s="2"/>
      <c r="E1905" s="2"/>
      <c r="F1905" s="2"/>
      <c r="G1905" s="2"/>
      <c r="H1905" s="2"/>
      <c r="I1905" s="2"/>
      <c r="J1905" s="2"/>
      <c r="K1905" s="2"/>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c r="BE1905" s="2"/>
      <c r="BF1905" s="2"/>
      <c r="BG1905" s="2"/>
      <c r="BH1905" s="2"/>
      <c r="BI1905" s="2"/>
      <c r="BJ1905" s="2"/>
      <c r="BK1905" s="2"/>
      <c r="BL1905" s="2"/>
      <c r="BM1905" s="2"/>
      <c r="BN1905" s="2"/>
      <c r="BO1905" s="2"/>
      <c r="BP1905" s="2"/>
      <c r="BQ1905" s="2"/>
      <c r="BR1905" s="2"/>
      <c r="BS1905" s="2"/>
      <c r="BT1905" s="2"/>
      <c r="BU1905" s="2"/>
      <c r="BV1905" s="2"/>
      <c r="BW1905" s="2"/>
      <c r="BX1905" s="2"/>
      <c r="BY1905" s="2"/>
      <c r="BZ1905" s="2"/>
      <c r="CA1905" s="2"/>
    </row>
    <row r="1906" spans="1:79" x14ac:dyDescent="0.3">
      <c r="A1906" s="2"/>
      <c r="B1906" s="2"/>
      <c r="C1906" s="2"/>
      <c r="D1906" s="2"/>
      <c r="E1906" s="2"/>
      <c r="F1906" s="2"/>
      <c r="G1906" s="2"/>
      <c r="H1906" s="2"/>
      <c r="I1906" s="2"/>
      <c r="J1906" s="2"/>
      <c r="K1906" s="2"/>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c r="BE1906" s="2"/>
      <c r="BF1906" s="2"/>
      <c r="BG1906" s="2"/>
      <c r="BH1906" s="2"/>
      <c r="BI1906" s="2"/>
      <c r="BJ1906" s="2"/>
      <c r="BK1906" s="2"/>
      <c r="BL1906" s="2"/>
      <c r="BM1906" s="2"/>
      <c r="BN1906" s="2"/>
      <c r="BO1906" s="2"/>
      <c r="BP1906" s="2"/>
      <c r="BQ1906" s="2"/>
      <c r="BR1906" s="2"/>
      <c r="BS1906" s="2"/>
      <c r="BT1906" s="2"/>
      <c r="BU1906" s="2"/>
      <c r="BV1906" s="2"/>
      <c r="BW1906" s="2"/>
      <c r="BX1906" s="2"/>
      <c r="BY1906" s="2"/>
      <c r="BZ1906" s="2"/>
      <c r="CA1906" s="2"/>
    </row>
    <row r="1907" spans="1:79" x14ac:dyDescent="0.3">
      <c r="A1907" s="2"/>
      <c r="B1907" s="2"/>
      <c r="C1907" s="2"/>
      <c r="D1907" s="2"/>
      <c r="E1907" s="2"/>
      <c r="F1907" s="2"/>
      <c r="G1907" s="2"/>
      <c r="H1907" s="2"/>
      <c r="I1907" s="2"/>
      <c r="J1907" s="2"/>
      <c r="K1907" s="2"/>
      <c r="L1907" s="2"/>
      <c r="M1907" s="2"/>
      <c r="N1907" s="2"/>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c r="BE1907" s="2"/>
      <c r="BF1907" s="2"/>
      <c r="BG1907" s="2"/>
      <c r="BH1907" s="2"/>
      <c r="BI1907" s="2"/>
      <c r="BJ1907" s="2"/>
      <c r="BK1907" s="2"/>
      <c r="BL1907" s="2"/>
      <c r="BM1907" s="2"/>
      <c r="BN1907" s="2"/>
      <c r="BO1907" s="2"/>
      <c r="BP1907" s="2"/>
      <c r="BQ1907" s="2"/>
      <c r="BR1907" s="2"/>
      <c r="BS1907" s="2"/>
      <c r="BT1907" s="2"/>
      <c r="BU1907" s="2"/>
      <c r="BV1907" s="2"/>
      <c r="BW1907" s="2"/>
      <c r="BX1907" s="2"/>
      <c r="BY1907" s="2"/>
      <c r="BZ1907" s="2"/>
      <c r="CA1907" s="2"/>
    </row>
    <row r="1908" spans="1:79" x14ac:dyDescent="0.3">
      <c r="A1908" s="2"/>
      <c r="B1908" s="2"/>
      <c r="C1908" s="2"/>
      <c r="D1908" s="2"/>
      <c r="E1908" s="2"/>
      <c r="F1908" s="2"/>
      <c r="G1908" s="2"/>
      <c r="H1908" s="2"/>
      <c r="I1908" s="2"/>
      <c r="J1908" s="2"/>
      <c r="K1908" s="2"/>
      <c r="L1908" s="2"/>
      <c r="M1908" s="2"/>
      <c r="N1908" s="2"/>
      <c r="O1908" s="2"/>
      <c r="P1908" s="2"/>
      <c r="Q1908" s="2"/>
      <c r="R1908" s="2"/>
      <c r="S1908" s="2"/>
      <c r="T1908" s="2"/>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c r="BE1908" s="2"/>
      <c r="BF1908" s="2"/>
      <c r="BG1908" s="2"/>
      <c r="BH1908" s="2"/>
      <c r="BI1908" s="2"/>
      <c r="BJ1908" s="2"/>
      <c r="BK1908" s="2"/>
      <c r="BL1908" s="2"/>
      <c r="BM1908" s="2"/>
      <c r="BN1908" s="2"/>
      <c r="BO1908" s="2"/>
      <c r="BP1908" s="2"/>
      <c r="BQ1908" s="2"/>
      <c r="BR1908" s="2"/>
      <c r="BS1908" s="2"/>
      <c r="BT1908" s="2"/>
      <c r="BU1908" s="2"/>
      <c r="BV1908" s="2"/>
      <c r="BW1908" s="2"/>
      <c r="BX1908" s="2"/>
      <c r="BY1908" s="2"/>
      <c r="BZ1908" s="2"/>
      <c r="CA1908" s="2"/>
    </row>
    <row r="1909" spans="1:79" x14ac:dyDescent="0.3">
      <c r="A1909" s="2"/>
      <c r="B1909" s="2"/>
      <c r="C1909" s="2"/>
      <c r="D1909" s="2"/>
      <c r="E1909" s="2"/>
      <c r="F1909" s="2"/>
      <c r="G1909" s="2"/>
      <c r="H1909" s="2"/>
      <c r="I1909" s="2"/>
      <c r="J1909" s="2"/>
      <c r="K1909" s="2"/>
      <c r="L1909" s="2"/>
      <c r="M1909" s="2"/>
      <c r="N1909" s="2"/>
      <c r="O1909" s="2"/>
      <c r="P1909" s="2"/>
      <c r="Q1909" s="2"/>
      <c r="R1909" s="2"/>
      <c r="S1909" s="2"/>
      <c r="T1909" s="2"/>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c r="AT1909" s="2"/>
      <c r="AU1909" s="2"/>
      <c r="AV1909" s="2"/>
      <c r="AW1909" s="2"/>
      <c r="AX1909" s="2"/>
      <c r="AY1909" s="2"/>
      <c r="AZ1909" s="2"/>
      <c r="BA1909" s="2"/>
      <c r="BB1909" s="2"/>
      <c r="BC1909" s="2"/>
      <c r="BD1909" s="2"/>
      <c r="BE1909" s="2"/>
      <c r="BF1909" s="2"/>
      <c r="BG1909" s="2"/>
      <c r="BH1909" s="2"/>
      <c r="BI1909" s="2"/>
      <c r="BJ1909" s="2"/>
      <c r="BK1909" s="2"/>
      <c r="BL1909" s="2"/>
      <c r="BM1909" s="2"/>
      <c r="BN1909" s="2"/>
      <c r="BO1909" s="2"/>
      <c r="BP1909" s="2"/>
      <c r="BQ1909" s="2"/>
      <c r="BR1909" s="2"/>
      <c r="BS1909" s="2"/>
      <c r="BT1909" s="2"/>
      <c r="BU1909" s="2"/>
      <c r="BV1909" s="2"/>
      <c r="BW1909" s="2"/>
      <c r="BX1909" s="2"/>
      <c r="BY1909" s="2"/>
      <c r="BZ1909" s="2"/>
      <c r="CA1909" s="2"/>
    </row>
    <row r="1910" spans="1:79" x14ac:dyDescent="0.3">
      <c r="A1910" s="2"/>
      <c r="B1910" s="2"/>
      <c r="C1910" s="2"/>
      <c r="D1910" s="2"/>
      <c r="E1910" s="2"/>
      <c r="F1910" s="2"/>
      <c r="G1910" s="2"/>
      <c r="H1910" s="2"/>
      <c r="I1910" s="2"/>
      <c r="J1910" s="2"/>
      <c r="K1910" s="2"/>
      <c r="L1910" s="2"/>
      <c r="M1910" s="2"/>
      <c r="N1910" s="2"/>
      <c r="O1910" s="2"/>
      <c r="P1910" s="2"/>
      <c r="Q1910" s="2"/>
      <c r="R1910" s="2"/>
      <c r="S1910" s="2"/>
      <c r="T1910" s="2"/>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
      <c r="BB1910" s="2"/>
      <c r="BC1910" s="2"/>
      <c r="BD1910" s="2"/>
      <c r="BE1910" s="2"/>
      <c r="BF1910" s="2"/>
      <c r="BG1910" s="2"/>
      <c r="BH1910" s="2"/>
      <c r="BI1910" s="2"/>
      <c r="BJ1910" s="2"/>
      <c r="BK1910" s="2"/>
      <c r="BL1910" s="2"/>
      <c r="BM1910" s="2"/>
      <c r="BN1910" s="2"/>
      <c r="BO1910" s="2"/>
      <c r="BP1910" s="2"/>
      <c r="BQ1910" s="2"/>
      <c r="BR1910" s="2"/>
      <c r="BS1910" s="2"/>
      <c r="BT1910" s="2"/>
      <c r="BU1910" s="2"/>
      <c r="BV1910" s="2"/>
      <c r="BW1910" s="2"/>
      <c r="BX1910" s="2"/>
      <c r="BY1910" s="2"/>
      <c r="BZ1910" s="2"/>
      <c r="CA1910" s="2"/>
    </row>
    <row r="1911" spans="1:79" x14ac:dyDescent="0.3">
      <c r="A1911" s="2"/>
      <c r="B1911" s="2"/>
      <c r="C1911" s="2"/>
      <c r="D1911" s="2"/>
      <c r="E1911" s="2"/>
      <c r="F1911" s="2"/>
      <c r="G1911" s="2"/>
      <c r="H1911" s="2"/>
      <c r="I1911" s="2"/>
      <c r="J1911" s="2"/>
      <c r="K1911" s="2"/>
      <c r="L1911" s="2"/>
      <c r="M1911" s="2"/>
      <c r="N1911" s="2"/>
      <c r="O1911" s="2"/>
      <c r="P1911" s="2"/>
      <c r="Q1911" s="2"/>
      <c r="R1911" s="2"/>
      <c r="S1911" s="2"/>
      <c r="T1911" s="2"/>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c r="BY1911" s="2"/>
      <c r="BZ1911" s="2"/>
      <c r="CA1911" s="2"/>
    </row>
    <row r="1912" spans="1:79" x14ac:dyDescent="0.3">
      <c r="A1912" s="2"/>
      <c r="B1912" s="2"/>
      <c r="C1912" s="2"/>
      <c r="D1912" s="2"/>
      <c r="E1912" s="2"/>
      <c r="F1912" s="2"/>
      <c r="G1912" s="2"/>
      <c r="H1912" s="2"/>
      <c r="I1912" s="2"/>
      <c r="J1912" s="2"/>
      <c r="K1912" s="2"/>
      <c r="L1912" s="2"/>
      <c r="M1912" s="2"/>
      <c r="N1912" s="2"/>
      <c r="O1912" s="2"/>
      <c r="P1912" s="2"/>
      <c r="Q1912" s="2"/>
      <c r="R1912" s="2"/>
      <c r="S1912" s="2"/>
      <c r="T1912" s="2"/>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row>
    <row r="1913" spans="1:79" x14ac:dyDescent="0.3">
      <c r="A1913" s="2"/>
      <c r="B1913" s="2"/>
      <c r="C1913" s="2"/>
      <c r="D1913" s="2"/>
      <c r="E1913" s="2"/>
      <c r="F1913" s="2"/>
      <c r="G1913" s="2"/>
      <c r="H1913" s="2"/>
      <c r="I1913" s="2"/>
      <c r="J1913" s="2"/>
      <c r="K1913" s="2"/>
      <c r="L1913" s="2"/>
      <c r="M1913" s="2"/>
      <c r="N1913" s="2"/>
      <c r="O1913" s="2"/>
      <c r="P1913" s="2"/>
      <c r="Q1913" s="2"/>
      <c r="R1913" s="2"/>
      <c r="S1913" s="2"/>
      <c r="T1913" s="2"/>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row>
    <row r="1914" spans="1:79" x14ac:dyDescent="0.3">
      <c r="A1914" s="2"/>
      <c r="B1914" s="2"/>
      <c r="C1914" s="2"/>
      <c r="D1914" s="2"/>
      <c r="E1914" s="2"/>
      <c r="F1914" s="2"/>
      <c r="G1914" s="2"/>
      <c r="H1914" s="2"/>
      <c r="I1914" s="2"/>
      <c r="J1914" s="2"/>
      <c r="K1914" s="2"/>
      <c r="L1914" s="2"/>
      <c r="M1914" s="2"/>
      <c r="N1914" s="2"/>
      <c r="O1914" s="2"/>
      <c r="P1914" s="2"/>
      <c r="Q1914" s="2"/>
      <c r="R1914" s="2"/>
      <c r="S1914" s="2"/>
      <c r="T1914" s="2"/>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c r="AT1914" s="2"/>
      <c r="AU1914" s="2"/>
      <c r="AV1914" s="2"/>
      <c r="AW1914" s="2"/>
      <c r="AX1914" s="2"/>
      <c r="AY1914" s="2"/>
      <c r="AZ1914" s="2"/>
      <c r="BA1914" s="2"/>
      <c r="BB1914" s="2"/>
      <c r="BC1914" s="2"/>
      <c r="BD1914" s="2"/>
      <c r="BE1914" s="2"/>
      <c r="BF1914" s="2"/>
      <c r="BG1914" s="2"/>
      <c r="BH1914" s="2"/>
      <c r="BI1914" s="2"/>
      <c r="BJ1914" s="2"/>
      <c r="BK1914" s="2"/>
      <c r="BL1914" s="2"/>
      <c r="BM1914" s="2"/>
      <c r="BN1914" s="2"/>
      <c r="BO1914" s="2"/>
      <c r="BP1914" s="2"/>
      <c r="BQ1914" s="2"/>
      <c r="BR1914" s="2"/>
      <c r="BS1914" s="2"/>
      <c r="BT1914" s="2"/>
      <c r="BU1914" s="2"/>
      <c r="BV1914" s="2"/>
      <c r="BW1914" s="2"/>
      <c r="BX1914" s="2"/>
      <c r="BY1914" s="2"/>
      <c r="BZ1914" s="2"/>
      <c r="CA1914" s="2"/>
    </row>
    <row r="1915" spans="1:79" x14ac:dyDescent="0.3">
      <c r="A1915" s="2"/>
      <c r="B1915" s="2"/>
      <c r="C1915" s="2"/>
      <c r="D1915" s="2"/>
      <c r="E1915" s="2"/>
      <c r="F1915" s="2"/>
      <c r="G1915" s="2"/>
      <c r="H1915" s="2"/>
      <c r="I1915" s="2"/>
      <c r="J1915" s="2"/>
      <c r="K1915" s="2"/>
      <c r="L1915" s="2"/>
      <c r="M1915" s="2"/>
      <c r="N1915" s="2"/>
      <c r="O1915" s="2"/>
      <c r="P1915" s="2"/>
      <c r="Q1915" s="2"/>
      <c r="R1915" s="2"/>
      <c r="S1915" s="2"/>
      <c r="T1915" s="2"/>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c r="AT1915" s="2"/>
      <c r="AU1915" s="2"/>
      <c r="AV1915" s="2"/>
      <c r="AW1915" s="2"/>
      <c r="AX1915" s="2"/>
      <c r="AY1915" s="2"/>
      <c r="AZ1915" s="2"/>
      <c r="BA1915" s="2"/>
      <c r="BB1915" s="2"/>
      <c r="BC1915" s="2"/>
      <c r="BD1915" s="2"/>
      <c r="BE1915" s="2"/>
      <c r="BF1915" s="2"/>
      <c r="BG1915" s="2"/>
      <c r="BH1915" s="2"/>
      <c r="BI1915" s="2"/>
      <c r="BJ1915" s="2"/>
      <c r="BK1915" s="2"/>
      <c r="BL1915" s="2"/>
      <c r="BM1915" s="2"/>
      <c r="BN1915" s="2"/>
      <c r="BO1915" s="2"/>
      <c r="BP1915" s="2"/>
      <c r="BQ1915" s="2"/>
      <c r="BR1915" s="2"/>
      <c r="BS1915" s="2"/>
      <c r="BT1915" s="2"/>
      <c r="BU1915" s="2"/>
      <c r="BV1915" s="2"/>
      <c r="BW1915" s="2"/>
      <c r="BX1915" s="2"/>
      <c r="BY1915" s="2"/>
      <c r="BZ1915" s="2"/>
      <c r="CA1915" s="2"/>
    </row>
    <row r="1916" spans="1:79" x14ac:dyDescent="0.3">
      <c r="A1916" s="2"/>
      <c r="B1916" s="2"/>
      <c r="C1916" s="2"/>
      <c r="D1916" s="2"/>
      <c r="E1916" s="2"/>
      <c r="F1916" s="2"/>
      <c r="G1916" s="2"/>
      <c r="H1916" s="2"/>
      <c r="I1916" s="2"/>
      <c r="J1916" s="2"/>
      <c r="K1916" s="2"/>
      <c r="L1916" s="2"/>
      <c r="M1916" s="2"/>
      <c r="N1916" s="2"/>
      <c r="O1916" s="2"/>
      <c r="P1916" s="2"/>
      <c r="Q1916" s="2"/>
      <c r="R1916" s="2"/>
      <c r="S1916" s="2"/>
      <c r="T1916" s="2"/>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
      <c r="BB1916" s="2"/>
      <c r="BC1916" s="2"/>
      <c r="BD1916" s="2"/>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row>
    <row r="1917" spans="1:79" x14ac:dyDescent="0.3">
      <c r="A1917" s="2"/>
      <c r="B1917" s="2"/>
      <c r="C1917" s="2"/>
      <c r="D1917" s="2"/>
      <c r="E1917" s="2"/>
      <c r="F1917" s="2"/>
      <c r="G1917" s="2"/>
      <c r="H1917" s="2"/>
      <c r="I1917" s="2"/>
      <c r="J1917" s="2"/>
      <c r="K1917" s="2"/>
      <c r="L1917" s="2"/>
      <c r="M1917" s="2"/>
      <c r="N1917" s="2"/>
      <c r="O1917" s="2"/>
      <c r="P1917" s="2"/>
      <c r="Q1917" s="2"/>
      <c r="R1917" s="2"/>
      <c r="S1917" s="2"/>
      <c r="T1917" s="2"/>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c r="BE1917" s="2"/>
      <c r="BF1917" s="2"/>
      <c r="BG1917" s="2"/>
      <c r="BH1917" s="2"/>
      <c r="BI1917" s="2"/>
      <c r="BJ1917" s="2"/>
      <c r="BK1917" s="2"/>
      <c r="BL1917" s="2"/>
      <c r="BM1917" s="2"/>
      <c r="BN1917" s="2"/>
      <c r="BO1917" s="2"/>
      <c r="BP1917" s="2"/>
      <c r="BQ1917" s="2"/>
      <c r="BR1917" s="2"/>
      <c r="BS1917" s="2"/>
      <c r="BT1917" s="2"/>
      <c r="BU1917" s="2"/>
      <c r="BV1917" s="2"/>
      <c r="BW1917" s="2"/>
      <c r="BX1917" s="2"/>
      <c r="BY1917" s="2"/>
      <c r="BZ1917" s="2"/>
      <c r="CA1917" s="2"/>
    </row>
    <row r="1918" spans="1:79" x14ac:dyDescent="0.3">
      <c r="A1918" s="2"/>
      <c r="B1918" s="2"/>
      <c r="C1918" s="2"/>
      <c r="D1918" s="2"/>
      <c r="E1918" s="2"/>
      <c r="F1918" s="2"/>
      <c r="G1918" s="2"/>
      <c r="H1918" s="2"/>
      <c r="I1918" s="2"/>
      <c r="J1918" s="2"/>
      <c r="K1918" s="2"/>
      <c r="L1918" s="2"/>
      <c r="M1918" s="2"/>
      <c r="N1918" s="2"/>
      <c r="O1918" s="2"/>
      <c r="P1918" s="2"/>
      <c r="Q1918" s="2"/>
      <c r="R1918" s="2"/>
      <c r="S1918" s="2"/>
      <c r="T1918" s="2"/>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row>
    <row r="1919" spans="1:79" x14ac:dyDescent="0.3">
      <c r="A1919" s="2"/>
      <c r="B1919" s="2"/>
      <c r="C1919" s="2"/>
      <c r="D1919" s="2"/>
      <c r="E1919" s="2"/>
      <c r="F1919" s="2"/>
      <c r="G1919" s="2"/>
      <c r="H1919" s="2"/>
      <c r="I1919" s="2"/>
      <c r="J1919" s="2"/>
      <c r="K1919" s="2"/>
      <c r="L1919" s="2"/>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2"/>
      <c r="BJ1919" s="2"/>
      <c r="BK1919" s="2"/>
      <c r="BL1919" s="2"/>
      <c r="BM1919" s="2"/>
      <c r="BN1919" s="2"/>
      <c r="BO1919" s="2"/>
      <c r="BP1919" s="2"/>
      <c r="BQ1919" s="2"/>
      <c r="BR1919" s="2"/>
      <c r="BS1919" s="2"/>
      <c r="BT1919" s="2"/>
      <c r="BU1919" s="2"/>
      <c r="BV1919" s="2"/>
      <c r="BW1919" s="2"/>
      <c r="BX1919" s="2"/>
      <c r="BY1919" s="2"/>
      <c r="BZ1919" s="2"/>
      <c r="CA1919" s="2"/>
    </row>
    <row r="1920" spans="1:79" x14ac:dyDescent="0.3">
      <c r="A1920" s="2"/>
      <c r="B1920" s="2"/>
      <c r="C1920" s="2"/>
      <c r="D1920" s="2"/>
      <c r="E1920" s="2"/>
      <c r="F1920" s="2"/>
      <c r="G1920" s="2"/>
      <c r="H1920" s="2"/>
      <c r="I1920" s="2"/>
      <c r="J1920" s="2"/>
      <c r="K1920" s="2"/>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
      <c r="BB1920" s="2"/>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c r="BY1920" s="2"/>
      <c r="BZ1920" s="2"/>
      <c r="CA1920" s="2"/>
    </row>
    <row r="1921" spans="1:79" x14ac:dyDescent="0.3">
      <c r="A1921" s="2"/>
      <c r="B1921" s="2"/>
      <c r="C1921" s="2"/>
      <c r="D1921" s="2"/>
      <c r="E1921" s="2"/>
      <c r="F1921" s="2"/>
      <c r="G1921" s="2"/>
      <c r="H1921" s="2"/>
      <c r="I1921" s="2"/>
      <c r="J1921" s="2"/>
      <c r="K1921" s="2"/>
      <c r="L1921" s="2"/>
      <c r="M1921" s="2"/>
      <c r="N1921" s="2"/>
      <c r="O1921" s="2"/>
      <c r="P1921" s="2"/>
      <c r="Q1921" s="2"/>
      <c r="R1921" s="2"/>
      <c r="S1921" s="2"/>
      <c r="T1921" s="2"/>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c r="BE1921" s="2"/>
      <c r="BF1921" s="2"/>
      <c r="BG1921" s="2"/>
      <c r="BH1921" s="2"/>
      <c r="BI1921" s="2"/>
      <c r="BJ1921" s="2"/>
      <c r="BK1921" s="2"/>
      <c r="BL1921" s="2"/>
      <c r="BM1921" s="2"/>
      <c r="BN1921" s="2"/>
      <c r="BO1921" s="2"/>
      <c r="BP1921" s="2"/>
      <c r="BQ1921" s="2"/>
      <c r="BR1921" s="2"/>
      <c r="BS1921" s="2"/>
      <c r="BT1921" s="2"/>
      <c r="BU1921" s="2"/>
      <c r="BV1921" s="2"/>
      <c r="BW1921" s="2"/>
      <c r="BX1921" s="2"/>
      <c r="BY1921" s="2"/>
      <c r="BZ1921" s="2"/>
      <c r="CA1921" s="2"/>
    </row>
    <row r="1922" spans="1:79" x14ac:dyDescent="0.3">
      <c r="A1922" s="2"/>
      <c r="B1922" s="2"/>
      <c r="C1922" s="2"/>
      <c r="D1922" s="2"/>
      <c r="E1922" s="2"/>
      <c r="F1922" s="2"/>
      <c r="G1922" s="2"/>
      <c r="H1922" s="2"/>
      <c r="I1922" s="2"/>
      <c r="J1922" s="2"/>
      <c r="K1922" s="2"/>
      <c r="L1922" s="2"/>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c r="BY1922" s="2"/>
      <c r="BZ1922" s="2"/>
      <c r="CA1922" s="2"/>
    </row>
    <row r="1923" spans="1:79" x14ac:dyDescent="0.3">
      <c r="A1923" s="2"/>
      <c r="B1923" s="2"/>
      <c r="C1923" s="2"/>
      <c r="D1923" s="2"/>
      <c r="E1923" s="2"/>
      <c r="F1923" s="2"/>
      <c r="G1923" s="2"/>
      <c r="H1923" s="2"/>
      <c r="I1923" s="2"/>
      <c r="J1923" s="2"/>
      <c r="K1923" s="2"/>
      <c r="L1923" s="2"/>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c r="BY1923" s="2"/>
      <c r="BZ1923" s="2"/>
      <c r="CA1923" s="2"/>
    </row>
    <row r="1924" spans="1:79" x14ac:dyDescent="0.3">
      <c r="A1924" s="2"/>
      <c r="B1924" s="2"/>
      <c r="C1924" s="2"/>
      <c r="D1924" s="2"/>
      <c r="E1924" s="2"/>
      <c r="F1924" s="2"/>
      <c r="G1924" s="2"/>
      <c r="H1924" s="2"/>
      <c r="I1924" s="2"/>
      <c r="J1924" s="2"/>
      <c r="K1924" s="2"/>
      <c r="L1924" s="2"/>
      <c r="M1924" s="2"/>
      <c r="N1924" s="2"/>
      <c r="O1924" s="2"/>
      <c r="P1924" s="2"/>
      <c r="Q1924" s="2"/>
      <c r="R1924" s="2"/>
      <c r="S1924" s="2"/>
      <c r="T1924" s="2"/>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c r="AT1924" s="2"/>
      <c r="AU1924" s="2"/>
      <c r="AV1924" s="2"/>
      <c r="AW1924" s="2"/>
      <c r="AX1924" s="2"/>
      <c r="AY1924" s="2"/>
      <c r="AZ1924" s="2"/>
      <c r="BA1924" s="2"/>
      <c r="BB1924" s="2"/>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row>
    <row r="1925" spans="1:79" x14ac:dyDescent="0.3">
      <c r="A1925" s="2"/>
      <c r="B1925" s="2"/>
      <c r="C1925" s="2"/>
      <c r="D1925" s="2"/>
      <c r="E1925" s="2"/>
      <c r="F1925" s="2"/>
      <c r="G1925" s="2"/>
      <c r="H1925" s="2"/>
      <c r="I1925" s="2"/>
      <c r="J1925" s="2"/>
      <c r="K1925" s="2"/>
      <c r="L1925" s="2"/>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c r="BE1925" s="2"/>
      <c r="BF1925" s="2"/>
      <c r="BG1925" s="2"/>
      <c r="BH1925" s="2"/>
      <c r="BI1925" s="2"/>
      <c r="BJ1925" s="2"/>
      <c r="BK1925" s="2"/>
      <c r="BL1925" s="2"/>
      <c r="BM1925" s="2"/>
      <c r="BN1925" s="2"/>
      <c r="BO1925" s="2"/>
      <c r="BP1925" s="2"/>
      <c r="BQ1925" s="2"/>
      <c r="BR1925" s="2"/>
      <c r="BS1925" s="2"/>
      <c r="BT1925" s="2"/>
      <c r="BU1925" s="2"/>
      <c r="BV1925" s="2"/>
      <c r="BW1925" s="2"/>
      <c r="BX1925" s="2"/>
      <c r="BY1925" s="2"/>
      <c r="BZ1925" s="2"/>
      <c r="CA1925" s="2"/>
    </row>
    <row r="1926" spans="1:79" x14ac:dyDescent="0.3">
      <c r="A1926" s="2"/>
      <c r="B1926" s="2"/>
      <c r="C1926" s="2"/>
      <c r="D1926" s="2"/>
      <c r="E1926" s="2"/>
      <c r="F1926" s="2"/>
      <c r="G1926" s="2"/>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c r="BE1926" s="2"/>
      <c r="BF1926" s="2"/>
      <c r="BG1926" s="2"/>
      <c r="BH1926" s="2"/>
      <c r="BI1926" s="2"/>
      <c r="BJ1926" s="2"/>
      <c r="BK1926" s="2"/>
      <c r="BL1926" s="2"/>
      <c r="BM1926" s="2"/>
      <c r="BN1926" s="2"/>
      <c r="BO1926" s="2"/>
      <c r="BP1926" s="2"/>
      <c r="BQ1926" s="2"/>
      <c r="BR1926" s="2"/>
      <c r="BS1926" s="2"/>
      <c r="BT1926" s="2"/>
      <c r="BU1926" s="2"/>
      <c r="BV1926" s="2"/>
      <c r="BW1926" s="2"/>
      <c r="BX1926" s="2"/>
      <c r="BY1926" s="2"/>
      <c r="BZ1926" s="2"/>
      <c r="CA1926" s="2"/>
    </row>
    <row r="1927" spans="1:79" x14ac:dyDescent="0.3">
      <c r="A1927" s="2"/>
      <c r="B1927" s="2"/>
      <c r="C1927" s="2"/>
      <c r="D1927" s="2"/>
      <c r="E1927" s="2"/>
      <c r="F1927" s="2"/>
      <c r="G1927" s="2"/>
      <c r="H1927" s="2"/>
      <c r="I1927" s="2"/>
      <c r="J1927" s="2"/>
      <c r="K1927" s="2"/>
      <c r="L1927" s="2"/>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row>
    <row r="1928" spans="1:79" x14ac:dyDescent="0.3">
      <c r="A1928" s="2"/>
      <c r="B1928" s="2"/>
      <c r="C1928" s="2"/>
      <c r="D1928" s="2"/>
      <c r="E1928" s="2"/>
      <c r="F1928" s="2"/>
      <c r="G1928" s="2"/>
      <c r="H1928" s="2"/>
      <c r="I1928" s="2"/>
      <c r="J1928" s="2"/>
      <c r="K1928" s="2"/>
      <c r="L1928" s="2"/>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c r="AT1928" s="2"/>
      <c r="AU1928" s="2"/>
      <c r="AV1928" s="2"/>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row>
    <row r="1929" spans="1:79" x14ac:dyDescent="0.3">
      <c r="A1929" s="2"/>
      <c r="B1929" s="2"/>
      <c r="C1929" s="2"/>
      <c r="D1929" s="2"/>
      <c r="E1929" s="2"/>
      <c r="F1929" s="2"/>
      <c r="G1929" s="2"/>
      <c r="H1929" s="2"/>
      <c r="I1929" s="2"/>
      <c r="J1929" s="2"/>
      <c r="K1929" s="2"/>
      <c r="L1929" s="2"/>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c r="BE1929" s="2"/>
      <c r="BF1929" s="2"/>
      <c r="BG1929" s="2"/>
      <c r="BH1929" s="2"/>
      <c r="BI1929" s="2"/>
      <c r="BJ1929" s="2"/>
      <c r="BK1929" s="2"/>
      <c r="BL1929" s="2"/>
      <c r="BM1929" s="2"/>
      <c r="BN1929" s="2"/>
      <c r="BO1929" s="2"/>
      <c r="BP1929" s="2"/>
      <c r="BQ1929" s="2"/>
      <c r="BR1929" s="2"/>
      <c r="BS1929" s="2"/>
      <c r="BT1929" s="2"/>
      <c r="BU1929" s="2"/>
      <c r="BV1929" s="2"/>
      <c r="BW1929" s="2"/>
      <c r="BX1929" s="2"/>
      <c r="BY1929" s="2"/>
      <c r="BZ1929" s="2"/>
      <c r="CA1929" s="2"/>
    </row>
    <row r="1930" spans="1:79" x14ac:dyDescent="0.3">
      <c r="A1930" s="2"/>
      <c r="B1930" s="2"/>
      <c r="C1930" s="2"/>
      <c r="D1930" s="2"/>
      <c r="E1930" s="2"/>
      <c r="F1930" s="2"/>
      <c r="G1930" s="2"/>
      <c r="H1930" s="2"/>
      <c r="I1930" s="2"/>
      <c r="J1930" s="2"/>
      <c r="K1930" s="2"/>
      <c r="L1930" s="2"/>
      <c r="M1930" s="2"/>
      <c r="N1930" s="2"/>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row>
    <row r="1931" spans="1:79" x14ac:dyDescent="0.3">
      <c r="A1931" s="2"/>
      <c r="B1931" s="2"/>
      <c r="C1931" s="2"/>
      <c r="D1931" s="2"/>
      <c r="E1931" s="2"/>
      <c r="F1931" s="2"/>
      <c r="G1931" s="2"/>
      <c r="H1931" s="2"/>
      <c r="I1931" s="2"/>
      <c r="J1931" s="2"/>
      <c r="K1931" s="2"/>
      <c r="L1931" s="2"/>
      <c r="M1931" s="2"/>
      <c r="N1931" s="2"/>
      <c r="O1931" s="2"/>
      <c r="P1931" s="2"/>
      <c r="Q1931" s="2"/>
      <c r="R1931" s="2"/>
      <c r="S1931" s="2"/>
      <c r="T1931" s="2"/>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c r="AT1931" s="2"/>
      <c r="AU1931" s="2"/>
      <c r="AV1931" s="2"/>
      <c r="AW1931" s="2"/>
      <c r="AX1931" s="2"/>
      <c r="AY1931" s="2"/>
      <c r="AZ1931" s="2"/>
      <c r="BA1931" s="2"/>
      <c r="BB1931" s="2"/>
      <c r="BC1931" s="2"/>
      <c r="BD1931" s="2"/>
      <c r="BE1931" s="2"/>
      <c r="BF1931" s="2"/>
      <c r="BG1931" s="2"/>
      <c r="BH1931" s="2"/>
      <c r="BI1931" s="2"/>
      <c r="BJ1931" s="2"/>
      <c r="BK1931" s="2"/>
      <c r="BL1931" s="2"/>
      <c r="BM1931" s="2"/>
      <c r="BN1931" s="2"/>
      <c r="BO1931" s="2"/>
      <c r="BP1931" s="2"/>
      <c r="BQ1931" s="2"/>
      <c r="BR1931" s="2"/>
      <c r="BS1931" s="2"/>
      <c r="BT1931" s="2"/>
      <c r="BU1931" s="2"/>
      <c r="BV1931" s="2"/>
      <c r="BW1931" s="2"/>
      <c r="BX1931" s="2"/>
      <c r="BY1931" s="2"/>
      <c r="BZ1931" s="2"/>
      <c r="CA1931" s="2"/>
    </row>
    <row r="1932" spans="1:79" x14ac:dyDescent="0.3">
      <c r="A1932" s="2"/>
      <c r="B1932" s="2"/>
      <c r="C1932" s="2"/>
      <c r="D1932" s="2"/>
      <c r="E1932" s="2"/>
      <c r="F1932" s="2"/>
      <c r="G1932" s="2"/>
      <c r="H1932" s="2"/>
      <c r="I1932" s="2"/>
      <c r="J1932" s="2"/>
      <c r="K1932" s="2"/>
      <c r="L1932" s="2"/>
      <c r="M1932" s="2"/>
      <c r="N1932" s="2"/>
      <c r="O1932" s="2"/>
      <c r="P1932" s="2"/>
      <c r="Q1932" s="2"/>
      <c r="R1932" s="2"/>
      <c r="S1932" s="2"/>
      <c r="T1932" s="2"/>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row>
    <row r="1933" spans="1:79" x14ac:dyDescent="0.3">
      <c r="A1933" s="2"/>
      <c r="B1933" s="2"/>
      <c r="C1933" s="2"/>
      <c r="D1933" s="2"/>
      <c r="E1933" s="2"/>
      <c r="F1933" s="2"/>
      <c r="G1933" s="2"/>
      <c r="H1933" s="2"/>
      <c r="I1933" s="2"/>
      <c r="J1933" s="2"/>
      <c r="K1933" s="2"/>
      <c r="L1933" s="2"/>
      <c r="M1933" s="2"/>
      <c r="N1933" s="2"/>
      <c r="O1933" s="2"/>
      <c r="P1933" s="2"/>
      <c r="Q1933" s="2"/>
      <c r="R1933" s="2"/>
      <c r="S1933" s="2"/>
      <c r="T1933" s="2"/>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
      <c r="BB1933" s="2"/>
      <c r="BC1933" s="2"/>
      <c r="BD1933" s="2"/>
      <c r="BE1933" s="2"/>
      <c r="BF1933" s="2"/>
      <c r="BG1933" s="2"/>
      <c r="BH1933" s="2"/>
      <c r="BI1933" s="2"/>
      <c r="BJ1933" s="2"/>
      <c r="BK1933" s="2"/>
      <c r="BL1933" s="2"/>
      <c r="BM1933" s="2"/>
      <c r="BN1933" s="2"/>
      <c r="BO1933" s="2"/>
      <c r="BP1933" s="2"/>
      <c r="BQ1933" s="2"/>
      <c r="BR1933" s="2"/>
      <c r="BS1933" s="2"/>
      <c r="BT1933" s="2"/>
      <c r="BU1933" s="2"/>
      <c r="BV1933" s="2"/>
      <c r="BW1933" s="2"/>
      <c r="BX1933" s="2"/>
      <c r="BY1933" s="2"/>
      <c r="BZ1933" s="2"/>
      <c r="CA1933" s="2"/>
    </row>
    <row r="1934" spans="1:79" x14ac:dyDescent="0.3">
      <c r="A1934" s="2"/>
      <c r="B1934" s="2"/>
      <c r="C1934" s="2"/>
      <c r="D1934" s="2"/>
      <c r="E1934" s="2"/>
      <c r="F1934" s="2"/>
      <c r="G1934" s="2"/>
      <c r="H1934" s="2"/>
      <c r="I1934" s="2"/>
      <c r="J1934" s="2"/>
      <c r="K1934" s="2"/>
      <c r="L1934" s="2"/>
      <c r="M1934" s="2"/>
      <c r="N1934" s="2"/>
      <c r="O1934" s="2"/>
      <c r="P1934" s="2"/>
      <c r="Q1934" s="2"/>
      <c r="R1934" s="2"/>
      <c r="S1934" s="2"/>
      <c r="T1934" s="2"/>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c r="AT1934" s="2"/>
      <c r="AU1934" s="2"/>
      <c r="AV1934" s="2"/>
      <c r="AW1934" s="2"/>
      <c r="AX1934" s="2"/>
      <c r="AY1934" s="2"/>
      <c r="AZ1934" s="2"/>
      <c r="BA1934" s="2"/>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row>
    <row r="1935" spans="1:79" x14ac:dyDescent="0.3">
      <c r="A1935" s="2"/>
      <c r="B1935" s="2"/>
      <c r="C1935" s="2"/>
      <c r="D1935" s="2"/>
      <c r="E1935" s="2"/>
      <c r="F1935" s="2"/>
      <c r="G1935" s="2"/>
      <c r="H1935" s="2"/>
      <c r="I1935" s="2"/>
      <c r="J1935" s="2"/>
      <c r="K1935" s="2"/>
      <c r="L1935" s="2"/>
      <c r="M1935" s="2"/>
      <c r="N1935" s="2"/>
      <c r="O1935" s="2"/>
      <c r="P1935" s="2"/>
      <c r="Q1935" s="2"/>
      <c r="R1935" s="2"/>
      <c r="S1935" s="2"/>
      <c r="T1935" s="2"/>
      <c r="U1935" s="2"/>
      <c r="V1935" s="2"/>
      <c r="W1935" s="2"/>
      <c r="X1935" s="2"/>
      <c r="Y1935" s="2"/>
      <c r="Z1935" s="2"/>
      <c r="AA1935" s="2"/>
      <c r="AB1935" s="2"/>
      <c r="AC1935" s="2"/>
      <c r="AD1935" s="2"/>
      <c r="AE1935" s="2"/>
      <c r="AF1935" s="2"/>
      <c r="AG1935" s="2"/>
      <c r="AH1935" s="2"/>
      <c r="AI1935" s="2"/>
      <c r="AJ1935" s="2"/>
      <c r="AK1935" s="2"/>
      <c r="AL1935" s="2"/>
      <c r="AM1935" s="2"/>
      <c r="AN1935" s="2"/>
      <c r="AO1935" s="2"/>
      <c r="AP1935" s="2"/>
      <c r="AQ1935" s="2"/>
      <c r="AR1935" s="2"/>
      <c r="AS1935" s="2"/>
      <c r="AT1935" s="2"/>
      <c r="AU1935" s="2"/>
      <c r="AV1935" s="2"/>
      <c r="AW1935" s="2"/>
      <c r="AX1935" s="2"/>
      <c r="AY1935" s="2"/>
      <c r="AZ1935" s="2"/>
      <c r="BA1935" s="2"/>
      <c r="BB1935" s="2"/>
      <c r="BC1935" s="2"/>
      <c r="BD1935" s="2"/>
      <c r="BE1935" s="2"/>
      <c r="BF1935" s="2"/>
      <c r="BG1935" s="2"/>
      <c r="BH1935" s="2"/>
      <c r="BI1935" s="2"/>
      <c r="BJ1935" s="2"/>
      <c r="BK1935" s="2"/>
      <c r="BL1935" s="2"/>
      <c r="BM1935" s="2"/>
      <c r="BN1935" s="2"/>
      <c r="BO1935" s="2"/>
      <c r="BP1935" s="2"/>
      <c r="BQ1935" s="2"/>
      <c r="BR1935" s="2"/>
      <c r="BS1935" s="2"/>
      <c r="BT1935" s="2"/>
      <c r="BU1935" s="2"/>
      <c r="BV1935" s="2"/>
      <c r="BW1935" s="2"/>
      <c r="BX1935" s="2"/>
      <c r="BY1935" s="2"/>
      <c r="BZ1935" s="2"/>
      <c r="CA1935" s="2"/>
    </row>
    <row r="1936" spans="1:79" x14ac:dyDescent="0.3">
      <c r="A1936" s="2"/>
      <c r="B1936" s="2"/>
      <c r="C1936" s="2"/>
      <c r="D1936" s="2"/>
      <c r="E1936" s="2"/>
      <c r="F1936" s="2"/>
      <c r="G1936" s="2"/>
      <c r="H1936" s="2"/>
      <c r="I1936" s="2"/>
      <c r="J1936" s="2"/>
      <c r="K1936" s="2"/>
      <c r="L1936" s="2"/>
      <c r="M1936" s="2"/>
      <c r="N1936" s="2"/>
      <c r="O1936" s="2"/>
      <c r="P1936" s="2"/>
      <c r="Q1936" s="2"/>
      <c r="R1936" s="2"/>
      <c r="S1936" s="2"/>
      <c r="T1936" s="2"/>
      <c r="U1936" s="2"/>
      <c r="V1936" s="2"/>
      <c r="W1936" s="2"/>
      <c r="X1936" s="2"/>
      <c r="Y1936" s="2"/>
      <c r="Z1936" s="2"/>
      <c r="AA1936" s="2"/>
      <c r="AB1936" s="2"/>
      <c r="AC1936" s="2"/>
      <c r="AD1936" s="2"/>
      <c r="AE1936" s="2"/>
      <c r="AF1936" s="2"/>
      <c r="AG1936" s="2"/>
      <c r="AH1936" s="2"/>
      <c r="AI1936" s="2"/>
      <c r="AJ1936" s="2"/>
      <c r="AK1936" s="2"/>
      <c r="AL1936" s="2"/>
      <c r="AM1936" s="2"/>
      <c r="AN1936" s="2"/>
      <c r="AO1936" s="2"/>
      <c r="AP1936" s="2"/>
      <c r="AQ1936" s="2"/>
      <c r="AR1936" s="2"/>
      <c r="AS1936" s="2"/>
      <c r="AT1936" s="2"/>
      <c r="AU1936" s="2"/>
      <c r="AV1936" s="2"/>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row>
    <row r="1937" spans="1:79" x14ac:dyDescent="0.3">
      <c r="A1937" s="2"/>
      <c r="B1937" s="2"/>
      <c r="C1937" s="2"/>
      <c r="D1937" s="2"/>
      <c r="E1937" s="2"/>
      <c r="F1937" s="2"/>
      <c r="G1937" s="2"/>
      <c r="H1937" s="2"/>
      <c r="I1937" s="2"/>
      <c r="J1937" s="2"/>
      <c r="K1937" s="2"/>
      <c r="L1937" s="2"/>
      <c r="M1937" s="2"/>
      <c r="N1937" s="2"/>
      <c r="O1937" s="2"/>
      <c r="P1937" s="2"/>
      <c r="Q1937" s="2"/>
      <c r="R1937" s="2"/>
      <c r="S1937" s="2"/>
      <c r="T1937" s="2"/>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row>
    <row r="1938" spans="1:79" x14ac:dyDescent="0.3">
      <c r="A1938" s="2"/>
      <c r="B1938" s="2"/>
      <c r="C1938" s="2"/>
      <c r="D1938" s="2"/>
      <c r="E1938" s="2"/>
      <c r="F1938" s="2"/>
      <c r="G1938" s="2"/>
      <c r="H1938" s="2"/>
      <c r="I1938" s="2"/>
      <c r="J1938" s="2"/>
      <c r="K1938" s="2"/>
      <c r="L1938" s="2"/>
      <c r="M1938" s="2"/>
      <c r="N1938" s="2"/>
      <c r="O1938" s="2"/>
      <c r="P1938" s="2"/>
      <c r="Q1938" s="2"/>
      <c r="R1938" s="2"/>
      <c r="S1938" s="2"/>
      <c r="T1938" s="2"/>
      <c r="U1938" s="2"/>
      <c r="V1938" s="2"/>
      <c r="W1938" s="2"/>
      <c r="X1938" s="2"/>
      <c r="Y1938" s="2"/>
      <c r="Z1938" s="2"/>
      <c r="AA1938" s="2"/>
      <c r="AB1938" s="2"/>
      <c r="AC1938" s="2"/>
      <c r="AD1938" s="2"/>
      <c r="AE1938" s="2"/>
      <c r="AF1938" s="2"/>
      <c r="AG1938" s="2"/>
      <c r="AH1938" s="2"/>
      <c r="AI1938" s="2"/>
      <c r="AJ1938" s="2"/>
      <c r="AK1938" s="2"/>
      <c r="AL1938" s="2"/>
      <c r="AM1938" s="2"/>
      <c r="AN1938" s="2"/>
      <c r="AO1938" s="2"/>
      <c r="AP1938" s="2"/>
      <c r="AQ1938" s="2"/>
      <c r="AR1938" s="2"/>
      <c r="AS1938" s="2"/>
      <c r="AT1938" s="2"/>
      <c r="AU1938" s="2"/>
      <c r="AV1938" s="2"/>
      <c r="AW1938" s="2"/>
      <c r="AX1938" s="2"/>
      <c r="AY1938" s="2"/>
      <c r="AZ1938" s="2"/>
      <c r="BA1938" s="2"/>
      <c r="BB1938" s="2"/>
      <c r="BC1938" s="2"/>
      <c r="BD1938" s="2"/>
      <c r="BE1938" s="2"/>
      <c r="BF1938" s="2"/>
      <c r="BG1938" s="2"/>
      <c r="BH1938" s="2"/>
      <c r="BI1938" s="2"/>
      <c r="BJ1938" s="2"/>
      <c r="BK1938" s="2"/>
      <c r="BL1938" s="2"/>
      <c r="BM1938" s="2"/>
      <c r="BN1938" s="2"/>
      <c r="BO1938" s="2"/>
      <c r="BP1938" s="2"/>
      <c r="BQ1938" s="2"/>
      <c r="BR1938" s="2"/>
      <c r="BS1938" s="2"/>
      <c r="BT1938" s="2"/>
      <c r="BU1938" s="2"/>
      <c r="BV1938" s="2"/>
      <c r="BW1938" s="2"/>
      <c r="BX1938" s="2"/>
      <c r="BY1938" s="2"/>
      <c r="BZ1938" s="2"/>
      <c r="CA1938" s="2"/>
    </row>
    <row r="1939" spans="1:79" x14ac:dyDescent="0.3">
      <c r="A1939" s="2"/>
      <c r="B1939" s="2"/>
      <c r="C1939" s="2"/>
      <c r="D1939" s="2"/>
      <c r="E1939" s="2"/>
      <c r="F1939" s="2"/>
      <c r="G1939" s="2"/>
      <c r="H1939" s="2"/>
      <c r="I1939" s="2"/>
      <c r="J1939" s="2"/>
      <c r="K1939" s="2"/>
      <c r="L1939" s="2"/>
      <c r="M1939" s="2"/>
      <c r="N1939" s="2"/>
      <c r="O1939" s="2"/>
      <c r="P1939" s="2"/>
      <c r="Q1939" s="2"/>
      <c r="R1939" s="2"/>
      <c r="S1939" s="2"/>
      <c r="T1939" s="2"/>
      <c r="U1939" s="2"/>
      <c r="V1939" s="2"/>
      <c r="W1939" s="2"/>
      <c r="X1939" s="2"/>
      <c r="Y1939" s="2"/>
      <c r="Z1939" s="2"/>
      <c r="AA1939" s="2"/>
      <c r="AB1939" s="2"/>
      <c r="AC1939" s="2"/>
      <c r="AD1939" s="2"/>
      <c r="AE1939" s="2"/>
      <c r="AF1939" s="2"/>
      <c r="AG1939" s="2"/>
      <c r="AH1939" s="2"/>
      <c r="AI1939" s="2"/>
      <c r="AJ1939" s="2"/>
      <c r="AK1939" s="2"/>
      <c r="AL1939" s="2"/>
      <c r="AM1939" s="2"/>
      <c r="AN1939" s="2"/>
      <c r="AO1939" s="2"/>
      <c r="AP1939" s="2"/>
      <c r="AQ1939" s="2"/>
      <c r="AR1939" s="2"/>
      <c r="AS1939" s="2"/>
      <c r="AT1939" s="2"/>
      <c r="AU1939" s="2"/>
      <c r="AV1939" s="2"/>
      <c r="AW1939" s="2"/>
      <c r="AX1939" s="2"/>
      <c r="AY1939" s="2"/>
      <c r="AZ1939" s="2"/>
      <c r="BA1939" s="2"/>
      <c r="BB1939" s="2"/>
      <c r="BC1939" s="2"/>
      <c r="BD1939" s="2"/>
      <c r="BE1939" s="2"/>
      <c r="BF1939" s="2"/>
      <c r="BG1939" s="2"/>
      <c r="BH1939" s="2"/>
      <c r="BI1939" s="2"/>
      <c r="BJ1939" s="2"/>
      <c r="BK1939" s="2"/>
      <c r="BL1939" s="2"/>
      <c r="BM1939" s="2"/>
      <c r="BN1939" s="2"/>
      <c r="BO1939" s="2"/>
      <c r="BP1939" s="2"/>
      <c r="BQ1939" s="2"/>
      <c r="BR1939" s="2"/>
      <c r="BS1939" s="2"/>
      <c r="BT1939" s="2"/>
      <c r="BU1939" s="2"/>
      <c r="BV1939" s="2"/>
      <c r="BW1939" s="2"/>
      <c r="BX1939" s="2"/>
      <c r="BY1939" s="2"/>
      <c r="BZ1939" s="2"/>
      <c r="CA1939" s="2"/>
    </row>
    <row r="1940" spans="1:79" x14ac:dyDescent="0.3">
      <c r="A1940" s="2"/>
      <c r="B1940" s="2"/>
      <c r="C1940" s="2"/>
      <c r="D1940" s="2"/>
      <c r="E1940" s="2"/>
      <c r="F1940" s="2"/>
      <c r="G1940" s="2"/>
      <c r="H1940" s="2"/>
      <c r="I1940" s="2"/>
      <c r="J1940" s="2"/>
      <c r="K1940" s="2"/>
      <c r="L1940" s="2"/>
      <c r="M1940" s="2"/>
      <c r="N1940" s="2"/>
      <c r="O1940" s="2"/>
      <c r="P1940" s="2"/>
      <c r="Q1940" s="2"/>
      <c r="R1940" s="2"/>
      <c r="S1940" s="2"/>
      <c r="T1940" s="2"/>
      <c r="U1940" s="2"/>
      <c r="V1940" s="2"/>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c r="AT1940" s="2"/>
      <c r="AU1940" s="2"/>
      <c r="AV1940" s="2"/>
      <c r="AW1940" s="2"/>
      <c r="AX1940" s="2"/>
      <c r="AY1940" s="2"/>
      <c r="AZ1940" s="2"/>
      <c r="BA1940" s="2"/>
      <c r="BB1940" s="2"/>
      <c r="BC1940" s="2"/>
      <c r="BD1940" s="2"/>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row>
    <row r="1941" spans="1:79" x14ac:dyDescent="0.3">
      <c r="A1941" s="2"/>
      <c r="B1941" s="2"/>
      <c r="C1941" s="2"/>
      <c r="D1941" s="2"/>
      <c r="E1941" s="2"/>
      <c r="F1941" s="2"/>
      <c r="G1941" s="2"/>
      <c r="H1941" s="2"/>
      <c r="I1941" s="2"/>
      <c r="J1941" s="2"/>
      <c r="K1941" s="2"/>
      <c r="L1941" s="2"/>
      <c r="M1941" s="2"/>
      <c r="N1941" s="2"/>
      <c r="O1941" s="2"/>
      <c r="P1941" s="2"/>
      <c r="Q1941" s="2"/>
      <c r="R1941" s="2"/>
      <c r="S1941" s="2"/>
      <c r="T1941" s="2"/>
      <c r="U1941" s="2"/>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c r="AT1941" s="2"/>
      <c r="AU1941" s="2"/>
      <c r="AV1941" s="2"/>
      <c r="AW1941" s="2"/>
      <c r="AX1941" s="2"/>
      <c r="AY1941" s="2"/>
      <c r="AZ1941" s="2"/>
      <c r="BA1941" s="2"/>
      <c r="BB1941" s="2"/>
      <c r="BC1941" s="2"/>
      <c r="BD1941" s="2"/>
      <c r="BE1941" s="2"/>
      <c r="BF1941" s="2"/>
      <c r="BG1941" s="2"/>
      <c r="BH1941" s="2"/>
      <c r="BI1941" s="2"/>
      <c r="BJ1941" s="2"/>
      <c r="BK1941" s="2"/>
      <c r="BL1941" s="2"/>
      <c r="BM1941" s="2"/>
      <c r="BN1941" s="2"/>
      <c r="BO1941" s="2"/>
      <c r="BP1941" s="2"/>
      <c r="BQ1941" s="2"/>
      <c r="BR1941" s="2"/>
      <c r="BS1941" s="2"/>
      <c r="BT1941" s="2"/>
      <c r="BU1941" s="2"/>
      <c r="BV1941" s="2"/>
      <c r="BW1941" s="2"/>
      <c r="BX1941" s="2"/>
      <c r="BY1941" s="2"/>
      <c r="BZ1941" s="2"/>
      <c r="CA1941" s="2"/>
    </row>
    <row r="1942" spans="1:79" x14ac:dyDescent="0.3">
      <c r="A1942" s="2"/>
      <c r="B1942" s="2"/>
      <c r="C1942" s="2"/>
      <c r="D1942" s="2"/>
      <c r="E1942" s="2"/>
      <c r="F1942" s="2"/>
      <c r="G1942" s="2"/>
      <c r="H1942" s="2"/>
      <c r="I1942" s="2"/>
      <c r="J1942" s="2"/>
      <c r="K1942" s="2"/>
      <c r="L1942" s="2"/>
      <c r="M1942" s="2"/>
      <c r="N1942" s="2"/>
      <c r="O1942" s="2"/>
      <c r="P1942" s="2"/>
      <c r="Q1942" s="2"/>
      <c r="R1942" s="2"/>
      <c r="S1942" s="2"/>
      <c r="T1942" s="2"/>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c r="AT1942" s="2"/>
      <c r="AU1942" s="2"/>
      <c r="AV1942" s="2"/>
      <c r="AW1942" s="2"/>
      <c r="AX1942" s="2"/>
      <c r="AY1942" s="2"/>
      <c r="AZ1942" s="2"/>
      <c r="BA1942" s="2"/>
      <c r="BB1942" s="2"/>
      <c r="BC1942" s="2"/>
      <c r="BD1942" s="2"/>
      <c r="BE1942" s="2"/>
      <c r="BF1942" s="2"/>
      <c r="BG1942" s="2"/>
      <c r="BH1942" s="2"/>
      <c r="BI1942" s="2"/>
      <c r="BJ1942" s="2"/>
      <c r="BK1942" s="2"/>
      <c r="BL1942" s="2"/>
      <c r="BM1942" s="2"/>
      <c r="BN1942" s="2"/>
      <c r="BO1942" s="2"/>
      <c r="BP1942" s="2"/>
      <c r="BQ1942" s="2"/>
      <c r="BR1942" s="2"/>
      <c r="BS1942" s="2"/>
      <c r="BT1942" s="2"/>
      <c r="BU1942" s="2"/>
      <c r="BV1942" s="2"/>
      <c r="BW1942" s="2"/>
      <c r="BX1942" s="2"/>
      <c r="BY1942" s="2"/>
      <c r="BZ1942" s="2"/>
      <c r="CA1942" s="2"/>
    </row>
    <row r="1943" spans="1:79" x14ac:dyDescent="0.3">
      <c r="A1943" s="2"/>
      <c r="B1943" s="2"/>
      <c r="C1943" s="2"/>
      <c r="D1943" s="2"/>
      <c r="E1943" s="2"/>
      <c r="F1943" s="2"/>
      <c r="G1943" s="2"/>
      <c r="H1943" s="2"/>
      <c r="I1943" s="2"/>
      <c r="J1943" s="2"/>
      <c r="K1943" s="2"/>
      <c r="L1943" s="2"/>
      <c r="M1943" s="2"/>
      <c r="N1943" s="2"/>
      <c r="O1943" s="2"/>
      <c r="P1943" s="2"/>
      <c r="Q1943" s="2"/>
      <c r="R1943" s="2"/>
      <c r="S1943" s="2"/>
      <c r="T1943" s="2"/>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c r="AT1943" s="2"/>
      <c r="AU1943" s="2"/>
      <c r="AV1943" s="2"/>
      <c r="AW1943" s="2"/>
      <c r="AX1943" s="2"/>
      <c r="AY1943" s="2"/>
      <c r="AZ1943" s="2"/>
      <c r="BA1943" s="2"/>
      <c r="BB1943" s="2"/>
      <c r="BC1943" s="2"/>
      <c r="BD1943" s="2"/>
      <c r="BE1943" s="2"/>
      <c r="BF1943" s="2"/>
      <c r="BG1943" s="2"/>
      <c r="BH1943" s="2"/>
      <c r="BI1943" s="2"/>
      <c r="BJ1943" s="2"/>
      <c r="BK1943" s="2"/>
      <c r="BL1943" s="2"/>
      <c r="BM1943" s="2"/>
      <c r="BN1943" s="2"/>
      <c r="BO1943" s="2"/>
      <c r="BP1943" s="2"/>
      <c r="BQ1943" s="2"/>
      <c r="BR1943" s="2"/>
      <c r="BS1943" s="2"/>
      <c r="BT1943" s="2"/>
      <c r="BU1943" s="2"/>
      <c r="BV1943" s="2"/>
      <c r="BW1943" s="2"/>
      <c r="BX1943" s="2"/>
      <c r="BY1943" s="2"/>
      <c r="BZ1943" s="2"/>
      <c r="CA1943" s="2"/>
    </row>
    <row r="1944" spans="1:79" x14ac:dyDescent="0.3">
      <c r="A1944" s="2"/>
      <c r="B1944" s="2"/>
      <c r="C1944" s="2"/>
      <c r="D1944" s="2"/>
      <c r="E1944" s="2"/>
      <c r="F1944" s="2"/>
      <c r="G1944" s="2"/>
      <c r="H1944" s="2"/>
      <c r="I1944" s="2"/>
      <c r="J1944" s="2"/>
      <c r="K1944" s="2"/>
      <c r="L1944" s="2"/>
      <c r="M1944" s="2"/>
      <c r="N1944" s="2"/>
      <c r="O1944" s="2"/>
      <c r="P1944" s="2"/>
      <c r="Q1944" s="2"/>
      <c r="R1944" s="2"/>
      <c r="S1944" s="2"/>
      <c r="T1944" s="2"/>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c r="AT1944" s="2"/>
      <c r="AU1944" s="2"/>
      <c r="AV1944" s="2"/>
      <c r="AW1944" s="2"/>
      <c r="AX1944" s="2"/>
      <c r="AY1944" s="2"/>
      <c r="AZ1944" s="2"/>
      <c r="BA1944" s="2"/>
      <c r="BB1944" s="2"/>
      <c r="BC1944" s="2"/>
      <c r="BD1944" s="2"/>
      <c r="BE1944" s="2"/>
      <c r="BF1944" s="2"/>
      <c r="BG1944" s="2"/>
      <c r="BH1944" s="2"/>
      <c r="BI1944" s="2"/>
      <c r="BJ1944" s="2"/>
      <c r="BK1944" s="2"/>
      <c r="BL1944" s="2"/>
      <c r="BM1944" s="2"/>
      <c r="BN1944" s="2"/>
      <c r="BO1944" s="2"/>
      <c r="BP1944" s="2"/>
      <c r="BQ1944" s="2"/>
      <c r="BR1944" s="2"/>
      <c r="BS1944" s="2"/>
      <c r="BT1944" s="2"/>
      <c r="BU1944" s="2"/>
      <c r="BV1944" s="2"/>
      <c r="BW1944" s="2"/>
      <c r="BX1944" s="2"/>
      <c r="BY1944" s="2"/>
      <c r="BZ1944" s="2"/>
      <c r="CA1944" s="2"/>
    </row>
    <row r="1945" spans="1:79" x14ac:dyDescent="0.3">
      <c r="A1945" s="2"/>
      <c r="B1945" s="2"/>
      <c r="C1945" s="2"/>
      <c r="D1945" s="2"/>
      <c r="E1945" s="2"/>
      <c r="F1945" s="2"/>
      <c r="G1945" s="2"/>
      <c r="H1945" s="2"/>
      <c r="I1945" s="2"/>
      <c r="J1945" s="2"/>
      <c r="K1945" s="2"/>
      <c r="L1945" s="2"/>
      <c r="M1945" s="2"/>
      <c r="N1945" s="2"/>
      <c r="O1945" s="2"/>
      <c r="P1945" s="2"/>
      <c r="Q1945" s="2"/>
      <c r="R1945" s="2"/>
      <c r="S1945" s="2"/>
      <c r="T1945" s="2"/>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D1945" s="2"/>
      <c r="BE1945" s="2"/>
      <c r="BF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row>
    <row r="1946" spans="1:79" x14ac:dyDescent="0.3">
      <c r="A1946" s="2"/>
      <c r="B1946" s="2"/>
      <c r="C1946" s="2"/>
      <c r="D1946" s="2"/>
      <c r="E1946" s="2"/>
      <c r="F1946" s="2"/>
      <c r="G1946" s="2"/>
      <c r="H1946" s="2"/>
      <c r="I1946" s="2"/>
      <c r="J1946" s="2"/>
      <c r="K1946" s="2"/>
      <c r="L1946" s="2"/>
      <c r="M1946" s="2"/>
      <c r="N1946" s="2"/>
      <c r="O1946" s="2"/>
      <c r="P1946" s="2"/>
      <c r="Q1946" s="2"/>
      <c r="R1946" s="2"/>
      <c r="S1946" s="2"/>
      <c r="T1946" s="2"/>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c r="AT1946" s="2"/>
      <c r="AU1946" s="2"/>
      <c r="AV1946" s="2"/>
      <c r="AW1946" s="2"/>
      <c r="AX1946" s="2"/>
      <c r="AY1946" s="2"/>
      <c r="AZ1946" s="2"/>
      <c r="BA1946" s="2"/>
      <c r="BB1946" s="2"/>
      <c r="BC1946" s="2"/>
      <c r="BD1946" s="2"/>
      <c r="BE1946" s="2"/>
      <c r="BF1946" s="2"/>
      <c r="BG1946" s="2"/>
      <c r="BH1946" s="2"/>
      <c r="BI1946" s="2"/>
      <c r="BJ1946" s="2"/>
      <c r="BK1946" s="2"/>
      <c r="BL1946" s="2"/>
      <c r="BM1946" s="2"/>
      <c r="BN1946" s="2"/>
      <c r="BO1946" s="2"/>
      <c r="BP1946" s="2"/>
      <c r="BQ1946" s="2"/>
      <c r="BR1946" s="2"/>
      <c r="BS1946" s="2"/>
      <c r="BT1946" s="2"/>
      <c r="BU1946" s="2"/>
      <c r="BV1946" s="2"/>
      <c r="BW1946" s="2"/>
      <c r="BX1946" s="2"/>
      <c r="BY1946" s="2"/>
      <c r="BZ1946" s="2"/>
      <c r="CA1946" s="2"/>
    </row>
    <row r="1947" spans="1:79" x14ac:dyDescent="0.3">
      <c r="A1947" s="2"/>
      <c r="B1947" s="2"/>
      <c r="C1947" s="2"/>
      <c r="D1947" s="2"/>
      <c r="E1947" s="2"/>
      <c r="F1947" s="2"/>
      <c r="G1947" s="2"/>
      <c r="H1947" s="2"/>
      <c r="I1947" s="2"/>
      <c r="J1947" s="2"/>
      <c r="K1947" s="2"/>
      <c r="L1947" s="2"/>
      <c r="M1947" s="2"/>
      <c r="N1947" s="2"/>
      <c r="O1947" s="2"/>
      <c r="P1947" s="2"/>
      <c r="Q1947" s="2"/>
      <c r="R1947" s="2"/>
      <c r="S1947" s="2"/>
      <c r="T1947" s="2"/>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c r="AT1947" s="2"/>
      <c r="AU1947" s="2"/>
      <c r="AV1947" s="2"/>
      <c r="AW1947" s="2"/>
      <c r="AX1947" s="2"/>
      <c r="AY1947" s="2"/>
      <c r="AZ1947" s="2"/>
      <c r="BA1947" s="2"/>
      <c r="BB1947" s="2"/>
      <c r="BC1947" s="2"/>
      <c r="BD1947" s="2"/>
      <c r="BE1947" s="2"/>
      <c r="BF1947" s="2"/>
      <c r="BG1947" s="2"/>
      <c r="BH1947" s="2"/>
      <c r="BI1947" s="2"/>
      <c r="BJ1947" s="2"/>
      <c r="BK1947" s="2"/>
      <c r="BL1947" s="2"/>
      <c r="BM1947" s="2"/>
      <c r="BN1947" s="2"/>
      <c r="BO1947" s="2"/>
      <c r="BP1947" s="2"/>
      <c r="BQ1947" s="2"/>
      <c r="BR1947" s="2"/>
      <c r="BS1947" s="2"/>
      <c r="BT1947" s="2"/>
      <c r="BU1947" s="2"/>
      <c r="BV1947" s="2"/>
      <c r="BW1947" s="2"/>
      <c r="BX1947" s="2"/>
      <c r="BY1947" s="2"/>
      <c r="BZ1947" s="2"/>
      <c r="CA1947" s="2"/>
    </row>
    <row r="1948" spans="1:79" x14ac:dyDescent="0.3">
      <c r="A1948" s="2"/>
      <c r="B1948" s="2"/>
      <c r="C1948" s="2"/>
      <c r="D1948" s="2"/>
      <c r="E1948" s="2"/>
      <c r="F1948" s="2"/>
      <c r="G1948" s="2"/>
      <c r="H1948" s="2"/>
      <c r="I1948" s="2"/>
      <c r="J1948" s="2"/>
      <c r="K1948" s="2"/>
      <c r="L1948" s="2"/>
      <c r="M1948" s="2"/>
      <c r="N1948" s="2"/>
      <c r="O1948" s="2"/>
      <c r="P1948" s="2"/>
      <c r="Q1948" s="2"/>
      <c r="R1948" s="2"/>
      <c r="S1948" s="2"/>
      <c r="T1948" s="2"/>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c r="AT1948" s="2"/>
      <c r="AU1948" s="2"/>
      <c r="AV1948" s="2"/>
      <c r="AW1948" s="2"/>
      <c r="AX1948" s="2"/>
      <c r="AY1948" s="2"/>
      <c r="AZ1948" s="2"/>
      <c r="BA1948" s="2"/>
      <c r="BB1948" s="2"/>
      <c r="BC1948" s="2"/>
      <c r="BD1948" s="2"/>
      <c r="BE1948" s="2"/>
      <c r="BF1948" s="2"/>
      <c r="BG1948" s="2"/>
      <c r="BH1948" s="2"/>
      <c r="BI1948" s="2"/>
      <c r="BJ1948" s="2"/>
      <c r="BK1948" s="2"/>
      <c r="BL1948" s="2"/>
      <c r="BM1948" s="2"/>
      <c r="BN1948" s="2"/>
      <c r="BO1948" s="2"/>
      <c r="BP1948" s="2"/>
      <c r="BQ1948" s="2"/>
      <c r="BR1948" s="2"/>
      <c r="BS1948" s="2"/>
      <c r="BT1948" s="2"/>
      <c r="BU1948" s="2"/>
      <c r="BV1948" s="2"/>
      <c r="BW1948" s="2"/>
      <c r="BX1948" s="2"/>
      <c r="BY1948" s="2"/>
      <c r="BZ1948" s="2"/>
      <c r="CA1948" s="2"/>
    </row>
    <row r="1949" spans="1:79" x14ac:dyDescent="0.3">
      <c r="A1949" s="2"/>
      <c r="B1949" s="2"/>
      <c r="C1949" s="2"/>
      <c r="D1949" s="2"/>
      <c r="E1949" s="2"/>
      <c r="F1949" s="2"/>
      <c r="G1949" s="2"/>
      <c r="H1949" s="2"/>
      <c r="I1949" s="2"/>
      <c r="J1949" s="2"/>
      <c r="K1949" s="2"/>
      <c r="L1949" s="2"/>
      <c r="M1949" s="2"/>
      <c r="N1949" s="2"/>
      <c r="O1949" s="2"/>
      <c r="P1949" s="2"/>
      <c r="Q1949" s="2"/>
      <c r="R1949" s="2"/>
      <c r="S1949" s="2"/>
      <c r="T1949" s="2"/>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c r="AT1949" s="2"/>
      <c r="AU1949" s="2"/>
      <c r="AV1949" s="2"/>
      <c r="AW1949" s="2"/>
      <c r="AX1949" s="2"/>
      <c r="AY1949" s="2"/>
      <c r="AZ1949" s="2"/>
      <c r="BA1949" s="2"/>
      <c r="BB1949" s="2"/>
      <c r="BC1949" s="2"/>
      <c r="BD1949" s="2"/>
      <c r="BE1949" s="2"/>
      <c r="BF1949" s="2"/>
      <c r="BG1949" s="2"/>
      <c r="BH1949" s="2"/>
      <c r="BI1949" s="2"/>
      <c r="BJ1949" s="2"/>
      <c r="BK1949" s="2"/>
      <c r="BL1949" s="2"/>
      <c r="BM1949" s="2"/>
      <c r="BN1949" s="2"/>
      <c r="BO1949" s="2"/>
      <c r="BP1949" s="2"/>
      <c r="BQ1949" s="2"/>
      <c r="BR1949" s="2"/>
      <c r="BS1949" s="2"/>
      <c r="BT1949" s="2"/>
      <c r="BU1949" s="2"/>
      <c r="BV1949" s="2"/>
      <c r="BW1949" s="2"/>
      <c r="BX1949" s="2"/>
      <c r="BY1949" s="2"/>
      <c r="BZ1949" s="2"/>
      <c r="CA1949" s="2"/>
    </row>
    <row r="1950" spans="1:79" x14ac:dyDescent="0.3">
      <c r="A1950" s="2"/>
      <c r="B1950" s="2"/>
      <c r="C1950" s="2"/>
      <c r="D1950" s="2"/>
      <c r="E1950" s="2"/>
      <c r="F1950" s="2"/>
      <c r="G1950" s="2"/>
      <c r="H1950" s="2"/>
      <c r="I1950" s="2"/>
      <c r="J1950" s="2"/>
      <c r="K1950" s="2"/>
      <c r="L1950" s="2"/>
      <c r="M1950" s="2"/>
      <c r="N1950" s="2"/>
      <c r="O1950" s="2"/>
      <c r="P1950" s="2"/>
      <c r="Q1950" s="2"/>
      <c r="R1950" s="2"/>
      <c r="S1950" s="2"/>
      <c r="T1950" s="2"/>
      <c r="U1950" s="2"/>
      <c r="V1950" s="2"/>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
      <c r="BB1950" s="2"/>
      <c r="BC1950" s="2"/>
      <c r="BD1950" s="2"/>
      <c r="BE1950" s="2"/>
      <c r="BF1950" s="2"/>
      <c r="BG1950" s="2"/>
      <c r="BH1950" s="2"/>
      <c r="BI1950" s="2"/>
      <c r="BJ1950" s="2"/>
      <c r="BK1950" s="2"/>
      <c r="BL1950" s="2"/>
      <c r="BM1950" s="2"/>
      <c r="BN1950" s="2"/>
      <c r="BO1950" s="2"/>
      <c r="BP1950" s="2"/>
      <c r="BQ1950" s="2"/>
      <c r="BR1950" s="2"/>
      <c r="BS1950" s="2"/>
      <c r="BT1950" s="2"/>
      <c r="BU1950" s="2"/>
      <c r="BV1950" s="2"/>
      <c r="BW1950" s="2"/>
      <c r="BX1950" s="2"/>
      <c r="BY1950" s="2"/>
      <c r="BZ1950" s="2"/>
      <c r="CA1950" s="2"/>
    </row>
    <row r="1951" spans="1:79" x14ac:dyDescent="0.3">
      <c r="A1951" s="2"/>
      <c r="B1951" s="2"/>
      <c r="C1951" s="2"/>
      <c r="D1951" s="2"/>
      <c r="E1951" s="2"/>
      <c r="F1951" s="2"/>
      <c r="G1951" s="2"/>
      <c r="H1951" s="2"/>
      <c r="I1951" s="2"/>
      <c r="J1951" s="2"/>
      <c r="K1951" s="2"/>
      <c r="L1951" s="2"/>
      <c r="M1951" s="2"/>
      <c r="N1951" s="2"/>
      <c r="O1951" s="2"/>
      <c r="P1951" s="2"/>
      <c r="Q1951" s="2"/>
      <c r="R1951" s="2"/>
      <c r="S1951" s="2"/>
      <c r="T1951" s="2"/>
      <c r="U1951" s="2"/>
      <c r="V1951" s="2"/>
      <c r="W1951" s="2"/>
      <c r="X1951" s="2"/>
      <c r="Y1951" s="2"/>
      <c r="Z1951" s="2"/>
      <c r="AA1951" s="2"/>
      <c r="AB1951" s="2"/>
      <c r="AC1951" s="2"/>
      <c r="AD1951" s="2"/>
      <c r="AE1951" s="2"/>
      <c r="AF1951" s="2"/>
      <c r="AG1951" s="2"/>
      <c r="AH1951" s="2"/>
      <c r="AI1951" s="2"/>
      <c r="AJ1951" s="2"/>
      <c r="AK1951" s="2"/>
      <c r="AL1951" s="2"/>
      <c r="AM1951" s="2"/>
      <c r="AN1951" s="2"/>
      <c r="AO1951" s="2"/>
      <c r="AP1951" s="2"/>
      <c r="AQ1951" s="2"/>
      <c r="AR1951" s="2"/>
      <c r="AS1951" s="2"/>
      <c r="AT1951" s="2"/>
      <c r="AU1951" s="2"/>
      <c r="AV1951" s="2"/>
      <c r="AW1951" s="2"/>
      <c r="AX1951" s="2"/>
      <c r="AY1951" s="2"/>
      <c r="AZ1951" s="2"/>
      <c r="BA1951" s="2"/>
      <c r="BB1951" s="2"/>
      <c r="BC1951" s="2"/>
      <c r="BD1951" s="2"/>
      <c r="BE1951" s="2"/>
      <c r="BF1951" s="2"/>
      <c r="BG1951" s="2"/>
      <c r="BH1951" s="2"/>
      <c r="BI1951" s="2"/>
      <c r="BJ1951" s="2"/>
      <c r="BK1951" s="2"/>
      <c r="BL1951" s="2"/>
      <c r="BM1951" s="2"/>
      <c r="BN1951" s="2"/>
      <c r="BO1951" s="2"/>
      <c r="BP1951" s="2"/>
      <c r="BQ1951" s="2"/>
      <c r="BR1951" s="2"/>
      <c r="BS1951" s="2"/>
      <c r="BT1951" s="2"/>
      <c r="BU1951" s="2"/>
      <c r="BV1951" s="2"/>
      <c r="BW1951" s="2"/>
      <c r="BX1951" s="2"/>
      <c r="BY1951" s="2"/>
      <c r="BZ1951" s="2"/>
      <c r="CA1951" s="2"/>
    </row>
    <row r="1952" spans="1:79" x14ac:dyDescent="0.3">
      <c r="A1952" s="2"/>
      <c r="B1952" s="2"/>
      <c r="C1952" s="2"/>
      <c r="D1952" s="2"/>
      <c r="E1952" s="2"/>
      <c r="F1952" s="2"/>
      <c r="G1952" s="2"/>
      <c r="H1952" s="2"/>
      <c r="I1952" s="2"/>
      <c r="J1952" s="2"/>
      <c r="K1952" s="2"/>
      <c r="L1952" s="2"/>
      <c r="M1952" s="2"/>
      <c r="N1952" s="2"/>
      <c r="O1952" s="2"/>
      <c r="P1952" s="2"/>
      <c r="Q1952" s="2"/>
      <c r="R1952" s="2"/>
      <c r="S1952" s="2"/>
      <c r="T1952" s="2"/>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
      <c r="BB1952" s="2"/>
      <c r="BC1952" s="2"/>
      <c r="BD1952" s="2"/>
      <c r="BE1952" s="2"/>
      <c r="BF1952" s="2"/>
      <c r="BG1952" s="2"/>
      <c r="BH1952" s="2"/>
      <c r="BI1952" s="2"/>
      <c r="BJ1952" s="2"/>
      <c r="BK1952" s="2"/>
      <c r="BL1952" s="2"/>
      <c r="BM1952" s="2"/>
      <c r="BN1952" s="2"/>
      <c r="BO1952" s="2"/>
      <c r="BP1952" s="2"/>
      <c r="BQ1952" s="2"/>
      <c r="BR1952" s="2"/>
      <c r="BS1952" s="2"/>
      <c r="BT1952" s="2"/>
      <c r="BU1952" s="2"/>
      <c r="BV1952" s="2"/>
      <c r="BW1952" s="2"/>
      <c r="BX1952" s="2"/>
      <c r="BY1952" s="2"/>
      <c r="BZ1952" s="2"/>
      <c r="CA1952" s="2"/>
    </row>
    <row r="1953" spans="1:79" x14ac:dyDescent="0.3">
      <c r="A1953" s="2"/>
      <c r="B1953" s="2"/>
      <c r="C1953" s="2"/>
      <c r="D1953" s="2"/>
      <c r="E1953" s="2"/>
      <c r="F1953" s="2"/>
      <c r="G1953" s="2"/>
      <c r="H1953" s="2"/>
      <c r="I1953" s="2"/>
      <c r="J1953" s="2"/>
      <c r="K1953" s="2"/>
      <c r="L1953" s="2"/>
      <c r="M1953" s="2"/>
      <c r="N1953" s="2"/>
      <c r="O1953" s="2"/>
      <c r="P1953" s="2"/>
      <c r="Q1953" s="2"/>
      <c r="R1953" s="2"/>
      <c r="S1953" s="2"/>
      <c r="T1953" s="2"/>
      <c r="U1953" s="2"/>
      <c r="V1953" s="2"/>
      <c r="W1953" s="2"/>
      <c r="X1953" s="2"/>
      <c r="Y1953" s="2"/>
      <c r="Z1953" s="2"/>
      <c r="AA1953" s="2"/>
      <c r="AB1953" s="2"/>
      <c r="AC1953" s="2"/>
      <c r="AD1953" s="2"/>
      <c r="AE1953" s="2"/>
      <c r="AF1953" s="2"/>
      <c r="AG1953" s="2"/>
      <c r="AH1953" s="2"/>
      <c r="AI1953" s="2"/>
      <c r="AJ1953" s="2"/>
      <c r="AK1953" s="2"/>
      <c r="AL1953" s="2"/>
      <c r="AM1953" s="2"/>
      <c r="AN1953" s="2"/>
      <c r="AO1953" s="2"/>
      <c r="AP1953" s="2"/>
      <c r="AQ1953" s="2"/>
      <c r="AR1953" s="2"/>
      <c r="AS1953" s="2"/>
      <c r="AT1953" s="2"/>
      <c r="AU1953" s="2"/>
      <c r="AV1953" s="2"/>
      <c r="AW1953" s="2"/>
      <c r="AX1953" s="2"/>
      <c r="AY1953" s="2"/>
      <c r="AZ1953" s="2"/>
      <c r="BA1953" s="2"/>
      <c r="BB1953" s="2"/>
      <c r="BC1953" s="2"/>
      <c r="BD1953" s="2"/>
      <c r="BE1953" s="2"/>
      <c r="BF1953" s="2"/>
      <c r="BG1953" s="2"/>
      <c r="BH1953" s="2"/>
      <c r="BI1953" s="2"/>
      <c r="BJ1953" s="2"/>
      <c r="BK1953" s="2"/>
      <c r="BL1953" s="2"/>
      <c r="BM1953" s="2"/>
      <c r="BN1953" s="2"/>
      <c r="BO1953" s="2"/>
      <c r="BP1953" s="2"/>
      <c r="BQ1953" s="2"/>
      <c r="BR1953" s="2"/>
      <c r="BS1953" s="2"/>
      <c r="BT1953" s="2"/>
      <c r="BU1953" s="2"/>
      <c r="BV1953" s="2"/>
      <c r="BW1953" s="2"/>
      <c r="BX1953" s="2"/>
      <c r="BY1953" s="2"/>
      <c r="BZ1953" s="2"/>
      <c r="CA1953" s="2"/>
    </row>
    <row r="1954" spans="1:79" x14ac:dyDescent="0.3">
      <c r="A1954" s="2"/>
      <c r="B1954" s="2"/>
      <c r="C1954" s="2"/>
      <c r="D1954" s="2"/>
      <c r="E1954" s="2"/>
      <c r="F1954" s="2"/>
      <c r="G1954" s="2"/>
      <c r="H1954" s="2"/>
      <c r="I1954" s="2"/>
      <c r="J1954" s="2"/>
      <c r="K1954" s="2"/>
      <c r="L1954" s="2"/>
      <c r="M1954" s="2"/>
      <c r="N1954" s="2"/>
      <c r="O1954" s="2"/>
      <c r="P1954" s="2"/>
      <c r="Q1954" s="2"/>
      <c r="R1954" s="2"/>
      <c r="S1954" s="2"/>
      <c r="T1954" s="2"/>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c r="AS1954" s="2"/>
      <c r="AT1954" s="2"/>
      <c r="AU1954" s="2"/>
      <c r="AV1954" s="2"/>
      <c r="AW1954" s="2"/>
      <c r="AX1954" s="2"/>
      <c r="AY1954" s="2"/>
      <c r="AZ1954" s="2"/>
      <c r="BA1954" s="2"/>
      <c r="BB1954" s="2"/>
      <c r="BC1954" s="2"/>
      <c r="BD1954" s="2"/>
      <c r="BE1954" s="2"/>
      <c r="BF1954" s="2"/>
      <c r="BG1954" s="2"/>
      <c r="BH1954" s="2"/>
      <c r="BI1954" s="2"/>
      <c r="BJ1954" s="2"/>
      <c r="BK1954" s="2"/>
      <c r="BL1954" s="2"/>
      <c r="BM1954" s="2"/>
      <c r="BN1954" s="2"/>
      <c r="BO1954" s="2"/>
      <c r="BP1954" s="2"/>
      <c r="BQ1954" s="2"/>
      <c r="BR1954" s="2"/>
      <c r="BS1954" s="2"/>
      <c r="BT1954" s="2"/>
      <c r="BU1954" s="2"/>
      <c r="BV1954" s="2"/>
      <c r="BW1954" s="2"/>
      <c r="BX1954" s="2"/>
      <c r="BY1954" s="2"/>
      <c r="BZ1954" s="2"/>
      <c r="CA1954" s="2"/>
    </row>
    <row r="1955" spans="1:79" x14ac:dyDescent="0.3">
      <c r="A1955" s="2"/>
      <c r="B1955" s="2"/>
      <c r="C1955" s="2"/>
      <c r="D1955" s="2"/>
      <c r="E1955" s="2"/>
      <c r="F1955" s="2"/>
      <c r="G1955" s="2"/>
      <c r="H1955" s="2"/>
      <c r="I1955" s="2"/>
      <c r="J1955" s="2"/>
      <c r="K1955" s="2"/>
      <c r="L1955" s="2"/>
      <c r="M1955" s="2"/>
      <c r="N1955" s="2"/>
      <c r="O1955" s="2"/>
      <c r="P1955" s="2"/>
      <c r="Q1955" s="2"/>
      <c r="R1955" s="2"/>
      <c r="S1955" s="2"/>
      <c r="T1955" s="2"/>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2"/>
      <c r="AT1955" s="2"/>
      <c r="AU1955" s="2"/>
      <c r="AV1955" s="2"/>
      <c r="AW1955" s="2"/>
      <c r="AX1955" s="2"/>
      <c r="AY1955" s="2"/>
      <c r="AZ1955" s="2"/>
      <c r="BA1955" s="2"/>
      <c r="BB1955" s="2"/>
      <c r="BC1955" s="2"/>
      <c r="BD1955" s="2"/>
      <c r="BE1955" s="2"/>
      <c r="BF1955" s="2"/>
      <c r="BG1955" s="2"/>
      <c r="BH1955" s="2"/>
      <c r="BI1955" s="2"/>
      <c r="BJ1955" s="2"/>
      <c r="BK1955" s="2"/>
      <c r="BL1955" s="2"/>
      <c r="BM1955" s="2"/>
      <c r="BN1955" s="2"/>
      <c r="BO1955" s="2"/>
      <c r="BP1955" s="2"/>
      <c r="BQ1955" s="2"/>
      <c r="BR1955" s="2"/>
      <c r="BS1955" s="2"/>
      <c r="BT1955" s="2"/>
      <c r="BU1955" s="2"/>
      <c r="BV1955" s="2"/>
      <c r="BW1955" s="2"/>
      <c r="BX1955" s="2"/>
      <c r="BY1955" s="2"/>
      <c r="BZ1955" s="2"/>
      <c r="CA1955" s="2"/>
    </row>
    <row r="1956" spans="1:79" x14ac:dyDescent="0.3">
      <c r="A1956" s="2"/>
      <c r="B1956" s="2"/>
      <c r="C1956" s="2"/>
      <c r="D1956" s="2"/>
      <c r="E1956" s="2"/>
      <c r="F1956" s="2"/>
      <c r="G1956" s="2"/>
      <c r="H1956" s="2"/>
      <c r="I1956" s="2"/>
      <c r="J1956" s="2"/>
      <c r="K1956" s="2"/>
      <c r="L1956" s="2"/>
      <c r="M1956" s="2"/>
      <c r="N1956" s="2"/>
      <c r="O1956" s="2"/>
      <c r="P1956" s="2"/>
      <c r="Q1956" s="2"/>
      <c r="R1956" s="2"/>
      <c r="S1956" s="2"/>
      <c r="T1956" s="2"/>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c r="AT1956" s="2"/>
      <c r="AU1956" s="2"/>
      <c r="AV1956" s="2"/>
      <c r="AW1956" s="2"/>
      <c r="AX1956" s="2"/>
      <c r="AY1956" s="2"/>
      <c r="AZ1956" s="2"/>
      <c r="BA1956" s="2"/>
      <c r="BB1956" s="2"/>
      <c r="BC1956" s="2"/>
      <c r="BD1956" s="2"/>
      <c r="BE1956" s="2"/>
      <c r="BF1956" s="2"/>
      <c r="BG1956" s="2"/>
      <c r="BH1956" s="2"/>
      <c r="BI1956" s="2"/>
      <c r="BJ1956" s="2"/>
      <c r="BK1956" s="2"/>
      <c r="BL1956" s="2"/>
      <c r="BM1956" s="2"/>
      <c r="BN1956" s="2"/>
      <c r="BO1956" s="2"/>
      <c r="BP1956" s="2"/>
      <c r="BQ1956" s="2"/>
      <c r="BR1956" s="2"/>
      <c r="BS1956" s="2"/>
      <c r="BT1956" s="2"/>
      <c r="BU1956" s="2"/>
      <c r="BV1956" s="2"/>
      <c r="BW1956" s="2"/>
      <c r="BX1956" s="2"/>
      <c r="BY1956" s="2"/>
      <c r="BZ1956" s="2"/>
      <c r="CA1956" s="2"/>
    </row>
    <row r="1957" spans="1:79" x14ac:dyDescent="0.3">
      <c r="A1957" s="2"/>
      <c r="B1957" s="2"/>
      <c r="C1957" s="2"/>
      <c r="D1957" s="2"/>
      <c r="E1957" s="2"/>
      <c r="F1957" s="2"/>
      <c r="G1957" s="2"/>
      <c r="H1957" s="2"/>
      <c r="I1957" s="2"/>
      <c r="J1957" s="2"/>
      <c r="K1957" s="2"/>
      <c r="L1957" s="2"/>
      <c r="M1957" s="2"/>
      <c r="N1957" s="2"/>
      <c r="O1957" s="2"/>
      <c r="P1957" s="2"/>
      <c r="Q1957" s="2"/>
      <c r="R1957" s="2"/>
      <c r="S1957" s="2"/>
      <c r="T1957" s="2"/>
      <c r="U1957" s="2"/>
      <c r="V1957" s="2"/>
      <c r="W1957" s="2"/>
      <c r="X1957" s="2"/>
      <c r="Y1957" s="2"/>
      <c r="Z1957" s="2"/>
      <c r="AA1957" s="2"/>
      <c r="AB1957" s="2"/>
      <c r="AC1957" s="2"/>
      <c r="AD1957" s="2"/>
      <c r="AE1957" s="2"/>
      <c r="AF1957" s="2"/>
      <c r="AG1957" s="2"/>
      <c r="AH1957" s="2"/>
      <c r="AI1957" s="2"/>
      <c r="AJ1957" s="2"/>
      <c r="AK1957" s="2"/>
      <c r="AL1957" s="2"/>
      <c r="AM1957" s="2"/>
      <c r="AN1957" s="2"/>
      <c r="AO1957" s="2"/>
      <c r="AP1957" s="2"/>
      <c r="AQ1957" s="2"/>
      <c r="AR1957" s="2"/>
      <c r="AS1957" s="2"/>
      <c r="AT1957" s="2"/>
      <c r="AU1957" s="2"/>
      <c r="AV1957" s="2"/>
      <c r="AW1957" s="2"/>
      <c r="AX1957" s="2"/>
      <c r="AY1957" s="2"/>
      <c r="AZ1957" s="2"/>
      <c r="BA1957" s="2"/>
      <c r="BB1957" s="2"/>
      <c r="BC1957" s="2"/>
      <c r="BD1957" s="2"/>
      <c r="BE1957" s="2"/>
      <c r="BF1957" s="2"/>
      <c r="BG1957" s="2"/>
      <c r="BH1957" s="2"/>
      <c r="BI1957" s="2"/>
      <c r="BJ1957" s="2"/>
      <c r="BK1957" s="2"/>
      <c r="BL1957" s="2"/>
      <c r="BM1957" s="2"/>
      <c r="BN1957" s="2"/>
      <c r="BO1957" s="2"/>
      <c r="BP1957" s="2"/>
      <c r="BQ1957" s="2"/>
      <c r="BR1957" s="2"/>
      <c r="BS1957" s="2"/>
      <c r="BT1957" s="2"/>
      <c r="BU1957" s="2"/>
      <c r="BV1957" s="2"/>
      <c r="BW1957" s="2"/>
      <c r="BX1957" s="2"/>
      <c r="BY1957" s="2"/>
      <c r="BZ1957" s="2"/>
      <c r="CA1957" s="2"/>
    </row>
    <row r="1958" spans="1:79" x14ac:dyDescent="0.3">
      <c r="A1958" s="2"/>
      <c r="B1958" s="2"/>
      <c r="C1958" s="2"/>
      <c r="D1958" s="2"/>
      <c r="E1958" s="2"/>
      <c r="F1958" s="2"/>
      <c r="G1958" s="2"/>
      <c r="H1958" s="2"/>
      <c r="I1958" s="2"/>
      <c r="J1958" s="2"/>
      <c r="K1958" s="2"/>
      <c r="L1958" s="2"/>
      <c r="M1958" s="2"/>
      <c r="N1958" s="2"/>
      <c r="O1958" s="2"/>
      <c r="P1958" s="2"/>
      <c r="Q1958" s="2"/>
      <c r="R1958" s="2"/>
      <c r="S1958" s="2"/>
      <c r="T1958" s="2"/>
      <c r="U1958" s="2"/>
      <c r="V1958" s="2"/>
      <c r="W1958" s="2"/>
      <c r="X1958" s="2"/>
      <c r="Y1958" s="2"/>
      <c r="Z1958" s="2"/>
      <c r="AA1958" s="2"/>
      <c r="AB1958" s="2"/>
      <c r="AC1958" s="2"/>
      <c r="AD1958" s="2"/>
      <c r="AE1958" s="2"/>
      <c r="AF1958" s="2"/>
      <c r="AG1958" s="2"/>
      <c r="AH1958" s="2"/>
      <c r="AI1958" s="2"/>
      <c r="AJ1958" s="2"/>
      <c r="AK1958" s="2"/>
      <c r="AL1958" s="2"/>
      <c r="AM1958" s="2"/>
      <c r="AN1958" s="2"/>
      <c r="AO1958" s="2"/>
      <c r="AP1958" s="2"/>
      <c r="AQ1958" s="2"/>
      <c r="AR1958" s="2"/>
      <c r="AS1958" s="2"/>
      <c r="AT1958" s="2"/>
      <c r="AU1958" s="2"/>
      <c r="AV1958" s="2"/>
      <c r="AW1958" s="2"/>
      <c r="AX1958" s="2"/>
      <c r="AY1958" s="2"/>
      <c r="AZ1958" s="2"/>
      <c r="BA1958" s="2"/>
      <c r="BB1958" s="2"/>
      <c r="BC1958" s="2"/>
      <c r="BD1958" s="2"/>
      <c r="BE1958" s="2"/>
      <c r="BF1958" s="2"/>
      <c r="BG1958" s="2"/>
      <c r="BH1958" s="2"/>
      <c r="BI1958" s="2"/>
      <c r="BJ1958" s="2"/>
      <c r="BK1958" s="2"/>
      <c r="BL1958" s="2"/>
      <c r="BM1958" s="2"/>
      <c r="BN1958" s="2"/>
      <c r="BO1958" s="2"/>
      <c r="BP1958" s="2"/>
      <c r="BQ1958" s="2"/>
      <c r="BR1958" s="2"/>
      <c r="BS1958" s="2"/>
      <c r="BT1958" s="2"/>
      <c r="BU1958" s="2"/>
      <c r="BV1958" s="2"/>
      <c r="BW1958" s="2"/>
      <c r="BX1958" s="2"/>
      <c r="BY1958" s="2"/>
      <c r="BZ1958" s="2"/>
      <c r="CA1958" s="2"/>
    </row>
    <row r="1959" spans="1:79" x14ac:dyDescent="0.3">
      <c r="A1959" s="2"/>
      <c r="B1959" s="2"/>
      <c r="C1959" s="2"/>
      <c r="D1959" s="2"/>
      <c r="E1959" s="2"/>
      <c r="F1959" s="2"/>
      <c r="G1959" s="2"/>
      <c r="H1959" s="2"/>
      <c r="I1959" s="2"/>
      <c r="J1959" s="2"/>
      <c r="K1959" s="2"/>
      <c r="L1959" s="2"/>
      <c r="M1959" s="2"/>
      <c r="N1959" s="2"/>
      <c r="O1959" s="2"/>
      <c r="P1959" s="2"/>
      <c r="Q1959" s="2"/>
      <c r="R1959" s="2"/>
      <c r="S1959" s="2"/>
      <c r="T1959" s="2"/>
      <c r="U1959" s="2"/>
      <c r="V1959" s="2"/>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c r="AT1959" s="2"/>
      <c r="AU1959" s="2"/>
      <c r="AV1959" s="2"/>
      <c r="AW1959" s="2"/>
      <c r="AX1959" s="2"/>
      <c r="AY1959" s="2"/>
      <c r="AZ1959" s="2"/>
      <c r="BA1959" s="2"/>
      <c r="BB1959" s="2"/>
      <c r="BC1959" s="2"/>
      <c r="BD1959" s="2"/>
      <c r="BE1959" s="2"/>
      <c r="BF1959" s="2"/>
      <c r="BG1959" s="2"/>
      <c r="BH1959" s="2"/>
      <c r="BI1959" s="2"/>
      <c r="BJ1959" s="2"/>
      <c r="BK1959" s="2"/>
      <c r="BL1959" s="2"/>
      <c r="BM1959" s="2"/>
      <c r="BN1959" s="2"/>
      <c r="BO1959" s="2"/>
      <c r="BP1959" s="2"/>
      <c r="BQ1959" s="2"/>
      <c r="BR1959" s="2"/>
      <c r="BS1959" s="2"/>
      <c r="BT1959" s="2"/>
      <c r="BU1959" s="2"/>
      <c r="BV1959" s="2"/>
      <c r="BW1959" s="2"/>
      <c r="BX1959" s="2"/>
      <c r="BY1959" s="2"/>
      <c r="BZ1959" s="2"/>
      <c r="CA1959" s="2"/>
    </row>
    <row r="1960" spans="1:79" x14ac:dyDescent="0.3">
      <c r="A1960" s="2"/>
      <c r="B1960" s="2"/>
      <c r="C1960" s="2"/>
      <c r="D1960" s="2"/>
      <c r="E1960" s="2"/>
      <c r="F1960" s="2"/>
      <c r="G1960" s="2"/>
      <c r="H1960" s="2"/>
      <c r="I1960" s="2"/>
      <c r="J1960" s="2"/>
      <c r="K1960" s="2"/>
      <c r="L1960" s="2"/>
      <c r="M1960" s="2"/>
      <c r="N1960" s="2"/>
      <c r="O1960" s="2"/>
      <c r="P1960" s="2"/>
      <c r="Q1960" s="2"/>
      <c r="R1960" s="2"/>
      <c r="S1960" s="2"/>
      <c r="T1960" s="2"/>
      <c r="U1960" s="2"/>
      <c r="V1960" s="2"/>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2"/>
      <c r="AT1960" s="2"/>
      <c r="AU1960" s="2"/>
      <c r="AV1960" s="2"/>
      <c r="AW1960" s="2"/>
      <c r="AX1960" s="2"/>
      <c r="AY1960" s="2"/>
      <c r="AZ1960" s="2"/>
      <c r="BA1960" s="2"/>
      <c r="BB1960" s="2"/>
      <c r="BC1960" s="2"/>
      <c r="BD1960" s="2"/>
      <c r="BE1960" s="2"/>
      <c r="BF1960" s="2"/>
      <c r="BG1960" s="2"/>
      <c r="BH1960" s="2"/>
      <c r="BI1960" s="2"/>
      <c r="BJ1960" s="2"/>
      <c r="BK1960" s="2"/>
      <c r="BL1960" s="2"/>
      <c r="BM1960" s="2"/>
      <c r="BN1960" s="2"/>
      <c r="BO1960" s="2"/>
      <c r="BP1960" s="2"/>
      <c r="BQ1960" s="2"/>
      <c r="BR1960" s="2"/>
      <c r="BS1960" s="2"/>
      <c r="BT1960" s="2"/>
      <c r="BU1960" s="2"/>
      <c r="BV1960" s="2"/>
      <c r="BW1960" s="2"/>
      <c r="BX1960" s="2"/>
      <c r="BY1960" s="2"/>
      <c r="BZ1960" s="2"/>
      <c r="CA1960" s="2"/>
    </row>
    <row r="1961" spans="1:79" x14ac:dyDescent="0.3">
      <c r="A1961" s="2"/>
      <c r="B1961" s="2"/>
      <c r="C1961" s="2"/>
      <c r="D1961" s="2"/>
      <c r="E1961" s="2"/>
      <c r="F1961" s="2"/>
      <c r="G1961" s="2"/>
      <c r="H1961" s="2"/>
      <c r="I1961" s="2"/>
      <c r="J1961" s="2"/>
      <c r="K1961" s="2"/>
      <c r="L1961" s="2"/>
      <c r="M1961" s="2"/>
      <c r="N1961" s="2"/>
      <c r="O1961" s="2"/>
      <c r="P1961" s="2"/>
      <c r="Q1961" s="2"/>
      <c r="R1961" s="2"/>
      <c r="S1961" s="2"/>
      <c r="T1961" s="2"/>
      <c r="U1961" s="2"/>
      <c r="V1961" s="2"/>
      <c r="W1961" s="2"/>
      <c r="X1961" s="2"/>
      <c r="Y1961" s="2"/>
      <c r="Z1961" s="2"/>
      <c r="AA1961" s="2"/>
      <c r="AB1961" s="2"/>
      <c r="AC1961" s="2"/>
      <c r="AD1961" s="2"/>
      <c r="AE1961" s="2"/>
      <c r="AF1961" s="2"/>
      <c r="AG1961" s="2"/>
      <c r="AH1961" s="2"/>
      <c r="AI1961" s="2"/>
      <c r="AJ1961" s="2"/>
      <c r="AK1961" s="2"/>
      <c r="AL1961" s="2"/>
      <c r="AM1961" s="2"/>
      <c r="AN1961" s="2"/>
      <c r="AO1961" s="2"/>
      <c r="AP1961" s="2"/>
      <c r="AQ1961" s="2"/>
      <c r="AR1961" s="2"/>
      <c r="AS1961" s="2"/>
      <c r="AT1961" s="2"/>
      <c r="AU1961" s="2"/>
      <c r="AV1961" s="2"/>
      <c r="AW1961" s="2"/>
      <c r="AX1961" s="2"/>
      <c r="AY1961" s="2"/>
      <c r="AZ1961" s="2"/>
      <c r="BA1961" s="2"/>
      <c r="BB1961" s="2"/>
      <c r="BC1961" s="2"/>
      <c r="BD1961" s="2"/>
      <c r="BE1961" s="2"/>
      <c r="BF1961" s="2"/>
      <c r="BG1961" s="2"/>
      <c r="BH1961" s="2"/>
      <c r="BI1961" s="2"/>
      <c r="BJ1961" s="2"/>
      <c r="BK1961" s="2"/>
      <c r="BL1961" s="2"/>
      <c r="BM1961" s="2"/>
      <c r="BN1961" s="2"/>
      <c r="BO1961" s="2"/>
      <c r="BP1961" s="2"/>
      <c r="BQ1961" s="2"/>
      <c r="BR1961" s="2"/>
      <c r="BS1961" s="2"/>
      <c r="BT1961" s="2"/>
      <c r="BU1961" s="2"/>
      <c r="BV1961" s="2"/>
      <c r="BW1961" s="2"/>
      <c r="BX1961" s="2"/>
      <c r="BY1961" s="2"/>
      <c r="BZ1961" s="2"/>
      <c r="CA1961" s="2"/>
    </row>
    <row r="1962" spans="1:79" x14ac:dyDescent="0.3">
      <c r="A1962" s="2"/>
      <c r="B1962" s="2"/>
      <c r="C1962" s="2"/>
      <c r="D1962" s="2"/>
      <c r="E1962" s="2"/>
      <c r="F1962" s="2"/>
      <c r="G1962" s="2"/>
      <c r="H1962" s="2"/>
      <c r="I1962" s="2"/>
      <c r="J1962" s="2"/>
      <c r="K1962" s="2"/>
      <c r="L1962" s="2"/>
      <c r="M1962" s="2"/>
      <c r="N1962" s="2"/>
      <c r="O1962" s="2"/>
      <c r="P1962" s="2"/>
      <c r="Q1962" s="2"/>
      <c r="R1962" s="2"/>
      <c r="S1962" s="2"/>
      <c r="T1962" s="2"/>
      <c r="U1962" s="2"/>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c r="AT1962" s="2"/>
      <c r="AU1962" s="2"/>
      <c r="AV1962" s="2"/>
      <c r="AW1962" s="2"/>
      <c r="AX1962" s="2"/>
      <c r="AY1962" s="2"/>
      <c r="AZ1962" s="2"/>
      <c r="BA1962" s="2"/>
      <c r="BB1962" s="2"/>
      <c r="BC1962" s="2"/>
      <c r="BD1962" s="2"/>
      <c r="BE1962" s="2"/>
      <c r="BF1962" s="2"/>
      <c r="BG1962" s="2"/>
      <c r="BH1962" s="2"/>
      <c r="BI1962" s="2"/>
      <c r="BJ1962" s="2"/>
      <c r="BK1962" s="2"/>
      <c r="BL1962" s="2"/>
      <c r="BM1962" s="2"/>
      <c r="BN1962" s="2"/>
      <c r="BO1962" s="2"/>
      <c r="BP1962" s="2"/>
      <c r="BQ1962" s="2"/>
      <c r="BR1962" s="2"/>
      <c r="BS1962" s="2"/>
      <c r="BT1962" s="2"/>
      <c r="BU1962" s="2"/>
      <c r="BV1962" s="2"/>
      <c r="BW1962" s="2"/>
      <c r="BX1962" s="2"/>
      <c r="BY1962" s="2"/>
      <c r="BZ1962" s="2"/>
      <c r="CA1962" s="2"/>
    </row>
    <row r="1963" spans="1:79" x14ac:dyDescent="0.3">
      <c r="A1963" s="2"/>
      <c r="B1963" s="2"/>
      <c r="C1963" s="2"/>
      <c r="D1963" s="2"/>
      <c r="E1963" s="2"/>
      <c r="F1963" s="2"/>
      <c r="G1963" s="2"/>
      <c r="H1963" s="2"/>
      <c r="I1963" s="2"/>
      <c r="J1963" s="2"/>
      <c r="K1963" s="2"/>
      <c r="L1963" s="2"/>
      <c r="M1963" s="2"/>
      <c r="N1963" s="2"/>
      <c r="O1963" s="2"/>
      <c r="P1963" s="2"/>
      <c r="Q1963" s="2"/>
      <c r="R1963" s="2"/>
      <c r="S1963" s="2"/>
      <c r="T1963" s="2"/>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c r="AT1963" s="2"/>
      <c r="AU1963" s="2"/>
      <c r="AV1963" s="2"/>
      <c r="AW1963" s="2"/>
      <c r="AX1963" s="2"/>
      <c r="AY1963" s="2"/>
      <c r="AZ1963" s="2"/>
      <c r="BA1963" s="2"/>
      <c r="BB1963" s="2"/>
      <c r="BC1963" s="2"/>
      <c r="BD1963" s="2"/>
      <c r="BE1963" s="2"/>
      <c r="BF1963" s="2"/>
      <c r="BG1963" s="2"/>
      <c r="BH1963" s="2"/>
      <c r="BI1963" s="2"/>
      <c r="BJ1963" s="2"/>
      <c r="BK1963" s="2"/>
      <c r="BL1963" s="2"/>
      <c r="BM1963" s="2"/>
      <c r="BN1963" s="2"/>
      <c r="BO1963" s="2"/>
      <c r="BP1963" s="2"/>
      <c r="BQ1963" s="2"/>
      <c r="BR1963" s="2"/>
      <c r="BS1963" s="2"/>
      <c r="BT1963" s="2"/>
      <c r="BU1963" s="2"/>
      <c r="BV1963" s="2"/>
      <c r="BW1963" s="2"/>
      <c r="BX1963" s="2"/>
      <c r="BY1963" s="2"/>
      <c r="BZ1963" s="2"/>
      <c r="CA1963" s="2"/>
    </row>
    <row r="1964" spans="1:79" x14ac:dyDescent="0.3">
      <c r="A1964" s="2"/>
      <c r="B1964" s="2"/>
      <c r="C1964" s="2"/>
      <c r="D1964" s="2"/>
      <c r="E1964" s="2"/>
      <c r="F1964" s="2"/>
      <c r="G1964" s="2"/>
      <c r="H1964" s="2"/>
      <c r="I1964" s="2"/>
      <c r="J1964" s="2"/>
      <c r="K1964" s="2"/>
      <c r="L1964" s="2"/>
      <c r="M1964" s="2"/>
      <c r="N1964" s="2"/>
      <c r="O1964" s="2"/>
      <c r="P1964" s="2"/>
      <c r="Q1964" s="2"/>
      <c r="R1964" s="2"/>
      <c r="S1964" s="2"/>
      <c r="T1964" s="2"/>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c r="AT1964" s="2"/>
      <c r="AU1964" s="2"/>
      <c r="AV1964" s="2"/>
      <c r="AW1964" s="2"/>
      <c r="AX1964" s="2"/>
      <c r="AY1964" s="2"/>
      <c r="AZ1964" s="2"/>
      <c r="BA1964" s="2"/>
      <c r="BB1964" s="2"/>
      <c r="BC1964" s="2"/>
      <c r="BD1964" s="2"/>
      <c r="BE1964" s="2"/>
      <c r="BF1964" s="2"/>
      <c r="BG1964" s="2"/>
      <c r="BH1964" s="2"/>
      <c r="BI1964" s="2"/>
      <c r="BJ1964" s="2"/>
      <c r="BK1964" s="2"/>
      <c r="BL1964" s="2"/>
      <c r="BM1964" s="2"/>
      <c r="BN1964" s="2"/>
      <c r="BO1964" s="2"/>
      <c r="BP1964" s="2"/>
      <c r="BQ1964" s="2"/>
      <c r="BR1964" s="2"/>
      <c r="BS1964" s="2"/>
      <c r="BT1964" s="2"/>
      <c r="BU1964" s="2"/>
      <c r="BV1964" s="2"/>
      <c r="BW1964" s="2"/>
      <c r="BX1964" s="2"/>
      <c r="BY1964" s="2"/>
      <c r="BZ1964" s="2"/>
      <c r="CA1964" s="2"/>
    </row>
    <row r="1965" spans="1:79" x14ac:dyDescent="0.3">
      <c r="A1965" s="2"/>
      <c r="B1965" s="2"/>
      <c r="C1965" s="2"/>
      <c r="D1965" s="2"/>
      <c r="E1965" s="2"/>
      <c r="F1965" s="2"/>
      <c r="G1965" s="2"/>
      <c r="H1965" s="2"/>
      <c r="I1965" s="2"/>
      <c r="J1965" s="2"/>
      <c r="K1965" s="2"/>
      <c r="L1965" s="2"/>
      <c r="M1965" s="2"/>
      <c r="N1965" s="2"/>
      <c r="O1965" s="2"/>
      <c r="P1965" s="2"/>
      <c r="Q1965" s="2"/>
      <c r="R1965" s="2"/>
      <c r="S1965" s="2"/>
      <c r="T1965" s="2"/>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c r="AT1965" s="2"/>
      <c r="AU1965" s="2"/>
      <c r="AV1965" s="2"/>
      <c r="AW1965" s="2"/>
      <c r="AX1965" s="2"/>
      <c r="AY1965" s="2"/>
      <c r="AZ1965" s="2"/>
      <c r="BA1965" s="2"/>
      <c r="BB1965" s="2"/>
      <c r="BC1965" s="2"/>
      <c r="BD1965" s="2"/>
      <c r="BE1965" s="2"/>
      <c r="BF1965" s="2"/>
      <c r="BG1965" s="2"/>
      <c r="BH1965" s="2"/>
      <c r="BI1965" s="2"/>
      <c r="BJ1965" s="2"/>
      <c r="BK1965" s="2"/>
      <c r="BL1965" s="2"/>
      <c r="BM1965" s="2"/>
      <c r="BN1965" s="2"/>
      <c r="BO1965" s="2"/>
      <c r="BP1965" s="2"/>
      <c r="BQ1965" s="2"/>
      <c r="BR1965" s="2"/>
      <c r="BS1965" s="2"/>
      <c r="BT1965" s="2"/>
      <c r="BU1965" s="2"/>
      <c r="BV1965" s="2"/>
      <c r="BW1965" s="2"/>
      <c r="BX1965" s="2"/>
      <c r="BY1965" s="2"/>
      <c r="BZ1965" s="2"/>
      <c r="CA1965" s="2"/>
    </row>
    <row r="1966" spans="1:79" x14ac:dyDescent="0.3">
      <c r="A1966" s="2"/>
      <c r="B1966" s="2"/>
      <c r="C1966" s="2"/>
      <c r="D1966" s="2"/>
      <c r="E1966" s="2"/>
      <c r="F1966" s="2"/>
      <c r="G1966" s="2"/>
      <c r="H1966" s="2"/>
      <c r="I1966" s="2"/>
      <c r="J1966" s="2"/>
      <c r="K1966" s="2"/>
      <c r="L1966" s="2"/>
      <c r="M1966" s="2"/>
      <c r="N1966" s="2"/>
      <c r="O1966" s="2"/>
      <c r="P1966" s="2"/>
      <c r="Q1966" s="2"/>
      <c r="R1966" s="2"/>
      <c r="S1966" s="2"/>
      <c r="T1966" s="2"/>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c r="AT1966" s="2"/>
      <c r="AU1966" s="2"/>
      <c r="AV1966" s="2"/>
      <c r="AW1966" s="2"/>
      <c r="AX1966" s="2"/>
      <c r="AY1966" s="2"/>
      <c r="AZ1966" s="2"/>
      <c r="BA1966" s="2"/>
      <c r="BB1966" s="2"/>
      <c r="BC1966" s="2"/>
      <c r="BD1966" s="2"/>
      <c r="BE1966" s="2"/>
      <c r="BF1966" s="2"/>
      <c r="BG1966" s="2"/>
      <c r="BH1966" s="2"/>
      <c r="BI1966" s="2"/>
      <c r="BJ1966" s="2"/>
      <c r="BK1966" s="2"/>
      <c r="BL1966" s="2"/>
      <c r="BM1966" s="2"/>
      <c r="BN1966" s="2"/>
      <c r="BO1966" s="2"/>
      <c r="BP1966" s="2"/>
      <c r="BQ1966" s="2"/>
      <c r="BR1966" s="2"/>
      <c r="BS1966" s="2"/>
      <c r="BT1966" s="2"/>
      <c r="BU1966" s="2"/>
      <c r="BV1966" s="2"/>
      <c r="BW1966" s="2"/>
      <c r="BX1966" s="2"/>
      <c r="BY1966" s="2"/>
      <c r="BZ1966" s="2"/>
      <c r="CA1966" s="2"/>
    </row>
    <row r="1967" spans="1:79" x14ac:dyDescent="0.3">
      <c r="A1967" s="2"/>
      <c r="B1967" s="2"/>
      <c r="C1967" s="2"/>
      <c r="D1967" s="2"/>
      <c r="E1967" s="2"/>
      <c r="F1967" s="2"/>
      <c r="G1967" s="2"/>
      <c r="H1967" s="2"/>
      <c r="I1967" s="2"/>
      <c r="J1967" s="2"/>
      <c r="K1967" s="2"/>
      <c r="L1967" s="2"/>
      <c r="M1967" s="2"/>
      <c r="N1967" s="2"/>
      <c r="O1967" s="2"/>
      <c r="P1967" s="2"/>
      <c r="Q1967" s="2"/>
      <c r="R1967" s="2"/>
      <c r="S1967" s="2"/>
      <c r="T1967" s="2"/>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
      <c r="BB1967" s="2"/>
      <c r="BC1967" s="2"/>
      <c r="BD1967" s="2"/>
      <c r="BE1967" s="2"/>
      <c r="BF1967" s="2"/>
      <c r="BG1967" s="2"/>
      <c r="BH1967" s="2"/>
      <c r="BI1967" s="2"/>
      <c r="BJ1967" s="2"/>
      <c r="BK1967" s="2"/>
      <c r="BL1967" s="2"/>
      <c r="BM1967" s="2"/>
      <c r="BN1967" s="2"/>
      <c r="BO1967" s="2"/>
      <c r="BP1967" s="2"/>
      <c r="BQ1967" s="2"/>
      <c r="BR1967" s="2"/>
      <c r="BS1967" s="2"/>
      <c r="BT1967" s="2"/>
      <c r="BU1967" s="2"/>
      <c r="BV1967" s="2"/>
      <c r="BW1967" s="2"/>
      <c r="BX1967" s="2"/>
      <c r="BY1967" s="2"/>
      <c r="BZ1967" s="2"/>
      <c r="CA1967" s="2"/>
    </row>
    <row r="1968" spans="1:79" x14ac:dyDescent="0.3">
      <c r="A1968" s="2"/>
      <c r="B1968" s="2"/>
      <c r="C1968" s="2"/>
      <c r="D1968" s="2"/>
      <c r="E1968" s="2"/>
      <c r="F1968" s="2"/>
      <c r="G1968" s="2"/>
      <c r="H1968" s="2"/>
      <c r="I1968" s="2"/>
      <c r="J1968" s="2"/>
      <c r="K1968" s="2"/>
      <c r="L1968" s="2"/>
      <c r="M1968" s="2"/>
      <c r="N1968" s="2"/>
      <c r="O1968" s="2"/>
      <c r="P1968" s="2"/>
      <c r="Q1968" s="2"/>
      <c r="R1968" s="2"/>
      <c r="S1968" s="2"/>
      <c r="T1968" s="2"/>
      <c r="U1968" s="2"/>
      <c r="V1968" s="2"/>
      <c r="W1968" s="2"/>
      <c r="X1968" s="2"/>
      <c r="Y1968" s="2"/>
      <c r="Z1968" s="2"/>
      <c r="AA1968" s="2"/>
      <c r="AB1968" s="2"/>
      <c r="AC1968" s="2"/>
      <c r="AD1968" s="2"/>
      <c r="AE1968" s="2"/>
      <c r="AF1968" s="2"/>
      <c r="AG1968" s="2"/>
      <c r="AH1968" s="2"/>
      <c r="AI1968" s="2"/>
      <c r="AJ1968" s="2"/>
      <c r="AK1968" s="2"/>
      <c r="AL1968" s="2"/>
      <c r="AM1968" s="2"/>
      <c r="AN1968" s="2"/>
      <c r="AO1968" s="2"/>
      <c r="AP1968" s="2"/>
      <c r="AQ1968" s="2"/>
      <c r="AR1968" s="2"/>
      <c r="AS1968" s="2"/>
      <c r="AT1968" s="2"/>
      <c r="AU1968" s="2"/>
      <c r="AV1968" s="2"/>
      <c r="AW1968" s="2"/>
      <c r="AX1968" s="2"/>
      <c r="AY1968" s="2"/>
      <c r="AZ1968" s="2"/>
      <c r="BA1968" s="2"/>
      <c r="BB1968" s="2"/>
      <c r="BC1968" s="2"/>
      <c r="BD1968" s="2"/>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row>
    <row r="1969" spans="1:79" x14ac:dyDescent="0.3">
      <c r="A1969" s="2"/>
      <c r="B1969" s="2"/>
      <c r="C1969" s="2"/>
      <c r="D1969" s="2"/>
      <c r="E1969" s="2"/>
      <c r="F1969" s="2"/>
      <c r="G1969" s="2"/>
      <c r="H1969" s="2"/>
      <c r="I1969" s="2"/>
      <c r="J1969" s="2"/>
      <c r="K1969" s="2"/>
      <c r="L1969" s="2"/>
      <c r="M1969" s="2"/>
      <c r="N1969" s="2"/>
      <c r="O1969" s="2"/>
      <c r="P1969" s="2"/>
      <c r="Q1969" s="2"/>
      <c r="R1969" s="2"/>
      <c r="S1969" s="2"/>
      <c r="T1969" s="2"/>
      <c r="U1969" s="2"/>
      <c r="V1969" s="2"/>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
      <c r="BB1969" s="2"/>
      <c r="BC1969" s="2"/>
      <c r="BD1969" s="2"/>
      <c r="BE1969" s="2"/>
      <c r="BF1969" s="2"/>
      <c r="BG1969" s="2"/>
      <c r="BH1969" s="2"/>
      <c r="BI1969" s="2"/>
      <c r="BJ1969" s="2"/>
      <c r="BK1969" s="2"/>
      <c r="BL1969" s="2"/>
      <c r="BM1969" s="2"/>
      <c r="BN1969" s="2"/>
      <c r="BO1969" s="2"/>
      <c r="BP1969" s="2"/>
      <c r="BQ1969" s="2"/>
      <c r="BR1969" s="2"/>
      <c r="BS1969" s="2"/>
      <c r="BT1969" s="2"/>
      <c r="BU1969" s="2"/>
      <c r="BV1969" s="2"/>
      <c r="BW1969" s="2"/>
      <c r="BX1969" s="2"/>
      <c r="BY1969" s="2"/>
      <c r="BZ1969" s="2"/>
      <c r="CA1969" s="2"/>
    </row>
    <row r="1970" spans="1:79" x14ac:dyDescent="0.3">
      <c r="A1970" s="2"/>
      <c r="B1970" s="2"/>
      <c r="C1970" s="2"/>
      <c r="D1970" s="2"/>
      <c r="E1970" s="2"/>
      <c r="F1970" s="2"/>
      <c r="G1970" s="2"/>
      <c r="H1970" s="2"/>
      <c r="I1970" s="2"/>
      <c r="J1970" s="2"/>
      <c r="K1970" s="2"/>
      <c r="L1970" s="2"/>
      <c r="M1970" s="2"/>
      <c r="N1970" s="2"/>
      <c r="O1970" s="2"/>
      <c r="P1970" s="2"/>
      <c r="Q1970" s="2"/>
      <c r="R1970" s="2"/>
      <c r="S1970" s="2"/>
      <c r="T1970" s="2"/>
      <c r="U1970" s="2"/>
      <c r="V1970" s="2"/>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c r="AT1970" s="2"/>
      <c r="AU1970" s="2"/>
      <c r="AV1970" s="2"/>
      <c r="AW1970" s="2"/>
      <c r="AX1970" s="2"/>
      <c r="AY1970" s="2"/>
      <c r="AZ1970" s="2"/>
      <c r="BA1970" s="2"/>
      <c r="BB1970" s="2"/>
      <c r="BC1970" s="2"/>
      <c r="BD1970" s="2"/>
      <c r="BE1970" s="2"/>
      <c r="BF1970" s="2"/>
      <c r="BG1970" s="2"/>
      <c r="BH1970" s="2"/>
      <c r="BI1970" s="2"/>
      <c r="BJ1970" s="2"/>
      <c r="BK1970" s="2"/>
      <c r="BL1970" s="2"/>
      <c r="BM1970" s="2"/>
      <c r="BN1970" s="2"/>
      <c r="BO1970" s="2"/>
      <c r="BP1970" s="2"/>
      <c r="BQ1970" s="2"/>
      <c r="BR1970" s="2"/>
      <c r="BS1970" s="2"/>
      <c r="BT1970" s="2"/>
      <c r="BU1970" s="2"/>
      <c r="BV1970" s="2"/>
      <c r="BW1970" s="2"/>
      <c r="BX1970" s="2"/>
      <c r="BY1970" s="2"/>
      <c r="BZ1970" s="2"/>
      <c r="CA1970" s="2"/>
    </row>
    <row r="1971" spans="1:79" x14ac:dyDescent="0.3">
      <c r="A1971" s="2"/>
      <c r="B1971" s="2"/>
      <c r="C1971" s="2"/>
      <c r="D1971" s="2"/>
      <c r="E1971" s="2"/>
      <c r="F1971" s="2"/>
      <c r="G1971" s="2"/>
      <c r="H1971" s="2"/>
      <c r="I1971" s="2"/>
      <c r="J1971" s="2"/>
      <c r="K1971" s="2"/>
      <c r="L1971" s="2"/>
      <c r="M1971" s="2"/>
      <c r="N1971" s="2"/>
      <c r="O1971" s="2"/>
      <c r="P1971" s="2"/>
      <c r="Q1971" s="2"/>
      <c r="R1971" s="2"/>
      <c r="S1971" s="2"/>
      <c r="T1971" s="2"/>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
      <c r="BB1971" s="2"/>
      <c r="BC1971" s="2"/>
      <c r="BD1971" s="2"/>
      <c r="BE1971" s="2"/>
      <c r="BF1971" s="2"/>
      <c r="BG1971" s="2"/>
      <c r="BH1971" s="2"/>
      <c r="BI1971" s="2"/>
      <c r="BJ1971" s="2"/>
      <c r="BK1971" s="2"/>
      <c r="BL1971" s="2"/>
      <c r="BM1971" s="2"/>
      <c r="BN1971" s="2"/>
      <c r="BO1971" s="2"/>
      <c r="BP1971" s="2"/>
      <c r="BQ1971" s="2"/>
      <c r="BR1971" s="2"/>
      <c r="BS1971" s="2"/>
      <c r="BT1971" s="2"/>
      <c r="BU1971" s="2"/>
      <c r="BV1971" s="2"/>
      <c r="BW1971" s="2"/>
      <c r="BX1971" s="2"/>
      <c r="BY1971" s="2"/>
      <c r="BZ1971" s="2"/>
      <c r="CA1971" s="2"/>
    </row>
    <row r="1972" spans="1:79" x14ac:dyDescent="0.3">
      <c r="A1972" s="2"/>
      <c r="B1972" s="2"/>
      <c r="C1972" s="2"/>
      <c r="D1972" s="2"/>
      <c r="E1972" s="2"/>
      <c r="F1972" s="2"/>
      <c r="G1972" s="2"/>
      <c r="H1972" s="2"/>
      <c r="I1972" s="2"/>
      <c r="J1972" s="2"/>
      <c r="K1972" s="2"/>
      <c r="L1972" s="2"/>
      <c r="M1972" s="2"/>
      <c r="N1972" s="2"/>
      <c r="O1972" s="2"/>
      <c r="P1972" s="2"/>
      <c r="Q1972" s="2"/>
      <c r="R1972" s="2"/>
      <c r="S1972" s="2"/>
      <c r="T1972" s="2"/>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c r="AT1972" s="2"/>
      <c r="AU1972" s="2"/>
      <c r="AV1972" s="2"/>
      <c r="AW1972" s="2"/>
      <c r="AX1972" s="2"/>
      <c r="AY1972" s="2"/>
      <c r="AZ1972" s="2"/>
      <c r="BA1972" s="2"/>
      <c r="BB1972" s="2"/>
      <c r="BC1972" s="2"/>
      <c r="BD1972" s="2"/>
      <c r="BE1972" s="2"/>
      <c r="BF1972" s="2"/>
      <c r="BG1972" s="2"/>
      <c r="BH1972" s="2"/>
      <c r="BI1972" s="2"/>
      <c r="BJ1972" s="2"/>
      <c r="BK1972" s="2"/>
      <c r="BL1972" s="2"/>
      <c r="BM1972" s="2"/>
      <c r="BN1972" s="2"/>
      <c r="BO1972" s="2"/>
      <c r="BP1972" s="2"/>
      <c r="BQ1972" s="2"/>
      <c r="BR1972" s="2"/>
      <c r="BS1972" s="2"/>
      <c r="BT1972" s="2"/>
      <c r="BU1972" s="2"/>
      <c r="BV1972" s="2"/>
      <c r="BW1972" s="2"/>
      <c r="BX1972" s="2"/>
      <c r="BY1972" s="2"/>
      <c r="BZ1972" s="2"/>
      <c r="CA1972" s="2"/>
    </row>
    <row r="1973" spans="1:79" x14ac:dyDescent="0.3">
      <c r="A1973" s="2"/>
      <c r="B1973" s="2"/>
      <c r="C1973" s="2"/>
      <c r="D1973" s="2"/>
      <c r="E1973" s="2"/>
      <c r="F1973" s="2"/>
      <c r="G1973" s="2"/>
      <c r="H1973" s="2"/>
      <c r="I1973" s="2"/>
      <c r="J1973" s="2"/>
      <c r="K1973" s="2"/>
      <c r="L1973" s="2"/>
      <c r="M1973" s="2"/>
      <c r="N1973" s="2"/>
      <c r="O1973" s="2"/>
      <c r="P1973" s="2"/>
      <c r="Q1973" s="2"/>
      <c r="R1973" s="2"/>
      <c r="S1973" s="2"/>
      <c r="T1973" s="2"/>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c r="AT1973" s="2"/>
      <c r="AU1973" s="2"/>
      <c r="AV1973" s="2"/>
      <c r="AW1973" s="2"/>
      <c r="AX1973" s="2"/>
      <c r="AY1973" s="2"/>
      <c r="AZ1973" s="2"/>
      <c r="BA1973" s="2"/>
      <c r="BB1973" s="2"/>
      <c r="BC1973" s="2"/>
      <c r="BD1973" s="2"/>
      <c r="BE1973" s="2"/>
      <c r="BF1973" s="2"/>
      <c r="BG1973" s="2"/>
      <c r="BH1973" s="2"/>
      <c r="BI1973" s="2"/>
      <c r="BJ1973" s="2"/>
      <c r="BK1973" s="2"/>
      <c r="BL1973" s="2"/>
      <c r="BM1973" s="2"/>
      <c r="BN1973" s="2"/>
      <c r="BO1973" s="2"/>
      <c r="BP1973" s="2"/>
      <c r="BQ1973" s="2"/>
      <c r="BR1973" s="2"/>
      <c r="BS1973" s="2"/>
      <c r="BT1973" s="2"/>
      <c r="BU1973" s="2"/>
      <c r="BV1973" s="2"/>
      <c r="BW1973" s="2"/>
      <c r="BX1973" s="2"/>
      <c r="BY1973" s="2"/>
      <c r="BZ1973" s="2"/>
      <c r="CA1973" s="2"/>
    </row>
    <row r="1974" spans="1:79" x14ac:dyDescent="0.3">
      <c r="A1974" s="2"/>
      <c r="B1974" s="2"/>
      <c r="C1974" s="2"/>
      <c r="D1974" s="2"/>
      <c r="E1974" s="2"/>
      <c r="F1974" s="2"/>
      <c r="G1974" s="2"/>
      <c r="H1974" s="2"/>
      <c r="I1974" s="2"/>
      <c r="J1974" s="2"/>
      <c r="K1974" s="2"/>
      <c r="L1974" s="2"/>
      <c r="M1974" s="2"/>
      <c r="N1974" s="2"/>
      <c r="O1974" s="2"/>
      <c r="P1974" s="2"/>
      <c r="Q1974" s="2"/>
      <c r="R1974" s="2"/>
      <c r="S1974" s="2"/>
      <c r="T1974" s="2"/>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c r="AT1974" s="2"/>
      <c r="AU1974" s="2"/>
      <c r="AV1974" s="2"/>
      <c r="AW1974" s="2"/>
      <c r="AX1974" s="2"/>
      <c r="AY1974" s="2"/>
      <c r="AZ1974" s="2"/>
      <c r="BA1974" s="2"/>
      <c r="BB1974" s="2"/>
      <c r="BC1974" s="2"/>
      <c r="BD1974" s="2"/>
      <c r="BE1974" s="2"/>
      <c r="BF1974" s="2"/>
      <c r="BG1974" s="2"/>
      <c r="BH1974" s="2"/>
      <c r="BI1974" s="2"/>
      <c r="BJ1974" s="2"/>
      <c r="BK1974" s="2"/>
      <c r="BL1974" s="2"/>
      <c r="BM1974" s="2"/>
      <c r="BN1974" s="2"/>
      <c r="BO1974" s="2"/>
      <c r="BP1974" s="2"/>
      <c r="BQ1974" s="2"/>
      <c r="BR1974" s="2"/>
      <c r="BS1974" s="2"/>
      <c r="BT1974" s="2"/>
      <c r="BU1974" s="2"/>
      <c r="BV1974" s="2"/>
      <c r="BW1974" s="2"/>
      <c r="BX1974" s="2"/>
      <c r="BY1974" s="2"/>
      <c r="BZ1974" s="2"/>
      <c r="CA1974" s="2"/>
    </row>
    <row r="1975" spans="1:79" x14ac:dyDescent="0.3">
      <c r="A1975" s="2"/>
      <c r="B1975" s="2"/>
      <c r="C1975" s="2"/>
      <c r="D1975" s="2"/>
      <c r="E1975" s="2"/>
      <c r="F1975" s="2"/>
      <c r="G1975" s="2"/>
      <c r="H1975" s="2"/>
      <c r="I1975" s="2"/>
      <c r="J1975" s="2"/>
      <c r="K1975" s="2"/>
      <c r="L1975" s="2"/>
      <c r="M1975" s="2"/>
      <c r="N1975" s="2"/>
      <c r="O1975" s="2"/>
      <c r="P1975" s="2"/>
      <c r="Q1975" s="2"/>
      <c r="R1975" s="2"/>
      <c r="S1975" s="2"/>
      <c r="T1975" s="2"/>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
      <c r="BB1975" s="2"/>
      <c r="BC1975" s="2"/>
      <c r="BD1975" s="2"/>
      <c r="BE1975" s="2"/>
      <c r="BF1975" s="2"/>
      <c r="BG1975" s="2"/>
      <c r="BH1975" s="2"/>
      <c r="BI1975" s="2"/>
      <c r="BJ1975" s="2"/>
      <c r="BK1975" s="2"/>
      <c r="BL1975" s="2"/>
      <c r="BM1975" s="2"/>
      <c r="BN1975" s="2"/>
      <c r="BO1975" s="2"/>
      <c r="BP1975" s="2"/>
      <c r="BQ1975" s="2"/>
      <c r="BR1975" s="2"/>
      <c r="BS1975" s="2"/>
      <c r="BT1975" s="2"/>
      <c r="BU1975" s="2"/>
      <c r="BV1975" s="2"/>
      <c r="BW1975" s="2"/>
      <c r="BX1975" s="2"/>
      <c r="BY1975" s="2"/>
      <c r="BZ1975" s="2"/>
      <c r="CA1975" s="2"/>
    </row>
    <row r="1976" spans="1:79" x14ac:dyDescent="0.3">
      <c r="A1976" s="2"/>
      <c r="B1976" s="2"/>
      <c r="C1976" s="2"/>
      <c r="D1976" s="2"/>
      <c r="E1976" s="2"/>
      <c r="F1976" s="2"/>
      <c r="G1976" s="2"/>
      <c r="H1976" s="2"/>
      <c r="I1976" s="2"/>
      <c r="J1976" s="2"/>
      <c r="K1976" s="2"/>
      <c r="L1976" s="2"/>
      <c r="M1976" s="2"/>
      <c r="N1976" s="2"/>
      <c r="O1976" s="2"/>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
      <c r="BB1976" s="2"/>
      <c r="BC1976" s="2"/>
      <c r="BD1976" s="2"/>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row>
    <row r="1977" spans="1:79" x14ac:dyDescent="0.3">
      <c r="A1977" s="2"/>
      <c r="B1977" s="2"/>
      <c r="C1977" s="2"/>
      <c r="D1977" s="2"/>
      <c r="E1977" s="2"/>
      <c r="F1977" s="2"/>
      <c r="G1977" s="2"/>
      <c r="H1977" s="2"/>
      <c r="I1977" s="2"/>
      <c r="J1977" s="2"/>
      <c r="K1977" s="2"/>
      <c r="L1977" s="2"/>
      <c r="M1977" s="2"/>
      <c r="N1977" s="2"/>
      <c r="O1977" s="2"/>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
      <c r="BB1977" s="2"/>
      <c r="BC1977" s="2"/>
      <c r="BD1977" s="2"/>
      <c r="BE1977" s="2"/>
      <c r="BF1977" s="2"/>
      <c r="BG1977" s="2"/>
      <c r="BH1977" s="2"/>
      <c r="BI1977" s="2"/>
      <c r="BJ1977" s="2"/>
      <c r="BK1977" s="2"/>
      <c r="BL1977" s="2"/>
      <c r="BM1977" s="2"/>
      <c r="BN1977" s="2"/>
      <c r="BO1977" s="2"/>
      <c r="BP1977" s="2"/>
      <c r="BQ1977" s="2"/>
      <c r="BR1977" s="2"/>
      <c r="BS1977" s="2"/>
      <c r="BT1977" s="2"/>
      <c r="BU1977" s="2"/>
      <c r="BV1977" s="2"/>
      <c r="BW1977" s="2"/>
      <c r="BX1977" s="2"/>
      <c r="BY1977" s="2"/>
      <c r="BZ1977" s="2"/>
      <c r="CA1977" s="2"/>
    </row>
    <row r="1978" spans="1:79" x14ac:dyDescent="0.3">
      <c r="A1978" s="2"/>
      <c r="B1978" s="2"/>
      <c r="C1978" s="2"/>
      <c r="D1978" s="2"/>
      <c r="E1978" s="2"/>
      <c r="F1978" s="2"/>
      <c r="G1978" s="2"/>
      <c r="H1978" s="2"/>
      <c r="I1978" s="2"/>
      <c r="J1978" s="2"/>
      <c r="K1978" s="2"/>
      <c r="L1978" s="2"/>
      <c r="M1978" s="2"/>
      <c r="N1978" s="2"/>
      <c r="O1978" s="2"/>
      <c r="P1978" s="2"/>
      <c r="Q1978" s="2"/>
      <c r="R1978" s="2"/>
      <c r="S1978" s="2"/>
      <c r="T1978" s="2"/>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
      <c r="BB1978" s="2"/>
      <c r="BC1978" s="2"/>
      <c r="BD1978" s="2"/>
      <c r="BE1978" s="2"/>
      <c r="BF1978" s="2"/>
      <c r="BG1978" s="2"/>
      <c r="BH1978" s="2"/>
      <c r="BI1978" s="2"/>
      <c r="BJ1978" s="2"/>
      <c r="BK1978" s="2"/>
      <c r="BL1978" s="2"/>
      <c r="BM1978" s="2"/>
      <c r="BN1978" s="2"/>
      <c r="BO1978" s="2"/>
      <c r="BP1978" s="2"/>
      <c r="BQ1978" s="2"/>
      <c r="BR1978" s="2"/>
      <c r="BS1978" s="2"/>
      <c r="BT1978" s="2"/>
      <c r="BU1978" s="2"/>
      <c r="BV1978" s="2"/>
      <c r="BW1978" s="2"/>
      <c r="BX1978" s="2"/>
      <c r="BY1978" s="2"/>
      <c r="BZ1978" s="2"/>
      <c r="CA1978" s="2"/>
    </row>
    <row r="1979" spans="1:79" x14ac:dyDescent="0.3">
      <c r="A1979" s="2"/>
      <c r="B1979" s="2"/>
      <c r="C1979" s="2"/>
      <c r="D1979" s="2"/>
      <c r="E1979" s="2"/>
      <c r="F1979" s="2"/>
      <c r="G1979" s="2"/>
      <c r="H1979" s="2"/>
      <c r="I1979" s="2"/>
      <c r="J1979" s="2"/>
      <c r="K1979" s="2"/>
      <c r="L1979" s="2"/>
      <c r="M1979" s="2"/>
      <c r="N1979" s="2"/>
      <c r="O1979" s="2"/>
      <c r="P1979" s="2"/>
      <c r="Q1979" s="2"/>
      <c r="R1979" s="2"/>
      <c r="S1979" s="2"/>
      <c r="T1979" s="2"/>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
      <c r="BB1979" s="2"/>
      <c r="BC1979" s="2"/>
      <c r="BD1979" s="2"/>
      <c r="BE1979" s="2"/>
      <c r="BF1979" s="2"/>
      <c r="BG1979" s="2"/>
      <c r="BH1979" s="2"/>
      <c r="BI1979" s="2"/>
      <c r="BJ1979" s="2"/>
      <c r="BK1979" s="2"/>
      <c r="BL1979" s="2"/>
      <c r="BM1979" s="2"/>
      <c r="BN1979" s="2"/>
      <c r="BO1979" s="2"/>
      <c r="BP1979" s="2"/>
      <c r="BQ1979" s="2"/>
      <c r="BR1979" s="2"/>
      <c r="BS1979" s="2"/>
      <c r="BT1979" s="2"/>
      <c r="BU1979" s="2"/>
      <c r="BV1979" s="2"/>
      <c r="BW1979" s="2"/>
      <c r="BX1979" s="2"/>
      <c r="BY1979" s="2"/>
      <c r="BZ1979" s="2"/>
      <c r="CA1979" s="2"/>
    </row>
    <row r="1980" spans="1:79" x14ac:dyDescent="0.3">
      <c r="A1980" s="2"/>
      <c r="B1980" s="2"/>
      <c r="C1980" s="2"/>
      <c r="D1980" s="2"/>
      <c r="E1980" s="2"/>
      <c r="F1980" s="2"/>
      <c r="G1980" s="2"/>
      <c r="H1980" s="2"/>
      <c r="I1980" s="2"/>
      <c r="J1980" s="2"/>
      <c r="K1980" s="2"/>
      <c r="L1980" s="2"/>
      <c r="M1980" s="2"/>
      <c r="N1980" s="2"/>
      <c r="O1980" s="2"/>
      <c r="P1980" s="2"/>
      <c r="Q1980" s="2"/>
      <c r="R1980" s="2"/>
      <c r="S1980" s="2"/>
      <c r="T1980" s="2"/>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c r="AY1980" s="2"/>
      <c r="AZ1980" s="2"/>
      <c r="BA1980" s="2"/>
      <c r="BB1980" s="2"/>
      <c r="BC1980" s="2"/>
      <c r="BD1980" s="2"/>
      <c r="BE1980" s="2"/>
      <c r="BF1980" s="2"/>
      <c r="BG1980" s="2"/>
      <c r="BH1980" s="2"/>
      <c r="BI1980" s="2"/>
      <c r="BJ1980" s="2"/>
      <c r="BK1980" s="2"/>
      <c r="BL1980" s="2"/>
      <c r="BM1980" s="2"/>
      <c r="BN1980" s="2"/>
      <c r="BO1980" s="2"/>
      <c r="BP1980" s="2"/>
      <c r="BQ1980" s="2"/>
      <c r="BR1980" s="2"/>
      <c r="BS1980" s="2"/>
      <c r="BT1980" s="2"/>
      <c r="BU1980" s="2"/>
      <c r="BV1980" s="2"/>
      <c r="BW1980" s="2"/>
      <c r="BX1980" s="2"/>
      <c r="BY1980" s="2"/>
      <c r="BZ1980" s="2"/>
      <c r="CA1980" s="2"/>
    </row>
    <row r="1981" spans="1:79" x14ac:dyDescent="0.3">
      <c r="A1981" s="2"/>
      <c r="B1981" s="2"/>
      <c r="C1981" s="2"/>
      <c r="D1981" s="2"/>
      <c r="E1981" s="2"/>
      <c r="F1981" s="2"/>
      <c r="G1981" s="2"/>
      <c r="H1981" s="2"/>
      <c r="I1981" s="2"/>
      <c r="J1981" s="2"/>
      <c r="K1981" s="2"/>
      <c r="L1981" s="2"/>
      <c r="M1981" s="2"/>
      <c r="N1981" s="2"/>
      <c r="O1981" s="2"/>
      <c r="P1981" s="2"/>
      <c r="Q1981" s="2"/>
      <c r="R1981" s="2"/>
      <c r="S1981" s="2"/>
      <c r="T1981" s="2"/>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c r="AY1981" s="2"/>
      <c r="AZ1981" s="2"/>
      <c r="BA1981" s="2"/>
      <c r="BB1981" s="2"/>
      <c r="BC1981" s="2"/>
      <c r="BD1981" s="2"/>
      <c r="BE1981" s="2"/>
      <c r="BF1981" s="2"/>
      <c r="BG1981" s="2"/>
      <c r="BH1981" s="2"/>
      <c r="BI1981" s="2"/>
      <c r="BJ1981" s="2"/>
      <c r="BK1981" s="2"/>
      <c r="BL1981" s="2"/>
      <c r="BM1981" s="2"/>
      <c r="BN1981" s="2"/>
      <c r="BO1981" s="2"/>
      <c r="BP1981" s="2"/>
      <c r="BQ1981" s="2"/>
      <c r="BR1981" s="2"/>
      <c r="BS1981" s="2"/>
      <c r="BT1981" s="2"/>
      <c r="BU1981" s="2"/>
      <c r="BV1981" s="2"/>
      <c r="BW1981" s="2"/>
      <c r="BX1981" s="2"/>
      <c r="BY1981" s="2"/>
      <c r="BZ1981" s="2"/>
      <c r="CA1981" s="2"/>
    </row>
    <row r="1982" spans="1:79" x14ac:dyDescent="0.3">
      <c r="A1982" s="2"/>
      <c r="B1982" s="2"/>
      <c r="C1982" s="2"/>
      <c r="D1982" s="2"/>
      <c r="E1982" s="2"/>
      <c r="F1982" s="2"/>
      <c r="G1982" s="2"/>
      <c r="H1982" s="2"/>
      <c r="I1982" s="2"/>
      <c r="J1982" s="2"/>
      <c r="K1982" s="2"/>
      <c r="L1982" s="2"/>
      <c r="M1982" s="2"/>
      <c r="N1982" s="2"/>
      <c r="O1982" s="2"/>
      <c r="P1982" s="2"/>
      <c r="Q1982" s="2"/>
      <c r="R1982" s="2"/>
      <c r="S1982" s="2"/>
      <c r="T1982" s="2"/>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c r="AT1982" s="2"/>
      <c r="AU1982" s="2"/>
      <c r="AV1982" s="2"/>
      <c r="AW1982" s="2"/>
      <c r="AX1982" s="2"/>
      <c r="AY1982" s="2"/>
      <c r="AZ1982" s="2"/>
      <c r="BA1982" s="2"/>
      <c r="BB1982" s="2"/>
      <c r="BC1982" s="2"/>
      <c r="BD1982" s="2"/>
      <c r="BE1982" s="2"/>
      <c r="BF1982" s="2"/>
      <c r="BG1982" s="2"/>
      <c r="BH1982" s="2"/>
      <c r="BI1982" s="2"/>
      <c r="BJ1982" s="2"/>
      <c r="BK1982" s="2"/>
      <c r="BL1982" s="2"/>
      <c r="BM1982" s="2"/>
      <c r="BN1982" s="2"/>
      <c r="BO1982" s="2"/>
      <c r="BP1982" s="2"/>
      <c r="BQ1982" s="2"/>
      <c r="BR1982" s="2"/>
      <c r="BS1982" s="2"/>
      <c r="BT1982" s="2"/>
      <c r="BU1982" s="2"/>
      <c r="BV1982" s="2"/>
      <c r="BW1982" s="2"/>
      <c r="BX1982" s="2"/>
      <c r="BY1982" s="2"/>
      <c r="BZ1982" s="2"/>
      <c r="CA1982" s="2"/>
    </row>
    <row r="1983" spans="1:79" x14ac:dyDescent="0.3">
      <c r="A1983" s="2"/>
      <c r="B1983" s="2"/>
      <c r="C1983" s="2"/>
      <c r="D1983" s="2"/>
      <c r="E1983" s="2"/>
      <c r="F1983" s="2"/>
      <c r="G1983" s="2"/>
      <c r="H1983" s="2"/>
      <c r="I1983" s="2"/>
      <c r="J1983" s="2"/>
      <c r="K1983" s="2"/>
      <c r="L1983" s="2"/>
      <c r="M1983" s="2"/>
      <c r="N1983" s="2"/>
      <c r="O1983" s="2"/>
      <c r="P1983" s="2"/>
      <c r="Q1983" s="2"/>
      <c r="R1983" s="2"/>
      <c r="S1983" s="2"/>
      <c r="T1983" s="2"/>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c r="AT1983" s="2"/>
      <c r="AU1983" s="2"/>
      <c r="AV1983" s="2"/>
      <c r="AW1983" s="2"/>
      <c r="AX1983" s="2"/>
      <c r="AY1983" s="2"/>
      <c r="AZ1983" s="2"/>
      <c r="BA1983" s="2"/>
      <c r="BB1983" s="2"/>
      <c r="BC1983" s="2"/>
      <c r="BD1983" s="2"/>
      <c r="BE1983" s="2"/>
      <c r="BF1983" s="2"/>
      <c r="BG1983" s="2"/>
      <c r="BH1983" s="2"/>
      <c r="BI1983" s="2"/>
      <c r="BJ1983" s="2"/>
      <c r="BK1983" s="2"/>
      <c r="BL1983" s="2"/>
      <c r="BM1983" s="2"/>
      <c r="BN1983" s="2"/>
      <c r="BO1983" s="2"/>
      <c r="BP1983" s="2"/>
      <c r="BQ1983" s="2"/>
      <c r="BR1983" s="2"/>
      <c r="BS1983" s="2"/>
      <c r="BT1983" s="2"/>
      <c r="BU1983" s="2"/>
      <c r="BV1983" s="2"/>
      <c r="BW1983" s="2"/>
      <c r="BX1983" s="2"/>
      <c r="BY1983" s="2"/>
      <c r="BZ1983" s="2"/>
      <c r="CA1983" s="2"/>
    </row>
    <row r="1984" spans="1:79" x14ac:dyDescent="0.3">
      <c r="A1984" s="2"/>
      <c r="B1984" s="2"/>
      <c r="C1984" s="2"/>
      <c r="D1984" s="2"/>
      <c r="E1984" s="2"/>
      <c r="F1984" s="2"/>
      <c r="G1984" s="2"/>
      <c r="H1984" s="2"/>
      <c r="I1984" s="2"/>
      <c r="J1984" s="2"/>
      <c r="K1984" s="2"/>
      <c r="L1984" s="2"/>
      <c r="M1984" s="2"/>
      <c r="N1984" s="2"/>
      <c r="O1984" s="2"/>
      <c r="P1984" s="2"/>
      <c r="Q1984" s="2"/>
      <c r="R1984" s="2"/>
      <c r="S1984" s="2"/>
      <c r="T1984" s="2"/>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c r="AT1984" s="2"/>
      <c r="AU1984" s="2"/>
      <c r="AV1984" s="2"/>
      <c r="AW1984" s="2"/>
      <c r="AX1984" s="2"/>
      <c r="AY1984" s="2"/>
      <c r="AZ1984" s="2"/>
      <c r="BA1984" s="2"/>
      <c r="BB1984" s="2"/>
      <c r="BC1984" s="2"/>
      <c r="BD1984" s="2"/>
      <c r="BE1984" s="2"/>
      <c r="BF1984" s="2"/>
      <c r="BG1984" s="2"/>
      <c r="BH1984" s="2"/>
      <c r="BI1984" s="2"/>
      <c r="BJ1984" s="2"/>
      <c r="BK1984" s="2"/>
      <c r="BL1984" s="2"/>
      <c r="BM1984" s="2"/>
      <c r="BN1984" s="2"/>
      <c r="BO1984" s="2"/>
      <c r="BP1984" s="2"/>
      <c r="BQ1984" s="2"/>
      <c r="BR1984" s="2"/>
      <c r="BS1984" s="2"/>
      <c r="BT1984" s="2"/>
      <c r="BU1984" s="2"/>
      <c r="BV1984" s="2"/>
      <c r="BW1984" s="2"/>
      <c r="BX1984" s="2"/>
      <c r="BY1984" s="2"/>
      <c r="BZ1984" s="2"/>
      <c r="CA1984" s="2"/>
    </row>
    <row r="1985" spans="1:79" x14ac:dyDescent="0.3">
      <c r="A1985" s="2"/>
      <c r="B1985" s="2"/>
      <c r="C1985" s="2"/>
      <c r="D1985" s="2"/>
      <c r="E1985" s="2"/>
      <c r="F1985" s="2"/>
      <c r="G1985" s="2"/>
      <c r="H1985" s="2"/>
      <c r="I1985" s="2"/>
      <c r="J1985" s="2"/>
      <c r="K1985" s="2"/>
      <c r="L1985" s="2"/>
      <c r="M1985" s="2"/>
      <c r="N1985" s="2"/>
      <c r="O1985" s="2"/>
      <c r="P1985" s="2"/>
      <c r="Q1985" s="2"/>
      <c r="R1985" s="2"/>
      <c r="S1985" s="2"/>
      <c r="T1985" s="2"/>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c r="BD1985" s="2"/>
      <c r="BE1985" s="2"/>
      <c r="BF1985" s="2"/>
      <c r="BG1985" s="2"/>
      <c r="BH1985" s="2"/>
      <c r="BI1985" s="2"/>
      <c r="BJ1985" s="2"/>
      <c r="BK1985" s="2"/>
      <c r="BL1985" s="2"/>
      <c r="BM1985" s="2"/>
      <c r="BN1985" s="2"/>
      <c r="BO1985" s="2"/>
      <c r="BP1985" s="2"/>
      <c r="BQ1985" s="2"/>
      <c r="BR1985" s="2"/>
      <c r="BS1985" s="2"/>
      <c r="BT1985" s="2"/>
      <c r="BU1985" s="2"/>
      <c r="BV1985" s="2"/>
      <c r="BW1985" s="2"/>
      <c r="BX1985" s="2"/>
      <c r="BY1985" s="2"/>
      <c r="BZ1985" s="2"/>
      <c r="CA1985" s="2"/>
    </row>
    <row r="1986" spans="1:79" x14ac:dyDescent="0.3">
      <c r="A1986" s="2"/>
      <c r="B1986" s="2"/>
      <c r="C1986" s="2"/>
      <c r="D1986" s="2"/>
      <c r="E1986" s="2"/>
      <c r="F1986" s="2"/>
      <c r="G1986" s="2"/>
      <c r="H1986" s="2"/>
      <c r="I1986" s="2"/>
      <c r="J1986" s="2"/>
      <c r="K1986" s="2"/>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
      <c r="BB1986" s="2"/>
      <c r="BC1986" s="2"/>
      <c r="BD1986" s="2"/>
      <c r="BE1986" s="2"/>
      <c r="BF1986" s="2"/>
      <c r="BG1986" s="2"/>
      <c r="BH1986" s="2"/>
      <c r="BI1986" s="2"/>
      <c r="BJ1986" s="2"/>
      <c r="BK1986" s="2"/>
      <c r="BL1986" s="2"/>
      <c r="BM1986" s="2"/>
      <c r="BN1986" s="2"/>
      <c r="BO1986" s="2"/>
      <c r="BP1986" s="2"/>
      <c r="BQ1986" s="2"/>
      <c r="BR1986" s="2"/>
      <c r="BS1986" s="2"/>
      <c r="BT1986" s="2"/>
      <c r="BU1986" s="2"/>
      <c r="BV1986" s="2"/>
      <c r="BW1986" s="2"/>
      <c r="BX1986" s="2"/>
      <c r="BY1986" s="2"/>
      <c r="BZ1986" s="2"/>
      <c r="CA1986" s="2"/>
    </row>
    <row r="1987" spans="1:79" x14ac:dyDescent="0.3">
      <c r="A1987" s="2"/>
      <c r="B1987" s="2"/>
      <c r="C1987" s="2"/>
      <c r="D1987" s="2"/>
      <c r="E1987" s="2"/>
      <c r="F1987" s="2"/>
      <c r="G1987" s="2"/>
      <c r="H1987" s="2"/>
      <c r="I1987" s="2"/>
      <c r="J1987" s="2"/>
      <c r="K1987" s="2"/>
      <c r="L1987" s="2"/>
      <c r="M1987" s="2"/>
      <c r="N1987" s="2"/>
      <c r="O1987" s="2"/>
      <c r="P1987" s="2"/>
      <c r="Q1987" s="2"/>
      <c r="R1987" s="2"/>
      <c r="S1987" s="2"/>
      <c r="T1987" s="2"/>
      <c r="U1987" s="2"/>
      <c r="V1987" s="2"/>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D1987" s="2"/>
      <c r="BE1987" s="2"/>
      <c r="BF1987" s="2"/>
      <c r="BG1987" s="2"/>
      <c r="BH1987" s="2"/>
      <c r="BI1987" s="2"/>
      <c r="BJ1987" s="2"/>
      <c r="BK1987" s="2"/>
      <c r="BL1987" s="2"/>
      <c r="BM1987" s="2"/>
      <c r="BN1987" s="2"/>
      <c r="BO1987" s="2"/>
      <c r="BP1987" s="2"/>
      <c r="BQ1987" s="2"/>
      <c r="BR1987" s="2"/>
      <c r="BS1987" s="2"/>
      <c r="BT1987" s="2"/>
      <c r="BU1987" s="2"/>
      <c r="BV1987" s="2"/>
      <c r="BW1987" s="2"/>
      <c r="BX1987" s="2"/>
      <c r="BY1987" s="2"/>
      <c r="BZ1987" s="2"/>
      <c r="CA1987" s="2"/>
    </row>
    <row r="1988" spans="1:79" x14ac:dyDescent="0.3">
      <c r="A1988" s="2"/>
      <c r="B1988" s="2"/>
      <c r="C1988" s="2"/>
      <c r="D1988" s="2"/>
      <c r="E1988" s="2"/>
      <c r="F1988" s="2"/>
      <c r="G1988" s="2"/>
      <c r="H1988" s="2"/>
      <c r="I1988" s="2"/>
      <c r="J1988" s="2"/>
      <c r="K1988" s="2"/>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c r="BE1988" s="2"/>
      <c r="BF1988" s="2"/>
      <c r="BG1988" s="2"/>
      <c r="BH1988" s="2"/>
      <c r="BI1988" s="2"/>
      <c r="BJ1988" s="2"/>
      <c r="BK1988" s="2"/>
      <c r="BL1988" s="2"/>
      <c r="BM1988" s="2"/>
      <c r="BN1988" s="2"/>
      <c r="BO1988" s="2"/>
      <c r="BP1988" s="2"/>
      <c r="BQ1988" s="2"/>
      <c r="BR1988" s="2"/>
      <c r="BS1988" s="2"/>
      <c r="BT1988" s="2"/>
      <c r="BU1988" s="2"/>
      <c r="BV1988" s="2"/>
      <c r="BW1988" s="2"/>
      <c r="BX1988" s="2"/>
      <c r="BY1988" s="2"/>
      <c r="BZ1988" s="2"/>
      <c r="CA1988" s="2"/>
    </row>
    <row r="1989" spans="1:79" x14ac:dyDescent="0.3">
      <c r="A1989" s="2"/>
      <c r="B1989" s="2"/>
      <c r="C1989" s="2"/>
      <c r="D1989" s="2"/>
      <c r="E1989" s="2"/>
      <c r="F1989" s="2"/>
      <c r="G1989" s="2"/>
      <c r="H1989" s="2"/>
      <c r="I1989" s="2"/>
      <c r="J1989" s="2"/>
      <c r="K1989" s="2"/>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c r="BE1989" s="2"/>
      <c r="BF1989" s="2"/>
      <c r="BG1989" s="2"/>
      <c r="BH1989" s="2"/>
      <c r="BI1989" s="2"/>
      <c r="BJ1989" s="2"/>
      <c r="BK1989" s="2"/>
      <c r="BL1989" s="2"/>
      <c r="BM1989" s="2"/>
      <c r="BN1989" s="2"/>
      <c r="BO1989" s="2"/>
      <c r="BP1989" s="2"/>
      <c r="BQ1989" s="2"/>
      <c r="BR1989" s="2"/>
      <c r="BS1989" s="2"/>
      <c r="BT1989" s="2"/>
      <c r="BU1989" s="2"/>
      <c r="BV1989" s="2"/>
      <c r="BW1989" s="2"/>
      <c r="BX1989" s="2"/>
      <c r="BY1989" s="2"/>
      <c r="BZ1989" s="2"/>
      <c r="CA1989" s="2"/>
    </row>
    <row r="1990" spans="1:79" x14ac:dyDescent="0.3">
      <c r="A1990" s="2"/>
      <c r="B1990" s="2"/>
      <c r="C1990" s="2"/>
      <c r="D1990" s="2"/>
      <c r="E1990" s="2"/>
      <c r="F1990" s="2"/>
      <c r="G1990" s="2"/>
      <c r="H1990" s="2"/>
      <c r="I1990" s="2"/>
      <c r="J1990" s="2"/>
      <c r="K1990" s="2"/>
      <c r="L1990" s="2"/>
      <c r="M1990" s="2"/>
      <c r="N1990" s="2"/>
      <c r="O1990" s="2"/>
      <c r="P1990" s="2"/>
      <c r="Q1990" s="2"/>
      <c r="R1990" s="2"/>
      <c r="S1990" s="2"/>
      <c r="T1990" s="2"/>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c r="AT1990" s="2"/>
      <c r="AU1990" s="2"/>
      <c r="AV1990" s="2"/>
      <c r="AW1990" s="2"/>
      <c r="AX1990" s="2"/>
      <c r="AY1990" s="2"/>
      <c r="AZ1990" s="2"/>
      <c r="BA1990" s="2"/>
      <c r="BB1990" s="2"/>
      <c r="BC1990" s="2"/>
      <c r="BD1990" s="2"/>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row>
    <row r="1991" spans="1:79" x14ac:dyDescent="0.3">
      <c r="A1991" s="2"/>
      <c r="B1991" s="2"/>
      <c r="C1991" s="2"/>
      <c r="D1991" s="2"/>
      <c r="E1991" s="2"/>
      <c r="F1991" s="2"/>
      <c r="G1991" s="2"/>
      <c r="H1991" s="2"/>
      <c r="I1991" s="2"/>
      <c r="J1991" s="2"/>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c r="AT1991" s="2"/>
      <c r="AU1991" s="2"/>
      <c r="AV1991" s="2"/>
      <c r="AW1991" s="2"/>
      <c r="AX1991" s="2"/>
      <c r="AY1991" s="2"/>
      <c r="AZ1991" s="2"/>
      <c r="BA1991" s="2"/>
      <c r="BB1991" s="2"/>
      <c r="BC1991" s="2"/>
      <c r="BD1991" s="2"/>
      <c r="BE1991" s="2"/>
      <c r="BF1991" s="2"/>
      <c r="BG1991" s="2"/>
      <c r="BH1991" s="2"/>
      <c r="BI1991" s="2"/>
      <c r="BJ1991" s="2"/>
      <c r="BK1991" s="2"/>
      <c r="BL1991" s="2"/>
      <c r="BM1991" s="2"/>
      <c r="BN1991" s="2"/>
      <c r="BO1991" s="2"/>
      <c r="BP1991" s="2"/>
      <c r="BQ1991" s="2"/>
      <c r="BR1991" s="2"/>
      <c r="BS1991" s="2"/>
      <c r="BT1991" s="2"/>
      <c r="BU1991" s="2"/>
      <c r="BV1991" s="2"/>
      <c r="BW1991" s="2"/>
      <c r="BX1991" s="2"/>
      <c r="BY1991" s="2"/>
      <c r="BZ1991" s="2"/>
      <c r="CA1991" s="2"/>
    </row>
    <row r="1992" spans="1:79" x14ac:dyDescent="0.3">
      <c r="A1992" s="2"/>
      <c r="B1992" s="2"/>
      <c r="C1992" s="2"/>
      <c r="D1992" s="2"/>
      <c r="E1992" s="2"/>
      <c r="F1992" s="2"/>
      <c r="G1992" s="2"/>
      <c r="H1992" s="2"/>
      <c r="I1992" s="2"/>
      <c r="J1992" s="2"/>
      <c r="K1992" s="2"/>
      <c r="L1992" s="2"/>
      <c r="M1992" s="2"/>
      <c r="N1992" s="2"/>
      <c r="O1992" s="2"/>
      <c r="P1992" s="2"/>
      <c r="Q1992" s="2"/>
      <c r="R1992" s="2"/>
      <c r="S1992" s="2"/>
      <c r="T1992" s="2"/>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
      <c r="BB1992" s="2"/>
      <c r="BC1992" s="2"/>
      <c r="BD1992" s="2"/>
      <c r="BE1992" s="2"/>
      <c r="BF1992" s="2"/>
      <c r="BG1992" s="2"/>
      <c r="BH1992" s="2"/>
      <c r="BI1992" s="2"/>
      <c r="BJ1992" s="2"/>
      <c r="BK1992" s="2"/>
      <c r="BL1992" s="2"/>
      <c r="BM1992" s="2"/>
      <c r="BN1992" s="2"/>
      <c r="BO1992" s="2"/>
      <c r="BP1992" s="2"/>
      <c r="BQ1992" s="2"/>
      <c r="BR1992" s="2"/>
      <c r="BS1992" s="2"/>
      <c r="BT1992" s="2"/>
      <c r="BU1992" s="2"/>
      <c r="BV1992" s="2"/>
      <c r="BW1992" s="2"/>
      <c r="BX1992" s="2"/>
      <c r="BY1992" s="2"/>
      <c r="BZ1992" s="2"/>
      <c r="CA1992" s="2"/>
    </row>
    <row r="1993" spans="1:79" x14ac:dyDescent="0.3">
      <c r="A1993" s="2"/>
      <c r="B1993" s="2"/>
      <c r="C1993" s="2"/>
      <c r="D1993" s="2"/>
      <c r="E1993" s="2"/>
      <c r="F1993" s="2"/>
      <c r="G1993" s="2"/>
      <c r="H1993" s="2"/>
      <c r="I1993" s="2"/>
      <c r="J1993" s="2"/>
      <c r="K1993" s="2"/>
      <c r="L1993" s="2"/>
      <c r="M1993" s="2"/>
      <c r="N1993" s="2"/>
      <c r="O1993" s="2"/>
      <c r="P1993" s="2"/>
      <c r="Q1993" s="2"/>
      <c r="R1993" s="2"/>
      <c r="S1993" s="2"/>
      <c r="T1993" s="2"/>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c r="AT1993" s="2"/>
      <c r="AU1993" s="2"/>
      <c r="AV1993" s="2"/>
      <c r="AW1993" s="2"/>
      <c r="AX1993" s="2"/>
      <c r="AY1993" s="2"/>
      <c r="AZ1993" s="2"/>
      <c r="BA1993" s="2"/>
      <c r="BB1993" s="2"/>
      <c r="BC1993" s="2"/>
      <c r="BD1993" s="2"/>
      <c r="BE1993" s="2"/>
      <c r="BF1993" s="2"/>
      <c r="BG1993" s="2"/>
      <c r="BH1993" s="2"/>
      <c r="BI1993" s="2"/>
      <c r="BJ1993" s="2"/>
      <c r="BK1993" s="2"/>
      <c r="BL1993" s="2"/>
      <c r="BM1993" s="2"/>
      <c r="BN1993" s="2"/>
      <c r="BO1993" s="2"/>
      <c r="BP1993" s="2"/>
      <c r="BQ1993" s="2"/>
      <c r="BR1993" s="2"/>
      <c r="BS1993" s="2"/>
      <c r="BT1993" s="2"/>
      <c r="BU1993" s="2"/>
      <c r="BV1993" s="2"/>
      <c r="BW1993" s="2"/>
      <c r="BX1993" s="2"/>
      <c r="BY1993" s="2"/>
      <c r="BZ1993" s="2"/>
      <c r="CA1993" s="2"/>
    </row>
    <row r="1994" spans="1:79" x14ac:dyDescent="0.3">
      <c r="A1994" s="2"/>
      <c r="B1994" s="2"/>
      <c r="C1994" s="2"/>
      <c r="D1994" s="2"/>
      <c r="E1994" s="2"/>
      <c r="F1994" s="2"/>
      <c r="G1994" s="2"/>
      <c r="H1994" s="2"/>
      <c r="I1994" s="2"/>
      <c r="J1994" s="2"/>
      <c r="K1994" s="2"/>
      <c r="L1994" s="2"/>
      <c r="M1994" s="2"/>
      <c r="N1994" s="2"/>
      <c r="O1994" s="2"/>
      <c r="P1994" s="2"/>
      <c r="Q1994" s="2"/>
      <c r="R1994" s="2"/>
      <c r="S1994" s="2"/>
      <c r="T1994" s="2"/>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c r="AT1994" s="2"/>
      <c r="AU1994" s="2"/>
      <c r="AV1994" s="2"/>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row>
    <row r="1995" spans="1:79" x14ac:dyDescent="0.3">
      <c r="A1995" s="2"/>
      <c r="B1995" s="2"/>
      <c r="C1995" s="2"/>
      <c r="D1995" s="2"/>
      <c r="E1995" s="2"/>
      <c r="F1995" s="2"/>
      <c r="G1995" s="2"/>
      <c r="H1995" s="2"/>
      <c r="I1995" s="2"/>
      <c r="J1995" s="2"/>
      <c r="K1995" s="2"/>
      <c r="L1995" s="2"/>
      <c r="M1995" s="2"/>
      <c r="N1995" s="2"/>
      <c r="O1995" s="2"/>
      <c r="P1995" s="2"/>
      <c r="Q1995" s="2"/>
      <c r="R1995" s="2"/>
      <c r="S1995" s="2"/>
      <c r="T1995" s="2"/>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c r="AT1995" s="2"/>
      <c r="AU1995" s="2"/>
      <c r="AV1995" s="2"/>
      <c r="AW1995" s="2"/>
      <c r="AX1995" s="2"/>
      <c r="AY1995" s="2"/>
      <c r="AZ1995" s="2"/>
      <c r="BA1995" s="2"/>
      <c r="BB1995" s="2"/>
      <c r="BC1995" s="2"/>
      <c r="BD1995" s="2"/>
      <c r="BE1995" s="2"/>
      <c r="BF1995" s="2"/>
      <c r="BG1995" s="2"/>
      <c r="BH1995" s="2"/>
      <c r="BI1995" s="2"/>
      <c r="BJ1995" s="2"/>
      <c r="BK1995" s="2"/>
      <c r="BL1995" s="2"/>
      <c r="BM1995" s="2"/>
      <c r="BN1995" s="2"/>
      <c r="BO1995" s="2"/>
      <c r="BP1995" s="2"/>
      <c r="BQ1995" s="2"/>
      <c r="BR1995" s="2"/>
      <c r="BS1995" s="2"/>
      <c r="BT1995" s="2"/>
      <c r="BU1995" s="2"/>
      <c r="BV1995" s="2"/>
      <c r="BW1995" s="2"/>
      <c r="BX1995" s="2"/>
      <c r="BY1995" s="2"/>
      <c r="BZ1995" s="2"/>
      <c r="CA1995" s="2"/>
    </row>
    <row r="1996" spans="1:79" x14ac:dyDescent="0.3">
      <c r="A1996" s="2"/>
      <c r="B1996" s="2"/>
      <c r="C1996" s="2"/>
      <c r="D1996" s="2"/>
      <c r="E1996" s="2"/>
      <c r="F1996" s="2"/>
      <c r="G1996" s="2"/>
      <c r="H1996" s="2"/>
      <c r="I1996" s="2"/>
      <c r="J1996" s="2"/>
      <c r="K1996" s="2"/>
      <c r="L1996" s="2"/>
      <c r="M1996" s="2"/>
      <c r="N1996" s="2"/>
      <c r="O1996" s="2"/>
      <c r="P1996" s="2"/>
      <c r="Q1996" s="2"/>
      <c r="R1996" s="2"/>
      <c r="S1996" s="2"/>
      <c r="T1996" s="2"/>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c r="AT1996" s="2"/>
      <c r="AU1996" s="2"/>
      <c r="AV1996" s="2"/>
      <c r="AW1996" s="2"/>
      <c r="AX1996" s="2"/>
      <c r="AY1996" s="2"/>
      <c r="AZ1996" s="2"/>
      <c r="BA1996" s="2"/>
      <c r="BB1996" s="2"/>
      <c r="BC1996" s="2"/>
      <c r="BD1996" s="2"/>
      <c r="BE1996" s="2"/>
      <c r="BF1996" s="2"/>
      <c r="BG1996" s="2"/>
      <c r="BH1996" s="2"/>
      <c r="BI1996" s="2"/>
      <c r="BJ1996" s="2"/>
      <c r="BK1996" s="2"/>
      <c r="BL1996" s="2"/>
      <c r="BM1996" s="2"/>
      <c r="BN1996" s="2"/>
      <c r="BO1996" s="2"/>
      <c r="BP1996" s="2"/>
      <c r="BQ1996" s="2"/>
      <c r="BR1996" s="2"/>
      <c r="BS1996" s="2"/>
      <c r="BT1996" s="2"/>
      <c r="BU1996" s="2"/>
      <c r="BV1996" s="2"/>
      <c r="BW1996" s="2"/>
      <c r="BX1996" s="2"/>
      <c r="BY1996" s="2"/>
      <c r="BZ1996" s="2"/>
      <c r="CA1996" s="2"/>
    </row>
    <row r="1997" spans="1:79" x14ac:dyDescent="0.3">
      <c r="A1997" s="2"/>
      <c r="B1997" s="2"/>
      <c r="C1997" s="2"/>
      <c r="D1997" s="2"/>
      <c r="E1997" s="2"/>
      <c r="F1997" s="2"/>
      <c r="G1997" s="2"/>
      <c r="H1997" s="2"/>
      <c r="I1997" s="2"/>
      <c r="J1997" s="2"/>
      <c r="K1997" s="2"/>
      <c r="L1997" s="2"/>
      <c r="M1997" s="2"/>
      <c r="N1997" s="2"/>
      <c r="O1997" s="2"/>
      <c r="P1997" s="2"/>
      <c r="Q1997" s="2"/>
      <c r="R1997" s="2"/>
      <c r="S1997" s="2"/>
      <c r="T1997" s="2"/>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
      <c r="BB1997" s="2"/>
      <c r="BC1997" s="2"/>
      <c r="BD1997" s="2"/>
      <c r="BE1997" s="2"/>
      <c r="BF1997" s="2"/>
      <c r="BG1997" s="2"/>
      <c r="BH1997" s="2"/>
      <c r="BI1997" s="2"/>
      <c r="BJ1997" s="2"/>
      <c r="BK1997" s="2"/>
      <c r="BL1997" s="2"/>
      <c r="BM1997" s="2"/>
      <c r="BN1997" s="2"/>
      <c r="BO1997" s="2"/>
      <c r="BP1997" s="2"/>
      <c r="BQ1997" s="2"/>
      <c r="BR1997" s="2"/>
      <c r="BS1997" s="2"/>
      <c r="BT1997" s="2"/>
      <c r="BU1997" s="2"/>
      <c r="BV1997" s="2"/>
      <c r="BW1997" s="2"/>
      <c r="BX1997" s="2"/>
      <c r="BY1997" s="2"/>
      <c r="BZ1997" s="2"/>
      <c r="CA1997" s="2"/>
    </row>
    <row r="1998" spans="1:79" x14ac:dyDescent="0.3">
      <c r="A1998" s="2"/>
      <c r="B1998" s="2"/>
      <c r="C1998" s="2"/>
      <c r="D1998" s="2"/>
      <c r="E1998" s="2"/>
      <c r="F1998" s="2"/>
      <c r="G1998" s="2"/>
      <c r="H1998" s="2"/>
      <c r="I1998" s="2"/>
      <c r="J1998" s="2"/>
      <c r="K1998" s="2"/>
      <c r="L1998" s="2"/>
      <c r="M1998" s="2"/>
      <c r="N1998" s="2"/>
      <c r="O1998" s="2"/>
      <c r="P1998" s="2"/>
      <c r="Q1998" s="2"/>
      <c r="R1998" s="2"/>
      <c r="S1998" s="2"/>
      <c r="T1998" s="2"/>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
      <c r="BB1998" s="2"/>
      <c r="BC1998" s="2"/>
      <c r="BD1998" s="2"/>
      <c r="BE1998" s="2"/>
      <c r="BF1998" s="2"/>
      <c r="BG1998" s="2"/>
      <c r="BH1998" s="2"/>
      <c r="BI1998" s="2"/>
      <c r="BJ1998" s="2"/>
      <c r="BK1998" s="2"/>
      <c r="BL1998" s="2"/>
      <c r="BM1998" s="2"/>
      <c r="BN1998" s="2"/>
      <c r="BO1998" s="2"/>
      <c r="BP1998" s="2"/>
      <c r="BQ1998" s="2"/>
      <c r="BR1998" s="2"/>
      <c r="BS1998" s="2"/>
      <c r="BT1998" s="2"/>
      <c r="BU1998" s="2"/>
      <c r="BV1998" s="2"/>
      <c r="BW1998" s="2"/>
      <c r="BX1998" s="2"/>
      <c r="BY1998" s="2"/>
      <c r="BZ1998" s="2"/>
      <c r="CA1998" s="2"/>
    </row>
    <row r="1999" spans="1:79" x14ac:dyDescent="0.3">
      <c r="A1999" s="2"/>
      <c r="B1999" s="2"/>
      <c r="C1999" s="2"/>
      <c r="D1999" s="2"/>
      <c r="E1999" s="2"/>
      <c r="F1999" s="2"/>
      <c r="G1999" s="2"/>
      <c r="H1999" s="2"/>
      <c r="I1999" s="2"/>
      <c r="J1999" s="2"/>
      <c r="K1999" s="2"/>
      <c r="L1999" s="2"/>
      <c r="M1999" s="2"/>
      <c r="N1999" s="2"/>
      <c r="O1999" s="2"/>
      <c r="P1999" s="2"/>
      <c r="Q1999" s="2"/>
      <c r="R1999" s="2"/>
      <c r="S1999" s="2"/>
      <c r="T1999" s="2"/>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c r="AT1999" s="2"/>
      <c r="AU1999" s="2"/>
      <c r="AV1999" s="2"/>
      <c r="AW1999" s="2"/>
      <c r="AX1999" s="2"/>
      <c r="AY1999" s="2"/>
      <c r="AZ1999" s="2"/>
      <c r="BA1999" s="2"/>
      <c r="BB1999" s="2"/>
      <c r="BC1999" s="2"/>
      <c r="BD1999" s="2"/>
      <c r="BE1999" s="2"/>
      <c r="BF1999" s="2"/>
      <c r="BG1999" s="2"/>
      <c r="BH1999" s="2"/>
      <c r="BI1999" s="2"/>
      <c r="BJ1999" s="2"/>
      <c r="BK1999" s="2"/>
      <c r="BL1999" s="2"/>
      <c r="BM1999" s="2"/>
      <c r="BN1999" s="2"/>
      <c r="BO1999" s="2"/>
      <c r="BP1999" s="2"/>
      <c r="BQ1999" s="2"/>
      <c r="BR1999" s="2"/>
      <c r="BS1999" s="2"/>
      <c r="BT1999" s="2"/>
      <c r="BU1999" s="2"/>
      <c r="BV1999" s="2"/>
      <c r="BW1999" s="2"/>
      <c r="BX1999" s="2"/>
      <c r="BY1999" s="2"/>
      <c r="BZ1999" s="2"/>
      <c r="CA1999" s="2"/>
    </row>
    <row r="2000" spans="1:79" x14ac:dyDescent="0.3">
      <c r="A2000" s="2"/>
      <c r="B2000" s="2"/>
      <c r="C2000" s="2"/>
      <c r="D2000" s="2"/>
      <c r="E2000" s="2"/>
      <c r="F2000" s="2"/>
      <c r="G2000" s="2"/>
      <c r="H2000" s="2"/>
      <c r="I2000" s="2"/>
      <c r="J2000" s="2"/>
      <c r="K2000" s="2"/>
      <c r="L2000" s="2"/>
      <c r="M2000" s="2"/>
      <c r="N2000" s="2"/>
      <c r="O2000" s="2"/>
      <c r="P2000" s="2"/>
      <c r="Q2000" s="2"/>
      <c r="R2000" s="2"/>
      <c r="S2000" s="2"/>
      <c r="T2000" s="2"/>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
      <c r="BB2000" s="2"/>
      <c r="BC2000" s="2"/>
      <c r="BD2000" s="2"/>
      <c r="BE2000" s="2"/>
      <c r="BF2000" s="2"/>
      <c r="BG2000" s="2"/>
      <c r="BH2000" s="2"/>
      <c r="BI2000" s="2"/>
      <c r="BJ2000" s="2"/>
      <c r="BK2000" s="2"/>
      <c r="BL2000" s="2"/>
      <c r="BM2000" s="2"/>
      <c r="BN2000" s="2"/>
      <c r="BO2000" s="2"/>
      <c r="BP2000" s="2"/>
      <c r="BQ2000" s="2"/>
      <c r="BR2000" s="2"/>
      <c r="BS2000" s="2"/>
      <c r="BT2000" s="2"/>
      <c r="BU2000" s="2"/>
      <c r="BV2000" s="2"/>
      <c r="BW2000" s="2"/>
      <c r="BX2000" s="2"/>
      <c r="BY2000" s="2"/>
      <c r="BZ2000" s="2"/>
      <c r="CA2000" s="2"/>
    </row>
    <row r="2001" spans="1:79" x14ac:dyDescent="0.3">
      <c r="A2001" s="2"/>
      <c r="B2001" s="2"/>
      <c r="C2001" s="2"/>
      <c r="D2001" s="2"/>
      <c r="E2001" s="2"/>
      <c r="F2001" s="2"/>
      <c r="G2001" s="2"/>
      <c r="H2001" s="2"/>
      <c r="I2001" s="2"/>
      <c r="J2001" s="2"/>
      <c r="K2001" s="2"/>
      <c r="L2001" s="2"/>
      <c r="M2001" s="2"/>
      <c r="N2001" s="2"/>
      <c r="O2001" s="2"/>
      <c r="P2001" s="2"/>
      <c r="Q2001" s="2"/>
      <c r="R2001" s="2"/>
      <c r="S2001" s="2"/>
      <c r="T2001" s="2"/>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
      <c r="BB2001" s="2"/>
      <c r="BC2001" s="2"/>
      <c r="BD2001" s="2"/>
      <c r="BE2001" s="2"/>
      <c r="BF2001" s="2"/>
      <c r="BG2001" s="2"/>
      <c r="BH2001" s="2"/>
      <c r="BI2001" s="2"/>
      <c r="BJ2001" s="2"/>
      <c r="BK2001" s="2"/>
      <c r="BL2001" s="2"/>
      <c r="BM2001" s="2"/>
      <c r="BN2001" s="2"/>
      <c r="BO2001" s="2"/>
      <c r="BP2001" s="2"/>
      <c r="BQ2001" s="2"/>
      <c r="BR2001" s="2"/>
      <c r="BS2001" s="2"/>
      <c r="BT2001" s="2"/>
      <c r="BU2001" s="2"/>
      <c r="BV2001" s="2"/>
      <c r="BW2001" s="2"/>
      <c r="BX2001" s="2"/>
      <c r="BY2001" s="2"/>
      <c r="BZ2001" s="2"/>
      <c r="CA2001" s="2"/>
    </row>
    <row r="2002" spans="1:79" x14ac:dyDescent="0.3">
      <c r="A2002" s="2"/>
      <c r="B2002" s="2"/>
      <c r="C2002" s="2"/>
      <c r="D2002" s="2"/>
      <c r="E2002" s="2"/>
      <c r="F2002" s="2"/>
      <c r="G2002" s="2"/>
      <c r="H2002" s="2"/>
      <c r="I2002" s="2"/>
      <c r="J2002" s="2"/>
      <c r="K2002" s="2"/>
      <c r="L2002" s="2"/>
      <c r="M2002" s="2"/>
      <c r="N2002" s="2"/>
      <c r="O2002" s="2"/>
      <c r="P2002" s="2"/>
      <c r="Q2002" s="2"/>
      <c r="R2002" s="2"/>
      <c r="S2002" s="2"/>
      <c r="T2002" s="2"/>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
      <c r="BB2002" s="2"/>
      <c r="BC2002" s="2"/>
      <c r="BD2002" s="2"/>
      <c r="BE2002" s="2"/>
      <c r="BF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row>
    <row r="2003" spans="1:79" x14ac:dyDescent="0.3">
      <c r="A2003" s="2"/>
      <c r="B2003" s="2"/>
      <c r="C2003" s="2"/>
      <c r="D2003" s="2"/>
      <c r="E2003" s="2"/>
      <c r="F2003" s="2"/>
      <c r="G2003" s="2"/>
      <c r="H2003" s="2"/>
      <c r="I2003" s="2"/>
      <c r="J2003" s="2"/>
      <c r="K2003" s="2"/>
      <c r="L2003" s="2"/>
      <c r="M2003" s="2"/>
      <c r="N2003" s="2"/>
      <c r="O2003" s="2"/>
      <c r="P2003" s="2"/>
      <c r="Q2003" s="2"/>
      <c r="R2003" s="2"/>
      <c r="S2003" s="2"/>
      <c r="T2003" s="2"/>
      <c r="U2003" s="2"/>
      <c r="V2003" s="2"/>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c r="AT2003" s="2"/>
      <c r="AU2003" s="2"/>
      <c r="AV2003" s="2"/>
      <c r="AW2003" s="2"/>
      <c r="AX2003" s="2"/>
      <c r="AY2003" s="2"/>
      <c r="AZ2003" s="2"/>
      <c r="BA2003" s="2"/>
      <c r="BB2003" s="2"/>
      <c r="BC2003" s="2"/>
      <c r="BD2003" s="2"/>
      <c r="BE2003" s="2"/>
      <c r="BF2003" s="2"/>
      <c r="BG2003" s="2"/>
      <c r="BH2003" s="2"/>
      <c r="BI2003" s="2"/>
      <c r="BJ2003" s="2"/>
      <c r="BK2003" s="2"/>
      <c r="BL2003" s="2"/>
      <c r="BM2003" s="2"/>
      <c r="BN2003" s="2"/>
      <c r="BO2003" s="2"/>
      <c r="BP2003" s="2"/>
      <c r="BQ2003" s="2"/>
      <c r="BR2003" s="2"/>
      <c r="BS2003" s="2"/>
      <c r="BT2003" s="2"/>
      <c r="BU2003" s="2"/>
      <c r="BV2003" s="2"/>
      <c r="BW2003" s="2"/>
      <c r="BX2003" s="2"/>
      <c r="BY2003" s="2"/>
      <c r="BZ2003" s="2"/>
      <c r="CA2003" s="2"/>
    </row>
    <row r="2004" spans="1:79" x14ac:dyDescent="0.3">
      <c r="A2004" s="2"/>
      <c r="B2004" s="2"/>
      <c r="C2004" s="2"/>
      <c r="D2004" s="2"/>
      <c r="E2004" s="2"/>
      <c r="F2004" s="2"/>
      <c r="G2004" s="2"/>
      <c r="H2004" s="2"/>
      <c r="I2004" s="2"/>
      <c r="J2004" s="2"/>
      <c r="K2004" s="2"/>
      <c r="L2004" s="2"/>
      <c r="M2004" s="2"/>
      <c r="N2004" s="2"/>
      <c r="O2004" s="2"/>
      <c r="P2004" s="2"/>
      <c r="Q2004" s="2"/>
      <c r="R2004" s="2"/>
      <c r="S2004" s="2"/>
      <c r="T2004" s="2"/>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c r="AT2004" s="2"/>
      <c r="AU2004" s="2"/>
      <c r="AV2004" s="2"/>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row>
    <row r="2005" spans="1:79" x14ac:dyDescent="0.3">
      <c r="A2005" s="2"/>
      <c r="B2005" s="2"/>
      <c r="C2005" s="2"/>
      <c r="D2005" s="2"/>
      <c r="E2005" s="2"/>
      <c r="F2005" s="2"/>
      <c r="G2005" s="2"/>
      <c r="H2005" s="2"/>
      <c r="I2005" s="2"/>
      <c r="J2005" s="2"/>
      <c r="K2005" s="2"/>
      <c r="L2005" s="2"/>
      <c r="M2005" s="2"/>
      <c r="N2005" s="2"/>
      <c r="O2005" s="2"/>
      <c r="P2005" s="2"/>
      <c r="Q2005" s="2"/>
      <c r="R2005" s="2"/>
      <c r="S2005" s="2"/>
      <c r="T2005" s="2"/>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
      <c r="BB2005" s="2"/>
      <c r="BC2005" s="2"/>
      <c r="BD2005" s="2"/>
      <c r="BE2005" s="2"/>
      <c r="BF2005" s="2"/>
      <c r="BG2005" s="2"/>
      <c r="BH2005" s="2"/>
      <c r="BI2005" s="2"/>
      <c r="BJ2005" s="2"/>
      <c r="BK2005" s="2"/>
      <c r="BL2005" s="2"/>
      <c r="BM2005" s="2"/>
      <c r="BN2005" s="2"/>
      <c r="BO2005" s="2"/>
      <c r="BP2005" s="2"/>
      <c r="BQ2005" s="2"/>
      <c r="BR2005" s="2"/>
      <c r="BS2005" s="2"/>
      <c r="BT2005" s="2"/>
      <c r="BU2005" s="2"/>
      <c r="BV2005" s="2"/>
      <c r="BW2005" s="2"/>
      <c r="BX2005" s="2"/>
      <c r="BY2005" s="2"/>
      <c r="BZ2005" s="2"/>
      <c r="CA2005" s="2"/>
    </row>
    <row r="2006" spans="1:79" x14ac:dyDescent="0.3">
      <c r="A2006" s="2"/>
      <c r="B2006" s="2"/>
      <c r="C2006" s="2"/>
      <c r="D2006" s="2"/>
      <c r="E2006" s="2"/>
      <c r="F2006" s="2"/>
      <c r="G2006" s="2"/>
      <c r="H2006" s="2"/>
      <c r="I2006" s="2"/>
      <c r="J2006" s="2"/>
      <c r="K2006" s="2"/>
      <c r="L2006" s="2"/>
      <c r="M2006" s="2"/>
      <c r="N2006" s="2"/>
      <c r="O2006" s="2"/>
      <c r="P2006" s="2"/>
      <c r="Q2006" s="2"/>
      <c r="R2006" s="2"/>
      <c r="S2006" s="2"/>
      <c r="T2006" s="2"/>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c r="AT2006" s="2"/>
      <c r="AU2006" s="2"/>
      <c r="AV2006" s="2"/>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row>
    <row r="2007" spans="1:79" x14ac:dyDescent="0.3">
      <c r="A2007" s="2"/>
      <c r="B2007" s="2"/>
      <c r="C2007" s="2"/>
      <c r="D2007" s="2"/>
      <c r="E2007" s="2"/>
      <c r="F2007" s="2"/>
      <c r="G2007" s="2"/>
      <c r="H2007" s="2"/>
      <c r="I2007" s="2"/>
      <c r="J2007" s="2"/>
      <c r="K2007" s="2"/>
      <c r="L2007" s="2"/>
      <c r="M2007" s="2"/>
      <c r="N2007" s="2"/>
      <c r="O2007" s="2"/>
      <c r="P2007" s="2"/>
      <c r="Q2007" s="2"/>
      <c r="R2007" s="2"/>
      <c r="S2007" s="2"/>
      <c r="T2007" s="2"/>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
      <c r="BB2007" s="2"/>
      <c r="BC2007" s="2"/>
      <c r="BD2007" s="2"/>
      <c r="BE2007" s="2"/>
      <c r="BF2007" s="2"/>
      <c r="BG2007" s="2"/>
      <c r="BH2007" s="2"/>
      <c r="BI2007" s="2"/>
      <c r="BJ2007" s="2"/>
      <c r="BK2007" s="2"/>
      <c r="BL2007" s="2"/>
      <c r="BM2007" s="2"/>
      <c r="BN2007" s="2"/>
      <c r="BO2007" s="2"/>
      <c r="BP2007" s="2"/>
      <c r="BQ2007" s="2"/>
      <c r="BR2007" s="2"/>
      <c r="BS2007" s="2"/>
      <c r="BT2007" s="2"/>
      <c r="BU2007" s="2"/>
      <c r="BV2007" s="2"/>
      <c r="BW2007" s="2"/>
      <c r="BX2007" s="2"/>
      <c r="BY2007" s="2"/>
      <c r="BZ2007" s="2"/>
      <c r="CA2007" s="2"/>
    </row>
    <row r="2008" spans="1:79" x14ac:dyDescent="0.3">
      <c r="A2008" s="2"/>
      <c r="B2008" s="2"/>
      <c r="C2008" s="2"/>
      <c r="D2008" s="2"/>
      <c r="E2008" s="2"/>
      <c r="F2008" s="2"/>
      <c r="G2008" s="2"/>
      <c r="H2008" s="2"/>
      <c r="I2008" s="2"/>
      <c r="J2008" s="2"/>
      <c r="K2008" s="2"/>
      <c r="L2008" s="2"/>
      <c r="M2008" s="2"/>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c r="BY2008" s="2"/>
      <c r="BZ2008" s="2"/>
      <c r="CA2008" s="2"/>
    </row>
    <row r="2009" spans="1:79" x14ac:dyDescent="0.3">
      <c r="A2009" s="2"/>
      <c r="B2009" s="2"/>
      <c r="C2009" s="2"/>
      <c r="D2009" s="2"/>
      <c r="E2009" s="2"/>
      <c r="F2009" s="2"/>
      <c r="G2009" s="2"/>
      <c r="H2009" s="2"/>
      <c r="I2009" s="2"/>
      <c r="J2009" s="2"/>
      <c r="K2009" s="2"/>
      <c r="L2009" s="2"/>
      <c r="M2009" s="2"/>
      <c r="N2009" s="2"/>
      <c r="O2009" s="2"/>
      <c r="P2009" s="2"/>
      <c r="Q2009" s="2"/>
      <c r="R2009" s="2"/>
      <c r="S2009" s="2"/>
      <c r="T2009" s="2"/>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c r="AT2009" s="2"/>
      <c r="AU2009" s="2"/>
      <c r="AV2009" s="2"/>
      <c r="AW2009" s="2"/>
      <c r="AX2009" s="2"/>
      <c r="AY2009" s="2"/>
      <c r="AZ2009" s="2"/>
      <c r="BA2009" s="2"/>
      <c r="BB2009" s="2"/>
      <c r="BC2009" s="2"/>
      <c r="BD2009" s="2"/>
      <c r="BE2009" s="2"/>
      <c r="BF2009" s="2"/>
      <c r="BG2009" s="2"/>
      <c r="BH2009" s="2"/>
      <c r="BI2009" s="2"/>
      <c r="BJ2009" s="2"/>
      <c r="BK2009" s="2"/>
      <c r="BL2009" s="2"/>
      <c r="BM2009" s="2"/>
      <c r="BN2009" s="2"/>
      <c r="BO2009" s="2"/>
      <c r="BP2009" s="2"/>
      <c r="BQ2009" s="2"/>
      <c r="BR2009" s="2"/>
      <c r="BS2009" s="2"/>
      <c r="BT2009" s="2"/>
      <c r="BU2009" s="2"/>
      <c r="BV2009" s="2"/>
      <c r="BW2009" s="2"/>
      <c r="BX2009" s="2"/>
      <c r="BY2009" s="2"/>
      <c r="BZ2009" s="2"/>
      <c r="CA2009" s="2"/>
    </row>
    <row r="2010" spans="1:79" x14ac:dyDescent="0.3">
      <c r="A2010" s="2"/>
      <c r="B2010" s="2"/>
      <c r="C2010" s="2"/>
      <c r="D2010" s="2"/>
      <c r="E2010" s="2"/>
      <c r="F2010" s="2"/>
      <c r="G2010" s="2"/>
      <c r="H2010" s="2"/>
      <c r="I2010" s="2"/>
      <c r="J2010" s="2"/>
      <c r="K2010" s="2"/>
      <c r="L2010" s="2"/>
      <c r="M2010" s="2"/>
      <c r="N2010" s="2"/>
      <c r="O2010" s="2"/>
      <c r="P2010" s="2"/>
      <c r="Q2010" s="2"/>
      <c r="R2010" s="2"/>
      <c r="S2010" s="2"/>
      <c r="T2010" s="2"/>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c r="AT2010" s="2"/>
      <c r="AU2010" s="2"/>
      <c r="AV2010" s="2"/>
      <c r="AW2010" s="2"/>
      <c r="AX2010" s="2"/>
      <c r="AY2010" s="2"/>
      <c r="AZ2010" s="2"/>
      <c r="BA2010" s="2"/>
      <c r="BB2010" s="2"/>
      <c r="BC2010" s="2"/>
      <c r="BD2010" s="2"/>
      <c r="BE2010" s="2"/>
      <c r="BF2010" s="2"/>
      <c r="BG2010" s="2"/>
      <c r="BH2010" s="2"/>
      <c r="BI2010" s="2"/>
      <c r="BJ2010" s="2"/>
      <c r="BK2010" s="2"/>
      <c r="BL2010" s="2"/>
      <c r="BM2010" s="2"/>
      <c r="BN2010" s="2"/>
      <c r="BO2010" s="2"/>
      <c r="BP2010" s="2"/>
      <c r="BQ2010" s="2"/>
      <c r="BR2010" s="2"/>
      <c r="BS2010" s="2"/>
      <c r="BT2010" s="2"/>
      <c r="BU2010" s="2"/>
      <c r="BV2010" s="2"/>
      <c r="BW2010" s="2"/>
      <c r="BX2010" s="2"/>
      <c r="BY2010" s="2"/>
      <c r="BZ2010" s="2"/>
      <c r="CA2010" s="2"/>
    </row>
    <row r="2011" spans="1:79" x14ac:dyDescent="0.3">
      <c r="A2011" s="2"/>
      <c r="B2011" s="2"/>
      <c r="C2011" s="2"/>
      <c r="D2011" s="2"/>
      <c r="E2011" s="2"/>
      <c r="F2011" s="2"/>
      <c r="G2011" s="2"/>
      <c r="H2011" s="2"/>
      <c r="I2011" s="2"/>
      <c r="J2011" s="2"/>
      <c r="K2011" s="2"/>
      <c r="L2011" s="2"/>
      <c r="M2011" s="2"/>
      <c r="N2011" s="2"/>
      <c r="O2011" s="2"/>
      <c r="P2011" s="2"/>
      <c r="Q2011" s="2"/>
      <c r="R2011" s="2"/>
      <c r="S2011" s="2"/>
      <c r="T2011" s="2"/>
      <c r="U2011" s="2"/>
      <c r="V2011" s="2"/>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c r="AT2011" s="2"/>
      <c r="AU2011" s="2"/>
      <c r="AV2011" s="2"/>
      <c r="AW2011" s="2"/>
      <c r="AX2011" s="2"/>
      <c r="AY2011" s="2"/>
      <c r="AZ2011" s="2"/>
      <c r="BA2011" s="2"/>
      <c r="BB2011" s="2"/>
      <c r="BC2011" s="2"/>
      <c r="BD2011" s="2"/>
      <c r="BE2011" s="2"/>
      <c r="BF2011" s="2"/>
      <c r="BG2011" s="2"/>
      <c r="BH2011" s="2"/>
      <c r="BI2011" s="2"/>
      <c r="BJ2011" s="2"/>
      <c r="BK2011" s="2"/>
      <c r="BL2011" s="2"/>
      <c r="BM2011" s="2"/>
      <c r="BN2011" s="2"/>
      <c r="BO2011" s="2"/>
      <c r="BP2011" s="2"/>
      <c r="BQ2011" s="2"/>
      <c r="BR2011" s="2"/>
      <c r="BS2011" s="2"/>
      <c r="BT2011" s="2"/>
      <c r="BU2011" s="2"/>
      <c r="BV2011" s="2"/>
      <c r="BW2011" s="2"/>
      <c r="BX2011" s="2"/>
      <c r="BY2011" s="2"/>
      <c r="BZ2011" s="2"/>
      <c r="CA2011" s="2"/>
    </row>
    <row r="2012" spans="1:79" x14ac:dyDescent="0.3">
      <c r="A2012" s="2"/>
      <c r="B2012" s="2"/>
      <c r="C2012" s="2"/>
      <c r="D2012" s="2"/>
      <c r="E2012" s="2"/>
      <c r="F2012" s="2"/>
      <c r="G2012" s="2"/>
      <c r="H2012" s="2"/>
      <c r="I2012" s="2"/>
      <c r="J2012" s="2"/>
      <c r="K2012" s="2"/>
      <c r="L2012" s="2"/>
      <c r="M2012" s="2"/>
      <c r="N2012" s="2"/>
      <c r="O2012" s="2"/>
      <c r="P2012" s="2"/>
      <c r="Q2012" s="2"/>
      <c r="R2012" s="2"/>
      <c r="S2012" s="2"/>
      <c r="T2012" s="2"/>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c r="AT2012" s="2"/>
      <c r="AU2012" s="2"/>
      <c r="AV2012" s="2"/>
      <c r="AW2012" s="2"/>
      <c r="AX2012" s="2"/>
      <c r="AY2012" s="2"/>
      <c r="AZ2012" s="2"/>
      <c r="BA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row>
    <row r="2013" spans="1:79" x14ac:dyDescent="0.3">
      <c r="A2013" s="2"/>
      <c r="B2013" s="2"/>
      <c r="C2013" s="2"/>
      <c r="D2013" s="2"/>
      <c r="E2013" s="2"/>
      <c r="F2013" s="2"/>
      <c r="G2013" s="2"/>
      <c r="H2013" s="2"/>
      <c r="I2013" s="2"/>
      <c r="J2013" s="2"/>
      <c r="K2013" s="2"/>
      <c r="L2013" s="2"/>
      <c r="M2013" s="2"/>
      <c r="N2013" s="2"/>
      <c r="O2013" s="2"/>
      <c r="P2013" s="2"/>
      <c r="Q2013" s="2"/>
      <c r="R2013" s="2"/>
      <c r="S2013" s="2"/>
      <c r="T2013" s="2"/>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c r="AT2013" s="2"/>
      <c r="AU2013" s="2"/>
      <c r="AV2013" s="2"/>
      <c r="AW2013" s="2"/>
      <c r="AX2013" s="2"/>
      <c r="AY2013" s="2"/>
      <c r="AZ2013" s="2"/>
      <c r="BA2013" s="2"/>
      <c r="BB2013" s="2"/>
      <c r="BC2013" s="2"/>
      <c r="BD2013" s="2"/>
      <c r="BE2013" s="2"/>
      <c r="BF2013" s="2"/>
      <c r="BG2013" s="2"/>
      <c r="BH2013" s="2"/>
      <c r="BI2013" s="2"/>
      <c r="BJ2013" s="2"/>
      <c r="BK2013" s="2"/>
      <c r="BL2013" s="2"/>
      <c r="BM2013" s="2"/>
      <c r="BN2013" s="2"/>
      <c r="BO2013" s="2"/>
      <c r="BP2013" s="2"/>
      <c r="BQ2013" s="2"/>
      <c r="BR2013" s="2"/>
      <c r="BS2013" s="2"/>
      <c r="BT2013" s="2"/>
      <c r="BU2013" s="2"/>
      <c r="BV2013" s="2"/>
      <c r="BW2013" s="2"/>
      <c r="BX2013" s="2"/>
      <c r="BY2013" s="2"/>
      <c r="BZ2013" s="2"/>
      <c r="CA2013" s="2"/>
    </row>
    <row r="2014" spans="1:79" x14ac:dyDescent="0.3">
      <c r="A2014" s="2"/>
      <c r="B2014" s="2"/>
      <c r="C2014" s="2"/>
      <c r="D2014" s="2"/>
      <c r="E2014" s="2"/>
      <c r="F2014" s="2"/>
      <c r="G2014" s="2"/>
      <c r="H2014" s="2"/>
      <c r="I2014" s="2"/>
      <c r="J2014" s="2"/>
      <c r="K2014" s="2"/>
      <c r="L2014" s="2"/>
      <c r="M2014" s="2"/>
      <c r="N2014" s="2"/>
      <c r="O2014" s="2"/>
      <c r="P2014" s="2"/>
      <c r="Q2014" s="2"/>
      <c r="R2014" s="2"/>
      <c r="S2014" s="2"/>
      <c r="T2014" s="2"/>
      <c r="U2014" s="2"/>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c r="AT2014" s="2"/>
      <c r="AU2014" s="2"/>
      <c r="AV2014" s="2"/>
      <c r="AW2014" s="2"/>
      <c r="AX2014" s="2"/>
      <c r="AY2014" s="2"/>
      <c r="AZ2014" s="2"/>
      <c r="BA2014" s="2"/>
      <c r="BB2014" s="2"/>
      <c r="BC2014" s="2"/>
      <c r="BD2014" s="2"/>
      <c r="BE2014" s="2"/>
      <c r="BF2014" s="2"/>
      <c r="BG2014" s="2"/>
      <c r="BH2014" s="2"/>
      <c r="BI2014" s="2"/>
      <c r="BJ2014" s="2"/>
      <c r="BK2014" s="2"/>
      <c r="BL2014" s="2"/>
      <c r="BM2014" s="2"/>
      <c r="BN2014" s="2"/>
      <c r="BO2014" s="2"/>
      <c r="BP2014" s="2"/>
      <c r="BQ2014" s="2"/>
      <c r="BR2014" s="2"/>
      <c r="BS2014" s="2"/>
      <c r="BT2014" s="2"/>
      <c r="BU2014" s="2"/>
      <c r="BV2014" s="2"/>
      <c r="BW2014" s="2"/>
      <c r="BX2014" s="2"/>
      <c r="BY2014" s="2"/>
      <c r="BZ2014" s="2"/>
      <c r="CA2014" s="2"/>
    </row>
    <row r="2015" spans="1:79" x14ac:dyDescent="0.3">
      <c r="A2015" s="2"/>
      <c r="B2015" s="2"/>
      <c r="C2015" s="2"/>
      <c r="D2015" s="2"/>
      <c r="E2015" s="2"/>
      <c r="F2015" s="2"/>
      <c r="G2015" s="2"/>
      <c r="H2015" s="2"/>
      <c r="I2015" s="2"/>
      <c r="J2015" s="2"/>
      <c r="K2015" s="2"/>
      <c r="L2015" s="2"/>
      <c r="M2015" s="2"/>
      <c r="N2015" s="2"/>
      <c r="O2015" s="2"/>
      <c r="P2015" s="2"/>
      <c r="Q2015" s="2"/>
      <c r="R2015" s="2"/>
      <c r="S2015" s="2"/>
      <c r="T2015" s="2"/>
      <c r="U2015" s="2"/>
      <c r="V2015" s="2"/>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c r="AT2015" s="2"/>
      <c r="AU2015" s="2"/>
      <c r="AV2015" s="2"/>
      <c r="AW2015" s="2"/>
      <c r="AX2015" s="2"/>
      <c r="AY2015" s="2"/>
      <c r="AZ2015" s="2"/>
      <c r="BA2015" s="2"/>
      <c r="BB2015" s="2"/>
      <c r="BC2015" s="2"/>
      <c r="BD2015" s="2"/>
      <c r="BE2015" s="2"/>
      <c r="BF2015" s="2"/>
      <c r="BG2015" s="2"/>
      <c r="BH2015" s="2"/>
      <c r="BI2015" s="2"/>
      <c r="BJ2015" s="2"/>
      <c r="BK2015" s="2"/>
      <c r="BL2015" s="2"/>
      <c r="BM2015" s="2"/>
      <c r="BN2015" s="2"/>
      <c r="BO2015" s="2"/>
      <c r="BP2015" s="2"/>
      <c r="BQ2015" s="2"/>
      <c r="BR2015" s="2"/>
      <c r="BS2015" s="2"/>
      <c r="BT2015" s="2"/>
      <c r="BU2015" s="2"/>
      <c r="BV2015" s="2"/>
      <c r="BW2015" s="2"/>
      <c r="BX2015" s="2"/>
      <c r="BY2015" s="2"/>
      <c r="BZ2015" s="2"/>
      <c r="CA2015" s="2"/>
    </row>
    <row r="2016" spans="1:79" x14ac:dyDescent="0.3">
      <c r="A2016" s="2"/>
      <c r="B2016" s="2"/>
      <c r="C2016" s="2"/>
      <c r="D2016" s="2"/>
      <c r="E2016" s="2"/>
      <c r="F2016" s="2"/>
      <c r="G2016" s="2"/>
      <c r="H2016" s="2"/>
      <c r="I2016" s="2"/>
      <c r="J2016" s="2"/>
      <c r="K2016" s="2"/>
      <c r="L2016" s="2"/>
      <c r="M2016" s="2"/>
      <c r="N2016" s="2"/>
      <c r="O2016" s="2"/>
      <c r="P2016" s="2"/>
      <c r="Q2016" s="2"/>
      <c r="R2016" s="2"/>
      <c r="S2016" s="2"/>
      <c r="T2016" s="2"/>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c r="AT2016" s="2"/>
      <c r="AU2016" s="2"/>
      <c r="AV2016" s="2"/>
      <c r="AW2016" s="2"/>
      <c r="AX2016" s="2"/>
      <c r="AY2016" s="2"/>
      <c r="AZ2016" s="2"/>
      <c r="BA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row>
    <row r="2017" spans="1:79" x14ac:dyDescent="0.3">
      <c r="A2017" s="2"/>
      <c r="B2017" s="2"/>
      <c r="C2017" s="2"/>
      <c r="D2017" s="2"/>
      <c r="E2017" s="2"/>
      <c r="F2017" s="2"/>
      <c r="G2017" s="2"/>
      <c r="H2017" s="2"/>
      <c r="I2017" s="2"/>
      <c r="J2017" s="2"/>
      <c r="K2017" s="2"/>
      <c r="L2017" s="2"/>
      <c r="M2017" s="2"/>
      <c r="N2017" s="2"/>
      <c r="O2017" s="2"/>
      <c r="P2017" s="2"/>
      <c r="Q2017" s="2"/>
      <c r="R2017" s="2"/>
      <c r="S2017" s="2"/>
      <c r="T2017" s="2"/>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
      <c r="BB2017" s="2"/>
      <c r="BC2017" s="2"/>
      <c r="BD2017" s="2"/>
      <c r="BE2017" s="2"/>
      <c r="BF2017" s="2"/>
      <c r="BG2017" s="2"/>
      <c r="BH2017" s="2"/>
      <c r="BI2017" s="2"/>
      <c r="BJ2017" s="2"/>
      <c r="BK2017" s="2"/>
      <c r="BL2017" s="2"/>
      <c r="BM2017" s="2"/>
      <c r="BN2017" s="2"/>
      <c r="BO2017" s="2"/>
      <c r="BP2017" s="2"/>
      <c r="BQ2017" s="2"/>
      <c r="BR2017" s="2"/>
      <c r="BS2017" s="2"/>
      <c r="BT2017" s="2"/>
      <c r="BU2017" s="2"/>
      <c r="BV2017" s="2"/>
      <c r="BW2017" s="2"/>
      <c r="BX2017" s="2"/>
      <c r="BY2017" s="2"/>
      <c r="BZ2017" s="2"/>
      <c r="CA2017" s="2"/>
    </row>
    <row r="2018" spans="1:79" x14ac:dyDescent="0.3">
      <c r="A2018" s="2"/>
      <c r="B2018" s="2"/>
      <c r="C2018" s="2"/>
      <c r="D2018" s="2"/>
      <c r="E2018" s="2"/>
      <c r="F2018" s="2"/>
      <c r="G2018" s="2"/>
      <c r="H2018" s="2"/>
      <c r="I2018" s="2"/>
      <c r="J2018" s="2"/>
      <c r="K2018" s="2"/>
      <c r="L2018" s="2"/>
      <c r="M2018" s="2"/>
      <c r="N2018" s="2"/>
      <c r="O2018" s="2"/>
      <c r="P2018" s="2"/>
      <c r="Q2018" s="2"/>
      <c r="R2018" s="2"/>
      <c r="S2018" s="2"/>
      <c r="T2018" s="2"/>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c r="AT2018" s="2"/>
      <c r="AU2018" s="2"/>
      <c r="AV2018" s="2"/>
      <c r="AW2018" s="2"/>
      <c r="AX2018" s="2"/>
      <c r="AY2018" s="2"/>
      <c r="AZ2018" s="2"/>
      <c r="BA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row>
    <row r="2019" spans="1:79" x14ac:dyDescent="0.3">
      <c r="A2019" s="2"/>
      <c r="B2019" s="2"/>
      <c r="C2019" s="2"/>
      <c r="D2019" s="2"/>
      <c r="E2019" s="2"/>
      <c r="F2019" s="2"/>
      <c r="G2019" s="2"/>
      <c r="H2019" s="2"/>
      <c r="I2019" s="2"/>
      <c r="J2019" s="2"/>
      <c r="K2019" s="2"/>
      <c r="L2019" s="2"/>
      <c r="M2019" s="2"/>
      <c r="N2019" s="2"/>
      <c r="O2019" s="2"/>
      <c r="P2019" s="2"/>
      <c r="Q2019" s="2"/>
      <c r="R2019" s="2"/>
      <c r="S2019" s="2"/>
      <c r="T2019" s="2"/>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D2019" s="2"/>
      <c r="BE2019" s="2"/>
      <c r="BF2019" s="2"/>
      <c r="BG2019" s="2"/>
      <c r="BH2019" s="2"/>
      <c r="BI2019" s="2"/>
      <c r="BJ2019" s="2"/>
      <c r="BK2019" s="2"/>
      <c r="BL2019" s="2"/>
      <c r="BM2019" s="2"/>
      <c r="BN2019" s="2"/>
      <c r="BO2019" s="2"/>
      <c r="BP2019" s="2"/>
      <c r="BQ2019" s="2"/>
      <c r="BR2019" s="2"/>
      <c r="BS2019" s="2"/>
      <c r="BT2019" s="2"/>
      <c r="BU2019" s="2"/>
      <c r="BV2019" s="2"/>
      <c r="BW2019" s="2"/>
      <c r="BX2019" s="2"/>
      <c r="BY2019" s="2"/>
      <c r="BZ2019" s="2"/>
      <c r="CA2019" s="2"/>
    </row>
    <row r="2020" spans="1:79" x14ac:dyDescent="0.3">
      <c r="A2020" s="2"/>
      <c r="B2020" s="2"/>
      <c r="C2020" s="2"/>
      <c r="D2020" s="2"/>
      <c r="E2020" s="2"/>
      <c r="F2020" s="2"/>
      <c r="G2020" s="2"/>
      <c r="H2020" s="2"/>
      <c r="I2020" s="2"/>
      <c r="J2020" s="2"/>
      <c r="K2020" s="2"/>
      <c r="L2020" s="2"/>
      <c r="M2020" s="2"/>
      <c r="N2020" s="2"/>
      <c r="O2020" s="2"/>
      <c r="P2020" s="2"/>
      <c r="Q2020" s="2"/>
      <c r="R2020" s="2"/>
      <c r="S2020" s="2"/>
      <c r="T2020" s="2"/>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c r="AT2020" s="2"/>
      <c r="AU2020" s="2"/>
      <c r="AV2020" s="2"/>
      <c r="AW2020" s="2"/>
      <c r="AX2020" s="2"/>
      <c r="AY2020" s="2"/>
      <c r="AZ2020" s="2"/>
      <c r="BA2020" s="2"/>
      <c r="BB2020" s="2"/>
      <c r="BC2020" s="2"/>
      <c r="BD2020" s="2"/>
      <c r="BE2020" s="2"/>
      <c r="BF2020" s="2"/>
      <c r="BG2020" s="2"/>
      <c r="BH2020" s="2"/>
      <c r="BI2020" s="2"/>
      <c r="BJ2020" s="2"/>
      <c r="BK2020" s="2"/>
      <c r="BL2020" s="2"/>
      <c r="BM2020" s="2"/>
      <c r="BN2020" s="2"/>
      <c r="BO2020" s="2"/>
      <c r="BP2020" s="2"/>
      <c r="BQ2020" s="2"/>
      <c r="BR2020" s="2"/>
      <c r="BS2020" s="2"/>
      <c r="BT2020" s="2"/>
      <c r="BU2020" s="2"/>
      <c r="BV2020" s="2"/>
      <c r="BW2020" s="2"/>
      <c r="BX2020" s="2"/>
      <c r="BY2020" s="2"/>
      <c r="BZ2020" s="2"/>
      <c r="CA2020" s="2"/>
    </row>
    <row r="2021" spans="1:79" x14ac:dyDescent="0.3">
      <c r="A2021" s="2"/>
      <c r="B2021" s="2"/>
      <c r="C2021" s="2"/>
      <c r="D2021" s="2"/>
      <c r="E2021" s="2"/>
      <c r="F2021" s="2"/>
      <c r="G2021" s="2"/>
      <c r="H2021" s="2"/>
      <c r="I2021" s="2"/>
      <c r="J2021" s="2"/>
      <c r="K2021" s="2"/>
      <c r="L2021" s="2"/>
      <c r="M2021" s="2"/>
      <c r="N2021" s="2"/>
      <c r="O2021" s="2"/>
      <c r="P2021" s="2"/>
      <c r="Q2021" s="2"/>
      <c r="R2021" s="2"/>
      <c r="S2021" s="2"/>
      <c r="T2021" s="2"/>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c r="AT2021" s="2"/>
      <c r="AU2021" s="2"/>
      <c r="AV2021" s="2"/>
      <c r="AW2021" s="2"/>
      <c r="AX2021" s="2"/>
      <c r="AY2021" s="2"/>
      <c r="AZ2021" s="2"/>
      <c r="BA2021" s="2"/>
      <c r="BB2021" s="2"/>
      <c r="BC2021" s="2"/>
      <c r="BD2021" s="2"/>
      <c r="BE2021" s="2"/>
      <c r="BF2021" s="2"/>
      <c r="BG2021" s="2"/>
      <c r="BH2021" s="2"/>
      <c r="BI2021" s="2"/>
      <c r="BJ2021" s="2"/>
      <c r="BK2021" s="2"/>
      <c r="BL2021" s="2"/>
      <c r="BM2021" s="2"/>
      <c r="BN2021" s="2"/>
      <c r="BO2021" s="2"/>
      <c r="BP2021" s="2"/>
      <c r="BQ2021" s="2"/>
      <c r="BR2021" s="2"/>
      <c r="BS2021" s="2"/>
      <c r="BT2021" s="2"/>
      <c r="BU2021" s="2"/>
      <c r="BV2021" s="2"/>
      <c r="BW2021" s="2"/>
      <c r="BX2021" s="2"/>
      <c r="BY2021" s="2"/>
      <c r="BZ2021" s="2"/>
      <c r="CA2021" s="2"/>
    </row>
    <row r="2022" spans="1:79" x14ac:dyDescent="0.3">
      <c r="A2022" s="2"/>
      <c r="B2022" s="2"/>
      <c r="C2022" s="2"/>
      <c r="D2022" s="2"/>
      <c r="E2022" s="2"/>
      <c r="F2022" s="2"/>
      <c r="G2022" s="2"/>
      <c r="H2022" s="2"/>
      <c r="I2022" s="2"/>
      <c r="J2022" s="2"/>
      <c r="K2022" s="2"/>
      <c r="L2022" s="2"/>
      <c r="M2022" s="2"/>
      <c r="N2022" s="2"/>
      <c r="O2022" s="2"/>
      <c r="P2022" s="2"/>
      <c r="Q2022" s="2"/>
      <c r="R2022" s="2"/>
      <c r="S2022" s="2"/>
      <c r="T2022" s="2"/>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c r="AT2022" s="2"/>
      <c r="AU2022" s="2"/>
      <c r="AV2022" s="2"/>
      <c r="AW2022" s="2"/>
      <c r="AX2022" s="2"/>
      <c r="AY2022" s="2"/>
      <c r="AZ2022" s="2"/>
      <c r="BA2022" s="2"/>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row>
    <row r="2023" spans="1:79" x14ac:dyDescent="0.3">
      <c r="A2023" s="2"/>
      <c r="B2023" s="2"/>
      <c r="C2023" s="2"/>
      <c r="D2023" s="2"/>
      <c r="E2023" s="2"/>
      <c r="F2023" s="2"/>
      <c r="G2023" s="2"/>
      <c r="H2023" s="2"/>
      <c r="I2023" s="2"/>
      <c r="J2023" s="2"/>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c r="AT2023" s="2"/>
      <c r="AU2023" s="2"/>
      <c r="AV2023" s="2"/>
      <c r="AW2023" s="2"/>
      <c r="AX2023" s="2"/>
      <c r="AY2023" s="2"/>
      <c r="AZ2023" s="2"/>
      <c r="BA2023" s="2"/>
      <c r="BB2023" s="2"/>
      <c r="BC2023" s="2"/>
      <c r="BD2023" s="2"/>
      <c r="BE2023" s="2"/>
      <c r="BF2023" s="2"/>
      <c r="BG2023" s="2"/>
      <c r="BH2023" s="2"/>
      <c r="BI2023" s="2"/>
      <c r="BJ2023" s="2"/>
      <c r="BK2023" s="2"/>
      <c r="BL2023" s="2"/>
      <c r="BM2023" s="2"/>
      <c r="BN2023" s="2"/>
      <c r="BO2023" s="2"/>
      <c r="BP2023" s="2"/>
      <c r="BQ2023" s="2"/>
      <c r="BR2023" s="2"/>
      <c r="BS2023" s="2"/>
      <c r="BT2023" s="2"/>
      <c r="BU2023" s="2"/>
      <c r="BV2023" s="2"/>
      <c r="BW2023" s="2"/>
      <c r="BX2023" s="2"/>
      <c r="BY2023" s="2"/>
      <c r="BZ2023" s="2"/>
      <c r="CA2023" s="2"/>
    </row>
    <row r="2024" spans="1:79" x14ac:dyDescent="0.3">
      <c r="A2024" s="2"/>
      <c r="B2024" s="2"/>
      <c r="C2024" s="2"/>
      <c r="D2024" s="2"/>
      <c r="E2024" s="2"/>
      <c r="F2024" s="2"/>
      <c r="G2024" s="2"/>
      <c r="H2024" s="2"/>
      <c r="I2024" s="2"/>
      <c r="J2024" s="2"/>
      <c r="K2024" s="2"/>
      <c r="L2024" s="2"/>
      <c r="M2024" s="2"/>
      <c r="N2024" s="2"/>
      <c r="O2024" s="2"/>
      <c r="P2024" s="2"/>
      <c r="Q2024" s="2"/>
      <c r="R2024" s="2"/>
      <c r="S2024" s="2"/>
      <c r="T2024" s="2"/>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
      <c r="BB2024" s="2"/>
      <c r="BC2024" s="2"/>
      <c r="BD2024" s="2"/>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row>
    <row r="2025" spans="1:79" x14ac:dyDescent="0.3">
      <c r="A2025" s="2"/>
      <c r="B2025" s="2"/>
      <c r="C2025" s="2"/>
      <c r="D2025" s="2"/>
      <c r="E2025" s="2"/>
      <c r="F2025" s="2"/>
      <c r="G2025" s="2"/>
      <c r="H2025" s="2"/>
      <c r="I2025" s="2"/>
      <c r="J2025" s="2"/>
      <c r="K2025" s="2"/>
      <c r="L2025" s="2"/>
      <c r="M2025" s="2"/>
      <c r="N2025" s="2"/>
      <c r="O2025" s="2"/>
      <c r="P2025" s="2"/>
      <c r="Q2025" s="2"/>
      <c r="R2025" s="2"/>
      <c r="S2025" s="2"/>
      <c r="T2025" s="2"/>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c r="AS2025" s="2"/>
      <c r="AT2025" s="2"/>
      <c r="AU2025" s="2"/>
      <c r="AV2025" s="2"/>
      <c r="AW2025" s="2"/>
      <c r="AX2025" s="2"/>
      <c r="AY2025" s="2"/>
      <c r="AZ2025" s="2"/>
      <c r="BA2025" s="2"/>
      <c r="BB2025" s="2"/>
      <c r="BC2025" s="2"/>
      <c r="BD2025" s="2"/>
      <c r="BE2025" s="2"/>
      <c r="BF2025" s="2"/>
      <c r="BG2025" s="2"/>
      <c r="BH2025" s="2"/>
      <c r="BI2025" s="2"/>
      <c r="BJ2025" s="2"/>
      <c r="BK2025" s="2"/>
      <c r="BL2025" s="2"/>
      <c r="BM2025" s="2"/>
      <c r="BN2025" s="2"/>
      <c r="BO2025" s="2"/>
      <c r="BP2025" s="2"/>
      <c r="BQ2025" s="2"/>
      <c r="BR2025" s="2"/>
      <c r="BS2025" s="2"/>
      <c r="BT2025" s="2"/>
      <c r="BU2025" s="2"/>
      <c r="BV2025" s="2"/>
      <c r="BW2025" s="2"/>
      <c r="BX2025" s="2"/>
      <c r="BY2025" s="2"/>
      <c r="BZ2025" s="2"/>
      <c r="CA2025" s="2"/>
    </row>
    <row r="2026" spans="1:79" x14ac:dyDescent="0.3">
      <c r="A2026" s="2"/>
      <c r="B2026" s="2"/>
      <c r="C2026" s="2"/>
      <c r="D2026" s="2"/>
      <c r="E2026" s="2"/>
      <c r="F2026" s="2"/>
      <c r="G2026" s="2"/>
      <c r="H2026" s="2"/>
      <c r="I2026" s="2"/>
      <c r="J2026" s="2"/>
      <c r="K2026" s="2"/>
      <c r="L2026" s="2"/>
      <c r="M2026" s="2"/>
      <c r="N2026" s="2"/>
      <c r="O2026" s="2"/>
      <c r="P2026" s="2"/>
      <c r="Q2026" s="2"/>
      <c r="R2026" s="2"/>
      <c r="S2026" s="2"/>
      <c r="T2026" s="2"/>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D2026" s="2"/>
      <c r="BE2026" s="2"/>
      <c r="BF2026" s="2"/>
      <c r="BG2026" s="2"/>
      <c r="BH2026" s="2"/>
      <c r="BI2026" s="2"/>
      <c r="BJ2026" s="2"/>
      <c r="BK2026" s="2"/>
      <c r="BL2026" s="2"/>
      <c r="BM2026" s="2"/>
      <c r="BN2026" s="2"/>
      <c r="BO2026" s="2"/>
      <c r="BP2026" s="2"/>
      <c r="BQ2026" s="2"/>
      <c r="BR2026" s="2"/>
      <c r="BS2026" s="2"/>
      <c r="BT2026" s="2"/>
      <c r="BU2026" s="2"/>
      <c r="BV2026" s="2"/>
      <c r="BW2026" s="2"/>
      <c r="BX2026" s="2"/>
      <c r="BY2026" s="2"/>
      <c r="BZ2026" s="2"/>
      <c r="CA2026" s="2"/>
    </row>
    <row r="2027" spans="1:79" x14ac:dyDescent="0.3">
      <c r="A2027" s="2"/>
      <c r="B2027" s="2"/>
      <c r="C2027" s="2"/>
      <c r="D2027" s="2"/>
      <c r="E2027" s="2"/>
      <c r="F2027" s="2"/>
      <c r="G2027" s="2"/>
      <c r="H2027" s="2"/>
      <c r="I2027" s="2"/>
      <c r="J2027" s="2"/>
      <c r="K2027" s="2"/>
      <c r="L2027" s="2"/>
      <c r="M2027" s="2"/>
      <c r="N2027" s="2"/>
      <c r="O2027" s="2"/>
      <c r="P2027" s="2"/>
      <c r="Q2027" s="2"/>
      <c r="R2027" s="2"/>
      <c r="S2027" s="2"/>
      <c r="T2027" s="2"/>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D2027" s="2"/>
      <c r="BE2027" s="2"/>
      <c r="BF2027" s="2"/>
      <c r="BG2027" s="2"/>
      <c r="BH2027" s="2"/>
      <c r="BI2027" s="2"/>
      <c r="BJ2027" s="2"/>
      <c r="BK2027" s="2"/>
      <c r="BL2027" s="2"/>
      <c r="BM2027" s="2"/>
      <c r="BN2027" s="2"/>
      <c r="BO2027" s="2"/>
      <c r="BP2027" s="2"/>
      <c r="BQ2027" s="2"/>
      <c r="BR2027" s="2"/>
      <c r="BS2027" s="2"/>
      <c r="BT2027" s="2"/>
      <c r="BU2027" s="2"/>
      <c r="BV2027" s="2"/>
      <c r="BW2027" s="2"/>
      <c r="BX2027" s="2"/>
      <c r="BY2027" s="2"/>
      <c r="BZ2027" s="2"/>
      <c r="CA2027" s="2"/>
    </row>
    <row r="2028" spans="1:79" x14ac:dyDescent="0.3">
      <c r="A2028" s="2"/>
      <c r="B2028" s="2"/>
      <c r="C2028" s="2"/>
      <c r="D2028" s="2"/>
      <c r="E2028" s="2"/>
      <c r="F2028" s="2"/>
      <c r="G2028" s="2"/>
      <c r="H2028" s="2"/>
      <c r="I2028" s="2"/>
      <c r="J2028" s="2"/>
      <c r="K2028" s="2"/>
      <c r="L2028" s="2"/>
      <c r="M2028" s="2"/>
      <c r="N2028" s="2"/>
      <c r="O2028" s="2"/>
      <c r="P2028" s="2"/>
      <c r="Q2028" s="2"/>
      <c r="R2028" s="2"/>
      <c r="S2028" s="2"/>
      <c r="T2028" s="2"/>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c r="AT2028" s="2"/>
      <c r="AU2028" s="2"/>
      <c r="AV2028" s="2"/>
      <c r="AW2028" s="2"/>
      <c r="AX2028" s="2"/>
      <c r="AY2028" s="2"/>
      <c r="AZ2028" s="2"/>
      <c r="BA2028" s="2"/>
      <c r="BB2028" s="2"/>
      <c r="BC2028" s="2"/>
      <c r="BD2028" s="2"/>
      <c r="BE2028" s="2"/>
      <c r="BF2028" s="2"/>
      <c r="BG2028" s="2"/>
      <c r="BH2028" s="2"/>
      <c r="BI2028" s="2"/>
      <c r="BJ2028" s="2"/>
      <c r="BK2028" s="2"/>
      <c r="BL2028" s="2"/>
      <c r="BM2028" s="2"/>
      <c r="BN2028" s="2"/>
      <c r="BO2028" s="2"/>
      <c r="BP2028" s="2"/>
      <c r="BQ2028" s="2"/>
      <c r="BR2028" s="2"/>
      <c r="BS2028" s="2"/>
      <c r="BT2028" s="2"/>
      <c r="BU2028" s="2"/>
      <c r="BV2028" s="2"/>
      <c r="BW2028" s="2"/>
      <c r="BX2028" s="2"/>
      <c r="BY2028" s="2"/>
      <c r="BZ2028" s="2"/>
      <c r="CA2028" s="2"/>
    </row>
    <row r="2029" spans="1:79" x14ac:dyDescent="0.3">
      <c r="A2029" s="2"/>
      <c r="B2029" s="2"/>
      <c r="C2029" s="2"/>
      <c r="D2029" s="2"/>
      <c r="E2029" s="2"/>
      <c r="F2029" s="2"/>
      <c r="G2029" s="2"/>
      <c r="H2029" s="2"/>
      <c r="I2029" s="2"/>
      <c r="J2029" s="2"/>
      <c r="K2029" s="2"/>
      <c r="L2029" s="2"/>
      <c r="M2029" s="2"/>
      <c r="N2029" s="2"/>
      <c r="O2029" s="2"/>
      <c r="P2029" s="2"/>
      <c r="Q2029" s="2"/>
      <c r="R2029" s="2"/>
      <c r="S2029" s="2"/>
      <c r="T2029" s="2"/>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c r="AT2029" s="2"/>
      <c r="AU2029" s="2"/>
      <c r="AV2029" s="2"/>
      <c r="AW2029" s="2"/>
      <c r="AX2029" s="2"/>
      <c r="AY2029" s="2"/>
      <c r="AZ2029" s="2"/>
      <c r="BA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row>
    <row r="2030" spans="1:79" x14ac:dyDescent="0.3">
      <c r="A2030" s="2"/>
      <c r="B2030" s="2"/>
      <c r="C2030" s="2"/>
      <c r="D2030" s="2"/>
      <c r="E2030" s="2"/>
      <c r="F2030" s="2"/>
      <c r="G2030" s="2"/>
      <c r="H2030" s="2"/>
      <c r="I2030" s="2"/>
      <c r="J2030" s="2"/>
      <c r="K2030" s="2"/>
      <c r="L2030" s="2"/>
      <c r="M2030" s="2"/>
      <c r="N2030" s="2"/>
      <c r="O2030" s="2"/>
      <c r="P2030" s="2"/>
      <c r="Q2030" s="2"/>
      <c r="R2030" s="2"/>
      <c r="S2030" s="2"/>
      <c r="T2030" s="2"/>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c r="AT2030" s="2"/>
      <c r="AU2030" s="2"/>
      <c r="AV2030" s="2"/>
      <c r="AW2030" s="2"/>
      <c r="AX2030" s="2"/>
      <c r="AY2030" s="2"/>
      <c r="AZ2030" s="2"/>
      <c r="BA2030" s="2"/>
      <c r="BB2030" s="2"/>
      <c r="BC2030" s="2"/>
      <c r="BD2030" s="2"/>
      <c r="BE2030" s="2"/>
      <c r="BF2030" s="2"/>
      <c r="BG2030" s="2"/>
      <c r="BH2030" s="2"/>
      <c r="BI2030" s="2"/>
      <c r="BJ2030" s="2"/>
      <c r="BK2030" s="2"/>
      <c r="BL2030" s="2"/>
      <c r="BM2030" s="2"/>
      <c r="BN2030" s="2"/>
      <c r="BO2030" s="2"/>
      <c r="BP2030" s="2"/>
      <c r="BQ2030" s="2"/>
      <c r="BR2030" s="2"/>
      <c r="BS2030" s="2"/>
      <c r="BT2030" s="2"/>
      <c r="BU2030" s="2"/>
      <c r="BV2030" s="2"/>
      <c r="BW2030" s="2"/>
      <c r="BX2030" s="2"/>
      <c r="BY2030" s="2"/>
      <c r="BZ2030" s="2"/>
      <c r="CA2030" s="2"/>
    </row>
    <row r="2031" spans="1:79" x14ac:dyDescent="0.3">
      <c r="A2031" s="2"/>
      <c r="B2031" s="2"/>
      <c r="C2031" s="2"/>
      <c r="D2031" s="2"/>
      <c r="E2031" s="2"/>
      <c r="F2031" s="2"/>
      <c r="G2031" s="2"/>
      <c r="H2031" s="2"/>
      <c r="I2031" s="2"/>
      <c r="J2031" s="2"/>
      <c r="K2031" s="2"/>
      <c r="L2031" s="2"/>
      <c r="M2031" s="2"/>
      <c r="N2031" s="2"/>
      <c r="O2031" s="2"/>
      <c r="P2031" s="2"/>
      <c r="Q2031" s="2"/>
      <c r="R2031" s="2"/>
      <c r="S2031" s="2"/>
      <c r="T2031" s="2"/>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c r="AT2031" s="2"/>
      <c r="AU2031" s="2"/>
      <c r="AV2031" s="2"/>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row>
    <row r="2032" spans="1:79" x14ac:dyDescent="0.3">
      <c r="A2032" s="2"/>
      <c r="B2032" s="2"/>
      <c r="C2032" s="2"/>
      <c r="D2032" s="2"/>
      <c r="E2032" s="2"/>
      <c r="F2032" s="2"/>
      <c r="G2032" s="2"/>
      <c r="H2032" s="2"/>
      <c r="I2032" s="2"/>
      <c r="J2032" s="2"/>
      <c r="K2032" s="2"/>
      <c r="L2032" s="2"/>
      <c r="M2032" s="2"/>
      <c r="N2032" s="2"/>
      <c r="O2032" s="2"/>
      <c r="P2032" s="2"/>
      <c r="Q2032" s="2"/>
      <c r="R2032" s="2"/>
      <c r="S2032" s="2"/>
      <c r="T2032" s="2"/>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c r="AT2032" s="2"/>
      <c r="AU2032" s="2"/>
      <c r="AV2032" s="2"/>
      <c r="AW2032" s="2"/>
      <c r="AX2032" s="2"/>
      <c r="AY2032" s="2"/>
      <c r="AZ2032" s="2"/>
      <c r="BA2032" s="2"/>
      <c r="BB2032" s="2"/>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c r="BY2032" s="2"/>
      <c r="BZ2032" s="2"/>
      <c r="CA2032" s="2"/>
    </row>
    <row r="2033" spans="1:79" x14ac:dyDescent="0.3">
      <c r="A2033" s="2"/>
      <c r="B2033" s="2"/>
      <c r="C2033" s="2"/>
      <c r="D2033" s="2"/>
      <c r="E2033" s="2"/>
      <c r="F2033" s="2"/>
      <c r="G2033" s="2"/>
      <c r="H2033" s="2"/>
      <c r="I2033" s="2"/>
      <c r="J2033" s="2"/>
      <c r="K2033" s="2"/>
      <c r="L2033" s="2"/>
      <c r="M2033" s="2"/>
      <c r="N2033" s="2"/>
      <c r="O2033" s="2"/>
      <c r="P2033" s="2"/>
      <c r="Q2033" s="2"/>
      <c r="R2033" s="2"/>
      <c r="S2033" s="2"/>
      <c r="T2033" s="2"/>
      <c r="U2033" s="2"/>
      <c r="V2033" s="2"/>
      <c r="W2033" s="2"/>
      <c r="X2033" s="2"/>
      <c r="Y2033" s="2"/>
      <c r="Z2033" s="2"/>
      <c r="AA2033" s="2"/>
      <c r="AB2033" s="2"/>
      <c r="AC2033" s="2"/>
      <c r="AD2033" s="2"/>
      <c r="AE2033" s="2"/>
      <c r="AF2033" s="2"/>
      <c r="AG2033" s="2"/>
      <c r="AH2033" s="2"/>
      <c r="AI2033" s="2"/>
      <c r="AJ2033" s="2"/>
      <c r="AK2033" s="2"/>
      <c r="AL2033" s="2"/>
      <c r="AM2033" s="2"/>
      <c r="AN2033" s="2"/>
      <c r="AO2033" s="2"/>
      <c r="AP2033" s="2"/>
      <c r="AQ2033" s="2"/>
      <c r="AR2033" s="2"/>
      <c r="AS2033" s="2"/>
      <c r="AT2033" s="2"/>
      <c r="AU2033" s="2"/>
      <c r="AV2033" s="2"/>
      <c r="AW2033" s="2"/>
      <c r="AX2033" s="2"/>
      <c r="AY2033" s="2"/>
      <c r="AZ2033" s="2"/>
      <c r="BA2033" s="2"/>
      <c r="BB2033" s="2"/>
      <c r="BC2033" s="2"/>
      <c r="BD2033" s="2"/>
      <c r="BE2033" s="2"/>
      <c r="BF2033" s="2"/>
      <c r="BG2033" s="2"/>
      <c r="BH2033" s="2"/>
      <c r="BI2033" s="2"/>
      <c r="BJ2033" s="2"/>
      <c r="BK2033" s="2"/>
      <c r="BL2033" s="2"/>
      <c r="BM2033" s="2"/>
      <c r="BN2033" s="2"/>
      <c r="BO2033" s="2"/>
      <c r="BP2033" s="2"/>
      <c r="BQ2033" s="2"/>
      <c r="BR2033" s="2"/>
      <c r="BS2033" s="2"/>
      <c r="BT2033" s="2"/>
      <c r="BU2033" s="2"/>
      <c r="BV2033" s="2"/>
      <c r="BW2033" s="2"/>
      <c r="BX2033" s="2"/>
      <c r="BY2033" s="2"/>
      <c r="BZ2033" s="2"/>
      <c r="CA2033" s="2"/>
    </row>
    <row r="2034" spans="1:79" x14ac:dyDescent="0.3">
      <c r="A2034" s="2"/>
      <c r="B2034" s="2"/>
      <c r="C2034" s="2"/>
      <c r="D2034" s="2"/>
      <c r="E2034" s="2"/>
      <c r="F2034" s="2"/>
      <c r="G2034" s="2"/>
      <c r="H2034" s="2"/>
      <c r="I2034" s="2"/>
      <c r="J2034" s="2"/>
      <c r="K2034" s="2"/>
      <c r="L2034" s="2"/>
      <c r="M2034" s="2"/>
      <c r="N2034" s="2"/>
      <c r="O2034" s="2"/>
      <c r="P2034" s="2"/>
      <c r="Q2034" s="2"/>
      <c r="R2034" s="2"/>
      <c r="S2034" s="2"/>
      <c r="T2034" s="2"/>
      <c r="U2034" s="2"/>
      <c r="V2034" s="2"/>
      <c r="W2034" s="2"/>
      <c r="X2034" s="2"/>
      <c r="Y2034" s="2"/>
      <c r="Z2034" s="2"/>
      <c r="AA2034" s="2"/>
      <c r="AB2034" s="2"/>
      <c r="AC2034" s="2"/>
      <c r="AD2034" s="2"/>
      <c r="AE2034" s="2"/>
      <c r="AF2034" s="2"/>
      <c r="AG2034" s="2"/>
      <c r="AH2034" s="2"/>
      <c r="AI2034" s="2"/>
      <c r="AJ2034" s="2"/>
      <c r="AK2034" s="2"/>
      <c r="AL2034" s="2"/>
      <c r="AM2034" s="2"/>
      <c r="AN2034" s="2"/>
      <c r="AO2034" s="2"/>
      <c r="AP2034" s="2"/>
      <c r="AQ2034" s="2"/>
      <c r="AR2034" s="2"/>
      <c r="AS2034" s="2"/>
      <c r="AT2034" s="2"/>
      <c r="AU2034" s="2"/>
      <c r="AV2034" s="2"/>
      <c r="AW2034" s="2"/>
      <c r="AX2034" s="2"/>
      <c r="AY2034" s="2"/>
      <c r="AZ2034" s="2"/>
      <c r="BA2034" s="2"/>
      <c r="BB2034" s="2"/>
      <c r="BC2034" s="2"/>
      <c r="BD2034" s="2"/>
      <c r="BE2034" s="2"/>
      <c r="BF2034" s="2"/>
      <c r="BG2034" s="2"/>
      <c r="BH2034" s="2"/>
      <c r="BI2034" s="2"/>
      <c r="BJ2034" s="2"/>
      <c r="BK2034" s="2"/>
      <c r="BL2034" s="2"/>
      <c r="BM2034" s="2"/>
      <c r="BN2034" s="2"/>
      <c r="BO2034" s="2"/>
      <c r="BP2034" s="2"/>
      <c r="BQ2034" s="2"/>
      <c r="BR2034" s="2"/>
      <c r="BS2034" s="2"/>
      <c r="BT2034" s="2"/>
      <c r="BU2034" s="2"/>
      <c r="BV2034" s="2"/>
      <c r="BW2034" s="2"/>
      <c r="BX2034" s="2"/>
      <c r="BY2034" s="2"/>
      <c r="BZ2034" s="2"/>
      <c r="CA2034" s="2"/>
    </row>
    <row r="2035" spans="1:79" x14ac:dyDescent="0.3">
      <c r="A2035" s="2"/>
      <c r="B2035" s="2"/>
      <c r="C2035" s="2"/>
      <c r="D2035" s="2"/>
      <c r="E2035" s="2"/>
      <c r="F2035" s="2"/>
      <c r="G2035" s="2"/>
      <c r="H2035" s="2"/>
      <c r="I2035" s="2"/>
      <c r="J2035" s="2"/>
      <c r="K2035" s="2"/>
      <c r="L2035" s="2"/>
      <c r="M2035" s="2"/>
      <c r="N2035" s="2"/>
      <c r="O2035" s="2"/>
      <c r="P2035" s="2"/>
      <c r="Q2035" s="2"/>
      <c r="R2035" s="2"/>
      <c r="S2035" s="2"/>
      <c r="T2035" s="2"/>
      <c r="U2035" s="2"/>
      <c r="V2035" s="2"/>
      <c r="W2035" s="2"/>
      <c r="X2035" s="2"/>
      <c r="Y2035" s="2"/>
      <c r="Z2035" s="2"/>
      <c r="AA2035" s="2"/>
      <c r="AB2035" s="2"/>
      <c r="AC2035" s="2"/>
      <c r="AD2035" s="2"/>
      <c r="AE2035" s="2"/>
      <c r="AF2035" s="2"/>
      <c r="AG2035" s="2"/>
      <c r="AH2035" s="2"/>
      <c r="AI2035" s="2"/>
      <c r="AJ2035" s="2"/>
      <c r="AK2035" s="2"/>
      <c r="AL2035" s="2"/>
      <c r="AM2035" s="2"/>
      <c r="AN2035" s="2"/>
      <c r="AO2035" s="2"/>
      <c r="AP2035" s="2"/>
      <c r="AQ2035" s="2"/>
      <c r="AR2035" s="2"/>
      <c r="AS2035" s="2"/>
      <c r="AT2035" s="2"/>
      <c r="AU2035" s="2"/>
      <c r="AV2035" s="2"/>
      <c r="AW2035" s="2"/>
      <c r="AX2035" s="2"/>
      <c r="AY2035" s="2"/>
      <c r="AZ2035" s="2"/>
      <c r="BA2035" s="2"/>
      <c r="BB2035" s="2"/>
      <c r="BC2035" s="2"/>
      <c r="BD2035" s="2"/>
      <c r="BE2035" s="2"/>
      <c r="BF2035" s="2"/>
      <c r="BG2035" s="2"/>
      <c r="BH2035" s="2"/>
      <c r="BI2035" s="2"/>
      <c r="BJ2035" s="2"/>
      <c r="BK2035" s="2"/>
      <c r="BL2035" s="2"/>
      <c r="BM2035" s="2"/>
      <c r="BN2035" s="2"/>
      <c r="BO2035" s="2"/>
      <c r="BP2035" s="2"/>
      <c r="BQ2035" s="2"/>
      <c r="BR2035" s="2"/>
      <c r="BS2035" s="2"/>
      <c r="BT2035" s="2"/>
      <c r="BU2035" s="2"/>
      <c r="BV2035" s="2"/>
      <c r="BW2035" s="2"/>
      <c r="BX2035" s="2"/>
      <c r="BY2035" s="2"/>
      <c r="BZ2035" s="2"/>
      <c r="CA2035" s="2"/>
    </row>
    <row r="2036" spans="1:79" x14ac:dyDescent="0.3">
      <c r="A2036" s="2"/>
      <c r="B2036" s="2"/>
      <c r="C2036" s="2"/>
      <c r="D2036" s="2"/>
      <c r="E2036" s="2"/>
      <c r="F2036" s="2"/>
      <c r="G2036" s="2"/>
      <c r="H2036" s="2"/>
      <c r="I2036" s="2"/>
      <c r="J2036" s="2"/>
      <c r="K2036" s="2"/>
      <c r="L2036" s="2"/>
      <c r="M2036" s="2"/>
      <c r="N2036" s="2"/>
      <c r="O2036" s="2"/>
      <c r="P2036" s="2"/>
      <c r="Q2036" s="2"/>
      <c r="R2036" s="2"/>
      <c r="S2036" s="2"/>
      <c r="T2036" s="2"/>
      <c r="U2036" s="2"/>
      <c r="V2036" s="2"/>
      <c r="W2036" s="2"/>
      <c r="X2036" s="2"/>
      <c r="Y2036" s="2"/>
      <c r="Z2036" s="2"/>
      <c r="AA2036" s="2"/>
      <c r="AB2036" s="2"/>
      <c r="AC2036" s="2"/>
      <c r="AD2036" s="2"/>
      <c r="AE2036" s="2"/>
      <c r="AF2036" s="2"/>
      <c r="AG2036" s="2"/>
      <c r="AH2036" s="2"/>
      <c r="AI2036" s="2"/>
      <c r="AJ2036" s="2"/>
      <c r="AK2036" s="2"/>
      <c r="AL2036" s="2"/>
      <c r="AM2036" s="2"/>
      <c r="AN2036" s="2"/>
      <c r="AO2036" s="2"/>
      <c r="AP2036" s="2"/>
      <c r="AQ2036" s="2"/>
      <c r="AR2036" s="2"/>
      <c r="AS2036" s="2"/>
      <c r="AT2036" s="2"/>
      <c r="AU2036" s="2"/>
      <c r="AV2036" s="2"/>
      <c r="AW2036" s="2"/>
      <c r="AX2036" s="2"/>
      <c r="AY2036" s="2"/>
      <c r="AZ2036" s="2"/>
      <c r="BA2036" s="2"/>
      <c r="BB2036" s="2"/>
      <c r="BC2036" s="2"/>
      <c r="BD2036" s="2"/>
      <c r="BE2036" s="2"/>
      <c r="BF2036" s="2"/>
      <c r="BG2036" s="2"/>
      <c r="BH2036" s="2"/>
      <c r="BI2036" s="2"/>
      <c r="BJ2036" s="2"/>
      <c r="BK2036" s="2"/>
      <c r="BL2036" s="2"/>
      <c r="BM2036" s="2"/>
      <c r="BN2036" s="2"/>
      <c r="BO2036" s="2"/>
      <c r="BP2036" s="2"/>
      <c r="BQ2036" s="2"/>
      <c r="BR2036" s="2"/>
      <c r="BS2036" s="2"/>
      <c r="BT2036" s="2"/>
      <c r="BU2036" s="2"/>
      <c r="BV2036" s="2"/>
      <c r="BW2036" s="2"/>
      <c r="BX2036" s="2"/>
      <c r="BY2036" s="2"/>
      <c r="BZ2036" s="2"/>
      <c r="CA2036" s="2"/>
    </row>
    <row r="2037" spans="1:79" x14ac:dyDescent="0.3">
      <c r="A2037" s="2"/>
      <c r="B2037" s="2"/>
      <c r="C2037" s="2"/>
      <c r="D2037" s="2"/>
      <c r="E2037" s="2"/>
      <c r="F2037" s="2"/>
      <c r="G2037" s="2"/>
      <c r="H2037" s="2"/>
      <c r="I2037" s="2"/>
      <c r="J2037" s="2"/>
      <c r="K2037" s="2"/>
      <c r="L2037" s="2"/>
      <c r="M2037" s="2"/>
      <c r="N2037" s="2"/>
      <c r="O2037" s="2"/>
      <c r="P2037" s="2"/>
      <c r="Q2037" s="2"/>
      <c r="R2037" s="2"/>
      <c r="S2037" s="2"/>
      <c r="T2037" s="2"/>
      <c r="U2037" s="2"/>
      <c r="V2037" s="2"/>
      <c r="W2037" s="2"/>
      <c r="X2037" s="2"/>
      <c r="Y2037" s="2"/>
      <c r="Z2037" s="2"/>
      <c r="AA2037" s="2"/>
      <c r="AB2037" s="2"/>
      <c r="AC2037" s="2"/>
      <c r="AD2037" s="2"/>
      <c r="AE2037" s="2"/>
      <c r="AF2037" s="2"/>
      <c r="AG2037" s="2"/>
      <c r="AH2037" s="2"/>
      <c r="AI2037" s="2"/>
      <c r="AJ2037" s="2"/>
      <c r="AK2037" s="2"/>
      <c r="AL2037" s="2"/>
      <c r="AM2037" s="2"/>
      <c r="AN2037" s="2"/>
      <c r="AO2037" s="2"/>
      <c r="AP2037" s="2"/>
      <c r="AQ2037" s="2"/>
      <c r="AR2037" s="2"/>
      <c r="AS2037" s="2"/>
      <c r="AT2037" s="2"/>
      <c r="AU2037" s="2"/>
      <c r="AV2037" s="2"/>
      <c r="AW2037" s="2"/>
      <c r="AX2037" s="2"/>
      <c r="AY2037" s="2"/>
      <c r="AZ2037" s="2"/>
      <c r="BA2037" s="2"/>
      <c r="BB2037" s="2"/>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row>
    <row r="2038" spans="1:79" x14ac:dyDescent="0.3">
      <c r="A2038" s="2"/>
      <c r="B2038" s="2"/>
      <c r="C2038" s="2"/>
      <c r="D2038" s="2"/>
      <c r="E2038" s="2"/>
      <c r="F2038" s="2"/>
      <c r="G2038" s="2"/>
      <c r="H2038" s="2"/>
      <c r="I2038" s="2"/>
      <c r="J2038" s="2"/>
      <c r="K2038" s="2"/>
      <c r="L2038" s="2"/>
      <c r="M2038" s="2"/>
      <c r="N2038" s="2"/>
      <c r="O2038" s="2"/>
      <c r="P2038" s="2"/>
      <c r="Q2038" s="2"/>
      <c r="R2038" s="2"/>
      <c r="S2038" s="2"/>
      <c r="T2038" s="2"/>
      <c r="U2038" s="2"/>
      <c r="V2038" s="2"/>
      <c r="W2038" s="2"/>
      <c r="X2038" s="2"/>
      <c r="Y2038" s="2"/>
      <c r="Z2038" s="2"/>
      <c r="AA2038" s="2"/>
      <c r="AB2038" s="2"/>
      <c r="AC2038" s="2"/>
      <c r="AD2038" s="2"/>
      <c r="AE2038" s="2"/>
      <c r="AF2038" s="2"/>
      <c r="AG2038" s="2"/>
      <c r="AH2038" s="2"/>
      <c r="AI2038" s="2"/>
      <c r="AJ2038" s="2"/>
      <c r="AK2038" s="2"/>
      <c r="AL2038" s="2"/>
      <c r="AM2038" s="2"/>
      <c r="AN2038" s="2"/>
      <c r="AO2038" s="2"/>
      <c r="AP2038" s="2"/>
      <c r="AQ2038" s="2"/>
      <c r="AR2038" s="2"/>
      <c r="AS2038" s="2"/>
      <c r="AT2038" s="2"/>
      <c r="AU2038" s="2"/>
      <c r="AV2038" s="2"/>
      <c r="AW2038" s="2"/>
      <c r="AX2038" s="2"/>
      <c r="AY2038" s="2"/>
      <c r="AZ2038" s="2"/>
      <c r="BA2038" s="2"/>
      <c r="BB2038" s="2"/>
      <c r="BC2038" s="2"/>
      <c r="BD2038" s="2"/>
      <c r="BE2038" s="2"/>
      <c r="BF2038" s="2"/>
      <c r="BG2038" s="2"/>
      <c r="BH2038" s="2"/>
      <c r="BI2038" s="2"/>
      <c r="BJ2038" s="2"/>
      <c r="BK2038" s="2"/>
      <c r="BL2038" s="2"/>
      <c r="BM2038" s="2"/>
      <c r="BN2038" s="2"/>
      <c r="BO2038" s="2"/>
      <c r="BP2038" s="2"/>
      <c r="BQ2038" s="2"/>
      <c r="BR2038" s="2"/>
      <c r="BS2038" s="2"/>
      <c r="BT2038" s="2"/>
      <c r="BU2038" s="2"/>
      <c r="BV2038" s="2"/>
      <c r="BW2038" s="2"/>
      <c r="BX2038" s="2"/>
      <c r="BY2038" s="2"/>
      <c r="BZ2038" s="2"/>
      <c r="CA2038" s="2"/>
    </row>
    <row r="2039" spans="1:79" x14ac:dyDescent="0.3">
      <c r="A2039" s="2"/>
      <c r="B2039" s="2"/>
      <c r="C2039" s="2"/>
      <c r="D2039" s="2"/>
      <c r="E2039" s="2"/>
      <c r="F2039" s="2"/>
      <c r="G2039" s="2"/>
      <c r="H2039" s="2"/>
      <c r="I2039" s="2"/>
      <c r="J2039" s="2"/>
      <c r="K2039" s="2"/>
      <c r="L2039" s="2"/>
      <c r="M2039" s="2"/>
      <c r="N2039" s="2"/>
      <c r="O2039" s="2"/>
      <c r="P2039" s="2"/>
      <c r="Q2039" s="2"/>
      <c r="R2039" s="2"/>
      <c r="S2039" s="2"/>
      <c r="T2039" s="2"/>
      <c r="U2039" s="2"/>
      <c r="V2039" s="2"/>
      <c r="W2039" s="2"/>
      <c r="X2039" s="2"/>
      <c r="Y2039" s="2"/>
      <c r="Z2039" s="2"/>
      <c r="AA2039" s="2"/>
      <c r="AB2039" s="2"/>
      <c r="AC2039" s="2"/>
      <c r="AD2039" s="2"/>
      <c r="AE2039" s="2"/>
      <c r="AF2039" s="2"/>
      <c r="AG2039" s="2"/>
      <c r="AH2039" s="2"/>
      <c r="AI2039" s="2"/>
      <c r="AJ2039" s="2"/>
      <c r="AK2039" s="2"/>
      <c r="AL2039" s="2"/>
      <c r="AM2039" s="2"/>
      <c r="AN2039" s="2"/>
      <c r="AO2039" s="2"/>
      <c r="AP2039" s="2"/>
      <c r="AQ2039" s="2"/>
      <c r="AR2039" s="2"/>
      <c r="AS2039" s="2"/>
      <c r="AT2039" s="2"/>
      <c r="AU2039" s="2"/>
      <c r="AV2039" s="2"/>
      <c r="AW2039" s="2"/>
      <c r="AX2039" s="2"/>
      <c r="AY2039" s="2"/>
      <c r="AZ2039" s="2"/>
      <c r="BA2039" s="2"/>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row>
    <row r="2040" spans="1:79" x14ac:dyDescent="0.3">
      <c r="A2040" s="2"/>
      <c r="B2040" s="2"/>
      <c r="C2040" s="2"/>
      <c r="D2040" s="2"/>
      <c r="E2040" s="2"/>
      <c r="F2040" s="2"/>
      <c r="G2040" s="2"/>
      <c r="H2040" s="2"/>
      <c r="I2040" s="2"/>
      <c r="J2040" s="2"/>
      <c r="K2040" s="2"/>
      <c r="L2040" s="2"/>
      <c r="M2040" s="2"/>
      <c r="N2040" s="2"/>
      <c r="O2040" s="2"/>
      <c r="P2040" s="2"/>
      <c r="Q2040" s="2"/>
      <c r="R2040" s="2"/>
      <c r="S2040" s="2"/>
      <c r="T2040" s="2"/>
      <c r="U2040" s="2"/>
      <c r="V2040" s="2"/>
      <c r="W2040" s="2"/>
      <c r="X2040" s="2"/>
      <c r="Y2040" s="2"/>
      <c r="Z2040" s="2"/>
      <c r="AA2040" s="2"/>
      <c r="AB2040" s="2"/>
      <c r="AC2040" s="2"/>
      <c r="AD2040" s="2"/>
      <c r="AE2040" s="2"/>
      <c r="AF2040" s="2"/>
      <c r="AG2040" s="2"/>
      <c r="AH2040" s="2"/>
      <c r="AI2040" s="2"/>
      <c r="AJ2040" s="2"/>
      <c r="AK2040" s="2"/>
      <c r="AL2040" s="2"/>
      <c r="AM2040" s="2"/>
      <c r="AN2040" s="2"/>
      <c r="AO2040" s="2"/>
      <c r="AP2040" s="2"/>
      <c r="AQ2040" s="2"/>
      <c r="AR2040" s="2"/>
      <c r="AS2040" s="2"/>
      <c r="AT2040" s="2"/>
      <c r="AU2040" s="2"/>
      <c r="AV2040" s="2"/>
      <c r="AW2040" s="2"/>
      <c r="AX2040" s="2"/>
      <c r="AY2040" s="2"/>
      <c r="AZ2040" s="2"/>
      <c r="BA2040" s="2"/>
      <c r="BB2040" s="2"/>
      <c r="BC2040" s="2"/>
      <c r="BD2040" s="2"/>
      <c r="BE2040" s="2"/>
      <c r="BF2040" s="2"/>
      <c r="BG2040" s="2"/>
      <c r="BH2040" s="2"/>
      <c r="BI2040" s="2"/>
      <c r="BJ2040" s="2"/>
      <c r="BK2040" s="2"/>
      <c r="BL2040" s="2"/>
      <c r="BM2040" s="2"/>
      <c r="BN2040" s="2"/>
      <c r="BO2040" s="2"/>
      <c r="BP2040" s="2"/>
      <c r="BQ2040" s="2"/>
      <c r="BR2040" s="2"/>
      <c r="BS2040" s="2"/>
      <c r="BT2040" s="2"/>
      <c r="BU2040" s="2"/>
      <c r="BV2040" s="2"/>
      <c r="BW2040" s="2"/>
      <c r="BX2040" s="2"/>
      <c r="BY2040" s="2"/>
      <c r="BZ2040" s="2"/>
      <c r="CA2040" s="2"/>
    </row>
    <row r="2041" spans="1:79" x14ac:dyDescent="0.3">
      <c r="A2041" s="2"/>
      <c r="B2041" s="2"/>
      <c r="C2041" s="2"/>
      <c r="D2041" s="2"/>
      <c r="E2041" s="2"/>
      <c r="F2041" s="2"/>
      <c r="G2041" s="2"/>
      <c r="H2041" s="2"/>
      <c r="I2041" s="2"/>
      <c r="J2041" s="2"/>
      <c r="K2041" s="2"/>
      <c r="L2041" s="2"/>
      <c r="M2041" s="2"/>
      <c r="N2041" s="2"/>
      <c r="O2041" s="2"/>
      <c r="P2041" s="2"/>
      <c r="Q2041" s="2"/>
      <c r="R2041" s="2"/>
      <c r="S2041" s="2"/>
      <c r="T2041" s="2"/>
      <c r="U2041" s="2"/>
      <c r="V2041" s="2"/>
      <c r="W2041" s="2"/>
      <c r="X2041" s="2"/>
      <c r="Y2041" s="2"/>
      <c r="Z2041" s="2"/>
      <c r="AA2041" s="2"/>
      <c r="AB2041" s="2"/>
      <c r="AC2041" s="2"/>
      <c r="AD2041" s="2"/>
      <c r="AE2041" s="2"/>
      <c r="AF2041" s="2"/>
      <c r="AG2041" s="2"/>
      <c r="AH2041" s="2"/>
      <c r="AI2041" s="2"/>
      <c r="AJ2041" s="2"/>
      <c r="AK2041" s="2"/>
      <c r="AL2041" s="2"/>
      <c r="AM2041" s="2"/>
      <c r="AN2041" s="2"/>
      <c r="AO2041" s="2"/>
      <c r="AP2041" s="2"/>
      <c r="AQ2041" s="2"/>
      <c r="AR2041" s="2"/>
      <c r="AS2041" s="2"/>
      <c r="AT2041" s="2"/>
      <c r="AU2041" s="2"/>
      <c r="AV2041" s="2"/>
      <c r="AW2041" s="2"/>
      <c r="AX2041" s="2"/>
      <c r="AY2041" s="2"/>
      <c r="AZ2041" s="2"/>
      <c r="BA2041" s="2"/>
      <c r="BB2041" s="2"/>
      <c r="BC2041" s="2"/>
      <c r="BD2041" s="2"/>
      <c r="BE2041" s="2"/>
      <c r="BF2041" s="2"/>
      <c r="BG2041" s="2"/>
      <c r="BH2041" s="2"/>
      <c r="BI2041" s="2"/>
      <c r="BJ2041" s="2"/>
      <c r="BK2041" s="2"/>
      <c r="BL2041" s="2"/>
      <c r="BM2041" s="2"/>
      <c r="BN2041" s="2"/>
      <c r="BO2041" s="2"/>
      <c r="BP2041" s="2"/>
      <c r="BQ2041" s="2"/>
      <c r="BR2041" s="2"/>
      <c r="BS2041" s="2"/>
      <c r="BT2041" s="2"/>
      <c r="BU2041" s="2"/>
      <c r="BV2041" s="2"/>
      <c r="BW2041" s="2"/>
      <c r="BX2041" s="2"/>
      <c r="BY2041" s="2"/>
      <c r="BZ2041" s="2"/>
      <c r="CA2041" s="2"/>
    </row>
    <row r="2042" spans="1:79" x14ac:dyDescent="0.3">
      <c r="A2042" s="2"/>
      <c r="B2042" s="2"/>
      <c r="C2042" s="2"/>
      <c r="D2042" s="2"/>
      <c r="E2042" s="2"/>
      <c r="F2042" s="2"/>
      <c r="G2042" s="2"/>
      <c r="H2042" s="2"/>
      <c r="I2042" s="2"/>
      <c r="J2042" s="2"/>
      <c r="K2042" s="2"/>
      <c r="L2042" s="2"/>
      <c r="M2042" s="2"/>
      <c r="N2042" s="2"/>
      <c r="O2042" s="2"/>
      <c r="P2042" s="2"/>
      <c r="Q2042" s="2"/>
      <c r="R2042" s="2"/>
      <c r="S2042" s="2"/>
      <c r="T2042" s="2"/>
      <c r="U2042" s="2"/>
      <c r="V2042" s="2"/>
      <c r="W2042" s="2"/>
      <c r="X2042" s="2"/>
      <c r="Y2042" s="2"/>
      <c r="Z2042" s="2"/>
      <c r="AA2042" s="2"/>
      <c r="AB2042" s="2"/>
      <c r="AC2042" s="2"/>
      <c r="AD2042" s="2"/>
      <c r="AE2042" s="2"/>
      <c r="AF2042" s="2"/>
      <c r="AG2042" s="2"/>
      <c r="AH2042" s="2"/>
      <c r="AI2042" s="2"/>
      <c r="AJ2042" s="2"/>
      <c r="AK2042" s="2"/>
      <c r="AL2042" s="2"/>
      <c r="AM2042" s="2"/>
      <c r="AN2042" s="2"/>
      <c r="AO2042" s="2"/>
      <c r="AP2042" s="2"/>
      <c r="AQ2042" s="2"/>
      <c r="AR2042" s="2"/>
      <c r="AS2042" s="2"/>
      <c r="AT2042" s="2"/>
      <c r="AU2042" s="2"/>
      <c r="AV2042" s="2"/>
      <c r="AW2042" s="2"/>
      <c r="AX2042" s="2"/>
      <c r="AY2042" s="2"/>
      <c r="AZ2042" s="2"/>
      <c r="BA2042" s="2"/>
      <c r="BB2042" s="2"/>
      <c r="BC2042" s="2"/>
      <c r="BD2042" s="2"/>
      <c r="BE2042" s="2"/>
      <c r="BF2042" s="2"/>
      <c r="BG2042" s="2"/>
      <c r="BH2042" s="2"/>
      <c r="BI2042" s="2"/>
      <c r="BJ2042" s="2"/>
      <c r="BK2042" s="2"/>
      <c r="BL2042" s="2"/>
      <c r="BM2042" s="2"/>
      <c r="BN2042" s="2"/>
      <c r="BO2042" s="2"/>
      <c r="BP2042" s="2"/>
      <c r="BQ2042" s="2"/>
      <c r="BR2042" s="2"/>
      <c r="BS2042" s="2"/>
      <c r="BT2042" s="2"/>
      <c r="BU2042" s="2"/>
      <c r="BV2042" s="2"/>
      <c r="BW2042" s="2"/>
      <c r="BX2042" s="2"/>
      <c r="BY2042" s="2"/>
      <c r="BZ2042" s="2"/>
      <c r="CA2042" s="2"/>
    </row>
  </sheetData>
  <pageMargins left="0.7" right="0.7" top="0.75" bottom="0.75" header="0.3" footer="0.3"/>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lookups!$G$2:$G$3</xm:f>
          </x14:formula1>
          <xm:sqref>C3:D562</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tint="0.59999389629810485"/>
  </sheetPr>
  <dimension ref="A1:CA2042"/>
  <sheetViews>
    <sheetView workbookViewId="0">
      <pane ySplit="2" topLeftCell="A3" activePane="bottomLeft" state="frozen"/>
      <selection activeCell="C2" sqref="C2"/>
      <selection pane="bottomLeft" activeCell="B3" sqref="B3"/>
    </sheetView>
  </sheetViews>
  <sheetFormatPr defaultColWidth="8.77734375" defaultRowHeight="14.4" x14ac:dyDescent="0.3"/>
  <cols>
    <col min="1" max="1" width="12.44140625" bestFit="1" customWidth="1"/>
    <col min="2" max="2" width="14.5546875" bestFit="1" customWidth="1"/>
    <col min="3" max="3" width="24.109375" bestFit="1" customWidth="1"/>
    <col min="4" max="4" width="24" bestFit="1" customWidth="1"/>
    <col min="5" max="5" width="33.33203125" customWidth="1"/>
    <col min="6" max="6" width="34.109375" bestFit="1" customWidth="1"/>
    <col min="7" max="7" width="31.109375" bestFit="1" customWidth="1"/>
    <col min="8" max="8" width="27.44140625" bestFit="1" customWidth="1"/>
    <col min="9" max="9" width="26.6640625" bestFit="1" customWidth="1"/>
    <col min="10" max="11" width="28.88671875" bestFit="1" customWidth="1"/>
    <col min="12" max="13" width="28" bestFit="1" customWidth="1"/>
    <col min="14" max="14" width="30.21875" bestFit="1" customWidth="1"/>
  </cols>
  <sheetData>
    <row r="1" spans="1:79" x14ac:dyDescent="0.3">
      <c r="B1" t="s">
        <v>198</v>
      </c>
      <c r="C1" t="s">
        <v>206</v>
      </c>
      <c r="E1" s="8" t="s">
        <v>87</v>
      </c>
      <c r="N1" s="9"/>
    </row>
    <row r="2" spans="1:79" x14ac:dyDescent="0.3">
      <c r="A2" s="1" t="s">
        <v>0</v>
      </c>
      <c r="B2" s="1" t="s">
        <v>197</v>
      </c>
      <c r="C2" s="1" t="s">
        <v>146</v>
      </c>
      <c r="D2" s="1" t="s">
        <v>147</v>
      </c>
      <c r="E2" s="4" t="str">
        <f>IF(transpose!B5&lt;&gt;0,(_xlfn.CONCAT($C$1,transpose!B5)),"")</f>
        <v>"PLATLINKSLATENCY(pt')_"fighter_4th</v>
      </c>
      <c r="F2" s="4" t="str">
        <f>IF(transpose!C5&lt;&gt;0,(_xlfn.CONCAT($C$1,transpose!C5)),"")</f>
        <v>"PLATLINKSLATENCY(pt')_"fighter_5th</v>
      </c>
      <c r="G2" s="4" t="str">
        <f>IF(transpose!D5&lt;&gt;0,(_xlfn.CONCAT($C$1,transpose!D5)),"")</f>
        <v>"PLATLINKSLATENCY(pt')_"CRUDES</v>
      </c>
      <c r="H2" s="4" t="str">
        <f>IF(transpose!E5&lt;&gt;0,(_xlfn.CONCAT($C$1,transpose!E5)),"")</f>
        <v>"PLATLINKSLATENCY(pt')_"FFG</v>
      </c>
      <c r="I2" s="4" t="str">
        <f>IF(transpose!F5&lt;&gt;0,(_xlfn.CONCAT($C$1,transpose!F5)),"")</f>
        <v>"PLATLINKSLATENCY(pt')_"CV</v>
      </c>
      <c r="J2" s="4" t="str">
        <f>IF(transpose!G5&lt;&gt;0,(_xlfn.CONCAT($C$1,transpose!G5)),"")</f>
        <v>"PLATLINKSLATENCY(pt')_"sat_1</v>
      </c>
      <c r="K2" s="4" t="str">
        <f>IF(transpose!H5&lt;&gt;0,(_xlfn.CONCAT($C$1,transpose!H5)),"")</f>
        <v>"PLATLINKSLATENCY(pt')_"sat_2</v>
      </c>
      <c r="L2" s="4" t="str">
        <f>IF(transpose!I5&lt;&gt;0,(_xlfn.CONCAT($C$1,transpose!I5)),"")</f>
        <v>"PLATLINKSLATENCY(pt')_"c2_1</v>
      </c>
      <c r="M2" s="4" t="str">
        <f>IF(transpose!J5&lt;&gt;0,(_xlfn.CONCAT($C$1,transpose!J5)),"")</f>
        <v>"PLATLINKSLATENCY(pt')_"c2_2</v>
      </c>
      <c r="N2" s="4" t="str">
        <f>IF(transpose!K5&lt;&gt;0,(_xlfn.CONCAT($C$1,transpose!K5)),"")</f>
        <v>"PLATLINKSLATENCY(pt')_"grnd_1</v>
      </c>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row>
    <row r="3" spans="1:79" x14ac:dyDescent="0.3">
      <c r="A3" s="2" t="str">
        <f>inp_PlatType!A3</f>
        <v>fighter_4th</v>
      </c>
      <c r="B3" s="2" t="str">
        <f>inp_KillchainPhase!$A$3</f>
        <v>Find</v>
      </c>
      <c r="C3" s="2" t="s">
        <v>119</v>
      </c>
      <c r="D3" s="2" t="s">
        <v>119</v>
      </c>
      <c r="E3" s="6">
        <v>0</v>
      </c>
      <c r="F3" s="2">
        <f>E4</f>
        <v>0</v>
      </c>
      <c r="G3" s="2">
        <f>E5</f>
        <v>0</v>
      </c>
      <c r="H3" s="2">
        <f>E6</f>
        <v>0</v>
      </c>
      <c r="I3" s="2">
        <f>E7</f>
        <v>0</v>
      </c>
      <c r="J3" s="2">
        <f>E8</f>
        <v>0</v>
      </c>
      <c r="K3" s="2">
        <f>E9</f>
        <v>0</v>
      </c>
      <c r="L3" s="2">
        <f>E10</f>
        <v>0</v>
      </c>
      <c r="M3" s="2">
        <f>E11</f>
        <v>0</v>
      </c>
      <c r="N3" s="2">
        <f>E12</f>
        <v>0</v>
      </c>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row>
    <row r="4" spans="1:79" x14ac:dyDescent="0.3">
      <c r="A4" s="2" t="str">
        <f>inp_PlatType!A4</f>
        <v>fighter_5th</v>
      </c>
      <c r="B4" s="2" t="str">
        <f>inp_KillchainPhase!$A$3</f>
        <v>Find</v>
      </c>
      <c r="C4" s="2" t="s">
        <v>119</v>
      </c>
      <c r="D4" s="2" t="s">
        <v>119</v>
      </c>
      <c r="E4" s="2">
        <f>$N$1</f>
        <v>0</v>
      </c>
      <c r="F4" s="6">
        <v>0</v>
      </c>
      <c r="G4" s="2">
        <f>F5</f>
        <v>0</v>
      </c>
      <c r="H4" s="2">
        <f>F6</f>
        <v>0</v>
      </c>
      <c r="I4" s="2">
        <f>F7</f>
        <v>0</v>
      </c>
      <c r="J4" s="2">
        <f>F8</f>
        <v>0</v>
      </c>
      <c r="K4" s="2">
        <f>F9</f>
        <v>0</v>
      </c>
      <c r="L4" s="2">
        <f>F10</f>
        <v>0</v>
      </c>
      <c r="M4" s="2">
        <f>F11</f>
        <v>0</v>
      </c>
      <c r="N4" s="2">
        <f>F12</f>
        <v>0</v>
      </c>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row>
    <row r="5" spans="1:79" x14ac:dyDescent="0.3">
      <c r="A5" s="2" t="str">
        <f>inp_PlatType!A5</f>
        <v>CRUDES</v>
      </c>
      <c r="B5" s="2" t="str">
        <f>inp_KillchainPhase!$A$3</f>
        <v>Find</v>
      </c>
      <c r="C5" s="2" t="s">
        <v>119</v>
      </c>
      <c r="D5" s="2" t="s">
        <v>119</v>
      </c>
      <c r="E5" s="2">
        <f t="shared" ref="E5:L12" si="0">$N$1</f>
        <v>0</v>
      </c>
      <c r="F5" s="2">
        <f t="shared" si="0"/>
        <v>0</v>
      </c>
      <c r="G5" s="6">
        <v>0</v>
      </c>
      <c r="H5" s="2">
        <f>G6</f>
        <v>0</v>
      </c>
      <c r="I5" s="2">
        <f>G7</f>
        <v>0</v>
      </c>
      <c r="J5" s="2">
        <f>G8</f>
        <v>0</v>
      </c>
      <c r="K5" s="2">
        <f>G9</f>
        <v>0</v>
      </c>
      <c r="L5" s="2">
        <f>G10</f>
        <v>0</v>
      </c>
      <c r="M5" s="2">
        <f>G11</f>
        <v>0</v>
      </c>
      <c r="N5" s="2">
        <f>G12</f>
        <v>0</v>
      </c>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row>
    <row r="6" spans="1:79" x14ac:dyDescent="0.3">
      <c r="A6" s="2" t="str">
        <f>inp_PlatType!A6</f>
        <v>FFG</v>
      </c>
      <c r="B6" s="2" t="str">
        <f>inp_KillchainPhase!$A$3</f>
        <v>Find</v>
      </c>
      <c r="C6" s="2" t="s">
        <v>119</v>
      </c>
      <c r="D6" s="2" t="s">
        <v>119</v>
      </c>
      <c r="E6" s="2">
        <f t="shared" si="0"/>
        <v>0</v>
      </c>
      <c r="F6" s="2">
        <f t="shared" si="0"/>
        <v>0</v>
      </c>
      <c r="G6" s="2">
        <f t="shared" si="0"/>
        <v>0</v>
      </c>
      <c r="H6" s="6">
        <v>0</v>
      </c>
      <c r="I6" s="2">
        <f>H7</f>
        <v>0</v>
      </c>
      <c r="J6" s="2">
        <f>H8</f>
        <v>0</v>
      </c>
      <c r="K6" s="2">
        <f>H9</f>
        <v>0</v>
      </c>
      <c r="L6" s="2">
        <f>H10</f>
        <v>0</v>
      </c>
      <c r="M6" s="2">
        <f>H11</f>
        <v>0</v>
      </c>
      <c r="N6" s="2">
        <f>H12</f>
        <v>0</v>
      </c>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row>
    <row r="7" spans="1:79" x14ac:dyDescent="0.3">
      <c r="A7" s="2" t="str">
        <f>inp_PlatType!A7</f>
        <v>CV</v>
      </c>
      <c r="B7" s="2" t="str">
        <f>inp_KillchainPhase!$A$3</f>
        <v>Find</v>
      </c>
      <c r="C7" s="2" t="s">
        <v>119</v>
      </c>
      <c r="D7" s="2" t="s">
        <v>119</v>
      </c>
      <c r="E7" s="2">
        <f t="shared" si="0"/>
        <v>0</v>
      </c>
      <c r="F7" s="2">
        <f t="shared" si="0"/>
        <v>0</v>
      </c>
      <c r="G7" s="2">
        <f t="shared" si="0"/>
        <v>0</v>
      </c>
      <c r="H7" s="2">
        <f t="shared" si="0"/>
        <v>0</v>
      </c>
      <c r="I7" s="6">
        <v>0</v>
      </c>
      <c r="J7" s="2">
        <f>I8</f>
        <v>0</v>
      </c>
      <c r="K7" s="2">
        <f>I9</f>
        <v>0</v>
      </c>
      <c r="L7" s="2">
        <f>I10</f>
        <v>0</v>
      </c>
      <c r="M7" s="2">
        <f>I11</f>
        <v>0</v>
      </c>
      <c r="N7" s="2">
        <f>I12</f>
        <v>0</v>
      </c>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row>
    <row r="8" spans="1:79" x14ac:dyDescent="0.3">
      <c r="A8" s="2" t="str">
        <f>inp_PlatType!A8</f>
        <v>sat_1</v>
      </c>
      <c r="B8" s="2" t="str">
        <f>inp_KillchainPhase!$A$3</f>
        <v>Find</v>
      </c>
      <c r="C8" s="2" t="s">
        <v>119</v>
      </c>
      <c r="D8" s="2" t="s">
        <v>119</v>
      </c>
      <c r="E8" s="2">
        <f t="shared" si="0"/>
        <v>0</v>
      </c>
      <c r="F8" s="2">
        <f t="shared" si="0"/>
        <v>0</v>
      </c>
      <c r="G8" s="2">
        <f t="shared" si="0"/>
        <v>0</v>
      </c>
      <c r="H8" s="2">
        <f t="shared" si="0"/>
        <v>0</v>
      </c>
      <c r="I8" s="2">
        <f t="shared" si="0"/>
        <v>0</v>
      </c>
      <c r="J8" s="6">
        <v>0</v>
      </c>
      <c r="K8" s="2">
        <f>J9</f>
        <v>0</v>
      </c>
      <c r="L8" s="2">
        <f>J10</f>
        <v>0</v>
      </c>
      <c r="M8" s="2">
        <f>J11</f>
        <v>0</v>
      </c>
      <c r="N8" s="2">
        <f>J12</f>
        <v>0</v>
      </c>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row>
    <row r="9" spans="1:79" x14ac:dyDescent="0.3">
      <c r="A9" s="2" t="str">
        <f>inp_PlatType!A9</f>
        <v>sat_2</v>
      </c>
      <c r="B9" s="2" t="str">
        <f>inp_KillchainPhase!$A$3</f>
        <v>Find</v>
      </c>
      <c r="C9" s="2" t="s">
        <v>119</v>
      </c>
      <c r="D9" s="2" t="s">
        <v>119</v>
      </c>
      <c r="E9" s="2">
        <f t="shared" si="0"/>
        <v>0</v>
      </c>
      <c r="F9" s="2">
        <f t="shared" si="0"/>
        <v>0</v>
      </c>
      <c r="G9" s="2">
        <f t="shared" si="0"/>
        <v>0</v>
      </c>
      <c r="H9" s="2">
        <f t="shared" si="0"/>
        <v>0</v>
      </c>
      <c r="I9" s="2">
        <f t="shared" si="0"/>
        <v>0</v>
      </c>
      <c r="J9" s="2">
        <f t="shared" si="0"/>
        <v>0</v>
      </c>
      <c r="K9" s="6">
        <v>0</v>
      </c>
      <c r="L9" s="2">
        <f>K10</f>
        <v>0</v>
      </c>
      <c r="M9" s="2">
        <f>K11</f>
        <v>0</v>
      </c>
      <c r="N9" s="2">
        <f>K12</f>
        <v>0</v>
      </c>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row>
    <row r="10" spans="1:79" x14ac:dyDescent="0.3">
      <c r="A10" s="2" t="str">
        <f>inp_PlatType!A10</f>
        <v>c2_1</v>
      </c>
      <c r="B10" s="2" t="str">
        <f>inp_KillchainPhase!$A$3</f>
        <v>Find</v>
      </c>
      <c r="C10" s="2" t="s">
        <v>119</v>
      </c>
      <c r="D10" s="2" t="s">
        <v>119</v>
      </c>
      <c r="E10" s="2">
        <f t="shared" si="0"/>
        <v>0</v>
      </c>
      <c r="F10" s="2">
        <f t="shared" si="0"/>
        <v>0</v>
      </c>
      <c r="G10" s="2">
        <f t="shared" si="0"/>
        <v>0</v>
      </c>
      <c r="H10" s="2">
        <f t="shared" si="0"/>
        <v>0</v>
      </c>
      <c r="I10" s="2">
        <f t="shared" si="0"/>
        <v>0</v>
      </c>
      <c r="J10" s="2">
        <f t="shared" si="0"/>
        <v>0</v>
      </c>
      <c r="K10" s="2">
        <f t="shared" si="0"/>
        <v>0</v>
      </c>
      <c r="L10" s="6">
        <v>0</v>
      </c>
      <c r="M10" s="2">
        <f>L11</f>
        <v>0</v>
      </c>
      <c r="N10" s="2">
        <f>L12</f>
        <v>0</v>
      </c>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row>
    <row r="11" spans="1:79" x14ac:dyDescent="0.3">
      <c r="A11" s="2" t="str">
        <f>inp_PlatType!A11</f>
        <v>c2_2</v>
      </c>
      <c r="B11" s="2" t="str">
        <f>inp_KillchainPhase!$A$3</f>
        <v>Find</v>
      </c>
      <c r="C11" s="2" t="s">
        <v>119</v>
      </c>
      <c r="D11" s="2" t="s">
        <v>119</v>
      </c>
      <c r="E11" s="2">
        <f t="shared" si="0"/>
        <v>0</v>
      </c>
      <c r="F11" s="2">
        <f t="shared" si="0"/>
        <v>0</v>
      </c>
      <c r="G11" s="2">
        <f t="shared" si="0"/>
        <v>0</v>
      </c>
      <c r="H11" s="2">
        <f t="shared" si="0"/>
        <v>0</v>
      </c>
      <c r="I11" s="2">
        <f t="shared" si="0"/>
        <v>0</v>
      </c>
      <c r="J11" s="2">
        <f t="shared" si="0"/>
        <v>0</v>
      </c>
      <c r="K11" s="2">
        <f t="shared" si="0"/>
        <v>0</v>
      </c>
      <c r="L11" s="2">
        <f t="shared" si="0"/>
        <v>0</v>
      </c>
      <c r="M11" s="6">
        <v>0</v>
      </c>
      <c r="N11" s="2">
        <f>M12</f>
        <v>0</v>
      </c>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row>
    <row r="12" spans="1:79" x14ac:dyDescent="0.3">
      <c r="A12" s="2" t="str">
        <f>inp_PlatType!A12</f>
        <v>grnd_1</v>
      </c>
      <c r="B12" s="2" t="str">
        <f>inp_KillchainPhase!$A$3</f>
        <v>Find</v>
      </c>
      <c r="C12" s="2" t="s">
        <v>119</v>
      </c>
      <c r="D12" s="2" t="s">
        <v>119</v>
      </c>
      <c r="E12" s="2">
        <f t="shared" si="0"/>
        <v>0</v>
      </c>
      <c r="F12" s="2">
        <f t="shared" si="0"/>
        <v>0</v>
      </c>
      <c r="G12" s="2">
        <f t="shared" si="0"/>
        <v>0</v>
      </c>
      <c r="H12" s="2">
        <f t="shared" si="0"/>
        <v>0</v>
      </c>
      <c r="I12" s="2">
        <f t="shared" si="0"/>
        <v>0</v>
      </c>
      <c r="J12" s="2">
        <f t="shared" si="0"/>
        <v>0</v>
      </c>
      <c r="K12" s="2">
        <f t="shared" si="0"/>
        <v>0</v>
      </c>
      <c r="L12" s="2">
        <f t="shared" si="0"/>
        <v>0</v>
      </c>
      <c r="M12" s="2">
        <f>$N$1</f>
        <v>0</v>
      </c>
      <c r="N12" s="6">
        <v>0</v>
      </c>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row>
    <row r="13" spans="1:79" x14ac:dyDescent="0.3">
      <c r="A13" s="2" t="str">
        <f t="shared" ref="A13:A54" si="1">A3</f>
        <v>fighter_4th</v>
      </c>
      <c r="B13" s="2" t="str">
        <f>inp_KillchainPhase!$A$4</f>
        <v>PED</v>
      </c>
      <c r="C13" s="2" t="s">
        <v>119</v>
      </c>
      <c r="D13" s="2" t="s">
        <v>119</v>
      </c>
      <c r="E13" s="6">
        <v>0</v>
      </c>
      <c r="F13" s="2">
        <f>E14</f>
        <v>0</v>
      </c>
      <c r="G13" s="2">
        <f>E15</f>
        <v>0</v>
      </c>
      <c r="H13" s="2">
        <f>E16</f>
        <v>0</v>
      </c>
      <c r="I13" s="2">
        <f>E17</f>
        <v>0</v>
      </c>
      <c r="J13" s="2">
        <f>E18</f>
        <v>0</v>
      </c>
      <c r="K13" s="2">
        <f>E19</f>
        <v>0</v>
      </c>
      <c r="L13" s="2">
        <f>E20</f>
        <v>0</v>
      </c>
      <c r="M13" s="2">
        <f>E21</f>
        <v>0</v>
      </c>
      <c r="N13" s="2">
        <f>E22</f>
        <v>0</v>
      </c>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row>
    <row r="14" spans="1:79" x14ac:dyDescent="0.3">
      <c r="A14" s="2" t="str">
        <f t="shared" si="1"/>
        <v>fighter_5th</v>
      </c>
      <c r="B14" s="2" t="str">
        <f>inp_KillchainPhase!$A$4</f>
        <v>PED</v>
      </c>
      <c r="C14" s="2" t="s">
        <v>119</v>
      </c>
      <c r="D14" s="2" t="s">
        <v>119</v>
      </c>
      <c r="E14" s="2">
        <f>$N$1</f>
        <v>0</v>
      </c>
      <c r="F14" s="6">
        <v>0</v>
      </c>
      <c r="G14" s="2">
        <f>F15</f>
        <v>0</v>
      </c>
      <c r="H14" s="2">
        <f>F16</f>
        <v>0</v>
      </c>
      <c r="I14" s="2">
        <f>F17</f>
        <v>0</v>
      </c>
      <c r="J14" s="2">
        <f>F18</f>
        <v>0</v>
      </c>
      <c r="K14" s="2">
        <f>F19</f>
        <v>0</v>
      </c>
      <c r="L14" s="2">
        <f>F20</f>
        <v>0</v>
      </c>
      <c r="M14" s="2">
        <f>F21</f>
        <v>0</v>
      </c>
      <c r="N14" s="2">
        <f>F22</f>
        <v>0</v>
      </c>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row>
    <row r="15" spans="1:79" x14ac:dyDescent="0.3">
      <c r="A15" s="2" t="str">
        <f t="shared" si="1"/>
        <v>CRUDES</v>
      </c>
      <c r="B15" s="2" t="str">
        <f>inp_KillchainPhase!$A$4</f>
        <v>PED</v>
      </c>
      <c r="C15" s="2" t="s">
        <v>119</v>
      </c>
      <c r="D15" s="2" t="s">
        <v>119</v>
      </c>
      <c r="E15" s="2">
        <f t="shared" ref="E15:L22" si="2">$N$1</f>
        <v>0</v>
      </c>
      <c r="F15" s="2">
        <f t="shared" si="2"/>
        <v>0</v>
      </c>
      <c r="G15" s="6">
        <v>0</v>
      </c>
      <c r="H15" s="2">
        <f>G16</f>
        <v>0</v>
      </c>
      <c r="I15" s="2">
        <f>G17</f>
        <v>0</v>
      </c>
      <c r="J15" s="2">
        <f>G18</f>
        <v>0</v>
      </c>
      <c r="K15" s="2">
        <f>G19</f>
        <v>0</v>
      </c>
      <c r="L15" s="2">
        <f>G20</f>
        <v>0</v>
      </c>
      <c r="M15" s="2">
        <f>G21</f>
        <v>0</v>
      </c>
      <c r="N15" s="2">
        <f>G22</f>
        <v>0</v>
      </c>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row>
    <row r="16" spans="1:79" x14ac:dyDescent="0.3">
      <c r="A16" s="2" t="str">
        <f t="shared" si="1"/>
        <v>FFG</v>
      </c>
      <c r="B16" s="2" t="str">
        <f>inp_KillchainPhase!$A$4</f>
        <v>PED</v>
      </c>
      <c r="C16" s="2" t="s">
        <v>119</v>
      </c>
      <c r="D16" s="2" t="s">
        <v>119</v>
      </c>
      <c r="E16" s="2">
        <f t="shared" si="2"/>
        <v>0</v>
      </c>
      <c r="F16" s="2">
        <f t="shared" si="2"/>
        <v>0</v>
      </c>
      <c r="G16" s="2">
        <f t="shared" si="2"/>
        <v>0</v>
      </c>
      <c r="H16" s="6">
        <v>0</v>
      </c>
      <c r="I16" s="2">
        <f>H17</f>
        <v>0</v>
      </c>
      <c r="J16" s="2">
        <f>H18</f>
        <v>0</v>
      </c>
      <c r="K16" s="2">
        <f>H19</f>
        <v>0</v>
      </c>
      <c r="L16" s="2">
        <f>H20</f>
        <v>0</v>
      </c>
      <c r="M16" s="2">
        <f>H21</f>
        <v>0</v>
      </c>
      <c r="N16" s="2">
        <f>H22</f>
        <v>0</v>
      </c>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row>
    <row r="17" spans="1:79" x14ac:dyDescent="0.3">
      <c r="A17" s="2" t="str">
        <f t="shared" si="1"/>
        <v>CV</v>
      </c>
      <c r="B17" s="2" t="str">
        <f>inp_KillchainPhase!$A$4</f>
        <v>PED</v>
      </c>
      <c r="C17" s="2" t="s">
        <v>119</v>
      </c>
      <c r="D17" s="2" t="s">
        <v>119</v>
      </c>
      <c r="E17" s="2">
        <f t="shared" si="2"/>
        <v>0</v>
      </c>
      <c r="F17" s="2">
        <f t="shared" si="2"/>
        <v>0</v>
      </c>
      <c r="G17" s="2">
        <f t="shared" si="2"/>
        <v>0</v>
      </c>
      <c r="H17" s="2">
        <f t="shared" si="2"/>
        <v>0</v>
      </c>
      <c r="I17" s="6">
        <v>0</v>
      </c>
      <c r="J17" s="2">
        <f>I18</f>
        <v>0</v>
      </c>
      <c r="K17" s="2">
        <f>I19</f>
        <v>0</v>
      </c>
      <c r="L17" s="2">
        <f>I20</f>
        <v>0</v>
      </c>
      <c r="M17" s="2">
        <f>I21</f>
        <v>0</v>
      </c>
      <c r="N17" s="2">
        <f>I22</f>
        <v>0</v>
      </c>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row>
    <row r="18" spans="1:79" x14ac:dyDescent="0.3">
      <c r="A18" s="2" t="str">
        <f t="shared" si="1"/>
        <v>sat_1</v>
      </c>
      <c r="B18" s="2" t="str">
        <f>inp_KillchainPhase!$A$4</f>
        <v>PED</v>
      </c>
      <c r="C18" s="2" t="s">
        <v>119</v>
      </c>
      <c r="D18" s="2" t="s">
        <v>119</v>
      </c>
      <c r="E18" s="2">
        <f t="shared" si="2"/>
        <v>0</v>
      </c>
      <c r="F18" s="2">
        <f t="shared" si="2"/>
        <v>0</v>
      </c>
      <c r="G18" s="2">
        <f t="shared" si="2"/>
        <v>0</v>
      </c>
      <c r="H18" s="2">
        <f t="shared" si="2"/>
        <v>0</v>
      </c>
      <c r="I18" s="2">
        <f t="shared" si="2"/>
        <v>0</v>
      </c>
      <c r="J18" s="6">
        <v>0</v>
      </c>
      <c r="K18" s="2">
        <f>J19</f>
        <v>0</v>
      </c>
      <c r="L18" s="2">
        <f>J20</f>
        <v>0</v>
      </c>
      <c r="M18" s="2">
        <f>J21</f>
        <v>0</v>
      </c>
      <c r="N18" s="2">
        <f>J22</f>
        <v>0</v>
      </c>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row>
    <row r="19" spans="1:79" x14ac:dyDescent="0.3">
      <c r="A19" s="2" t="str">
        <f t="shared" si="1"/>
        <v>sat_2</v>
      </c>
      <c r="B19" s="2" t="str">
        <f>inp_KillchainPhase!$A$4</f>
        <v>PED</v>
      </c>
      <c r="C19" s="2" t="s">
        <v>119</v>
      </c>
      <c r="D19" s="2" t="s">
        <v>119</v>
      </c>
      <c r="E19" s="2">
        <f t="shared" si="2"/>
        <v>0</v>
      </c>
      <c r="F19" s="2">
        <f t="shared" si="2"/>
        <v>0</v>
      </c>
      <c r="G19" s="2">
        <f t="shared" si="2"/>
        <v>0</v>
      </c>
      <c r="H19" s="2">
        <f t="shared" si="2"/>
        <v>0</v>
      </c>
      <c r="I19" s="2">
        <f t="shared" si="2"/>
        <v>0</v>
      </c>
      <c r="J19" s="2">
        <f t="shared" si="2"/>
        <v>0</v>
      </c>
      <c r="K19" s="6">
        <v>0</v>
      </c>
      <c r="L19" s="2">
        <f>K20</f>
        <v>0</v>
      </c>
      <c r="M19" s="2">
        <f>K21</f>
        <v>0</v>
      </c>
      <c r="N19" s="2">
        <f>K22</f>
        <v>0</v>
      </c>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row>
    <row r="20" spans="1:79" x14ac:dyDescent="0.3">
      <c r="A20" s="2" t="str">
        <f t="shared" si="1"/>
        <v>c2_1</v>
      </c>
      <c r="B20" s="2" t="str">
        <f>inp_KillchainPhase!$A$4</f>
        <v>PED</v>
      </c>
      <c r="C20" s="2" t="s">
        <v>119</v>
      </c>
      <c r="D20" s="2" t="s">
        <v>119</v>
      </c>
      <c r="E20" s="2">
        <f t="shared" si="2"/>
        <v>0</v>
      </c>
      <c r="F20" s="2">
        <f t="shared" si="2"/>
        <v>0</v>
      </c>
      <c r="G20" s="2">
        <f t="shared" si="2"/>
        <v>0</v>
      </c>
      <c r="H20" s="2">
        <f t="shared" si="2"/>
        <v>0</v>
      </c>
      <c r="I20" s="2">
        <f t="shared" si="2"/>
        <v>0</v>
      </c>
      <c r="J20" s="2">
        <f t="shared" si="2"/>
        <v>0</v>
      </c>
      <c r="K20" s="2">
        <f t="shared" si="2"/>
        <v>0</v>
      </c>
      <c r="L20" s="6">
        <v>0</v>
      </c>
      <c r="M20" s="2">
        <f>L21</f>
        <v>0</v>
      </c>
      <c r="N20" s="2">
        <f>L22</f>
        <v>0</v>
      </c>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row>
    <row r="21" spans="1:79" x14ac:dyDescent="0.3">
      <c r="A21" s="2" t="str">
        <f t="shared" si="1"/>
        <v>c2_2</v>
      </c>
      <c r="B21" s="2" t="str">
        <f>inp_KillchainPhase!$A$4</f>
        <v>PED</v>
      </c>
      <c r="C21" s="2" t="s">
        <v>119</v>
      </c>
      <c r="D21" s="2" t="s">
        <v>119</v>
      </c>
      <c r="E21" s="2">
        <f t="shared" si="2"/>
        <v>0</v>
      </c>
      <c r="F21" s="2">
        <f t="shared" si="2"/>
        <v>0</v>
      </c>
      <c r="G21" s="2">
        <f t="shared" si="2"/>
        <v>0</v>
      </c>
      <c r="H21" s="2">
        <f t="shared" si="2"/>
        <v>0</v>
      </c>
      <c r="I21" s="2">
        <f t="shared" si="2"/>
        <v>0</v>
      </c>
      <c r="J21" s="2">
        <f t="shared" si="2"/>
        <v>0</v>
      </c>
      <c r="K21" s="2">
        <f t="shared" si="2"/>
        <v>0</v>
      </c>
      <c r="L21" s="2">
        <f t="shared" si="2"/>
        <v>0</v>
      </c>
      <c r="M21" s="6">
        <v>0</v>
      </c>
      <c r="N21" s="2">
        <f>M22</f>
        <v>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row>
    <row r="22" spans="1:79" x14ac:dyDescent="0.3">
      <c r="A22" s="2" t="str">
        <f t="shared" si="1"/>
        <v>grnd_1</v>
      </c>
      <c r="B22" s="2" t="str">
        <f>inp_KillchainPhase!$A$4</f>
        <v>PED</v>
      </c>
      <c r="C22" s="2" t="s">
        <v>119</v>
      </c>
      <c r="D22" s="2" t="s">
        <v>119</v>
      </c>
      <c r="E22" s="2">
        <f t="shared" si="2"/>
        <v>0</v>
      </c>
      <c r="F22" s="2">
        <f t="shared" si="2"/>
        <v>0</v>
      </c>
      <c r="G22" s="2">
        <f t="shared" si="2"/>
        <v>0</v>
      </c>
      <c r="H22" s="2">
        <f t="shared" si="2"/>
        <v>0</v>
      </c>
      <c r="I22" s="2">
        <f t="shared" si="2"/>
        <v>0</v>
      </c>
      <c r="J22" s="2">
        <f t="shared" si="2"/>
        <v>0</v>
      </c>
      <c r="K22" s="2">
        <f t="shared" si="2"/>
        <v>0</v>
      </c>
      <c r="L22" s="2">
        <f t="shared" si="2"/>
        <v>0</v>
      </c>
      <c r="M22" s="2">
        <f>$N$1</f>
        <v>0</v>
      </c>
      <c r="N22" s="6">
        <v>0</v>
      </c>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row>
    <row r="23" spans="1:79" x14ac:dyDescent="0.3">
      <c r="A23" s="2" t="str">
        <f t="shared" si="1"/>
        <v>fighter_4th</v>
      </c>
      <c r="B23" s="2" t="str">
        <f>inp_KillchainPhase!$A$5</f>
        <v>Fix</v>
      </c>
      <c r="C23" s="2" t="s">
        <v>119</v>
      </c>
      <c r="D23" s="2" t="s">
        <v>119</v>
      </c>
      <c r="E23" s="6">
        <v>0</v>
      </c>
      <c r="F23" s="2">
        <f>E24</f>
        <v>0</v>
      </c>
      <c r="G23" s="2">
        <f>E25</f>
        <v>0</v>
      </c>
      <c r="H23" s="2">
        <f>E26</f>
        <v>0</v>
      </c>
      <c r="I23" s="2">
        <f>E27</f>
        <v>0</v>
      </c>
      <c r="J23" s="2">
        <f>E28</f>
        <v>0</v>
      </c>
      <c r="K23" s="2">
        <f>E29</f>
        <v>0</v>
      </c>
      <c r="L23" s="2">
        <f>E30</f>
        <v>0</v>
      </c>
      <c r="M23" s="2">
        <f>E31</f>
        <v>0</v>
      </c>
      <c r="N23" s="2">
        <f>E32</f>
        <v>0</v>
      </c>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row>
    <row r="24" spans="1:79" x14ac:dyDescent="0.3">
      <c r="A24" s="2" t="str">
        <f t="shared" si="1"/>
        <v>fighter_5th</v>
      </c>
      <c r="B24" s="2" t="str">
        <f>inp_KillchainPhase!$A$5</f>
        <v>Fix</v>
      </c>
      <c r="C24" s="2" t="s">
        <v>119</v>
      </c>
      <c r="D24" s="2" t="s">
        <v>119</v>
      </c>
      <c r="E24" s="2">
        <f>$N$1</f>
        <v>0</v>
      </c>
      <c r="F24" s="6">
        <v>0</v>
      </c>
      <c r="G24" s="2">
        <f>F25</f>
        <v>0</v>
      </c>
      <c r="H24" s="2">
        <f>F26</f>
        <v>0</v>
      </c>
      <c r="I24" s="2">
        <f>F27</f>
        <v>0</v>
      </c>
      <c r="J24" s="2">
        <f>F28</f>
        <v>0</v>
      </c>
      <c r="K24" s="2">
        <f>F29</f>
        <v>0</v>
      </c>
      <c r="L24" s="2">
        <f>F30</f>
        <v>0</v>
      </c>
      <c r="M24" s="2">
        <f>F31</f>
        <v>0</v>
      </c>
      <c r="N24" s="2">
        <f>F32</f>
        <v>0</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row>
    <row r="25" spans="1:79" x14ac:dyDescent="0.3">
      <c r="A25" s="2" t="str">
        <f t="shared" si="1"/>
        <v>CRUDES</v>
      </c>
      <c r="B25" s="2" t="str">
        <f>inp_KillchainPhase!$A$5</f>
        <v>Fix</v>
      </c>
      <c r="C25" s="2" t="s">
        <v>119</v>
      </c>
      <c r="D25" s="2" t="s">
        <v>119</v>
      </c>
      <c r="E25" s="2">
        <f t="shared" ref="E25:L32" si="3">$N$1</f>
        <v>0</v>
      </c>
      <c r="F25" s="2">
        <f t="shared" si="3"/>
        <v>0</v>
      </c>
      <c r="G25" s="6">
        <v>0</v>
      </c>
      <c r="H25" s="2">
        <f>G26</f>
        <v>0</v>
      </c>
      <c r="I25" s="2">
        <f>G27</f>
        <v>0</v>
      </c>
      <c r="J25" s="2">
        <f>G28</f>
        <v>0</v>
      </c>
      <c r="K25" s="2">
        <f>G29</f>
        <v>0</v>
      </c>
      <c r="L25" s="2">
        <f>G30</f>
        <v>0</v>
      </c>
      <c r="M25" s="2">
        <f>G31</f>
        <v>0</v>
      </c>
      <c r="N25" s="2">
        <f>G32</f>
        <v>0</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row>
    <row r="26" spans="1:79" x14ac:dyDescent="0.3">
      <c r="A26" s="2" t="str">
        <f t="shared" si="1"/>
        <v>FFG</v>
      </c>
      <c r="B26" s="2" t="str">
        <f>inp_KillchainPhase!$A$5</f>
        <v>Fix</v>
      </c>
      <c r="C26" s="2" t="s">
        <v>119</v>
      </c>
      <c r="D26" s="2" t="s">
        <v>119</v>
      </c>
      <c r="E26" s="2">
        <f t="shared" si="3"/>
        <v>0</v>
      </c>
      <c r="F26" s="2">
        <f t="shared" si="3"/>
        <v>0</v>
      </c>
      <c r="G26" s="2">
        <f t="shared" si="3"/>
        <v>0</v>
      </c>
      <c r="H26" s="6">
        <v>0</v>
      </c>
      <c r="I26" s="2">
        <f>H27</f>
        <v>0</v>
      </c>
      <c r="J26" s="2">
        <f>H28</f>
        <v>0</v>
      </c>
      <c r="K26" s="2">
        <f>H29</f>
        <v>0</v>
      </c>
      <c r="L26" s="2">
        <f>H30</f>
        <v>0</v>
      </c>
      <c r="M26" s="2">
        <f>H31</f>
        <v>0</v>
      </c>
      <c r="N26" s="2">
        <f>H32</f>
        <v>0</v>
      </c>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row>
    <row r="27" spans="1:79" x14ac:dyDescent="0.3">
      <c r="A27" s="2" t="str">
        <f t="shared" si="1"/>
        <v>CV</v>
      </c>
      <c r="B27" s="2" t="str">
        <f>inp_KillchainPhase!$A$5</f>
        <v>Fix</v>
      </c>
      <c r="C27" s="2" t="s">
        <v>119</v>
      </c>
      <c r="D27" s="2" t="s">
        <v>119</v>
      </c>
      <c r="E27" s="2">
        <f t="shared" si="3"/>
        <v>0</v>
      </c>
      <c r="F27" s="2">
        <f t="shared" si="3"/>
        <v>0</v>
      </c>
      <c r="G27" s="2">
        <f t="shared" si="3"/>
        <v>0</v>
      </c>
      <c r="H27" s="2">
        <f t="shared" si="3"/>
        <v>0</v>
      </c>
      <c r="I27" s="6">
        <v>0</v>
      </c>
      <c r="J27" s="2">
        <f>I28</f>
        <v>0</v>
      </c>
      <c r="K27" s="2">
        <f>I29</f>
        <v>0</v>
      </c>
      <c r="L27" s="2">
        <f>I30</f>
        <v>0</v>
      </c>
      <c r="M27" s="2">
        <f>I31</f>
        <v>0</v>
      </c>
      <c r="N27" s="2">
        <f>I32</f>
        <v>0</v>
      </c>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row>
    <row r="28" spans="1:79" x14ac:dyDescent="0.3">
      <c r="A28" s="2" t="str">
        <f t="shared" si="1"/>
        <v>sat_1</v>
      </c>
      <c r="B28" s="2" t="str">
        <f>inp_KillchainPhase!$A$5</f>
        <v>Fix</v>
      </c>
      <c r="C28" s="2" t="s">
        <v>119</v>
      </c>
      <c r="D28" s="2" t="s">
        <v>119</v>
      </c>
      <c r="E28" s="2">
        <f t="shared" si="3"/>
        <v>0</v>
      </c>
      <c r="F28" s="2">
        <f t="shared" si="3"/>
        <v>0</v>
      </c>
      <c r="G28" s="2">
        <f t="shared" si="3"/>
        <v>0</v>
      </c>
      <c r="H28" s="2">
        <f t="shared" si="3"/>
        <v>0</v>
      </c>
      <c r="I28" s="2">
        <f t="shared" si="3"/>
        <v>0</v>
      </c>
      <c r="J28" s="6">
        <v>0</v>
      </c>
      <c r="K28" s="2">
        <f>J29</f>
        <v>0</v>
      </c>
      <c r="L28" s="2">
        <f>J30</f>
        <v>0</v>
      </c>
      <c r="M28" s="2">
        <f>J31</f>
        <v>0</v>
      </c>
      <c r="N28" s="2">
        <f>J32</f>
        <v>0</v>
      </c>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row>
    <row r="29" spans="1:79" x14ac:dyDescent="0.3">
      <c r="A29" s="2" t="str">
        <f t="shared" si="1"/>
        <v>sat_2</v>
      </c>
      <c r="B29" s="2" t="str">
        <f>inp_KillchainPhase!$A$5</f>
        <v>Fix</v>
      </c>
      <c r="C29" s="2" t="s">
        <v>119</v>
      </c>
      <c r="D29" s="2" t="s">
        <v>119</v>
      </c>
      <c r="E29" s="2">
        <f t="shared" si="3"/>
        <v>0</v>
      </c>
      <c r="F29" s="2">
        <f t="shared" si="3"/>
        <v>0</v>
      </c>
      <c r="G29" s="2">
        <f t="shared" si="3"/>
        <v>0</v>
      </c>
      <c r="H29" s="2">
        <f t="shared" si="3"/>
        <v>0</v>
      </c>
      <c r="I29" s="2">
        <f t="shared" si="3"/>
        <v>0</v>
      </c>
      <c r="J29" s="2">
        <f t="shared" si="3"/>
        <v>0</v>
      </c>
      <c r="K29" s="6">
        <v>0</v>
      </c>
      <c r="L29" s="2">
        <f>K30</f>
        <v>0</v>
      </c>
      <c r="M29" s="2">
        <f>K31</f>
        <v>0</v>
      </c>
      <c r="N29" s="2">
        <f>K32</f>
        <v>0</v>
      </c>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row>
    <row r="30" spans="1:79" x14ac:dyDescent="0.3">
      <c r="A30" s="2" t="str">
        <f t="shared" si="1"/>
        <v>c2_1</v>
      </c>
      <c r="B30" s="2" t="str">
        <f>inp_KillchainPhase!$A$5</f>
        <v>Fix</v>
      </c>
      <c r="C30" s="2" t="s">
        <v>119</v>
      </c>
      <c r="D30" s="2" t="s">
        <v>119</v>
      </c>
      <c r="E30" s="2">
        <f t="shared" si="3"/>
        <v>0</v>
      </c>
      <c r="F30" s="2">
        <f t="shared" si="3"/>
        <v>0</v>
      </c>
      <c r="G30" s="2">
        <f t="shared" si="3"/>
        <v>0</v>
      </c>
      <c r="H30" s="2">
        <f t="shared" si="3"/>
        <v>0</v>
      </c>
      <c r="I30" s="2">
        <f t="shared" si="3"/>
        <v>0</v>
      </c>
      <c r="J30" s="2">
        <f t="shared" si="3"/>
        <v>0</v>
      </c>
      <c r="K30" s="2">
        <f t="shared" si="3"/>
        <v>0</v>
      </c>
      <c r="L30" s="6">
        <v>0</v>
      </c>
      <c r="M30" s="2">
        <f>L31</f>
        <v>0</v>
      </c>
      <c r="N30" s="2">
        <f>L32</f>
        <v>0</v>
      </c>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row>
    <row r="31" spans="1:79" x14ac:dyDescent="0.3">
      <c r="A31" s="2" t="str">
        <f t="shared" si="1"/>
        <v>c2_2</v>
      </c>
      <c r="B31" s="2" t="str">
        <f>inp_KillchainPhase!$A$5</f>
        <v>Fix</v>
      </c>
      <c r="C31" s="2" t="s">
        <v>119</v>
      </c>
      <c r="D31" s="2" t="s">
        <v>119</v>
      </c>
      <c r="E31" s="2">
        <f t="shared" si="3"/>
        <v>0</v>
      </c>
      <c r="F31" s="2">
        <f t="shared" si="3"/>
        <v>0</v>
      </c>
      <c r="G31" s="2">
        <f t="shared" si="3"/>
        <v>0</v>
      </c>
      <c r="H31" s="2">
        <f t="shared" si="3"/>
        <v>0</v>
      </c>
      <c r="I31" s="2">
        <f t="shared" si="3"/>
        <v>0</v>
      </c>
      <c r="J31" s="2">
        <f t="shared" si="3"/>
        <v>0</v>
      </c>
      <c r="K31" s="2">
        <f t="shared" si="3"/>
        <v>0</v>
      </c>
      <c r="L31" s="2">
        <f t="shared" si="3"/>
        <v>0</v>
      </c>
      <c r="M31" s="6">
        <v>0</v>
      </c>
      <c r="N31" s="2">
        <f>M32</f>
        <v>0</v>
      </c>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row>
    <row r="32" spans="1:79" x14ac:dyDescent="0.3">
      <c r="A32" s="2" t="str">
        <f t="shared" si="1"/>
        <v>grnd_1</v>
      </c>
      <c r="B32" s="2" t="str">
        <f>inp_KillchainPhase!$A$5</f>
        <v>Fix</v>
      </c>
      <c r="C32" s="2" t="s">
        <v>119</v>
      </c>
      <c r="D32" s="2" t="s">
        <v>119</v>
      </c>
      <c r="E32" s="2">
        <f t="shared" si="3"/>
        <v>0</v>
      </c>
      <c r="F32" s="2">
        <f t="shared" si="3"/>
        <v>0</v>
      </c>
      <c r="G32" s="2">
        <f t="shared" si="3"/>
        <v>0</v>
      </c>
      <c r="H32" s="2">
        <f t="shared" si="3"/>
        <v>0</v>
      </c>
      <c r="I32" s="2">
        <f t="shared" si="3"/>
        <v>0</v>
      </c>
      <c r="J32" s="2">
        <f t="shared" si="3"/>
        <v>0</v>
      </c>
      <c r="K32" s="2">
        <f t="shared" si="3"/>
        <v>0</v>
      </c>
      <c r="L32" s="2">
        <f t="shared" si="3"/>
        <v>0</v>
      </c>
      <c r="M32" s="2">
        <f>$N$1</f>
        <v>0</v>
      </c>
      <c r="N32" s="6">
        <v>0</v>
      </c>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row>
    <row r="33" spans="1:79" x14ac:dyDescent="0.3">
      <c r="A33" s="2" t="str">
        <f t="shared" si="1"/>
        <v>fighter_4th</v>
      </c>
      <c r="B33" s="2" t="str">
        <f>inp_KillchainPhase!$A$6</f>
        <v>PED2</v>
      </c>
      <c r="C33" s="2" t="s">
        <v>119</v>
      </c>
      <c r="D33" s="2" t="s">
        <v>119</v>
      </c>
      <c r="E33" s="6">
        <v>0</v>
      </c>
      <c r="F33" s="2">
        <f>E34</f>
        <v>0</v>
      </c>
      <c r="G33" s="2">
        <f>E35</f>
        <v>0</v>
      </c>
      <c r="H33" s="2">
        <f>E36</f>
        <v>0</v>
      </c>
      <c r="I33" s="2">
        <f>E37</f>
        <v>0</v>
      </c>
      <c r="J33" s="2">
        <f>E38</f>
        <v>0</v>
      </c>
      <c r="K33" s="2">
        <f>E39</f>
        <v>0</v>
      </c>
      <c r="L33" s="2">
        <f>E40</f>
        <v>0</v>
      </c>
      <c r="M33" s="2">
        <f>E41</f>
        <v>0</v>
      </c>
      <c r="N33" s="2">
        <f>E42</f>
        <v>0</v>
      </c>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row>
    <row r="34" spans="1:79" x14ac:dyDescent="0.3">
      <c r="A34" s="2" t="str">
        <f t="shared" si="1"/>
        <v>fighter_5th</v>
      </c>
      <c r="B34" s="2" t="str">
        <f>inp_KillchainPhase!$A$6</f>
        <v>PED2</v>
      </c>
      <c r="C34" s="2" t="s">
        <v>119</v>
      </c>
      <c r="D34" s="2" t="s">
        <v>119</v>
      </c>
      <c r="E34" s="2">
        <f>$N$1</f>
        <v>0</v>
      </c>
      <c r="F34" s="6">
        <v>0</v>
      </c>
      <c r="G34" s="2">
        <f>F35</f>
        <v>0</v>
      </c>
      <c r="H34" s="2">
        <f>F36</f>
        <v>0</v>
      </c>
      <c r="I34" s="2">
        <f>F37</f>
        <v>0</v>
      </c>
      <c r="J34" s="2">
        <f>F38</f>
        <v>0</v>
      </c>
      <c r="K34" s="2">
        <f>F39</f>
        <v>0</v>
      </c>
      <c r="L34" s="2">
        <f>F40</f>
        <v>0</v>
      </c>
      <c r="M34" s="2">
        <f>F41</f>
        <v>0</v>
      </c>
      <c r="N34" s="2">
        <f>F42</f>
        <v>0</v>
      </c>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row>
    <row r="35" spans="1:79" x14ac:dyDescent="0.3">
      <c r="A35" s="2" t="str">
        <f t="shared" si="1"/>
        <v>CRUDES</v>
      </c>
      <c r="B35" s="2" t="str">
        <f>inp_KillchainPhase!$A$6</f>
        <v>PED2</v>
      </c>
      <c r="C35" s="2" t="s">
        <v>119</v>
      </c>
      <c r="D35" s="2" t="s">
        <v>119</v>
      </c>
      <c r="E35" s="2">
        <f t="shared" ref="E35:L42" si="4">$N$1</f>
        <v>0</v>
      </c>
      <c r="F35" s="2">
        <f t="shared" si="4"/>
        <v>0</v>
      </c>
      <c r="G35" s="6">
        <v>0</v>
      </c>
      <c r="H35" s="2">
        <f>G36</f>
        <v>0</v>
      </c>
      <c r="I35" s="2">
        <f>G37</f>
        <v>0</v>
      </c>
      <c r="J35" s="2">
        <f>G38</f>
        <v>0</v>
      </c>
      <c r="K35" s="2">
        <f>G39</f>
        <v>0</v>
      </c>
      <c r="L35" s="2">
        <f>G40</f>
        <v>0</v>
      </c>
      <c r="M35" s="2">
        <f>G41</f>
        <v>0</v>
      </c>
      <c r="N35" s="2">
        <f>G42</f>
        <v>0</v>
      </c>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row>
    <row r="36" spans="1:79" x14ac:dyDescent="0.3">
      <c r="A36" s="2" t="str">
        <f t="shared" si="1"/>
        <v>FFG</v>
      </c>
      <c r="B36" s="2" t="str">
        <f>inp_KillchainPhase!$A$6</f>
        <v>PED2</v>
      </c>
      <c r="C36" s="2" t="s">
        <v>119</v>
      </c>
      <c r="D36" s="2" t="s">
        <v>119</v>
      </c>
      <c r="E36" s="2">
        <f t="shared" si="4"/>
        <v>0</v>
      </c>
      <c r="F36" s="2">
        <f t="shared" si="4"/>
        <v>0</v>
      </c>
      <c r="G36" s="2">
        <f t="shared" si="4"/>
        <v>0</v>
      </c>
      <c r="H36" s="6">
        <v>0</v>
      </c>
      <c r="I36" s="2">
        <f>H37</f>
        <v>0</v>
      </c>
      <c r="J36" s="2">
        <f>H38</f>
        <v>0</v>
      </c>
      <c r="K36" s="2">
        <f>H39</f>
        <v>0</v>
      </c>
      <c r="L36" s="2">
        <f>H40</f>
        <v>0</v>
      </c>
      <c r="M36" s="2">
        <f>H41</f>
        <v>0</v>
      </c>
      <c r="N36" s="2">
        <f>H42</f>
        <v>0</v>
      </c>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row>
    <row r="37" spans="1:79" x14ac:dyDescent="0.3">
      <c r="A37" s="2" t="str">
        <f t="shared" si="1"/>
        <v>CV</v>
      </c>
      <c r="B37" s="2" t="str">
        <f>inp_KillchainPhase!$A$6</f>
        <v>PED2</v>
      </c>
      <c r="C37" s="2" t="s">
        <v>119</v>
      </c>
      <c r="D37" s="2" t="s">
        <v>119</v>
      </c>
      <c r="E37" s="2">
        <f t="shared" si="4"/>
        <v>0</v>
      </c>
      <c r="F37" s="2">
        <f t="shared" si="4"/>
        <v>0</v>
      </c>
      <c r="G37" s="2">
        <f t="shared" si="4"/>
        <v>0</v>
      </c>
      <c r="H37" s="2">
        <f t="shared" si="4"/>
        <v>0</v>
      </c>
      <c r="I37" s="6">
        <v>0</v>
      </c>
      <c r="J37" s="2">
        <f>I38</f>
        <v>0</v>
      </c>
      <c r="K37" s="2">
        <f>I39</f>
        <v>0</v>
      </c>
      <c r="L37" s="2">
        <f>I40</f>
        <v>0</v>
      </c>
      <c r="M37" s="2">
        <f>I41</f>
        <v>0</v>
      </c>
      <c r="N37" s="2">
        <f>I42</f>
        <v>0</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row>
    <row r="38" spans="1:79" x14ac:dyDescent="0.3">
      <c r="A38" s="2" t="str">
        <f t="shared" si="1"/>
        <v>sat_1</v>
      </c>
      <c r="B38" s="2" t="str">
        <f>inp_KillchainPhase!$A$6</f>
        <v>PED2</v>
      </c>
      <c r="C38" s="2" t="s">
        <v>119</v>
      </c>
      <c r="D38" s="2" t="s">
        <v>119</v>
      </c>
      <c r="E38" s="2">
        <f t="shared" si="4"/>
        <v>0</v>
      </c>
      <c r="F38" s="2">
        <f t="shared" si="4"/>
        <v>0</v>
      </c>
      <c r="G38" s="2">
        <f t="shared" si="4"/>
        <v>0</v>
      </c>
      <c r="H38" s="2">
        <f t="shared" si="4"/>
        <v>0</v>
      </c>
      <c r="I38" s="2">
        <f t="shared" si="4"/>
        <v>0</v>
      </c>
      <c r="J38" s="6">
        <v>0</v>
      </c>
      <c r="K38" s="2">
        <f>J39</f>
        <v>0</v>
      </c>
      <c r="L38" s="2">
        <f>J40</f>
        <v>0</v>
      </c>
      <c r="M38" s="2">
        <f>J41</f>
        <v>0</v>
      </c>
      <c r="N38" s="2">
        <f>J42</f>
        <v>0</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row>
    <row r="39" spans="1:79" x14ac:dyDescent="0.3">
      <c r="A39" s="2" t="str">
        <f t="shared" si="1"/>
        <v>sat_2</v>
      </c>
      <c r="B39" s="2" t="str">
        <f>inp_KillchainPhase!$A$6</f>
        <v>PED2</v>
      </c>
      <c r="C39" s="2" t="s">
        <v>119</v>
      </c>
      <c r="D39" s="2" t="s">
        <v>119</v>
      </c>
      <c r="E39" s="2">
        <f t="shared" si="4"/>
        <v>0</v>
      </c>
      <c r="F39" s="2">
        <f t="shared" si="4"/>
        <v>0</v>
      </c>
      <c r="G39" s="2">
        <f t="shared" si="4"/>
        <v>0</v>
      </c>
      <c r="H39" s="2">
        <f t="shared" si="4"/>
        <v>0</v>
      </c>
      <c r="I39" s="2">
        <f t="shared" si="4"/>
        <v>0</v>
      </c>
      <c r="J39" s="2">
        <f t="shared" si="4"/>
        <v>0</v>
      </c>
      <c r="K39" s="6">
        <v>0</v>
      </c>
      <c r="L39" s="2">
        <f>K40</f>
        <v>0</v>
      </c>
      <c r="M39" s="2">
        <f>K41</f>
        <v>0</v>
      </c>
      <c r="N39" s="2">
        <f>K42</f>
        <v>0</v>
      </c>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row>
    <row r="40" spans="1:79" x14ac:dyDescent="0.3">
      <c r="A40" s="2" t="str">
        <f t="shared" si="1"/>
        <v>c2_1</v>
      </c>
      <c r="B40" s="2" t="str">
        <f>inp_KillchainPhase!$A$6</f>
        <v>PED2</v>
      </c>
      <c r="C40" s="2" t="s">
        <v>119</v>
      </c>
      <c r="D40" s="2" t="s">
        <v>119</v>
      </c>
      <c r="E40" s="2">
        <f t="shared" si="4"/>
        <v>0</v>
      </c>
      <c r="F40" s="2">
        <f t="shared" si="4"/>
        <v>0</v>
      </c>
      <c r="G40" s="2">
        <f t="shared" si="4"/>
        <v>0</v>
      </c>
      <c r="H40" s="2">
        <f t="shared" si="4"/>
        <v>0</v>
      </c>
      <c r="I40" s="2">
        <f t="shared" si="4"/>
        <v>0</v>
      </c>
      <c r="J40" s="2">
        <f t="shared" si="4"/>
        <v>0</v>
      </c>
      <c r="K40" s="2">
        <f t="shared" si="4"/>
        <v>0</v>
      </c>
      <c r="L40" s="6">
        <v>0</v>
      </c>
      <c r="M40" s="2">
        <f>L41</f>
        <v>0</v>
      </c>
      <c r="N40" s="2">
        <f>L42</f>
        <v>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row>
    <row r="41" spans="1:79" x14ac:dyDescent="0.3">
      <c r="A41" s="2" t="str">
        <f t="shared" si="1"/>
        <v>c2_2</v>
      </c>
      <c r="B41" s="2" t="str">
        <f>inp_KillchainPhase!$A$6</f>
        <v>PED2</v>
      </c>
      <c r="C41" s="2" t="s">
        <v>119</v>
      </c>
      <c r="D41" s="2" t="s">
        <v>119</v>
      </c>
      <c r="E41" s="2">
        <f t="shared" si="4"/>
        <v>0</v>
      </c>
      <c r="F41" s="2">
        <f t="shared" si="4"/>
        <v>0</v>
      </c>
      <c r="G41" s="2">
        <f t="shared" si="4"/>
        <v>0</v>
      </c>
      <c r="H41" s="2">
        <f t="shared" si="4"/>
        <v>0</v>
      </c>
      <c r="I41" s="2">
        <f t="shared" si="4"/>
        <v>0</v>
      </c>
      <c r="J41" s="2">
        <f t="shared" si="4"/>
        <v>0</v>
      </c>
      <c r="K41" s="2">
        <f t="shared" si="4"/>
        <v>0</v>
      </c>
      <c r="L41" s="2">
        <f t="shared" si="4"/>
        <v>0</v>
      </c>
      <c r="M41" s="6">
        <v>0</v>
      </c>
      <c r="N41" s="2">
        <f>M42</f>
        <v>0</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row>
    <row r="42" spans="1:79" x14ac:dyDescent="0.3">
      <c r="A42" s="2" t="str">
        <f t="shared" si="1"/>
        <v>grnd_1</v>
      </c>
      <c r="B42" s="2" t="str">
        <f>inp_KillchainPhase!$A$6</f>
        <v>PED2</v>
      </c>
      <c r="C42" s="2" t="s">
        <v>119</v>
      </c>
      <c r="D42" s="2" t="s">
        <v>119</v>
      </c>
      <c r="E42" s="2">
        <f t="shared" si="4"/>
        <v>0</v>
      </c>
      <c r="F42" s="2">
        <f t="shared" si="4"/>
        <v>0</v>
      </c>
      <c r="G42" s="2">
        <f t="shared" si="4"/>
        <v>0</v>
      </c>
      <c r="H42" s="2">
        <f t="shared" si="4"/>
        <v>0</v>
      </c>
      <c r="I42" s="2">
        <f t="shared" si="4"/>
        <v>0</v>
      </c>
      <c r="J42" s="2">
        <f t="shared" si="4"/>
        <v>0</v>
      </c>
      <c r="K42" s="2">
        <f t="shared" si="4"/>
        <v>0</v>
      </c>
      <c r="L42" s="2">
        <f t="shared" si="4"/>
        <v>0</v>
      </c>
      <c r="M42" s="2">
        <f>$N$1</f>
        <v>0</v>
      </c>
      <c r="N42" s="6">
        <v>0</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row>
    <row r="43" spans="1:79" x14ac:dyDescent="0.3">
      <c r="A43" s="2" t="str">
        <f t="shared" ref="A43:A52" si="5">A23</f>
        <v>fighter_4th</v>
      </c>
      <c r="B43" s="2" t="str">
        <f>inp_KillchainPhase!$A$7</f>
        <v>Track1</v>
      </c>
      <c r="C43" s="2" t="s">
        <v>119</v>
      </c>
      <c r="D43" s="2" t="s">
        <v>119</v>
      </c>
      <c r="E43" s="6">
        <v>0</v>
      </c>
      <c r="F43" s="2">
        <f>E44</f>
        <v>0</v>
      </c>
      <c r="G43" s="2">
        <f>E45</f>
        <v>0</v>
      </c>
      <c r="H43" s="2">
        <f>E46</f>
        <v>0</v>
      </c>
      <c r="I43" s="2">
        <f>E47</f>
        <v>0</v>
      </c>
      <c r="J43" s="2">
        <f>E48</f>
        <v>0</v>
      </c>
      <c r="K43" s="2">
        <f>E49</f>
        <v>0</v>
      </c>
      <c r="L43" s="2">
        <f>E50</f>
        <v>0</v>
      </c>
      <c r="M43" s="2">
        <f>E51</f>
        <v>0</v>
      </c>
      <c r="N43" s="2">
        <f>E52</f>
        <v>0</v>
      </c>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row>
    <row r="44" spans="1:79" x14ac:dyDescent="0.3">
      <c r="A44" s="2" t="str">
        <f t="shared" si="5"/>
        <v>fighter_5th</v>
      </c>
      <c r="B44" s="2" t="str">
        <f>inp_KillchainPhase!$A$7</f>
        <v>Track1</v>
      </c>
      <c r="C44" s="2" t="s">
        <v>119</v>
      </c>
      <c r="D44" s="2" t="s">
        <v>119</v>
      </c>
      <c r="E44" s="2">
        <f>$N$1</f>
        <v>0</v>
      </c>
      <c r="F44" s="6">
        <v>0</v>
      </c>
      <c r="G44" s="2">
        <f>F45</f>
        <v>0</v>
      </c>
      <c r="H44" s="2">
        <f>F46</f>
        <v>0</v>
      </c>
      <c r="I44" s="2">
        <f>F47</f>
        <v>0</v>
      </c>
      <c r="J44" s="2">
        <f>F48</f>
        <v>0</v>
      </c>
      <c r="K44" s="2">
        <f>F49</f>
        <v>0</v>
      </c>
      <c r="L44" s="2">
        <f>F50</f>
        <v>0</v>
      </c>
      <c r="M44" s="2">
        <f>F51</f>
        <v>0</v>
      </c>
      <c r="N44" s="2">
        <f>F52</f>
        <v>0</v>
      </c>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row>
    <row r="45" spans="1:79" x14ac:dyDescent="0.3">
      <c r="A45" s="2" t="str">
        <f t="shared" si="5"/>
        <v>CRUDES</v>
      </c>
      <c r="B45" s="2" t="str">
        <f>inp_KillchainPhase!$A$7</f>
        <v>Track1</v>
      </c>
      <c r="C45" s="2" t="s">
        <v>119</v>
      </c>
      <c r="D45" s="2" t="s">
        <v>119</v>
      </c>
      <c r="E45" s="2">
        <f t="shared" ref="E45:L52" si="6">$N$1</f>
        <v>0</v>
      </c>
      <c r="F45" s="2">
        <f t="shared" si="6"/>
        <v>0</v>
      </c>
      <c r="G45" s="6">
        <v>0</v>
      </c>
      <c r="H45" s="2">
        <f>G46</f>
        <v>0</v>
      </c>
      <c r="I45" s="2">
        <f>G47</f>
        <v>0</v>
      </c>
      <c r="J45" s="2">
        <f>G48</f>
        <v>0</v>
      </c>
      <c r="K45" s="2">
        <f>G49</f>
        <v>0</v>
      </c>
      <c r="L45" s="2">
        <f>G50</f>
        <v>0</v>
      </c>
      <c r="M45" s="2">
        <f>G51</f>
        <v>0</v>
      </c>
      <c r="N45" s="2">
        <f>G52</f>
        <v>0</v>
      </c>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row>
    <row r="46" spans="1:79" x14ac:dyDescent="0.3">
      <c r="A46" s="2" t="str">
        <f t="shared" si="5"/>
        <v>FFG</v>
      </c>
      <c r="B46" s="2" t="str">
        <f>inp_KillchainPhase!$A$7</f>
        <v>Track1</v>
      </c>
      <c r="C46" s="2" t="s">
        <v>119</v>
      </c>
      <c r="D46" s="2" t="s">
        <v>119</v>
      </c>
      <c r="E46" s="2">
        <f t="shared" si="6"/>
        <v>0</v>
      </c>
      <c r="F46" s="2">
        <f t="shared" si="6"/>
        <v>0</v>
      </c>
      <c r="G46" s="2">
        <f t="shared" si="6"/>
        <v>0</v>
      </c>
      <c r="H46" s="6">
        <v>0</v>
      </c>
      <c r="I46" s="2">
        <f>H47</f>
        <v>0</v>
      </c>
      <c r="J46" s="2">
        <f>H48</f>
        <v>0</v>
      </c>
      <c r="K46" s="2">
        <f>H49</f>
        <v>0</v>
      </c>
      <c r="L46" s="2">
        <f>H50</f>
        <v>0</v>
      </c>
      <c r="M46" s="2">
        <f>H51</f>
        <v>0</v>
      </c>
      <c r="N46" s="2">
        <f>H52</f>
        <v>0</v>
      </c>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row>
    <row r="47" spans="1:79" x14ac:dyDescent="0.3">
      <c r="A47" s="2" t="str">
        <f t="shared" si="5"/>
        <v>CV</v>
      </c>
      <c r="B47" s="2" t="str">
        <f>inp_KillchainPhase!$A$7</f>
        <v>Track1</v>
      </c>
      <c r="C47" s="2" t="s">
        <v>119</v>
      </c>
      <c r="D47" s="2" t="s">
        <v>119</v>
      </c>
      <c r="E47" s="2">
        <f t="shared" si="6"/>
        <v>0</v>
      </c>
      <c r="F47" s="2">
        <f t="shared" si="6"/>
        <v>0</v>
      </c>
      <c r="G47" s="2">
        <f t="shared" si="6"/>
        <v>0</v>
      </c>
      <c r="H47" s="2">
        <f t="shared" si="6"/>
        <v>0</v>
      </c>
      <c r="I47" s="6">
        <v>0</v>
      </c>
      <c r="J47" s="2">
        <f>I48</f>
        <v>0</v>
      </c>
      <c r="K47" s="2">
        <f>I49</f>
        <v>0</v>
      </c>
      <c r="L47" s="2">
        <f>I50</f>
        <v>0</v>
      </c>
      <c r="M47" s="2">
        <f>I51</f>
        <v>0</v>
      </c>
      <c r="N47" s="2">
        <f>I52</f>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row>
    <row r="48" spans="1:79" x14ac:dyDescent="0.3">
      <c r="A48" s="2" t="str">
        <f t="shared" si="5"/>
        <v>sat_1</v>
      </c>
      <c r="B48" s="2" t="str">
        <f>inp_KillchainPhase!$A$7</f>
        <v>Track1</v>
      </c>
      <c r="C48" s="2" t="s">
        <v>119</v>
      </c>
      <c r="D48" s="2" t="s">
        <v>119</v>
      </c>
      <c r="E48" s="2">
        <f t="shared" si="6"/>
        <v>0</v>
      </c>
      <c r="F48" s="2">
        <f t="shared" si="6"/>
        <v>0</v>
      </c>
      <c r="G48" s="2">
        <f t="shared" si="6"/>
        <v>0</v>
      </c>
      <c r="H48" s="2">
        <f t="shared" si="6"/>
        <v>0</v>
      </c>
      <c r="I48" s="2">
        <f t="shared" si="6"/>
        <v>0</v>
      </c>
      <c r="J48" s="6">
        <v>0</v>
      </c>
      <c r="K48" s="2">
        <f>J49</f>
        <v>0</v>
      </c>
      <c r="L48" s="2">
        <f>J50</f>
        <v>0</v>
      </c>
      <c r="M48" s="2">
        <f>J51</f>
        <v>0</v>
      </c>
      <c r="N48" s="2">
        <f>J52</f>
        <v>0</v>
      </c>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row>
    <row r="49" spans="1:79" x14ac:dyDescent="0.3">
      <c r="A49" s="2" t="str">
        <f t="shared" si="5"/>
        <v>sat_2</v>
      </c>
      <c r="B49" s="2" t="str">
        <f>inp_KillchainPhase!$A$7</f>
        <v>Track1</v>
      </c>
      <c r="C49" s="2" t="s">
        <v>119</v>
      </c>
      <c r="D49" s="2" t="s">
        <v>119</v>
      </c>
      <c r="E49" s="2">
        <f t="shared" si="6"/>
        <v>0</v>
      </c>
      <c r="F49" s="2">
        <f t="shared" si="6"/>
        <v>0</v>
      </c>
      <c r="G49" s="2">
        <f t="shared" si="6"/>
        <v>0</v>
      </c>
      <c r="H49" s="2">
        <f t="shared" si="6"/>
        <v>0</v>
      </c>
      <c r="I49" s="2">
        <f t="shared" si="6"/>
        <v>0</v>
      </c>
      <c r="J49" s="2">
        <f t="shared" si="6"/>
        <v>0</v>
      </c>
      <c r="K49" s="6">
        <v>0</v>
      </c>
      <c r="L49" s="2">
        <f>K50</f>
        <v>0</v>
      </c>
      <c r="M49" s="2">
        <f>K51</f>
        <v>0</v>
      </c>
      <c r="N49" s="2">
        <f>K52</f>
        <v>0</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row>
    <row r="50" spans="1:79" x14ac:dyDescent="0.3">
      <c r="A50" s="2" t="str">
        <f t="shared" si="5"/>
        <v>c2_1</v>
      </c>
      <c r="B50" s="2" t="str">
        <f>inp_KillchainPhase!$A$7</f>
        <v>Track1</v>
      </c>
      <c r="C50" s="2" t="s">
        <v>119</v>
      </c>
      <c r="D50" s="2" t="s">
        <v>119</v>
      </c>
      <c r="E50" s="2">
        <f t="shared" si="6"/>
        <v>0</v>
      </c>
      <c r="F50" s="2">
        <f t="shared" si="6"/>
        <v>0</v>
      </c>
      <c r="G50" s="2">
        <f t="shared" si="6"/>
        <v>0</v>
      </c>
      <c r="H50" s="2">
        <f t="shared" si="6"/>
        <v>0</v>
      </c>
      <c r="I50" s="2">
        <f t="shared" si="6"/>
        <v>0</v>
      </c>
      <c r="J50" s="2">
        <f t="shared" si="6"/>
        <v>0</v>
      </c>
      <c r="K50" s="2">
        <f t="shared" si="6"/>
        <v>0</v>
      </c>
      <c r="L50" s="6">
        <v>0</v>
      </c>
      <c r="M50" s="2">
        <f>L51</f>
        <v>0</v>
      </c>
      <c r="N50" s="2">
        <f>L52</f>
        <v>0</v>
      </c>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row>
    <row r="51" spans="1:79" x14ac:dyDescent="0.3">
      <c r="A51" s="2" t="str">
        <f t="shared" si="5"/>
        <v>c2_2</v>
      </c>
      <c r="B51" s="2" t="str">
        <f>inp_KillchainPhase!$A$7</f>
        <v>Track1</v>
      </c>
      <c r="C51" s="2" t="s">
        <v>119</v>
      </c>
      <c r="D51" s="2" t="s">
        <v>119</v>
      </c>
      <c r="E51" s="2">
        <f t="shared" si="6"/>
        <v>0</v>
      </c>
      <c r="F51" s="2">
        <f t="shared" si="6"/>
        <v>0</v>
      </c>
      <c r="G51" s="2">
        <f t="shared" si="6"/>
        <v>0</v>
      </c>
      <c r="H51" s="2">
        <f t="shared" si="6"/>
        <v>0</v>
      </c>
      <c r="I51" s="2">
        <f t="shared" si="6"/>
        <v>0</v>
      </c>
      <c r="J51" s="2">
        <f t="shared" si="6"/>
        <v>0</v>
      </c>
      <c r="K51" s="2">
        <f t="shared" si="6"/>
        <v>0</v>
      </c>
      <c r="L51" s="2">
        <f t="shared" si="6"/>
        <v>0</v>
      </c>
      <c r="M51" s="6">
        <v>0</v>
      </c>
      <c r="N51" s="2">
        <f>M52</f>
        <v>0</v>
      </c>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row>
    <row r="52" spans="1:79" x14ac:dyDescent="0.3">
      <c r="A52" s="2" t="str">
        <f t="shared" si="5"/>
        <v>grnd_1</v>
      </c>
      <c r="B52" s="2" t="str">
        <f>inp_KillchainPhase!$A$7</f>
        <v>Track1</v>
      </c>
      <c r="C52" s="2" t="s">
        <v>119</v>
      </c>
      <c r="D52" s="2" t="s">
        <v>119</v>
      </c>
      <c r="E52" s="2">
        <f t="shared" si="6"/>
        <v>0</v>
      </c>
      <c r="F52" s="2">
        <f t="shared" si="6"/>
        <v>0</v>
      </c>
      <c r="G52" s="2">
        <f t="shared" si="6"/>
        <v>0</v>
      </c>
      <c r="H52" s="2">
        <f t="shared" si="6"/>
        <v>0</v>
      </c>
      <c r="I52" s="2">
        <f t="shared" si="6"/>
        <v>0</v>
      </c>
      <c r="J52" s="2">
        <f t="shared" si="6"/>
        <v>0</v>
      </c>
      <c r="K52" s="2">
        <f t="shared" si="6"/>
        <v>0</v>
      </c>
      <c r="L52" s="2">
        <f t="shared" si="6"/>
        <v>0</v>
      </c>
      <c r="M52" s="2">
        <f>$N$1</f>
        <v>0</v>
      </c>
      <c r="N52" s="6">
        <v>0</v>
      </c>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row>
    <row r="53" spans="1:79" x14ac:dyDescent="0.3">
      <c r="A53" s="2" t="str">
        <f t="shared" si="1"/>
        <v>fighter_4th</v>
      </c>
      <c r="B53" s="2" t="str">
        <f>inp_KillchainPhase!$A$8</f>
        <v>Track2</v>
      </c>
      <c r="C53" s="2" t="s">
        <v>119</v>
      </c>
      <c r="D53" s="2" t="s">
        <v>119</v>
      </c>
      <c r="E53" s="6">
        <v>0</v>
      </c>
      <c r="F53" s="2">
        <f>E54</f>
        <v>0</v>
      </c>
      <c r="G53" s="2">
        <f>E55</f>
        <v>0</v>
      </c>
      <c r="H53" s="2">
        <f>E56</f>
        <v>0</v>
      </c>
      <c r="I53" s="2">
        <f>E57</f>
        <v>0</v>
      </c>
      <c r="J53" s="2">
        <f>E58</f>
        <v>0</v>
      </c>
      <c r="K53" s="2">
        <f>E59</f>
        <v>0</v>
      </c>
      <c r="L53" s="2">
        <f>E60</f>
        <v>0</v>
      </c>
      <c r="M53" s="2">
        <f>E61</f>
        <v>0</v>
      </c>
      <c r="N53" s="2">
        <f>E62</f>
        <v>0</v>
      </c>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row>
    <row r="54" spans="1:79" x14ac:dyDescent="0.3">
      <c r="A54" s="2" t="str">
        <f t="shared" si="1"/>
        <v>fighter_5th</v>
      </c>
      <c r="B54" s="2" t="str">
        <f>inp_KillchainPhase!$A$8</f>
        <v>Track2</v>
      </c>
      <c r="C54" s="2" t="s">
        <v>119</v>
      </c>
      <c r="D54" s="2" t="s">
        <v>119</v>
      </c>
      <c r="E54" s="2">
        <f>$N$1</f>
        <v>0</v>
      </c>
      <c r="F54" s="6">
        <v>0</v>
      </c>
      <c r="G54" s="2">
        <f>F55</f>
        <v>0</v>
      </c>
      <c r="H54" s="2">
        <f>F56</f>
        <v>0</v>
      </c>
      <c r="I54" s="2">
        <f>F57</f>
        <v>0</v>
      </c>
      <c r="J54" s="2">
        <f>F58</f>
        <v>0</v>
      </c>
      <c r="K54" s="2">
        <f>F59</f>
        <v>0</v>
      </c>
      <c r="L54" s="2">
        <f>F60</f>
        <v>0</v>
      </c>
      <c r="M54" s="2">
        <f>F61</f>
        <v>0</v>
      </c>
      <c r="N54" s="2">
        <f>F62</f>
        <v>0</v>
      </c>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row>
    <row r="55" spans="1:79" x14ac:dyDescent="0.3">
      <c r="A55" s="2" t="str">
        <f t="shared" ref="A55:A86" si="7">A45</f>
        <v>CRUDES</v>
      </c>
      <c r="B55" s="2" t="str">
        <f>inp_KillchainPhase!$A$8</f>
        <v>Track2</v>
      </c>
      <c r="C55" s="2" t="s">
        <v>119</v>
      </c>
      <c r="D55" s="2" t="s">
        <v>119</v>
      </c>
      <c r="E55" s="2">
        <f t="shared" ref="E55:L62" si="8">$N$1</f>
        <v>0</v>
      </c>
      <c r="F55" s="2">
        <f t="shared" si="8"/>
        <v>0</v>
      </c>
      <c r="G55" s="6">
        <v>0</v>
      </c>
      <c r="H55" s="2">
        <f>G56</f>
        <v>0</v>
      </c>
      <c r="I55" s="2">
        <f>G57</f>
        <v>0</v>
      </c>
      <c r="J55" s="2">
        <f>G58</f>
        <v>0</v>
      </c>
      <c r="K55" s="2">
        <f>G59</f>
        <v>0</v>
      </c>
      <c r="L55" s="2">
        <f>G60</f>
        <v>0</v>
      </c>
      <c r="M55" s="2">
        <f>G61</f>
        <v>0</v>
      </c>
      <c r="N55" s="2">
        <f>G62</f>
        <v>0</v>
      </c>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row>
    <row r="56" spans="1:79" x14ac:dyDescent="0.3">
      <c r="A56" s="2" t="str">
        <f t="shared" si="7"/>
        <v>FFG</v>
      </c>
      <c r="B56" s="2" t="str">
        <f>inp_KillchainPhase!$A$8</f>
        <v>Track2</v>
      </c>
      <c r="C56" s="2" t="s">
        <v>119</v>
      </c>
      <c r="D56" s="2" t="s">
        <v>119</v>
      </c>
      <c r="E56" s="2">
        <f t="shared" si="8"/>
        <v>0</v>
      </c>
      <c r="F56" s="2">
        <f t="shared" si="8"/>
        <v>0</v>
      </c>
      <c r="G56" s="2">
        <f t="shared" si="8"/>
        <v>0</v>
      </c>
      <c r="H56" s="6">
        <v>0</v>
      </c>
      <c r="I56" s="2">
        <f>H57</f>
        <v>0</v>
      </c>
      <c r="J56" s="2">
        <f>H58</f>
        <v>0</v>
      </c>
      <c r="K56" s="2">
        <f>H59</f>
        <v>0</v>
      </c>
      <c r="L56" s="2">
        <f>H60</f>
        <v>0</v>
      </c>
      <c r="M56" s="2">
        <f>H61</f>
        <v>0</v>
      </c>
      <c r="N56" s="2">
        <f>H62</f>
        <v>0</v>
      </c>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row>
    <row r="57" spans="1:79" x14ac:dyDescent="0.3">
      <c r="A57" s="2" t="str">
        <f t="shared" si="7"/>
        <v>CV</v>
      </c>
      <c r="B57" s="2" t="str">
        <f>inp_KillchainPhase!$A$8</f>
        <v>Track2</v>
      </c>
      <c r="C57" s="2" t="s">
        <v>119</v>
      </c>
      <c r="D57" s="2" t="s">
        <v>119</v>
      </c>
      <c r="E57" s="2">
        <f t="shared" si="8"/>
        <v>0</v>
      </c>
      <c r="F57" s="2">
        <f t="shared" si="8"/>
        <v>0</v>
      </c>
      <c r="G57" s="2">
        <f t="shared" si="8"/>
        <v>0</v>
      </c>
      <c r="H57" s="2">
        <f t="shared" si="8"/>
        <v>0</v>
      </c>
      <c r="I57" s="6">
        <v>0</v>
      </c>
      <c r="J57" s="2">
        <f>I58</f>
        <v>0</v>
      </c>
      <c r="K57" s="2">
        <f>I59</f>
        <v>0</v>
      </c>
      <c r="L57" s="2">
        <f>I60</f>
        <v>0</v>
      </c>
      <c r="M57" s="2">
        <f>I61</f>
        <v>0</v>
      </c>
      <c r="N57" s="2">
        <f>I62</f>
        <v>0</v>
      </c>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row>
    <row r="58" spans="1:79" x14ac:dyDescent="0.3">
      <c r="A58" s="2" t="str">
        <f t="shared" si="7"/>
        <v>sat_1</v>
      </c>
      <c r="B58" s="2" t="str">
        <f>inp_KillchainPhase!$A$8</f>
        <v>Track2</v>
      </c>
      <c r="C58" s="2" t="s">
        <v>119</v>
      </c>
      <c r="D58" s="2" t="s">
        <v>119</v>
      </c>
      <c r="E58" s="2">
        <f t="shared" si="8"/>
        <v>0</v>
      </c>
      <c r="F58" s="2">
        <f t="shared" si="8"/>
        <v>0</v>
      </c>
      <c r="G58" s="2">
        <f t="shared" si="8"/>
        <v>0</v>
      </c>
      <c r="H58" s="2">
        <f t="shared" si="8"/>
        <v>0</v>
      </c>
      <c r="I58" s="2">
        <f t="shared" si="8"/>
        <v>0</v>
      </c>
      <c r="J58" s="6">
        <v>0</v>
      </c>
      <c r="K58" s="2">
        <f>J59</f>
        <v>0</v>
      </c>
      <c r="L58" s="2">
        <f>J60</f>
        <v>0</v>
      </c>
      <c r="M58" s="2">
        <f>J61</f>
        <v>0</v>
      </c>
      <c r="N58" s="2">
        <f>J62</f>
        <v>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row>
    <row r="59" spans="1:79" x14ac:dyDescent="0.3">
      <c r="A59" s="2" t="str">
        <f t="shared" si="7"/>
        <v>sat_2</v>
      </c>
      <c r="B59" s="2" t="str">
        <f>inp_KillchainPhase!$A$8</f>
        <v>Track2</v>
      </c>
      <c r="C59" s="2" t="s">
        <v>119</v>
      </c>
      <c r="D59" s="2" t="s">
        <v>119</v>
      </c>
      <c r="E59" s="2">
        <f t="shared" si="8"/>
        <v>0</v>
      </c>
      <c r="F59" s="2">
        <f t="shared" si="8"/>
        <v>0</v>
      </c>
      <c r="G59" s="2">
        <f t="shared" si="8"/>
        <v>0</v>
      </c>
      <c r="H59" s="2">
        <f t="shared" si="8"/>
        <v>0</v>
      </c>
      <c r="I59" s="2">
        <f t="shared" si="8"/>
        <v>0</v>
      </c>
      <c r="J59" s="2">
        <f t="shared" si="8"/>
        <v>0</v>
      </c>
      <c r="K59" s="6">
        <v>0</v>
      </c>
      <c r="L59" s="2">
        <f>K60</f>
        <v>0</v>
      </c>
      <c r="M59" s="2">
        <f>K61</f>
        <v>0</v>
      </c>
      <c r="N59" s="2">
        <f>K62</f>
        <v>0</v>
      </c>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row>
    <row r="60" spans="1:79" x14ac:dyDescent="0.3">
      <c r="A60" s="2" t="str">
        <f t="shared" si="7"/>
        <v>c2_1</v>
      </c>
      <c r="B60" s="2" t="str">
        <f>inp_KillchainPhase!$A$8</f>
        <v>Track2</v>
      </c>
      <c r="C60" s="2" t="s">
        <v>119</v>
      </c>
      <c r="D60" s="2" t="s">
        <v>119</v>
      </c>
      <c r="E60" s="2">
        <f t="shared" si="8"/>
        <v>0</v>
      </c>
      <c r="F60" s="2">
        <f t="shared" si="8"/>
        <v>0</v>
      </c>
      <c r="G60" s="2">
        <f t="shared" si="8"/>
        <v>0</v>
      </c>
      <c r="H60" s="2">
        <f t="shared" si="8"/>
        <v>0</v>
      </c>
      <c r="I60" s="2">
        <f t="shared" si="8"/>
        <v>0</v>
      </c>
      <c r="J60" s="2">
        <f t="shared" si="8"/>
        <v>0</v>
      </c>
      <c r="K60" s="2">
        <f t="shared" si="8"/>
        <v>0</v>
      </c>
      <c r="L60" s="6">
        <v>0</v>
      </c>
      <c r="M60" s="2">
        <f>L61</f>
        <v>0</v>
      </c>
      <c r="N60" s="2">
        <f>L62</f>
        <v>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row>
    <row r="61" spans="1:79" x14ac:dyDescent="0.3">
      <c r="A61" s="2" t="str">
        <f t="shared" si="7"/>
        <v>c2_2</v>
      </c>
      <c r="B61" s="2" t="str">
        <f>inp_KillchainPhase!$A$8</f>
        <v>Track2</v>
      </c>
      <c r="C61" s="2" t="s">
        <v>119</v>
      </c>
      <c r="D61" s="2" t="s">
        <v>119</v>
      </c>
      <c r="E61" s="2">
        <f t="shared" si="8"/>
        <v>0</v>
      </c>
      <c r="F61" s="2">
        <f t="shared" si="8"/>
        <v>0</v>
      </c>
      <c r="G61" s="2">
        <f t="shared" si="8"/>
        <v>0</v>
      </c>
      <c r="H61" s="2">
        <f t="shared" si="8"/>
        <v>0</v>
      </c>
      <c r="I61" s="2">
        <f t="shared" si="8"/>
        <v>0</v>
      </c>
      <c r="J61" s="2">
        <f t="shared" si="8"/>
        <v>0</v>
      </c>
      <c r="K61" s="2">
        <f t="shared" si="8"/>
        <v>0</v>
      </c>
      <c r="L61" s="2">
        <f t="shared" si="8"/>
        <v>0</v>
      </c>
      <c r="M61" s="6">
        <v>0</v>
      </c>
      <c r="N61" s="2">
        <f>M62</f>
        <v>0</v>
      </c>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row>
    <row r="62" spans="1:79" x14ac:dyDescent="0.3">
      <c r="A62" s="2" t="str">
        <f t="shared" si="7"/>
        <v>grnd_1</v>
      </c>
      <c r="B62" s="2" t="str">
        <f>inp_KillchainPhase!$A$8</f>
        <v>Track2</v>
      </c>
      <c r="C62" s="2" t="s">
        <v>119</v>
      </c>
      <c r="D62" s="2" t="s">
        <v>119</v>
      </c>
      <c r="E62" s="2">
        <f t="shared" si="8"/>
        <v>0</v>
      </c>
      <c r="F62" s="2">
        <f t="shared" si="8"/>
        <v>0</v>
      </c>
      <c r="G62" s="2">
        <f t="shared" si="8"/>
        <v>0</v>
      </c>
      <c r="H62" s="2">
        <f t="shared" si="8"/>
        <v>0</v>
      </c>
      <c r="I62" s="2">
        <f t="shared" si="8"/>
        <v>0</v>
      </c>
      <c r="J62" s="2">
        <f t="shared" si="8"/>
        <v>0</v>
      </c>
      <c r="K62" s="2">
        <f t="shared" si="8"/>
        <v>0</v>
      </c>
      <c r="L62" s="2">
        <f t="shared" si="8"/>
        <v>0</v>
      </c>
      <c r="M62" s="2">
        <f>$N$1</f>
        <v>0</v>
      </c>
      <c r="N62" s="6">
        <v>0</v>
      </c>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row>
    <row r="63" spans="1:79" x14ac:dyDescent="0.3">
      <c r="A63" s="2" t="str">
        <f t="shared" si="7"/>
        <v>fighter_4th</v>
      </c>
      <c r="B63" s="2" t="str">
        <f>inp_KillchainPhase!$A$9</f>
        <v>Track3</v>
      </c>
      <c r="C63" s="2" t="s">
        <v>119</v>
      </c>
      <c r="D63" s="2" t="s">
        <v>119</v>
      </c>
      <c r="E63" s="6">
        <v>0</v>
      </c>
      <c r="F63" s="2">
        <f>E64</f>
        <v>0</v>
      </c>
      <c r="G63" s="2">
        <f>E65</f>
        <v>0</v>
      </c>
      <c r="H63" s="2">
        <f>E66</f>
        <v>0</v>
      </c>
      <c r="I63" s="2">
        <f>E67</f>
        <v>0</v>
      </c>
      <c r="J63" s="2">
        <f>E68</f>
        <v>0</v>
      </c>
      <c r="K63" s="2">
        <f>E69</f>
        <v>0</v>
      </c>
      <c r="L63" s="2">
        <f>E70</f>
        <v>0</v>
      </c>
      <c r="M63" s="2">
        <f>E71</f>
        <v>0</v>
      </c>
      <c r="N63" s="2">
        <f>E72</f>
        <v>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row>
    <row r="64" spans="1:79" x14ac:dyDescent="0.3">
      <c r="A64" s="2" t="str">
        <f t="shared" si="7"/>
        <v>fighter_5th</v>
      </c>
      <c r="B64" s="2" t="str">
        <f>inp_KillchainPhase!$A$9</f>
        <v>Track3</v>
      </c>
      <c r="C64" s="2" t="s">
        <v>119</v>
      </c>
      <c r="D64" s="2" t="s">
        <v>119</v>
      </c>
      <c r="E64" s="2">
        <f>$N$1</f>
        <v>0</v>
      </c>
      <c r="F64" s="6">
        <v>0</v>
      </c>
      <c r="G64" s="2">
        <f>F65</f>
        <v>0</v>
      </c>
      <c r="H64" s="2">
        <f>F66</f>
        <v>0</v>
      </c>
      <c r="I64" s="2">
        <f>F67</f>
        <v>0</v>
      </c>
      <c r="J64" s="2">
        <f>F68</f>
        <v>0</v>
      </c>
      <c r="K64" s="2">
        <f>F69</f>
        <v>0</v>
      </c>
      <c r="L64" s="2">
        <f>F70</f>
        <v>0</v>
      </c>
      <c r="M64" s="2">
        <f>F71</f>
        <v>0</v>
      </c>
      <c r="N64" s="2">
        <f>F72</f>
        <v>0</v>
      </c>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row>
    <row r="65" spans="1:79" x14ac:dyDescent="0.3">
      <c r="A65" s="2" t="str">
        <f t="shared" si="7"/>
        <v>CRUDES</v>
      </c>
      <c r="B65" s="2" t="str">
        <f>inp_KillchainPhase!$A$9</f>
        <v>Track3</v>
      </c>
      <c r="C65" s="2" t="s">
        <v>119</v>
      </c>
      <c r="D65" s="2" t="s">
        <v>119</v>
      </c>
      <c r="E65" s="2">
        <f t="shared" ref="E65:L72" si="9">$N$1</f>
        <v>0</v>
      </c>
      <c r="F65" s="2">
        <f t="shared" si="9"/>
        <v>0</v>
      </c>
      <c r="G65" s="6">
        <v>0</v>
      </c>
      <c r="H65" s="2">
        <f>G66</f>
        <v>0</v>
      </c>
      <c r="I65" s="2">
        <f>G67</f>
        <v>0</v>
      </c>
      <c r="J65" s="2">
        <f>G68</f>
        <v>0</v>
      </c>
      <c r="K65" s="2">
        <f>G69</f>
        <v>0</v>
      </c>
      <c r="L65" s="2">
        <f>G70</f>
        <v>0</v>
      </c>
      <c r="M65" s="2">
        <f>G71</f>
        <v>0</v>
      </c>
      <c r="N65" s="2">
        <f>G72</f>
        <v>0</v>
      </c>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row>
    <row r="66" spans="1:79" x14ac:dyDescent="0.3">
      <c r="A66" s="2" t="str">
        <f t="shared" si="7"/>
        <v>FFG</v>
      </c>
      <c r="B66" s="2" t="str">
        <f>inp_KillchainPhase!$A$9</f>
        <v>Track3</v>
      </c>
      <c r="C66" s="2" t="s">
        <v>119</v>
      </c>
      <c r="D66" s="2" t="s">
        <v>119</v>
      </c>
      <c r="E66" s="2">
        <f t="shared" si="9"/>
        <v>0</v>
      </c>
      <c r="F66" s="2">
        <f t="shared" si="9"/>
        <v>0</v>
      </c>
      <c r="G66" s="2">
        <f t="shared" si="9"/>
        <v>0</v>
      </c>
      <c r="H66" s="6">
        <v>0</v>
      </c>
      <c r="I66" s="2">
        <f>H67</f>
        <v>0</v>
      </c>
      <c r="J66" s="2">
        <f>H68</f>
        <v>0</v>
      </c>
      <c r="K66" s="2">
        <f>H69</f>
        <v>0</v>
      </c>
      <c r="L66" s="2">
        <f>H70</f>
        <v>0</v>
      </c>
      <c r="M66" s="2">
        <f>H71</f>
        <v>0</v>
      </c>
      <c r="N66" s="2">
        <f>H72</f>
        <v>0</v>
      </c>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row>
    <row r="67" spans="1:79" x14ac:dyDescent="0.3">
      <c r="A67" s="2" t="str">
        <f t="shared" si="7"/>
        <v>CV</v>
      </c>
      <c r="B67" s="2" t="str">
        <f>inp_KillchainPhase!$A$9</f>
        <v>Track3</v>
      </c>
      <c r="C67" s="2" t="s">
        <v>119</v>
      </c>
      <c r="D67" s="2" t="s">
        <v>119</v>
      </c>
      <c r="E67" s="2">
        <f t="shared" si="9"/>
        <v>0</v>
      </c>
      <c r="F67" s="2">
        <f t="shared" si="9"/>
        <v>0</v>
      </c>
      <c r="G67" s="2">
        <f t="shared" si="9"/>
        <v>0</v>
      </c>
      <c r="H67" s="2">
        <f t="shared" si="9"/>
        <v>0</v>
      </c>
      <c r="I67" s="6">
        <v>0</v>
      </c>
      <c r="J67" s="2">
        <f>I68</f>
        <v>0</v>
      </c>
      <c r="K67" s="2">
        <f>I69</f>
        <v>0</v>
      </c>
      <c r="L67" s="2">
        <f>I70</f>
        <v>0</v>
      </c>
      <c r="M67" s="2">
        <f>I71</f>
        <v>0</v>
      </c>
      <c r="N67" s="2">
        <f>I72</f>
        <v>0</v>
      </c>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row>
    <row r="68" spans="1:79" x14ac:dyDescent="0.3">
      <c r="A68" s="2" t="str">
        <f t="shared" si="7"/>
        <v>sat_1</v>
      </c>
      <c r="B68" s="2" t="str">
        <f>inp_KillchainPhase!$A$9</f>
        <v>Track3</v>
      </c>
      <c r="C68" s="2" t="s">
        <v>119</v>
      </c>
      <c r="D68" s="2" t="s">
        <v>119</v>
      </c>
      <c r="E68" s="2">
        <f t="shared" si="9"/>
        <v>0</v>
      </c>
      <c r="F68" s="2">
        <f t="shared" si="9"/>
        <v>0</v>
      </c>
      <c r="G68" s="2">
        <f t="shared" si="9"/>
        <v>0</v>
      </c>
      <c r="H68" s="2">
        <f t="shared" si="9"/>
        <v>0</v>
      </c>
      <c r="I68" s="2">
        <f t="shared" si="9"/>
        <v>0</v>
      </c>
      <c r="J68" s="6">
        <v>0</v>
      </c>
      <c r="K68" s="2">
        <f>J69</f>
        <v>0</v>
      </c>
      <c r="L68" s="2">
        <f>J70</f>
        <v>0</v>
      </c>
      <c r="M68" s="2">
        <f>J71</f>
        <v>0</v>
      </c>
      <c r="N68" s="2">
        <f>J72</f>
        <v>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row>
    <row r="69" spans="1:79" x14ac:dyDescent="0.3">
      <c r="A69" s="2" t="str">
        <f t="shared" si="7"/>
        <v>sat_2</v>
      </c>
      <c r="B69" s="2" t="str">
        <f>inp_KillchainPhase!$A$9</f>
        <v>Track3</v>
      </c>
      <c r="C69" s="2" t="s">
        <v>119</v>
      </c>
      <c r="D69" s="2" t="s">
        <v>119</v>
      </c>
      <c r="E69" s="2">
        <f t="shared" si="9"/>
        <v>0</v>
      </c>
      <c r="F69" s="2">
        <f t="shared" si="9"/>
        <v>0</v>
      </c>
      <c r="G69" s="2">
        <f t="shared" si="9"/>
        <v>0</v>
      </c>
      <c r="H69" s="2">
        <f t="shared" si="9"/>
        <v>0</v>
      </c>
      <c r="I69" s="2">
        <f t="shared" si="9"/>
        <v>0</v>
      </c>
      <c r="J69" s="2">
        <f t="shared" si="9"/>
        <v>0</v>
      </c>
      <c r="K69" s="6">
        <v>0</v>
      </c>
      <c r="L69" s="2">
        <f>K70</f>
        <v>0</v>
      </c>
      <c r="M69" s="2">
        <f>K71</f>
        <v>0</v>
      </c>
      <c r="N69" s="2">
        <f>K72</f>
        <v>0</v>
      </c>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row>
    <row r="70" spans="1:79" x14ac:dyDescent="0.3">
      <c r="A70" s="2" t="str">
        <f t="shared" si="7"/>
        <v>c2_1</v>
      </c>
      <c r="B70" s="2" t="str">
        <f>inp_KillchainPhase!$A$9</f>
        <v>Track3</v>
      </c>
      <c r="C70" s="2" t="s">
        <v>119</v>
      </c>
      <c r="D70" s="2" t="s">
        <v>119</v>
      </c>
      <c r="E70" s="2">
        <f t="shared" si="9"/>
        <v>0</v>
      </c>
      <c r="F70" s="2">
        <f t="shared" si="9"/>
        <v>0</v>
      </c>
      <c r="G70" s="2">
        <f t="shared" si="9"/>
        <v>0</v>
      </c>
      <c r="H70" s="2">
        <f t="shared" si="9"/>
        <v>0</v>
      </c>
      <c r="I70" s="2">
        <f t="shared" si="9"/>
        <v>0</v>
      </c>
      <c r="J70" s="2">
        <f t="shared" si="9"/>
        <v>0</v>
      </c>
      <c r="K70" s="2">
        <f t="shared" si="9"/>
        <v>0</v>
      </c>
      <c r="L70" s="6">
        <v>0</v>
      </c>
      <c r="M70" s="2">
        <f>L71</f>
        <v>0</v>
      </c>
      <c r="N70" s="2">
        <f>L72</f>
        <v>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row>
    <row r="71" spans="1:79" x14ac:dyDescent="0.3">
      <c r="A71" s="2" t="str">
        <f t="shared" si="7"/>
        <v>c2_2</v>
      </c>
      <c r="B71" s="2" t="str">
        <f>inp_KillchainPhase!$A$9</f>
        <v>Track3</v>
      </c>
      <c r="C71" s="2" t="s">
        <v>119</v>
      </c>
      <c r="D71" s="2" t="s">
        <v>119</v>
      </c>
      <c r="E71" s="2">
        <f t="shared" si="9"/>
        <v>0</v>
      </c>
      <c r="F71" s="2">
        <f t="shared" si="9"/>
        <v>0</v>
      </c>
      <c r="G71" s="2">
        <f t="shared" si="9"/>
        <v>0</v>
      </c>
      <c r="H71" s="2">
        <f t="shared" si="9"/>
        <v>0</v>
      </c>
      <c r="I71" s="2">
        <f t="shared" si="9"/>
        <v>0</v>
      </c>
      <c r="J71" s="2">
        <f t="shared" si="9"/>
        <v>0</v>
      </c>
      <c r="K71" s="2">
        <f t="shared" si="9"/>
        <v>0</v>
      </c>
      <c r="L71" s="2">
        <f t="shared" si="9"/>
        <v>0</v>
      </c>
      <c r="M71" s="6">
        <v>0</v>
      </c>
      <c r="N71" s="2">
        <f>M72</f>
        <v>0</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row>
    <row r="72" spans="1:79" x14ac:dyDescent="0.3">
      <c r="A72" s="2" t="str">
        <f t="shared" si="7"/>
        <v>grnd_1</v>
      </c>
      <c r="B72" s="2" t="str">
        <f>inp_KillchainPhase!$A$9</f>
        <v>Track3</v>
      </c>
      <c r="C72" s="2" t="s">
        <v>119</v>
      </c>
      <c r="D72" s="2" t="s">
        <v>119</v>
      </c>
      <c r="E72" s="2">
        <f t="shared" si="9"/>
        <v>0</v>
      </c>
      <c r="F72" s="2">
        <f t="shared" si="9"/>
        <v>0</v>
      </c>
      <c r="G72" s="2">
        <f t="shared" si="9"/>
        <v>0</v>
      </c>
      <c r="H72" s="2">
        <f t="shared" si="9"/>
        <v>0</v>
      </c>
      <c r="I72" s="2">
        <f t="shared" si="9"/>
        <v>0</v>
      </c>
      <c r="J72" s="2">
        <f t="shared" si="9"/>
        <v>0</v>
      </c>
      <c r="K72" s="2">
        <f t="shared" si="9"/>
        <v>0</v>
      </c>
      <c r="L72" s="2">
        <f t="shared" si="9"/>
        <v>0</v>
      </c>
      <c r="M72" s="2">
        <f>$N$1</f>
        <v>0</v>
      </c>
      <c r="N72" s="6">
        <v>0</v>
      </c>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row>
    <row r="73" spans="1:79" x14ac:dyDescent="0.3">
      <c r="A73" s="2" t="str">
        <f t="shared" si="7"/>
        <v>fighter_4th</v>
      </c>
      <c r="B73" s="2" t="str">
        <f>inp_KillchainPhase!$A$10</f>
        <v>Track Build</v>
      </c>
      <c r="C73" s="2" t="s">
        <v>119</v>
      </c>
      <c r="D73" s="2" t="s">
        <v>119</v>
      </c>
      <c r="E73" s="6">
        <v>0</v>
      </c>
      <c r="F73" s="2">
        <f>E74</f>
        <v>0</v>
      </c>
      <c r="G73" s="2">
        <f>E75</f>
        <v>0</v>
      </c>
      <c r="H73" s="2">
        <f>E76</f>
        <v>0</v>
      </c>
      <c r="I73" s="2">
        <f>E77</f>
        <v>0</v>
      </c>
      <c r="J73" s="2">
        <f>E78</f>
        <v>0</v>
      </c>
      <c r="K73" s="2">
        <f>E79</f>
        <v>0</v>
      </c>
      <c r="L73" s="2">
        <f>E80</f>
        <v>0</v>
      </c>
      <c r="M73" s="2">
        <f>E81</f>
        <v>0</v>
      </c>
      <c r="N73" s="2">
        <f>E82</f>
        <v>0</v>
      </c>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row>
    <row r="74" spans="1:79" x14ac:dyDescent="0.3">
      <c r="A74" s="2" t="str">
        <f t="shared" si="7"/>
        <v>fighter_5th</v>
      </c>
      <c r="B74" s="2" t="str">
        <f>inp_KillchainPhase!$A$10</f>
        <v>Track Build</v>
      </c>
      <c r="C74" s="2" t="s">
        <v>119</v>
      </c>
      <c r="D74" s="2" t="s">
        <v>119</v>
      </c>
      <c r="E74" s="2">
        <f>$N$1</f>
        <v>0</v>
      </c>
      <c r="F74" s="6">
        <v>0</v>
      </c>
      <c r="G74" s="2">
        <f>F75</f>
        <v>0</v>
      </c>
      <c r="H74" s="2">
        <f>F76</f>
        <v>0</v>
      </c>
      <c r="I74" s="2">
        <f>F77</f>
        <v>0</v>
      </c>
      <c r="J74" s="2">
        <f>F78</f>
        <v>0</v>
      </c>
      <c r="K74" s="2">
        <f>F79</f>
        <v>0</v>
      </c>
      <c r="L74" s="2">
        <f>F80</f>
        <v>0</v>
      </c>
      <c r="M74" s="2">
        <f>F81</f>
        <v>0</v>
      </c>
      <c r="N74" s="2">
        <f>F82</f>
        <v>0</v>
      </c>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row>
    <row r="75" spans="1:79" x14ac:dyDescent="0.3">
      <c r="A75" s="2" t="str">
        <f t="shared" si="7"/>
        <v>CRUDES</v>
      </c>
      <c r="B75" s="2" t="str">
        <f>inp_KillchainPhase!$A$10</f>
        <v>Track Build</v>
      </c>
      <c r="C75" s="2" t="s">
        <v>119</v>
      </c>
      <c r="D75" s="2" t="s">
        <v>119</v>
      </c>
      <c r="E75" s="2">
        <f t="shared" ref="E75:L82" si="10">$N$1</f>
        <v>0</v>
      </c>
      <c r="F75" s="2">
        <f t="shared" si="10"/>
        <v>0</v>
      </c>
      <c r="G75" s="6">
        <v>0</v>
      </c>
      <c r="H75" s="2">
        <f>G76</f>
        <v>0</v>
      </c>
      <c r="I75" s="2">
        <f>G77</f>
        <v>0</v>
      </c>
      <c r="J75" s="2">
        <f>G78</f>
        <v>0</v>
      </c>
      <c r="K75" s="2">
        <f>G79</f>
        <v>0</v>
      </c>
      <c r="L75" s="2">
        <f>G80</f>
        <v>0</v>
      </c>
      <c r="M75" s="2">
        <f>G81</f>
        <v>0</v>
      </c>
      <c r="N75" s="2">
        <f>G82</f>
        <v>0</v>
      </c>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row>
    <row r="76" spans="1:79" x14ac:dyDescent="0.3">
      <c r="A76" s="2" t="str">
        <f t="shared" si="7"/>
        <v>FFG</v>
      </c>
      <c r="B76" s="2" t="str">
        <f>inp_KillchainPhase!$A$10</f>
        <v>Track Build</v>
      </c>
      <c r="C76" s="2" t="s">
        <v>119</v>
      </c>
      <c r="D76" s="2" t="s">
        <v>119</v>
      </c>
      <c r="E76" s="2">
        <f t="shared" si="10"/>
        <v>0</v>
      </c>
      <c r="F76" s="2">
        <f t="shared" si="10"/>
        <v>0</v>
      </c>
      <c r="G76" s="2">
        <f t="shared" si="10"/>
        <v>0</v>
      </c>
      <c r="H76" s="6">
        <v>0</v>
      </c>
      <c r="I76" s="2">
        <f>H77</f>
        <v>0</v>
      </c>
      <c r="J76" s="2">
        <f>H78</f>
        <v>0</v>
      </c>
      <c r="K76" s="2">
        <f>H79</f>
        <v>0</v>
      </c>
      <c r="L76" s="2">
        <f>H80</f>
        <v>0</v>
      </c>
      <c r="M76" s="2">
        <f>H81</f>
        <v>0</v>
      </c>
      <c r="N76" s="2">
        <f>H82</f>
        <v>0</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row>
    <row r="77" spans="1:79" x14ac:dyDescent="0.3">
      <c r="A77" s="2" t="str">
        <f t="shared" si="7"/>
        <v>CV</v>
      </c>
      <c r="B77" s="2" t="str">
        <f>inp_KillchainPhase!$A$10</f>
        <v>Track Build</v>
      </c>
      <c r="C77" s="2" t="s">
        <v>119</v>
      </c>
      <c r="D77" s="2" t="s">
        <v>119</v>
      </c>
      <c r="E77" s="2">
        <f t="shared" si="10"/>
        <v>0</v>
      </c>
      <c r="F77" s="2">
        <f t="shared" si="10"/>
        <v>0</v>
      </c>
      <c r="G77" s="2">
        <f t="shared" si="10"/>
        <v>0</v>
      </c>
      <c r="H77" s="2">
        <f t="shared" si="10"/>
        <v>0</v>
      </c>
      <c r="I77" s="6">
        <v>0</v>
      </c>
      <c r="J77" s="2">
        <f>I78</f>
        <v>0</v>
      </c>
      <c r="K77" s="2">
        <f>I79</f>
        <v>0</v>
      </c>
      <c r="L77" s="2">
        <f>I80</f>
        <v>0</v>
      </c>
      <c r="M77" s="2">
        <f>I81</f>
        <v>0</v>
      </c>
      <c r="N77" s="2">
        <f>I82</f>
        <v>0</v>
      </c>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row>
    <row r="78" spans="1:79" x14ac:dyDescent="0.3">
      <c r="A78" s="2" t="str">
        <f t="shared" si="7"/>
        <v>sat_1</v>
      </c>
      <c r="B78" s="2" t="str">
        <f>inp_KillchainPhase!$A$10</f>
        <v>Track Build</v>
      </c>
      <c r="C78" s="2" t="s">
        <v>119</v>
      </c>
      <c r="D78" s="2" t="s">
        <v>119</v>
      </c>
      <c r="E78" s="2">
        <f t="shared" si="10"/>
        <v>0</v>
      </c>
      <c r="F78" s="2">
        <f t="shared" si="10"/>
        <v>0</v>
      </c>
      <c r="G78" s="2">
        <f t="shared" si="10"/>
        <v>0</v>
      </c>
      <c r="H78" s="2">
        <f t="shared" si="10"/>
        <v>0</v>
      </c>
      <c r="I78" s="2">
        <f t="shared" si="10"/>
        <v>0</v>
      </c>
      <c r="J78" s="6">
        <v>0</v>
      </c>
      <c r="K78" s="2">
        <f>J79</f>
        <v>0</v>
      </c>
      <c r="L78" s="2">
        <f>J80</f>
        <v>0</v>
      </c>
      <c r="M78" s="2">
        <f>J81</f>
        <v>0</v>
      </c>
      <c r="N78" s="2">
        <f>J82</f>
        <v>0</v>
      </c>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row>
    <row r="79" spans="1:79" x14ac:dyDescent="0.3">
      <c r="A79" s="2" t="str">
        <f t="shared" si="7"/>
        <v>sat_2</v>
      </c>
      <c r="B79" s="2" t="str">
        <f>inp_KillchainPhase!$A$10</f>
        <v>Track Build</v>
      </c>
      <c r="C79" s="2" t="s">
        <v>119</v>
      </c>
      <c r="D79" s="2" t="s">
        <v>119</v>
      </c>
      <c r="E79" s="2">
        <f t="shared" si="10"/>
        <v>0</v>
      </c>
      <c r="F79" s="2">
        <f t="shared" si="10"/>
        <v>0</v>
      </c>
      <c r="G79" s="2">
        <f t="shared" si="10"/>
        <v>0</v>
      </c>
      <c r="H79" s="2">
        <f t="shared" si="10"/>
        <v>0</v>
      </c>
      <c r="I79" s="2">
        <f t="shared" si="10"/>
        <v>0</v>
      </c>
      <c r="J79" s="2">
        <f t="shared" si="10"/>
        <v>0</v>
      </c>
      <c r="K79" s="6">
        <v>0</v>
      </c>
      <c r="L79" s="2">
        <f>K80</f>
        <v>0</v>
      </c>
      <c r="M79" s="2">
        <f>K81</f>
        <v>0</v>
      </c>
      <c r="N79" s="2">
        <f>K82</f>
        <v>0</v>
      </c>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row>
    <row r="80" spans="1:79" x14ac:dyDescent="0.3">
      <c r="A80" s="2" t="str">
        <f t="shared" si="7"/>
        <v>c2_1</v>
      </c>
      <c r="B80" s="2" t="str">
        <f>inp_KillchainPhase!$A$10</f>
        <v>Track Build</v>
      </c>
      <c r="C80" s="2" t="s">
        <v>119</v>
      </c>
      <c r="D80" s="2" t="s">
        <v>119</v>
      </c>
      <c r="E80" s="2">
        <f t="shared" si="10"/>
        <v>0</v>
      </c>
      <c r="F80" s="2">
        <f t="shared" si="10"/>
        <v>0</v>
      </c>
      <c r="G80" s="2">
        <f t="shared" si="10"/>
        <v>0</v>
      </c>
      <c r="H80" s="2">
        <f t="shared" si="10"/>
        <v>0</v>
      </c>
      <c r="I80" s="2">
        <f t="shared" si="10"/>
        <v>0</v>
      </c>
      <c r="J80" s="2">
        <f t="shared" si="10"/>
        <v>0</v>
      </c>
      <c r="K80" s="2">
        <f t="shared" si="10"/>
        <v>0</v>
      </c>
      <c r="L80" s="6">
        <v>0</v>
      </c>
      <c r="M80" s="2">
        <f>L81</f>
        <v>0</v>
      </c>
      <c r="N80" s="2">
        <f>L82</f>
        <v>0</v>
      </c>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row>
    <row r="81" spans="1:79" x14ac:dyDescent="0.3">
      <c r="A81" s="2" t="str">
        <f t="shared" si="7"/>
        <v>c2_2</v>
      </c>
      <c r="B81" s="2" t="str">
        <f>inp_KillchainPhase!$A$10</f>
        <v>Track Build</v>
      </c>
      <c r="C81" s="2" t="s">
        <v>119</v>
      </c>
      <c r="D81" s="2" t="s">
        <v>119</v>
      </c>
      <c r="E81" s="2">
        <f t="shared" si="10"/>
        <v>0</v>
      </c>
      <c r="F81" s="2">
        <f t="shared" si="10"/>
        <v>0</v>
      </c>
      <c r="G81" s="2">
        <f t="shared" si="10"/>
        <v>0</v>
      </c>
      <c r="H81" s="2">
        <f t="shared" si="10"/>
        <v>0</v>
      </c>
      <c r="I81" s="2">
        <f t="shared" si="10"/>
        <v>0</v>
      </c>
      <c r="J81" s="2">
        <f t="shared" si="10"/>
        <v>0</v>
      </c>
      <c r="K81" s="2">
        <f t="shared" si="10"/>
        <v>0</v>
      </c>
      <c r="L81" s="2">
        <f t="shared" si="10"/>
        <v>0</v>
      </c>
      <c r="M81" s="6">
        <v>0</v>
      </c>
      <c r="N81" s="2">
        <f>M82</f>
        <v>0</v>
      </c>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row>
    <row r="82" spans="1:79" x14ac:dyDescent="0.3">
      <c r="A82" s="2" t="str">
        <f t="shared" si="7"/>
        <v>grnd_1</v>
      </c>
      <c r="B82" s="2" t="str">
        <f>inp_KillchainPhase!$A$10</f>
        <v>Track Build</v>
      </c>
      <c r="C82" s="2" t="s">
        <v>119</v>
      </c>
      <c r="D82" s="2" t="s">
        <v>119</v>
      </c>
      <c r="E82" s="2">
        <f t="shared" si="10"/>
        <v>0</v>
      </c>
      <c r="F82" s="2">
        <f t="shared" si="10"/>
        <v>0</v>
      </c>
      <c r="G82" s="2">
        <f t="shared" si="10"/>
        <v>0</v>
      </c>
      <c r="H82" s="2">
        <f t="shared" si="10"/>
        <v>0</v>
      </c>
      <c r="I82" s="2">
        <f t="shared" si="10"/>
        <v>0</v>
      </c>
      <c r="J82" s="2">
        <f t="shared" si="10"/>
        <v>0</v>
      </c>
      <c r="K82" s="2">
        <f t="shared" si="10"/>
        <v>0</v>
      </c>
      <c r="L82" s="2">
        <f t="shared" si="10"/>
        <v>0</v>
      </c>
      <c r="M82" s="2">
        <f>$N$1</f>
        <v>0</v>
      </c>
      <c r="N82" s="6">
        <v>0</v>
      </c>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row>
    <row r="83" spans="1:79" x14ac:dyDescent="0.3">
      <c r="A83" s="2" t="str">
        <f t="shared" si="7"/>
        <v>fighter_4th</v>
      </c>
      <c r="B83" s="2" t="str">
        <f>inp_KillchainPhase!$A$11</f>
        <v>Track Gen</v>
      </c>
      <c r="C83" s="2" t="s">
        <v>119</v>
      </c>
      <c r="D83" s="2" t="s">
        <v>119</v>
      </c>
      <c r="E83" s="6">
        <v>0</v>
      </c>
      <c r="F83" s="2">
        <f>E84</f>
        <v>0</v>
      </c>
      <c r="G83" s="2">
        <f>E85</f>
        <v>0</v>
      </c>
      <c r="H83" s="2">
        <f>E86</f>
        <v>0</v>
      </c>
      <c r="I83" s="2">
        <f>E87</f>
        <v>0</v>
      </c>
      <c r="J83" s="2">
        <f>E88</f>
        <v>0</v>
      </c>
      <c r="K83" s="2">
        <f>E89</f>
        <v>0</v>
      </c>
      <c r="L83" s="2">
        <f>E90</f>
        <v>0</v>
      </c>
      <c r="M83" s="2">
        <f>E91</f>
        <v>0</v>
      </c>
      <c r="N83" s="2">
        <f>E92</f>
        <v>0</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row>
    <row r="84" spans="1:79" x14ac:dyDescent="0.3">
      <c r="A84" s="2" t="str">
        <f t="shared" si="7"/>
        <v>fighter_5th</v>
      </c>
      <c r="B84" s="2" t="str">
        <f>inp_KillchainPhase!$A$11</f>
        <v>Track Gen</v>
      </c>
      <c r="C84" s="2" t="s">
        <v>119</v>
      </c>
      <c r="D84" s="2" t="s">
        <v>119</v>
      </c>
      <c r="E84" s="2">
        <f>$N$1</f>
        <v>0</v>
      </c>
      <c r="F84" s="6">
        <v>0</v>
      </c>
      <c r="G84" s="2">
        <f>F85</f>
        <v>0</v>
      </c>
      <c r="H84" s="2">
        <f>F86</f>
        <v>0</v>
      </c>
      <c r="I84" s="2">
        <f>F87</f>
        <v>0</v>
      </c>
      <c r="J84" s="2">
        <f>F88</f>
        <v>0</v>
      </c>
      <c r="K84" s="2">
        <f>F89</f>
        <v>0</v>
      </c>
      <c r="L84" s="2">
        <f>F90</f>
        <v>0</v>
      </c>
      <c r="M84" s="2">
        <f>F91</f>
        <v>0</v>
      </c>
      <c r="N84" s="2">
        <f>F92</f>
        <v>0</v>
      </c>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row>
    <row r="85" spans="1:79" x14ac:dyDescent="0.3">
      <c r="A85" s="2" t="str">
        <f t="shared" si="7"/>
        <v>CRUDES</v>
      </c>
      <c r="B85" s="2" t="str">
        <f>inp_KillchainPhase!$A$11</f>
        <v>Track Gen</v>
      </c>
      <c r="C85" s="2" t="s">
        <v>119</v>
      </c>
      <c r="D85" s="2" t="s">
        <v>119</v>
      </c>
      <c r="E85" s="2">
        <f t="shared" ref="E85:L92" si="11">$N$1</f>
        <v>0</v>
      </c>
      <c r="F85" s="2">
        <f t="shared" si="11"/>
        <v>0</v>
      </c>
      <c r="G85" s="6">
        <v>0</v>
      </c>
      <c r="H85" s="2">
        <f>G86</f>
        <v>0</v>
      </c>
      <c r="I85" s="2">
        <f>G87</f>
        <v>0</v>
      </c>
      <c r="J85" s="2">
        <f>G88</f>
        <v>0</v>
      </c>
      <c r="K85" s="2">
        <f>G89</f>
        <v>0</v>
      </c>
      <c r="L85" s="2">
        <f>G90</f>
        <v>0</v>
      </c>
      <c r="M85" s="2">
        <f>G91</f>
        <v>0</v>
      </c>
      <c r="N85" s="2">
        <f>G92</f>
        <v>0</v>
      </c>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row>
    <row r="86" spans="1:79" x14ac:dyDescent="0.3">
      <c r="A86" s="2" t="str">
        <f t="shared" si="7"/>
        <v>FFG</v>
      </c>
      <c r="B86" s="2" t="str">
        <f>inp_KillchainPhase!$A$11</f>
        <v>Track Gen</v>
      </c>
      <c r="C86" s="2" t="s">
        <v>119</v>
      </c>
      <c r="D86" s="2" t="s">
        <v>119</v>
      </c>
      <c r="E86" s="2">
        <f t="shared" si="11"/>
        <v>0</v>
      </c>
      <c r="F86" s="2">
        <f t="shared" si="11"/>
        <v>0</v>
      </c>
      <c r="G86" s="2">
        <f t="shared" si="11"/>
        <v>0</v>
      </c>
      <c r="H86" s="6">
        <v>0</v>
      </c>
      <c r="I86" s="2">
        <f>H87</f>
        <v>0</v>
      </c>
      <c r="J86" s="2">
        <f>H88</f>
        <v>0</v>
      </c>
      <c r="K86" s="2">
        <f>H89</f>
        <v>0</v>
      </c>
      <c r="L86" s="2">
        <f>H90</f>
        <v>0</v>
      </c>
      <c r="M86" s="2">
        <f>H91</f>
        <v>0</v>
      </c>
      <c r="N86" s="2">
        <f>H92</f>
        <v>0</v>
      </c>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row>
    <row r="87" spans="1:79" x14ac:dyDescent="0.3">
      <c r="A87" s="2" t="str">
        <f t="shared" ref="A87:A93" si="12">A77</f>
        <v>CV</v>
      </c>
      <c r="B87" s="2" t="str">
        <f>inp_KillchainPhase!$A$11</f>
        <v>Track Gen</v>
      </c>
      <c r="C87" s="2" t="s">
        <v>119</v>
      </c>
      <c r="D87" s="2" t="s">
        <v>119</v>
      </c>
      <c r="E87" s="2">
        <f t="shared" si="11"/>
        <v>0</v>
      </c>
      <c r="F87" s="2">
        <f t="shared" si="11"/>
        <v>0</v>
      </c>
      <c r="G87" s="2">
        <f t="shared" si="11"/>
        <v>0</v>
      </c>
      <c r="H87" s="2">
        <f t="shared" si="11"/>
        <v>0</v>
      </c>
      <c r="I87" s="6">
        <v>0</v>
      </c>
      <c r="J87" s="2">
        <f>I88</f>
        <v>0</v>
      </c>
      <c r="K87" s="2">
        <f>I89</f>
        <v>0</v>
      </c>
      <c r="L87" s="2">
        <f>I90</f>
        <v>0</v>
      </c>
      <c r="M87" s="2">
        <f>I91</f>
        <v>0</v>
      </c>
      <c r="N87" s="2">
        <f>I92</f>
        <v>0</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row>
    <row r="88" spans="1:79" x14ac:dyDescent="0.3">
      <c r="A88" s="2" t="str">
        <f t="shared" si="12"/>
        <v>sat_1</v>
      </c>
      <c r="B88" s="2" t="str">
        <f>inp_KillchainPhase!$A$11</f>
        <v>Track Gen</v>
      </c>
      <c r="C88" s="2" t="s">
        <v>119</v>
      </c>
      <c r="D88" s="2" t="s">
        <v>119</v>
      </c>
      <c r="E88" s="2">
        <f t="shared" si="11"/>
        <v>0</v>
      </c>
      <c r="F88" s="2">
        <f t="shared" si="11"/>
        <v>0</v>
      </c>
      <c r="G88" s="2">
        <f t="shared" si="11"/>
        <v>0</v>
      </c>
      <c r="H88" s="2">
        <f t="shared" si="11"/>
        <v>0</v>
      </c>
      <c r="I88" s="2">
        <f t="shared" si="11"/>
        <v>0</v>
      </c>
      <c r="J88" s="6">
        <v>0</v>
      </c>
      <c r="K88" s="2">
        <f>J89</f>
        <v>0</v>
      </c>
      <c r="L88" s="2">
        <f>J90</f>
        <v>0</v>
      </c>
      <c r="M88" s="2">
        <f>J91</f>
        <v>0</v>
      </c>
      <c r="N88" s="2">
        <f>J92</f>
        <v>0</v>
      </c>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row>
    <row r="89" spans="1:79" x14ac:dyDescent="0.3">
      <c r="A89" s="2" t="str">
        <f t="shared" si="12"/>
        <v>sat_2</v>
      </c>
      <c r="B89" s="2" t="str">
        <f>inp_KillchainPhase!$A$11</f>
        <v>Track Gen</v>
      </c>
      <c r="C89" s="2" t="s">
        <v>119</v>
      </c>
      <c r="D89" s="2" t="s">
        <v>119</v>
      </c>
      <c r="E89" s="2">
        <f t="shared" si="11"/>
        <v>0</v>
      </c>
      <c r="F89" s="2">
        <f t="shared" si="11"/>
        <v>0</v>
      </c>
      <c r="G89" s="2">
        <f t="shared" si="11"/>
        <v>0</v>
      </c>
      <c r="H89" s="2">
        <f t="shared" si="11"/>
        <v>0</v>
      </c>
      <c r="I89" s="2">
        <f t="shared" si="11"/>
        <v>0</v>
      </c>
      <c r="J89" s="2">
        <f t="shared" si="11"/>
        <v>0</v>
      </c>
      <c r="K89" s="6">
        <v>0</v>
      </c>
      <c r="L89" s="2">
        <f>K90</f>
        <v>0</v>
      </c>
      <c r="M89" s="2">
        <f>K91</f>
        <v>0</v>
      </c>
      <c r="N89" s="2">
        <f>K92</f>
        <v>0</v>
      </c>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row>
    <row r="90" spans="1:79" x14ac:dyDescent="0.3">
      <c r="A90" s="2" t="str">
        <f t="shared" si="12"/>
        <v>c2_1</v>
      </c>
      <c r="B90" s="2" t="str">
        <f>inp_KillchainPhase!$A$11</f>
        <v>Track Gen</v>
      </c>
      <c r="C90" s="2" t="s">
        <v>119</v>
      </c>
      <c r="D90" s="2" t="s">
        <v>119</v>
      </c>
      <c r="E90" s="2">
        <f t="shared" si="11"/>
        <v>0</v>
      </c>
      <c r="F90" s="2">
        <f t="shared" si="11"/>
        <v>0</v>
      </c>
      <c r="G90" s="2">
        <f t="shared" si="11"/>
        <v>0</v>
      </c>
      <c r="H90" s="2">
        <f t="shared" si="11"/>
        <v>0</v>
      </c>
      <c r="I90" s="2">
        <f t="shared" si="11"/>
        <v>0</v>
      </c>
      <c r="J90" s="2">
        <f t="shared" si="11"/>
        <v>0</v>
      </c>
      <c r="K90" s="2">
        <f t="shared" si="11"/>
        <v>0</v>
      </c>
      <c r="L90" s="6">
        <v>0</v>
      </c>
      <c r="M90" s="2">
        <f>L91</f>
        <v>0</v>
      </c>
      <c r="N90" s="2">
        <f>L92</f>
        <v>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row>
    <row r="91" spans="1:79" x14ac:dyDescent="0.3">
      <c r="A91" s="2" t="str">
        <f t="shared" si="12"/>
        <v>c2_2</v>
      </c>
      <c r="B91" s="2" t="str">
        <f>inp_KillchainPhase!$A$11</f>
        <v>Track Gen</v>
      </c>
      <c r="C91" s="2" t="s">
        <v>119</v>
      </c>
      <c r="D91" s="2" t="s">
        <v>119</v>
      </c>
      <c r="E91" s="2">
        <f t="shared" si="11"/>
        <v>0</v>
      </c>
      <c r="F91" s="2">
        <f t="shared" si="11"/>
        <v>0</v>
      </c>
      <c r="G91" s="2">
        <f t="shared" si="11"/>
        <v>0</v>
      </c>
      <c r="H91" s="2">
        <f t="shared" si="11"/>
        <v>0</v>
      </c>
      <c r="I91" s="2">
        <f t="shared" si="11"/>
        <v>0</v>
      </c>
      <c r="J91" s="2">
        <f t="shared" si="11"/>
        <v>0</v>
      </c>
      <c r="K91" s="2">
        <f t="shared" si="11"/>
        <v>0</v>
      </c>
      <c r="L91" s="2">
        <f t="shared" si="11"/>
        <v>0</v>
      </c>
      <c r="M91" s="6">
        <v>0</v>
      </c>
      <c r="N91" s="2">
        <f>M92</f>
        <v>0</v>
      </c>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row>
    <row r="92" spans="1:79" x14ac:dyDescent="0.3">
      <c r="A92" s="2" t="str">
        <f t="shared" si="12"/>
        <v>grnd_1</v>
      </c>
      <c r="B92" s="2" t="str">
        <f>inp_KillchainPhase!$A$11</f>
        <v>Track Gen</v>
      </c>
      <c r="C92" s="2" t="s">
        <v>119</v>
      </c>
      <c r="D92" s="2" t="s">
        <v>119</v>
      </c>
      <c r="E92" s="2">
        <f t="shared" si="11"/>
        <v>0</v>
      </c>
      <c r="F92" s="2">
        <f t="shared" si="11"/>
        <v>0</v>
      </c>
      <c r="G92" s="2">
        <f t="shared" si="11"/>
        <v>0</v>
      </c>
      <c r="H92" s="2">
        <f t="shared" si="11"/>
        <v>0</v>
      </c>
      <c r="I92" s="2">
        <f t="shared" si="11"/>
        <v>0</v>
      </c>
      <c r="J92" s="2">
        <f t="shared" si="11"/>
        <v>0</v>
      </c>
      <c r="K92" s="2">
        <f t="shared" si="11"/>
        <v>0</v>
      </c>
      <c r="L92" s="2">
        <f t="shared" si="11"/>
        <v>0</v>
      </c>
      <c r="M92" s="2">
        <f>$N$1</f>
        <v>0</v>
      </c>
      <c r="N92" s="6">
        <v>0</v>
      </c>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row>
    <row r="93" spans="1:79" x14ac:dyDescent="0.3">
      <c r="A93" s="2" t="str">
        <f t="shared" si="12"/>
        <v>fighter_4th</v>
      </c>
      <c r="B93" s="2" t="str">
        <f>inp_KillchainPhase!$A$12</f>
        <v>Target</v>
      </c>
      <c r="C93" s="2" t="s">
        <v>119</v>
      </c>
      <c r="D93" s="2" t="s">
        <v>119</v>
      </c>
      <c r="E93" s="6">
        <v>0</v>
      </c>
      <c r="F93" s="2">
        <f>E94</f>
        <v>0</v>
      </c>
      <c r="G93" s="2">
        <f>E95</f>
        <v>0</v>
      </c>
      <c r="H93" s="2">
        <f>E96</f>
        <v>0</v>
      </c>
      <c r="I93" s="2">
        <f>E97</f>
        <v>0</v>
      </c>
      <c r="J93" s="2">
        <f>E98</f>
        <v>0</v>
      </c>
      <c r="K93" s="2">
        <f>E99</f>
        <v>0</v>
      </c>
      <c r="L93" s="2">
        <f>E100</f>
        <v>0</v>
      </c>
      <c r="M93" s="2">
        <f>E101</f>
        <v>0</v>
      </c>
      <c r="N93" s="2">
        <f>E102</f>
        <v>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row>
    <row r="94" spans="1:79" x14ac:dyDescent="0.3">
      <c r="A94" s="2" t="str">
        <f t="shared" ref="A94" si="13">A84</f>
        <v>fighter_5th</v>
      </c>
      <c r="B94" s="2" t="str">
        <f>inp_KillchainPhase!$A$12</f>
        <v>Target</v>
      </c>
      <c r="C94" s="2" t="s">
        <v>119</v>
      </c>
      <c r="D94" s="2" t="s">
        <v>119</v>
      </c>
      <c r="E94" s="2">
        <f>$N$1</f>
        <v>0</v>
      </c>
      <c r="F94" s="6">
        <v>0</v>
      </c>
      <c r="G94" s="2">
        <f>F95</f>
        <v>0</v>
      </c>
      <c r="H94" s="2">
        <f>F96</f>
        <v>0</v>
      </c>
      <c r="I94" s="2">
        <f>F97</f>
        <v>0</v>
      </c>
      <c r="J94" s="2">
        <f>F98</f>
        <v>0</v>
      </c>
      <c r="K94" s="2">
        <f>F99</f>
        <v>0</v>
      </c>
      <c r="L94" s="2">
        <f>F100</f>
        <v>0</v>
      </c>
      <c r="M94" s="2">
        <f>F101</f>
        <v>0</v>
      </c>
      <c r="N94" s="2">
        <f>F102</f>
        <v>0</v>
      </c>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row>
    <row r="95" spans="1:79" x14ac:dyDescent="0.3">
      <c r="A95" s="2" t="str">
        <f t="shared" ref="A95:A142" si="14">A85</f>
        <v>CRUDES</v>
      </c>
      <c r="B95" s="2" t="str">
        <f>inp_KillchainPhase!$A$12</f>
        <v>Target</v>
      </c>
      <c r="C95" s="2" t="s">
        <v>119</v>
      </c>
      <c r="D95" s="2" t="s">
        <v>119</v>
      </c>
      <c r="E95" s="2">
        <f t="shared" ref="E95:L102" si="15">$N$1</f>
        <v>0</v>
      </c>
      <c r="F95" s="2">
        <f t="shared" si="15"/>
        <v>0</v>
      </c>
      <c r="G95" s="6">
        <v>0</v>
      </c>
      <c r="H95" s="2">
        <f>G96</f>
        <v>0</v>
      </c>
      <c r="I95" s="2">
        <f>G97</f>
        <v>0</v>
      </c>
      <c r="J95" s="2">
        <f>G98</f>
        <v>0</v>
      </c>
      <c r="K95" s="2">
        <f>G99</f>
        <v>0</v>
      </c>
      <c r="L95" s="2">
        <f>G100</f>
        <v>0</v>
      </c>
      <c r="M95" s="2">
        <f>G101</f>
        <v>0</v>
      </c>
      <c r="N95" s="2">
        <f>G102</f>
        <v>0</v>
      </c>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row>
    <row r="96" spans="1:79" x14ac:dyDescent="0.3">
      <c r="A96" s="2" t="str">
        <f t="shared" si="14"/>
        <v>FFG</v>
      </c>
      <c r="B96" s="2" t="str">
        <f>inp_KillchainPhase!$A$12</f>
        <v>Target</v>
      </c>
      <c r="C96" s="2" t="s">
        <v>119</v>
      </c>
      <c r="D96" s="2" t="s">
        <v>119</v>
      </c>
      <c r="E96" s="2">
        <f t="shared" si="15"/>
        <v>0</v>
      </c>
      <c r="F96" s="2">
        <f t="shared" si="15"/>
        <v>0</v>
      </c>
      <c r="G96" s="2">
        <f t="shared" si="15"/>
        <v>0</v>
      </c>
      <c r="H96" s="6">
        <v>0</v>
      </c>
      <c r="I96" s="2">
        <f>H97</f>
        <v>0</v>
      </c>
      <c r="J96" s="2">
        <f>H98</f>
        <v>0</v>
      </c>
      <c r="K96" s="2">
        <f>H99</f>
        <v>0</v>
      </c>
      <c r="L96" s="2">
        <f>H100</f>
        <v>0</v>
      </c>
      <c r="M96" s="2">
        <f>H101</f>
        <v>0</v>
      </c>
      <c r="N96" s="2">
        <f>H102</f>
        <v>0</v>
      </c>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row>
    <row r="97" spans="1:79" x14ac:dyDescent="0.3">
      <c r="A97" s="2" t="str">
        <f t="shared" si="14"/>
        <v>CV</v>
      </c>
      <c r="B97" s="2" t="str">
        <f>inp_KillchainPhase!$A$12</f>
        <v>Target</v>
      </c>
      <c r="C97" s="2" t="s">
        <v>119</v>
      </c>
      <c r="D97" s="2" t="s">
        <v>119</v>
      </c>
      <c r="E97" s="2">
        <f t="shared" si="15"/>
        <v>0</v>
      </c>
      <c r="F97" s="2">
        <f t="shared" si="15"/>
        <v>0</v>
      </c>
      <c r="G97" s="2">
        <f t="shared" si="15"/>
        <v>0</v>
      </c>
      <c r="H97" s="2">
        <f t="shared" si="15"/>
        <v>0</v>
      </c>
      <c r="I97" s="6">
        <v>0</v>
      </c>
      <c r="J97" s="2">
        <f>I98</f>
        <v>0</v>
      </c>
      <c r="K97" s="2">
        <f>I99</f>
        <v>0</v>
      </c>
      <c r="L97" s="2">
        <f>I100</f>
        <v>0</v>
      </c>
      <c r="M97" s="2">
        <f>I101</f>
        <v>0</v>
      </c>
      <c r="N97" s="2">
        <f>I102</f>
        <v>0</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row>
    <row r="98" spans="1:79" x14ac:dyDescent="0.3">
      <c r="A98" s="2" t="str">
        <f t="shared" si="14"/>
        <v>sat_1</v>
      </c>
      <c r="B98" s="2" t="str">
        <f>inp_KillchainPhase!$A$12</f>
        <v>Target</v>
      </c>
      <c r="C98" s="2" t="s">
        <v>119</v>
      </c>
      <c r="D98" s="2" t="s">
        <v>119</v>
      </c>
      <c r="E98" s="2">
        <f t="shared" si="15"/>
        <v>0</v>
      </c>
      <c r="F98" s="2">
        <f t="shared" si="15"/>
        <v>0</v>
      </c>
      <c r="G98" s="2">
        <f t="shared" si="15"/>
        <v>0</v>
      </c>
      <c r="H98" s="2">
        <f t="shared" si="15"/>
        <v>0</v>
      </c>
      <c r="I98" s="2">
        <f t="shared" si="15"/>
        <v>0</v>
      </c>
      <c r="J98" s="6">
        <v>0</v>
      </c>
      <c r="K98" s="2">
        <f>J99</f>
        <v>0</v>
      </c>
      <c r="L98" s="2">
        <f>J100</f>
        <v>0</v>
      </c>
      <c r="M98" s="2">
        <f>J101</f>
        <v>0</v>
      </c>
      <c r="N98" s="2">
        <f>J102</f>
        <v>0</v>
      </c>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row>
    <row r="99" spans="1:79" x14ac:dyDescent="0.3">
      <c r="A99" s="2" t="str">
        <f t="shared" si="14"/>
        <v>sat_2</v>
      </c>
      <c r="B99" s="2" t="str">
        <f>inp_KillchainPhase!$A$12</f>
        <v>Target</v>
      </c>
      <c r="C99" s="2" t="s">
        <v>119</v>
      </c>
      <c r="D99" s="2" t="s">
        <v>119</v>
      </c>
      <c r="E99" s="2">
        <f t="shared" si="15"/>
        <v>0</v>
      </c>
      <c r="F99" s="2">
        <f t="shared" si="15"/>
        <v>0</v>
      </c>
      <c r="G99" s="2">
        <f t="shared" si="15"/>
        <v>0</v>
      </c>
      <c r="H99" s="2">
        <f t="shared" si="15"/>
        <v>0</v>
      </c>
      <c r="I99" s="2">
        <f t="shared" si="15"/>
        <v>0</v>
      </c>
      <c r="J99" s="2">
        <f t="shared" si="15"/>
        <v>0</v>
      </c>
      <c r="K99" s="6">
        <v>0</v>
      </c>
      <c r="L99" s="2">
        <f>K100</f>
        <v>0</v>
      </c>
      <c r="M99" s="2">
        <f>K101</f>
        <v>0</v>
      </c>
      <c r="N99" s="2">
        <f>K102</f>
        <v>0</v>
      </c>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row>
    <row r="100" spans="1:79" x14ac:dyDescent="0.3">
      <c r="A100" s="2" t="str">
        <f t="shared" si="14"/>
        <v>c2_1</v>
      </c>
      <c r="B100" s="2" t="str">
        <f>inp_KillchainPhase!$A$12</f>
        <v>Target</v>
      </c>
      <c r="C100" s="2" t="s">
        <v>119</v>
      </c>
      <c r="D100" s="2" t="s">
        <v>119</v>
      </c>
      <c r="E100" s="2">
        <f t="shared" si="15"/>
        <v>0</v>
      </c>
      <c r="F100" s="2">
        <f t="shared" si="15"/>
        <v>0</v>
      </c>
      <c r="G100" s="2">
        <f t="shared" si="15"/>
        <v>0</v>
      </c>
      <c r="H100" s="2">
        <f t="shared" si="15"/>
        <v>0</v>
      </c>
      <c r="I100" s="2">
        <f t="shared" si="15"/>
        <v>0</v>
      </c>
      <c r="J100" s="2">
        <f t="shared" si="15"/>
        <v>0</v>
      </c>
      <c r="K100" s="2">
        <f t="shared" si="15"/>
        <v>0</v>
      </c>
      <c r="L100" s="6">
        <v>0</v>
      </c>
      <c r="M100" s="2">
        <f>L101</f>
        <v>0</v>
      </c>
      <c r="N100" s="2">
        <f>L102</f>
        <v>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row>
    <row r="101" spans="1:79" x14ac:dyDescent="0.3">
      <c r="A101" s="2" t="str">
        <f t="shared" si="14"/>
        <v>c2_2</v>
      </c>
      <c r="B101" s="2" t="str">
        <f>inp_KillchainPhase!$A$12</f>
        <v>Target</v>
      </c>
      <c r="C101" s="2" t="s">
        <v>119</v>
      </c>
      <c r="D101" s="2" t="s">
        <v>119</v>
      </c>
      <c r="E101" s="2">
        <f t="shared" si="15"/>
        <v>0</v>
      </c>
      <c r="F101" s="2">
        <f t="shared" si="15"/>
        <v>0</v>
      </c>
      <c r="G101" s="2">
        <f t="shared" si="15"/>
        <v>0</v>
      </c>
      <c r="H101" s="2">
        <f t="shared" si="15"/>
        <v>0</v>
      </c>
      <c r="I101" s="2">
        <f t="shared" si="15"/>
        <v>0</v>
      </c>
      <c r="J101" s="2">
        <f t="shared" si="15"/>
        <v>0</v>
      </c>
      <c r="K101" s="2">
        <f t="shared" si="15"/>
        <v>0</v>
      </c>
      <c r="L101" s="2">
        <f t="shared" si="15"/>
        <v>0</v>
      </c>
      <c r="M101" s="6">
        <v>0</v>
      </c>
      <c r="N101" s="2">
        <f>M102</f>
        <v>0</v>
      </c>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row>
    <row r="102" spans="1:79" x14ac:dyDescent="0.3">
      <c r="A102" s="2" t="str">
        <f t="shared" si="14"/>
        <v>grnd_1</v>
      </c>
      <c r="B102" s="2" t="str">
        <f>inp_KillchainPhase!$A$12</f>
        <v>Target</v>
      </c>
      <c r="C102" s="2" t="s">
        <v>119</v>
      </c>
      <c r="D102" s="2" t="s">
        <v>119</v>
      </c>
      <c r="E102" s="2">
        <f t="shared" si="15"/>
        <v>0</v>
      </c>
      <c r="F102" s="2">
        <f t="shared" si="15"/>
        <v>0</v>
      </c>
      <c r="G102" s="2">
        <f t="shared" si="15"/>
        <v>0</v>
      </c>
      <c r="H102" s="2">
        <f t="shared" si="15"/>
        <v>0</v>
      </c>
      <c r="I102" s="2">
        <f t="shared" si="15"/>
        <v>0</v>
      </c>
      <c r="J102" s="2">
        <f t="shared" si="15"/>
        <v>0</v>
      </c>
      <c r="K102" s="2">
        <f t="shared" si="15"/>
        <v>0</v>
      </c>
      <c r="L102" s="2">
        <f t="shared" si="15"/>
        <v>0</v>
      </c>
      <c r="M102" s="2">
        <f>$N$1</f>
        <v>0</v>
      </c>
      <c r="N102" s="6">
        <v>0</v>
      </c>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row>
    <row r="103" spans="1:79" x14ac:dyDescent="0.3">
      <c r="A103" s="2" t="str">
        <f t="shared" si="14"/>
        <v>fighter_4th</v>
      </c>
      <c r="B103" s="2" t="str">
        <f>inp_KillchainPhase!$A$13</f>
        <v>Engage</v>
      </c>
      <c r="C103" s="2" t="s">
        <v>119</v>
      </c>
      <c r="D103" s="2" t="s">
        <v>119</v>
      </c>
      <c r="E103" s="6">
        <v>0</v>
      </c>
      <c r="F103" s="2">
        <f>E104</f>
        <v>0</v>
      </c>
      <c r="G103" s="2">
        <f>E105</f>
        <v>0</v>
      </c>
      <c r="H103" s="2">
        <f>E106</f>
        <v>0</v>
      </c>
      <c r="I103" s="2">
        <f>E107</f>
        <v>0</v>
      </c>
      <c r="J103" s="2">
        <f>E108</f>
        <v>0</v>
      </c>
      <c r="K103" s="2">
        <f>E109</f>
        <v>0</v>
      </c>
      <c r="L103" s="2">
        <f>E110</f>
        <v>0</v>
      </c>
      <c r="M103" s="2">
        <f>E111</f>
        <v>0</v>
      </c>
      <c r="N103" s="2">
        <f>E112</f>
        <v>0</v>
      </c>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row>
    <row r="104" spans="1:79" x14ac:dyDescent="0.3">
      <c r="A104" s="2" t="str">
        <f t="shared" si="14"/>
        <v>fighter_5th</v>
      </c>
      <c r="B104" s="2" t="str">
        <f>inp_KillchainPhase!$A$13</f>
        <v>Engage</v>
      </c>
      <c r="C104" s="2" t="s">
        <v>119</v>
      </c>
      <c r="D104" s="2" t="s">
        <v>119</v>
      </c>
      <c r="E104" s="2">
        <f>$N$1</f>
        <v>0</v>
      </c>
      <c r="F104" s="6">
        <v>0</v>
      </c>
      <c r="G104" s="2">
        <f>F105</f>
        <v>0</v>
      </c>
      <c r="H104" s="2">
        <f>F106</f>
        <v>0</v>
      </c>
      <c r="I104" s="2">
        <f>F107</f>
        <v>0</v>
      </c>
      <c r="J104" s="2">
        <f>F108</f>
        <v>0</v>
      </c>
      <c r="K104" s="2">
        <f>F109</f>
        <v>0</v>
      </c>
      <c r="L104" s="2">
        <f>F110</f>
        <v>0</v>
      </c>
      <c r="M104" s="2">
        <f>F111</f>
        <v>0</v>
      </c>
      <c r="N104" s="2">
        <f>F112</f>
        <v>0</v>
      </c>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row>
    <row r="105" spans="1:79" x14ac:dyDescent="0.3">
      <c r="A105" s="2" t="str">
        <f t="shared" si="14"/>
        <v>CRUDES</v>
      </c>
      <c r="B105" s="2" t="str">
        <f>inp_KillchainPhase!$A$13</f>
        <v>Engage</v>
      </c>
      <c r="C105" s="2" t="s">
        <v>119</v>
      </c>
      <c r="D105" s="2" t="s">
        <v>119</v>
      </c>
      <c r="E105" s="2">
        <f t="shared" ref="E105:L112" si="16">$N$1</f>
        <v>0</v>
      </c>
      <c r="F105" s="2">
        <f t="shared" si="16"/>
        <v>0</v>
      </c>
      <c r="G105" s="6">
        <v>0</v>
      </c>
      <c r="H105" s="2">
        <f>G106</f>
        <v>0</v>
      </c>
      <c r="I105" s="2">
        <f>G107</f>
        <v>0</v>
      </c>
      <c r="J105" s="2">
        <f>G108</f>
        <v>0</v>
      </c>
      <c r="K105" s="2">
        <f>G109</f>
        <v>0</v>
      </c>
      <c r="L105" s="2">
        <f>G110</f>
        <v>0</v>
      </c>
      <c r="M105" s="2">
        <f>G111</f>
        <v>0</v>
      </c>
      <c r="N105" s="2">
        <f>G112</f>
        <v>0</v>
      </c>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row>
    <row r="106" spans="1:79" x14ac:dyDescent="0.3">
      <c r="A106" s="2" t="str">
        <f t="shared" si="14"/>
        <v>FFG</v>
      </c>
      <c r="B106" s="2" t="str">
        <f>inp_KillchainPhase!$A$13</f>
        <v>Engage</v>
      </c>
      <c r="C106" s="2" t="s">
        <v>119</v>
      </c>
      <c r="D106" s="2" t="s">
        <v>119</v>
      </c>
      <c r="E106" s="2">
        <f t="shared" si="16"/>
        <v>0</v>
      </c>
      <c r="F106" s="2">
        <f t="shared" si="16"/>
        <v>0</v>
      </c>
      <c r="G106" s="2">
        <f t="shared" si="16"/>
        <v>0</v>
      </c>
      <c r="H106" s="6">
        <v>0</v>
      </c>
      <c r="I106" s="2">
        <f>H107</f>
        <v>0</v>
      </c>
      <c r="J106" s="2">
        <f>H108</f>
        <v>0</v>
      </c>
      <c r="K106" s="2">
        <f>H109</f>
        <v>0</v>
      </c>
      <c r="L106" s="2">
        <f>H110</f>
        <v>0</v>
      </c>
      <c r="M106" s="2">
        <f>H111</f>
        <v>0</v>
      </c>
      <c r="N106" s="2">
        <f>H112</f>
        <v>0</v>
      </c>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row>
    <row r="107" spans="1:79" x14ac:dyDescent="0.3">
      <c r="A107" s="2" t="str">
        <f t="shared" si="14"/>
        <v>CV</v>
      </c>
      <c r="B107" s="2" t="str">
        <f>inp_KillchainPhase!$A$13</f>
        <v>Engage</v>
      </c>
      <c r="C107" s="2" t="s">
        <v>119</v>
      </c>
      <c r="D107" s="2" t="s">
        <v>119</v>
      </c>
      <c r="E107" s="2">
        <f t="shared" si="16"/>
        <v>0</v>
      </c>
      <c r="F107" s="2">
        <f t="shared" si="16"/>
        <v>0</v>
      </c>
      <c r="G107" s="2">
        <f t="shared" si="16"/>
        <v>0</v>
      </c>
      <c r="H107" s="2">
        <f t="shared" si="16"/>
        <v>0</v>
      </c>
      <c r="I107" s="6">
        <v>0</v>
      </c>
      <c r="J107" s="2">
        <f>I108</f>
        <v>0</v>
      </c>
      <c r="K107" s="2">
        <f>I109</f>
        <v>0</v>
      </c>
      <c r="L107" s="2">
        <f>I110</f>
        <v>0</v>
      </c>
      <c r="M107" s="2">
        <f>I111</f>
        <v>0</v>
      </c>
      <c r="N107" s="2">
        <f>I112</f>
        <v>0</v>
      </c>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row>
    <row r="108" spans="1:79" x14ac:dyDescent="0.3">
      <c r="A108" s="2" t="str">
        <f t="shared" si="14"/>
        <v>sat_1</v>
      </c>
      <c r="B108" s="2" t="str">
        <f>inp_KillchainPhase!$A$13</f>
        <v>Engage</v>
      </c>
      <c r="C108" s="2" t="s">
        <v>119</v>
      </c>
      <c r="D108" s="2" t="s">
        <v>119</v>
      </c>
      <c r="E108" s="2">
        <f t="shared" si="16"/>
        <v>0</v>
      </c>
      <c r="F108" s="2">
        <f t="shared" si="16"/>
        <v>0</v>
      </c>
      <c r="G108" s="2">
        <f t="shared" si="16"/>
        <v>0</v>
      </c>
      <c r="H108" s="2">
        <f t="shared" si="16"/>
        <v>0</v>
      </c>
      <c r="I108" s="2">
        <f t="shared" si="16"/>
        <v>0</v>
      </c>
      <c r="J108" s="6">
        <v>0</v>
      </c>
      <c r="K108" s="2">
        <f>J109</f>
        <v>0</v>
      </c>
      <c r="L108" s="2">
        <f>J110</f>
        <v>0</v>
      </c>
      <c r="M108" s="2">
        <f>J111</f>
        <v>0</v>
      </c>
      <c r="N108" s="2">
        <f>J112</f>
        <v>0</v>
      </c>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row>
    <row r="109" spans="1:79" x14ac:dyDescent="0.3">
      <c r="A109" s="2" t="str">
        <f t="shared" si="14"/>
        <v>sat_2</v>
      </c>
      <c r="B109" s="2" t="str">
        <f>inp_KillchainPhase!$A$13</f>
        <v>Engage</v>
      </c>
      <c r="C109" s="2" t="s">
        <v>119</v>
      </c>
      <c r="D109" s="2" t="s">
        <v>119</v>
      </c>
      <c r="E109" s="2">
        <f t="shared" si="16"/>
        <v>0</v>
      </c>
      <c r="F109" s="2">
        <f t="shared" si="16"/>
        <v>0</v>
      </c>
      <c r="G109" s="2">
        <f t="shared" si="16"/>
        <v>0</v>
      </c>
      <c r="H109" s="2">
        <f t="shared" si="16"/>
        <v>0</v>
      </c>
      <c r="I109" s="2">
        <f t="shared" si="16"/>
        <v>0</v>
      </c>
      <c r="J109" s="2">
        <f t="shared" si="16"/>
        <v>0</v>
      </c>
      <c r="K109" s="6">
        <v>0</v>
      </c>
      <c r="L109" s="2">
        <f>K110</f>
        <v>0</v>
      </c>
      <c r="M109" s="2">
        <f>K111</f>
        <v>0</v>
      </c>
      <c r="N109" s="2">
        <f>K112</f>
        <v>0</v>
      </c>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row>
    <row r="110" spans="1:79" x14ac:dyDescent="0.3">
      <c r="A110" s="2" t="str">
        <f t="shared" si="14"/>
        <v>c2_1</v>
      </c>
      <c r="B110" s="2" t="str">
        <f>inp_KillchainPhase!$A$13</f>
        <v>Engage</v>
      </c>
      <c r="C110" s="2" t="s">
        <v>119</v>
      </c>
      <c r="D110" s="2" t="s">
        <v>119</v>
      </c>
      <c r="E110" s="2">
        <f t="shared" si="16"/>
        <v>0</v>
      </c>
      <c r="F110" s="2">
        <f t="shared" si="16"/>
        <v>0</v>
      </c>
      <c r="G110" s="2">
        <f t="shared" si="16"/>
        <v>0</v>
      </c>
      <c r="H110" s="2">
        <f t="shared" si="16"/>
        <v>0</v>
      </c>
      <c r="I110" s="2">
        <f t="shared" si="16"/>
        <v>0</v>
      </c>
      <c r="J110" s="2">
        <f t="shared" si="16"/>
        <v>0</v>
      </c>
      <c r="K110" s="2">
        <f t="shared" si="16"/>
        <v>0</v>
      </c>
      <c r="L110" s="6">
        <v>0</v>
      </c>
      <c r="M110" s="2">
        <f>L111</f>
        <v>0</v>
      </c>
      <c r="N110" s="2">
        <f>L112</f>
        <v>0</v>
      </c>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row>
    <row r="111" spans="1:79" x14ac:dyDescent="0.3">
      <c r="A111" s="2" t="str">
        <f t="shared" si="14"/>
        <v>c2_2</v>
      </c>
      <c r="B111" s="2" t="str">
        <f>inp_KillchainPhase!$A$13</f>
        <v>Engage</v>
      </c>
      <c r="C111" s="2" t="s">
        <v>119</v>
      </c>
      <c r="D111" s="2" t="s">
        <v>119</v>
      </c>
      <c r="E111" s="2">
        <f t="shared" si="16"/>
        <v>0</v>
      </c>
      <c r="F111" s="2">
        <f t="shared" si="16"/>
        <v>0</v>
      </c>
      <c r="G111" s="2">
        <f t="shared" si="16"/>
        <v>0</v>
      </c>
      <c r="H111" s="2">
        <f t="shared" si="16"/>
        <v>0</v>
      </c>
      <c r="I111" s="2">
        <f t="shared" si="16"/>
        <v>0</v>
      </c>
      <c r="J111" s="2">
        <f t="shared" si="16"/>
        <v>0</v>
      </c>
      <c r="K111" s="2">
        <f t="shared" si="16"/>
        <v>0</v>
      </c>
      <c r="L111" s="2">
        <f t="shared" si="16"/>
        <v>0</v>
      </c>
      <c r="M111" s="6">
        <v>0</v>
      </c>
      <c r="N111" s="2">
        <f>M112</f>
        <v>0</v>
      </c>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row>
    <row r="112" spans="1:79" x14ac:dyDescent="0.3">
      <c r="A112" s="2" t="str">
        <f t="shared" si="14"/>
        <v>grnd_1</v>
      </c>
      <c r="B112" s="2" t="str">
        <f>inp_KillchainPhase!$A$13</f>
        <v>Engage</v>
      </c>
      <c r="C112" s="2" t="s">
        <v>119</v>
      </c>
      <c r="D112" s="2" t="s">
        <v>119</v>
      </c>
      <c r="E112" s="2">
        <f t="shared" si="16"/>
        <v>0</v>
      </c>
      <c r="F112" s="2">
        <f t="shared" si="16"/>
        <v>0</v>
      </c>
      <c r="G112" s="2">
        <f t="shared" si="16"/>
        <v>0</v>
      </c>
      <c r="H112" s="2">
        <f t="shared" si="16"/>
        <v>0</v>
      </c>
      <c r="I112" s="2">
        <f t="shared" si="16"/>
        <v>0</v>
      </c>
      <c r="J112" s="2">
        <f t="shared" si="16"/>
        <v>0</v>
      </c>
      <c r="K112" s="2">
        <f t="shared" si="16"/>
        <v>0</v>
      </c>
      <c r="L112" s="2">
        <f t="shared" si="16"/>
        <v>0</v>
      </c>
      <c r="M112" s="2">
        <f>$N$1</f>
        <v>0</v>
      </c>
      <c r="N112" s="6">
        <v>0</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row>
    <row r="113" spans="1:79" x14ac:dyDescent="0.3">
      <c r="A113" s="2" t="str">
        <f t="shared" si="14"/>
        <v>fighter_4th</v>
      </c>
      <c r="B113" s="2" t="str">
        <f>inp_KillchainPhase!$A$14</f>
        <v>IFTU</v>
      </c>
      <c r="C113" s="2" t="s">
        <v>119</v>
      </c>
      <c r="D113" s="2" t="s">
        <v>119</v>
      </c>
      <c r="E113" s="6">
        <v>0</v>
      </c>
      <c r="F113" s="2">
        <f>E114</f>
        <v>0</v>
      </c>
      <c r="G113" s="2">
        <f>E115</f>
        <v>0</v>
      </c>
      <c r="H113" s="2">
        <f>E116</f>
        <v>0</v>
      </c>
      <c r="I113" s="2">
        <f>E117</f>
        <v>0</v>
      </c>
      <c r="J113" s="2">
        <f>E118</f>
        <v>0</v>
      </c>
      <c r="K113" s="2">
        <f>E119</f>
        <v>0</v>
      </c>
      <c r="L113" s="2">
        <f>E120</f>
        <v>0</v>
      </c>
      <c r="M113" s="2">
        <f>E121</f>
        <v>0</v>
      </c>
      <c r="N113" s="2">
        <f>E122</f>
        <v>0</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row>
    <row r="114" spans="1:79" x14ac:dyDescent="0.3">
      <c r="A114" s="2" t="str">
        <f t="shared" si="14"/>
        <v>fighter_5th</v>
      </c>
      <c r="B114" s="2" t="str">
        <f>inp_KillchainPhase!$A$14</f>
        <v>IFTU</v>
      </c>
      <c r="C114" s="2" t="s">
        <v>119</v>
      </c>
      <c r="D114" s="2" t="s">
        <v>119</v>
      </c>
      <c r="E114" s="2">
        <f>$N$1</f>
        <v>0</v>
      </c>
      <c r="F114" s="6">
        <v>0</v>
      </c>
      <c r="G114" s="2">
        <f>F115</f>
        <v>0</v>
      </c>
      <c r="H114" s="2">
        <f>F116</f>
        <v>0</v>
      </c>
      <c r="I114" s="2">
        <f>F117</f>
        <v>0</v>
      </c>
      <c r="J114" s="2">
        <f>F118</f>
        <v>0</v>
      </c>
      <c r="K114" s="2">
        <f>F119</f>
        <v>0</v>
      </c>
      <c r="L114" s="2">
        <f>F120</f>
        <v>0</v>
      </c>
      <c r="M114" s="2">
        <f>F121</f>
        <v>0</v>
      </c>
      <c r="N114" s="2">
        <f>F122</f>
        <v>0</v>
      </c>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row>
    <row r="115" spans="1:79" x14ac:dyDescent="0.3">
      <c r="A115" s="2" t="str">
        <f t="shared" si="14"/>
        <v>CRUDES</v>
      </c>
      <c r="B115" s="2" t="str">
        <f>inp_KillchainPhase!$A$14</f>
        <v>IFTU</v>
      </c>
      <c r="C115" s="2" t="s">
        <v>119</v>
      </c>
      <c r="D115" s="2" t="s">
        <v>119</v>
      </c>
      <c r="E115" s="2">
        <f t="shared" ref="E115:L122" si="17">$N$1</f>
        <v>0</v>
      </c>
      <c r="F115" s="2">
        <f t="shared" si="17"/>
        <v>0</v>
      </c>
      <c r="G115" s="6">
        <v>0</v>
      </c>
      <c r="H115" s="2">
        <f>G116</f>
        <v>0</v>
      </c>
      <c r="I115" s="2">
        <f>G117</f>
        <v>0</v>
      </c>
      <c r="J115" s="2">
        <f>G118</f>
        <v>0</v>
      </c>
      <c r="K115" s="2">
        <f>G119</f>
        <v>0</v>
      </c>
      <c r="L115" s="2">
        <f>G120</f>
        <v>0</v>
      </c>
      <c r="M115" s="2">
        <f>G121</f>
        <v>0</v>
      </c>
      <c r="N115" s="2">
        <f>G122</f>
        <v>0</v>
      </c>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row>
    <row r="116" spans="1:79" x14ac:dyDescent="0.3">
      <c r="A116" s="2" t="str">
        <f t="shared" si="14"/>
        <v>FFG</v>
      </c>
      <c r="B116" s="2" t="str">
        <f>inp_KillchainPhase!$A$14</f>
        <v>IFTU</v>
      </c>
      <c r="C116" s="2" t="s">
        <v>119</v>
      </c>
      <c r="D116" s="2" t="s">
        <v>119</v>
      </c>
      <c r="E116" s="2">
        <f t="shared" si="17"/>
        <v>0</v>
      </c>
      <c r="F116" s="2">
        <f t="shared" si="17"/>
        <v>0</v>
      </c>
      <c r="G116" s="2">
        <f t="shared" si="17"/>
        <v>0</v>
      </c>
      <c r="H116" s="6">
        <v>0</v>
      </c>
      <c r="I116" s="2">
        <f>H117</f>
        <v>0</v>
      </c>
      <c r="J116" s="2">
        <f>H118</f>
        <v>0</v>
      </c>
      <c r="K116" s="2">
        <f>H119</f>
        <v>0</v>
      </c>
      <c r="L116" s="2">
        <f>H120</f>
        <v>0</v>
      </c>
      <c r="M116" s="2">
        <f>H121</f>
        <v>0</v>
      </c>
      <c r="N116" s="2">
        <f>H122</f>
        <v>0</v>
      </c>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row>
    <row r="117" spans="1:79" x14ac:dyDescent="0.3">
      <c r="A117" s="2" t="str">
        <f t="shared" si="14"/>
        <v>CV</v>
      </c>
      <c r="B117" s="2" t="str">
        <f>inp_KillchainPhase!$A$14</f>
        <v>IFTU</v>
      </c>
      <c r="C117" s="2" t="s">
        <v>119</v>
      </c>
      <c r="D117" s="2" t="s">
        <v>119</v>
      </c>
      <c r="E117" s="2">
        <f t="shared" si="17"/>
        <v>0</v>
      </c>
      <c r="F117" s="2">
        <f t="shared" si="17"/>
        <v>0</v>
      </c>
      <c r="G117" s="2">
        <f t="shared" si="17"/>
        <v>0</v>
      </c>
      <c r="H117" s="2">
        <f t="shared" si="17"/>
        <v>0</v>
      </c>
      <c r="I117" s="6">
        <v>0</v>
      </c>
      <c r="J117" s="2">
        <f>I118</f>
        <v>0</v>
      </c>
      <c r="K117" s="2">
        <f>I119</f>
        <v>0</v>
      </c>
      <c r="L117" s="2">
        <f>I120</f>
        <v>0</v>
      </c>
      <c r="M117" s="2">
        <f>I121</f>
        <v>0</v>
      </c>
      <c r="N117" s="2">
        <f>I122</f>
        <v>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row>
    <row r="118" spans="1:79" x14ac:dyDescent="0.3">
      <c r="A118" s="2" t="str">
        <f t="shared" si="14"/>
        <v>sat_1</v>
      </c>
      <c r="B118" s="2" t="str">
        <f>inp_KillchainPhase!$A$14</f>
        <v>IFTU</v>
      </c>
      <c r="C118" s="2" t="s">
        <v>119</v>
      </c>
      <c r="D118" s="2" t="s">
        <v>119</v>
      </c>
      <c r="E118" s="2">
        <f t="shared" si="17"/>
        <v>0</v>
      </c>
      <c r="F118" s="2">
        <f t="shared" si="17"/>
        <v>0</v>
      </c>
      <c r="G118" s="2">
        <f t="shared" si="17"/>
        <v>0</v>
      </c>
      <c r="H118" s="2">
        <f t="shared" si="17"/>
        <v>0</v>
      </c>
      <c r="I118" s="2">
        <f t="shared" si="17"/>
        <v>0</v>
      </c>
      <c r="J118" s="6">
        <v>0</v>
      </c>
      <c r="K118" s="2">
        <f>J119</f>
        <v>0</v>
      </c>
      <c r="L118" s="2">
        <f>J120</f>
        <v>0</v>
      </c>
      <c r="M118" s="2">
        <f>J121</f>
        <v>0</v>
      </c>
      <c r="N118" s="2">
        <f>J122</f>
        <v>0</v>
      </c>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row>
    <row r="119" spans="1:79" x14ac:dyDescent="0.3">
      <c r="A119" s="2" t="str">
        <f t="shared" si="14"/>
        <v>sat_2</v>
      </c>
      <c r="B119" s="2" t="str">
        <f>inp_KillchainPhase!$A$14</f>
        <v>IFTU</v>
      </c>
      <c r="C119" s="2" t="s">
        <v>119</v>
      </c>
      <c r="D119" s="2" t="s">
        <v>119</v>
      </c>
      <c r="E119" s="2">
        <f t="shared" si="17"/>
        <v>0</v>
      </c>
      <c r="F119" s="2">
        <f t="shared" si="17"/>
        <v>0</v>
      </c>
      <c r="G119" s="2">
        <f t="shared" si="17"/>
        <v>0</v>
      </c>
      <c r="H119" s="2">
        <f t="shared" si="17"/>
        <v>0</v>
      </c>
      <c r="I119" s="2">
        <f t="shared" si="17"/>
        <v>0</v>
      </c>
      <c r="J119" s="2">
        <f t="shared" si="17"/>
        <v>0</v>
      </c>
      <c r="K119" s="6">
        <v>0</v>
      </c>
      <c r="L119" s="2">
        <f>K120</f>
        <v>0</v>
      </c>
      <c r="M119" s="2">
        <f>K121</f>
        <v>0</v>
      </c>
      <c r="N119" s="2">
        <f>K122</f>
        <v>0</v>
      </c>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row>
    <row r="120" spans="1:79" x14ac:dyDescent="0.3">
      <c r="A120" s="2" t="str">
        <f t="shared" si="14"/>
        <v>c2_1</v>
      </c>
      <c r="B120" s="2" t="str">
        <f>inp_KillchainPhase!$A$14</f>
        <v>IFTU</v>
      </c>
      <c r="C120" s="2" t="s">
        <v>119</v>
      </c>
      <c r="D120" s="2" t="s">
        <v>119</v>
      </c>
      <c r="E120" s="2">
        <f t="shared" si="17"/>
        <v>0</v>
      </c>
      <c r="F120" s="2">
        <f t="shared" si="17"/>
        <v>0</v>
      </c>
      <c r="G120" s="2">
        <f t="shared" si="17"/>
        <v>0</v>
      </c>
      <c r="H120" s="2">
        <f t="shared" si="17"/>
        <v>0</v>
      </c>
      <c r="I120" s="2">
        <f t="shared" si="17"/>
        <v>0</v>
      </c>
      <c r="J120" s="2">
        <f t="shared" si="17"/>
        <v>0</v>
      </c>
      <c r="K120" s="2">
        <f t="shared" si="17"/>
        <v>0</v>
      </c>
      <c r="L120" s="6">
        <v>0</v>
      </c>
      <c r="M120" s="2">
        <f>L121</f>
        <v>0</v>
      </c>
      <c r="N120" s="2">
        <f>L122</f>
        <v>0</v>
      </c>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row>
    <row r="121" spans="1:79" x14ac:dyDescent="0.3">
      <c r="A121" s="2" t="str">
        <f t="shared" si="14"/>
        <v>c2_2</v>
      </c>
      <c r="B121" s="2" t="str">
        <f>inp_KillchainPhase!$A$14</f>
        <v>IFTU</v>
      </c>
      <c r="C121" s="2" t="s">
        <v>119</v>
      </c>
      <c r="D121" s="2" t="s">
        <v>119</v>
      </c>
      <c r="E121" s="2">
        <f t="shared" si="17"/>
        <v>0</v>
      </c>
      <c r="F121" s="2">
        <f t="shared" si="17"/>
        <v>0</v>
      </c>
      <c r="G121" s="2">
        <f t="shared" si="17"/>
        <v>0</v>
      </c>
      <c r="H121" s="2">
        <f t="shared" si="17"/>
        <v>0</v>
      </c>
      <c r="I121" s="2">
        <f t="shared" si="17"/>
        <v>0</v>
      </c>
      <c r="J121" s="2">
        <f t="shared" si="17"/>
        <v>0</v>
      </c>
      <c r="K121" s="2">
        <f t="shared" si="17"/>
        <v>0</v>
      </c>
      <c r="L121" s="2">
        <f t="shared" si="17"/>
        <v>0</v>
      </c>
      <c r="M121" s="6">
        <v>0</v>
      </c>
      <c r="N121" s="2">
        <f>M122</f>
        <v>0</v>
      </c>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row>
    <row r="122" spans="1:79" x14ac:dyDescent="0.3">
      <c r="A122" s="2" t="str">
        <f t="shared" si="14"/>
        <v>grnd_1</v>
      </c>
      <c r="B122" s="2" t="str">
        <f>inp_KillchainPhase!$A$14</f>
        <v>IFTU</v>
      </c>
      <c r="C122" s="2" t="s">
        <v>119</v>
      </c>
      <c r="D122" s="2" t="s">
        <v>119</v>
      </c>
      <c r="E122" s="2">
        <f t="shared" si="17"/>
        <v>0</v>
      </c>
      <c r="F122" s="2">
        <f t="shared" si="17"/>
        <v>0</v>
      </c>
      <c r="G122" s="2">
        <f t="shared" si="17"/>
        <v>0</v>
      </c>
      <c r="H122" s="2">
        <f t="shared" si="17"/>
        <v>0</v>
      </c>
      <c r="I122" s="2">
        <f t="shared" si="17"/>
        <v>0</v>
      </c>
      <c r="J122" s="2">
        <f t="shared" si="17"/>
        <v>0</v>
      </c>
      <c r="K122" s="2">
        <f t="shared" si="17"/>
        <v>0</v>
      </c>
      <c r="L122" s="2">
        <f t="shared" si="17"/>
        <v>0</v>
      </c>
      <c r="M122" s="2">
        <f>$N$1</f>
        <v>0</v>
      </c>
      <c r="N122" s="6">
        <v>0</v>
      </c>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row>
    <row r="123" spans="1:79" x14ac:dyDescent="0.3">
      <c r="A123" s="2" t="str">
        <f t="shared" si="14"/>
        <v>fighter_4th</v>
      </c>
      <c r="B123" s="2" t="str">
        <f>inp_KillchainPhase!$A$15</f>
        <v>Assess</v>
      </c>
      <c r="C123" s="2" t="s">
        <v>119</v>
      </c>
      <c r="D123" s="2" t="s">
        <v>119</v>
      </c>
      <c r="E123" s="6">
        <v>0</v>
      </c>
      <c r="F123" s="2">
        <f>E124</f>
        <v>0</v>
      </c>
      <c r="G123" s="2">
        <f>E125</f>
        <v>0</v>
      </c>
      <c r="H123" s="2">
        <f>E126</f>
        <v>0</v>
      </c>
      <c r="I123" s="2">
        <f>E127</f>
        <v>0</v>
      </c>
      <c r="J123" s="2">
        <f>E128</f>
        <v>0</v>
      </c>
      <c r="K123" s="2">
        <f>E129</f>
        <v>0</v>
      </c>
      <c r="L123" s="2">
        <f>E130</f>
        <v>0</v>
      </c>
      <c r="M123" s="2">
        <f>E131</f>
        <v>0</v>
      </c>
      <c r="N123" s="2">
        <f>E132</f>
        <v>0</v>
      </c>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row>
    <row r="124" spans="1:79" x14ac:dyDescent="0.3">
      <c r="A124" s="2" t="str">
        <f t="shared" si="14"/>
        <v>fighter_5th</v>
      </c>
      <c r="B124" s="2" t="str">
        <f>inp_KillchainPhase!$A$15</f>
        <v>Assess</v>
      </c>
      <c r="C124" s="2" t="s">
        <v>119</v>
      </c>
      <c r="D124" s="2" t="s">
        <v>119</v>
      </c>
      <c r="E124" s="2">
        <f>$N$1</f>
        <v>0</v>
      </c>
      <c r="F124" s="6">
        <v>0</v>
      </c>
      <c r="G124" s="2">
        <f>F125</f>
        <v>0</v>
      </c>
      <c r="H124" s="2">
        <f>F126</f>
        <v>0</v>
      </c>
      <c r="I124" s="2">
        <f>F127</f>
        <v>0</v>
      </c>
      <c r="J124" s="2">
        <f>F128</f>
        <v>0</v>
      </c>
      <c r="K124" s="2">
        <f>F129</f>
        <v>0</v>
      </c>
      <c r="L124" s="2">
        <f>F130</f>
        <v>0</v>
      </c>
      <c r="M124" s="2">
        <f>F131</f>
        <v>0</v>
      </c>
      <c r="N124" s="2">
        <f>F132</f>
        <v>0</v>
      </c>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row>
    <row r="125" spans="1:79" x14ac:dyDescent="0.3">
      <c r="A125" s="2" t="str">
        <f t="shared" si="14"/>
        <v>CRUDES</v>
      </c>
      <c r="B125" s="2" t="str">
        <f>inp_KillchainPhase!$A$15</f>
        <v>Assess</v>
      </c>
      <c r="C125" s="2" t="s">
        <v>119</v>
      </c>
      <c r="D125" s="2" t="s">
        <v>119</v>
      </c>
      <c r="E125" s="2">
        <f t="shared" ref="E125:L132" si="18">$N$1</f>
        <v>0</v>
      </c>
      <c r="F125" s="2">
        <f t="shared" si="18"/>
        <v>0</v>
      </c>
      <c r="G125" s="6">
        <v>0</v>
      </c>
      <c r="H125" s="2">
        <f>G126</f>
        <v>0</v>
      </c>
      <c r="I125" s="2">
        <f>G127</f>
        <v>0</v>
      </c>
      <c r="J125" s="2">
        <f>G128</f>
        <v>0</v>
      </c>
      <c r="K125" s="2">
        <f>G129</f>
        <v>0</v>
      </c>
      <c r="L125" s="2">
        <f>G130</f>
        <v>0</v>
      </c>
      <c r="M125" s="2">
        <f>G131</f>
        <v>0</v>
      </c>
      <c r="N125" s="2">
        <f>G132</f>
        <v>0</v>
      </c>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row>
    <row r="126" spans="1:79" x14ac:dyDescent="0.3">
      <c r="A126" s="2" t="str">
        <f t="shared" si="14"/>
        <v>FFG</v>
      </c>
      <c r="B126" s="2" t="str">
        <f>inp_KillchainPhase!$A$15</f>
        <v>Assess</v>
      </c>
      <c r="C126" s="2" t="s">
        <v>119</v>
      </c>
      <c r="D126" s="2" t="s">
        <v>119</v>
      </c>
      <c r="E126" s="2">
        <f t="shared" si="18"/>
        <v>0</v>
      </c>
      <c r="F126" s="2">
        <f t="shared" si="18"/>
        <v>0</v>
      </c>
      <c r="G126" s="2">
        <f t="shared" si="18"/>
        <v>0</v>
      </c>
      <c r="H126" s="6">
        <v>0</v>
      </c>
      <c r="I126" s="2">
        <f>H127</f>
        <v>0</v>
      </c>
      <c r="J126" s="2">
        <f>H128</f>
        <v>0</v>
      </c>
      <c r="K126" s="2">
        <f>H129</f>
        <v>0</v>
      </c>
      <c r="L126" s="2">
        <f>H130</f>
        <v>0</v>
      </c>
      <c r="M126" s="2">
        <f>H131</f>
        <v>0</v>
      </c>
      <c r="N126" s="2">
        <f>H132</f>
        <v>0</v>
      </c>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row>
    <row r="127" spans="1:79" x14ac:dyDescent="0.3">
      <c r="A127" s="2" t="str">
        <f t="shared" si="14"/>
        <v>CV</v>
      </c>
      <c r="B127" s="2" t="str">
        <f>inp_KillchainPhase!$A$15</f>
        <v>Assess</v>
      </c>
      <c r="C127" s="2" t="s">
        <v>119</v>
      </c>
      <c r="D127" s="2" t="s">
        <v>119</v>
      </c>
      <c r="E127" s="2">
        <f t="shared" si="18"/>
        <v>0</v>
      </c>
      <c r="F127" s="2">
        <f t="shared" si="18"/>
        <v>0</v>
      </c>
      <c r="G127" s="2">
        <f t="shared" si="18"/>
        <v>0</v>
      </c>
      <c r="H127" s="2">
        <f t="shared" si="18"/>
        <v>0</v>
      </c>
      <c r="I127" s="6">
        <v>0</v>
      </c>
      <c r="J127" s="2">
        <f>I128</f>
        <v>0</v>
      </c>
      <c r="K127" s="2">
        <f>I129</f>
        <v>0</v>
      </c>
      <c r="L127" s="2">
        <f>I130</f>
        <v>0</v>
      </c>
      <c r="M127" s="2">
        <f>I131</f>
        <v>0</v>
      </c>
      <c r="N127" s="2">
        <f>I132</f>
        <v>0</v>
      </c>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row>
    <row r="128" spans="1:79" x14ac:dyDescent="0.3">
      <c r="A128" s="2" t="str">
        <f t="shared" si="14"/>
        <v>sat_1</v>
      </c>
      <c r="B128" s="2" t="str">
        <f>inp_KillchainPhase!$A$15</f>
        <v>Assess</v>
      </c>
      <c r="C128" s="2" t="s">
        <v>119</v>
      </c>
      <c r="D128" s="2" t="s">
        <v>119</v>
      </c>
      <c r="E128" s="2">
        <f t="shared" si="18"/>
        <v>0</v>
      </c>
      <c r="F128" s="2">
        <f t="shared" si="18"/>
        <v>0</v>
      </c>
      <c r="G128" s="2">
        <f t="shared" si="18"/>
        <v>0</v>
      </c>
      <c r="H128" s="2">
        <f t="shared" si="18"/>
        <v>0</v>
      </c>
      <c r="I128" s="2">
        <f t="shared" si="18"/>
        <v>0</v>
      </c>
      <c r="J128" s="6">
        <v>0</v>
      </c>
      <c r="K128" s="2">
        <f>J129</f>
        <v>0</v>
      </c>
      <c r="L128" s="2">
        <f>J130</f>
        <v>0</v>
      </c>
      <c r="M128" s="2">
        <f>J131</f>
        <v>0</v>
      </c>
      <c r="N128" s="2">
        <f>J132</f>
        <v>0</v>
      </c>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row>
    <row r="129" spans="1:79" x14ac:dyDescent="0.3">
      <c r="A129" s="2" t="str">
        <f t="shared" si="14"/>
        <v>sat_2</v>
      </c>
      <c r="B129" s="2" t="str">
        <f>inp_KillchainPhase!$A$15</f>
        <v>Assess</v>
      </c>
      <c r="C129" s="2" t="s">
        <v>119</v>
      </c>
      <c r="D129" s="2" t="s">
        <v>119</v>
      </c>
      <c r="E129" s="2">
        <f t="shared" si="18"/>
        <v>0</v>
      </c>
      <c r="F129" s="2">
        <f t="shared" si="18"/>
        <v>0</v>
      </c>
      <c r="G129" s="2">
        <f t="shared" si="18"/>
        <v>0</v>
      </c>
      <c r="H129" s="2">
        <f t="shared" si="18"/>
        <v>0</v>
      </c>
      <c r="I129" s="2">
        <f t="shared" si="18"/>
        <v>0</v>
      </c>
      <c r="J129" s="2">
        <f t="shared" si="18"/>
        <v>0</v>
      </c>
      <c r="K129" s="6">
        <v>0</v>
      </c>
      <c r="L129" s="2">
        <f>K130</f>
        <v>0</v>
      </c>
      <c r="M129" s="2">
        <f>K131</f>
        <v>0</v>
      </c>
      <c r="N129" s="2">
        <f>K132</f>
        <v>0</v>
      </c>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row>
    <row r="130" spans="1:79" x14ac:dyDescent="0.3">
      <c r="A130" s="2" t="str">
        <f t="shared" si="14"/>
        <v>c2_1</v>
      </c>
      <c r="B130" s="2" t="str">
        <f>inp_KillchainPhase!$A$15</f>
        <v>Assess</v>
      </c>
      <c r="C130" s="2" t="s">
        <v>119</v>
      </c>
      <c r="D130" s="2" t="s">
        <v>119</v>
      </c>
      <c r="E130" s="2">
        <f t="shared" si="18"/>
        <v>0</v>
      </c>
      <c r="F130" s="2">
        <f t="shared" si="18"/>
        <v>0</v>
      </c>
      <c r="G130" s="2">
        <f t="shared" si="18"/>
        <v>0</v>
      </c>
      <c r="H130" s="2">
        <f t="shared" si="18"/>
        <v>0</v>
      </c>
      <c r="I130" s="2">
        <f t="shared" si="18"/>
        <v>0</v>
      </c>
      <c r="J130" s="2">
        <f t="shared" si="18"/>
        <v>0</v>
      </c>
      <c r="K130" s="2">
        <f t="shared" si="18"/>
        <v>0</v>
      </c>
      <c r="L130" s="6">
        <v>0</v>
      </c>
      <c r="M130" s="2">
        <f>L131</f>
        <v>0</v>
      </c>
      <c r="N130" s="2">
        <f>L132</f>
        <v>0</v>
      </c>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row>
    <row r="131" spans="1:79" x14ac:dyDescent="0.3">
      <c r="A131" s="2" t="str">
        <f t="shared" si="14"/>
        <v>c2_2</v>
      </c>
      <c r="B131" s="2" t="str">
        <f>inp_KillchainPhase!$A$15</f>
        <v>Assess</v>
      </c>
      <c r="C131" s="2" t="s">
        <v>119</v>
      </c>
      <c r="D131" s="2" t="s">
        <v>119</v>
      </c>
      <c r="E131" s="2">
        <f t="shared" si="18"/>
        <v>0</v>
      </c>
      <c r="F131" s="2">
        <f t="shared" si="18"/>
        <v>0</v>
      </c>
      <c r="G131" s="2">
        <f t="shared" si="18"/>
        <v>0</v>
      </c>
      <c r="H131" s="2">
        <f t="shared" si="18"/>
        <v>0</v>
      </c>
      <c r="I131" s="2">
        <f t="shared" si="18"/>
        <v>0</v>
      </c>
      <c r="J131" s="2">
        <f t="shared" si="18"/>
        <v>0</v>
      </c>
      <c r="K131" s="2">
        <f t="shared" si="18"/>
        <v>0</v>
      </c>
      <c r="L131" s="2">
        <f t="shared" si="18"/>
        <v>0</v>
      </c>
      <c r="M131" s="6">
        <v>0</v>
      </c>
      <c r="N131" s="2">
        <f>M132</f>
        <v>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row>
    <row r="132" spans="1:79" x14ac:dyDescent="0.3">
      <c r="A132" s="2" t="str">
        <f t="shared" si="14"/>
        <v>grnd_1</v>
      </c>
      <c r="B132" s="2" t="str">
        <f>inp_KillchainPhase!$A$15</f>
        <v>Assess</v>
      </c>
      <c r="C132" s="2" t="s">
        <v>119</v>
      </c>
      <c r="D132" s="2" t="s">
        <v>119</v>
      </c>
      <c r="E132" s="2">
        <f t="shared" si="18"/>
        <v>0</v>
      </c>
      <c r="F132" s="2">
        <f t="shared" si="18"/>
        <v>0</v>
      </c>
      <c r="G132" s="2">
        <f t="shared" si="18"/>
        <v>0</v>
      </c>
      <c r="H132" s="2">
        <f t="shared" si="18"/>
        <v>0</v>
      </c>
      <c r="I132" s="2">
        <f t="shared" si="18"/>
        <v>0</v>
      </c>
      <c r="J132" s="2">
        <f t="shared" si="18"/>
        <v>0</v>
      </c>
      <c r="K132" s="2">
        <f t="shared" si="18"/>
        <v>0</v>
      </c>
      <c r="L132" s="2">
        <f t="shared" si="18"/>
        <v>0</v>
      </c>
      <c r="M132" s="2">
        <f>$N$1</f>
        <v>0</v>
      </c>
      <c r="N132" s="6">
        <v>0</v>
      </c>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row>
    <row r="133" spans="1:79" x14ac:dyDescent="0.3">
      <c r="A133" s="2" t="str">
        <f t="shared" si="14"/>
        <v>fighter_4th</v>
      </c>
      <c r="B133" s="2" t="str">
        <f>inp_KillchainPhase!$A$16</f>
        <v>Assess Decision</v>
      </c>
      <c r="C133" s="2" t="s">
        <v>119</v>
      </c>
      <c r="D133" s="2" t="s">
        <v>119</v>
      </c>
      <c r="E133" s="6">
        <v>0</v>
      </c>
      <c r="F133" s="2">
        <f>E134</f>
        <v>0</v>
      </c>
      <c r="G133" s="2">
        <f>E135</f>
        <v>0</v>
      </c>
      <c r="H133" s="2">
        <f>E136</f>
        <v>0</v>
      </c>
      <c r="I133" s="2">
        <f>E137</f>
        <v>0</v>
      </c>
      <c r="J133" s="2">
        <f>E138</f>
        <v>0</v>
      </c>
      <c r="K133" s="2">
        <f>E139</f>
        <v>0</v>
      </c>
      <c r="L133" s="2">
        <f>E140</f>
        <v>0</v>
      </c>
      <c r="M133" s="2">
        <f>E141</f>
        <v>0</v>
      </c>
      <c r="N133" s="2">
        <f>E142</f>
        <v>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row>
    <row r="134" spans="1:79" x14ac:dyDescent="0.3">
      <c r="A134" s="2" t="str">
        <f t="shared" si="14"/>
        <v>fighter_5th</v>
      </c>
      <c r="B134" s="2" t="str">
        <f>inp_KillchainPhase!$A$16</f>
        <v>Assess Decision</v>
      </c>
      <c r="C134" s="2" t="s">
        <v>119</v>
      </c>
      <c r="D134" s="2" t="s">
        <v>119</v>
      </c>
      <c r="E134" s="2">
        <f>$N$1</f>
        <v>0</v>
      </c>
      <c r="F134" s="6">
        <v>0</v>
      </c>
      <c r="G134" s="2">
        <f>F135</f>
        <v>0</v>
      </c>
      <c r="H134" s="2">
        <f>F136</f>
        <v>0</v>
      </c>
      <c r="I134" s="2">
        <f>F137</f>
        <v>0</v>
      </c>
      <c r="J134" s="2">
        <f>F138</f>
        <v>0</v>
      </c>
      <c r="K134" s="2">
        <f>F139</f>
        <v>0</v>
      </c>
      <c r="L134" s="2">
        <f>F140</f>
        <v>0</v>
      </c>
      <c r="M134" s="2">
        <f>F141</f>
        <v>0</v>
      </c>
      <c r="N134" s="2">
        <f>F142</f>
        <v>0</v>
      </c>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row>
    <row r="135" spans="1:79" x14ac:dyDescent="0.3">
      <c r="A135" s="2" t="str">
        <f t="shared" si="14"/>
        <v>CRUDES</v>
      </c>
      <c r="B135" s="2" t="str">
        <f>inp_KillchainPhase!$A$16</f>
        <v>Assess Decision</v>
      </c>
      <c r="C135" s="2" t="s">
        <v>119</v>
      </c>
      <c r="D135" s="2" t="s">
        <v>119</v>
      </c>
      <c r="E135" s="2">
        <f t="shared" ref="E135:L142" si="19">$N$1</f>
        <v>0</v>
      </c>
      <c r="F135" s="2">
        <f t="shared" si="19"/>
        <v>0</v>
      </c>
      <c r="G135" s="6">
        <v>0</v>
      </c>
      <c r="H135" s="2">
        <f>G136</f>
        <v>0</v>
      </c>
      <c r="I135" s="2">
        <f>G137</f>
        <v>0</v>
      </c>
      <c r="J135" s="2">
        <f>G138</f>
        <v>0</v>
      </c>
      <c r="K135" s="2">
        <f>G139</f>
        <v>0</v>
      </c>
      <c r="L135" s="2">
        <f>G140</f>
        <v>0</v>
      </c>
      <c r="M135" s="2">
        <f>G141</f>
        <v>0</v>
      </c>
      <c r="N135" s="2">
        <f>G142</f>
        <v>0</v>
      </c>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row>
    <row r="136" spans="1:79" x14ac:dyDescent="0.3">
      <c r="A136" s="2" t="str">
        <f t="shared" si="14"/>
        <v>FFG</v>
      </c>
      <c r="B136" s="2" t="str">
        <f>inp_KillchainPhase!$A$16</f>
        <v>Assess Decision</v>
      </c>
      <c r="C136" s="2" t="s">
        <v>119</v>
      </c>
      <c r="D136" s="2" t="s">
        <v>119</v>
      </c>
      <c r="E136" s="2">
        <f t="shared" si="19"/>
        <v>0</v>
      </c>
      <c r="F136" s="2">
        <f t="shared" si="19"/>
        <v>0</v>
      </c>
      <c r="G136" s="2">
        <f t="shared" si="19"/>
        <v>0</v>
      </c>
      <c r="H136" s="6">
        <v>0</v>
      </c>
      <c r="I136" s="2">
        <f>H137</f>
        <v>0</v>
      </c>
      <c r="J136" s="2">
        <f>H138</f>
        <v>0</v>
      </c>
      <c r="K136" s="2">
        <f>H139</f>
        <v>0</v>
      </c>
      <c r="L136" s="2">
        <f>H140</f>
        <v>0</v>
      </c>
      <c r="M136" s="2">
        <f>H141</f>
        <v>0</v>
      </c>
      <c r="N136" s="2">
        <f>H142</f>
        <v>0</v>
      </c>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row>
    <row r="137" spans="1:79" x14ac:dyDescent="0.3">
      <c r="A137" s="2" t="str">
        <f t="shared" si="14"/>
        <v>CV</v>
      </c>
      <c r="B137" s="2" t="str">
        <f>inp_KillchainPhase!$A$16</f>
        <v>Assess Decision</v>
      </c>
      <c r="C137" s="2" t="s">
        <v>119</v>
      </c>
      <c r="D137" s="2" t="s">
        <v>119</v>
      </c>
      <c r="E137" s="2">
        <f t="shared" si="19"/>
        <v>0</v>
      </c>
      <c r="F137" s="2">
        <f t="shared" si="19"/>
        <v>0</v>
      </c>
      <c r="G137" s="2">
        <f t="shared" si="19"/>
        <v>0</v>
      </c>
      <c r="H137" s="2">
        <f t="shared" si="19"/>
        <v>0</v>
      </c>
      <c r="I137" s="6">
        <v>0</v>
      </c>
      <c r="J137" s="2">
        <f>I138</f>
        <v>0</v>
      </c>
      <c r="K137" s="2">
        <f>I139</f>
        <v>0</v>
      </c>
      <c r="L137" s="2">
        <f>I140</f>
        <v>0</v>
      </c>
      <c r="M137" s="2">
        <f>I141</f>
        <v>0</v>
      </c>
      <c r="N137" s="2">
        <f>I142</f>
        <v>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row>
    <row r="138" spans="1:79" x14ac:dyDescent="0.3">
      <c r="A138" s="2" t="str">
        <f t="shared" si="14"/>
        <v>sat_1</v>
      </c>
      <c r="B138" s="2" t="str">
        <f>inp_KillchainPhase!$A$16</f>
        <v>Assess Decision</v>
      </c>
      <c r="C138" s="2" t="s">
        <v>119</v>
      </c>
      <c r="D138" s="2" t="s">
        <v>119</v>
      </c>
      <c r="E138" s="2">
        <f t="shared" si="19"/>
        <v>0</v>
      </c>
      <c r="F138" s="2">
        <f t="shared" si="19"/>
        <v>0</v>
      </c>
      <c r="G138" s="2">
        <f t="shared" si="19"/>
        <v>0</v>
      </c>
      <c r="H138" s="2">
        <f t="shared" si="19"/>
        <v>0</v>
      </c>
      <c r="I138" s="2">
        <f t="shared" si="19"/>
        <v>0</v>
      </c>
      <c r="J138" s="6">
        <v>0</v>
      </c>
      <c r="K138" s="2">
        <f>J139</f>
        <v>0</v>
      </c>
      <c r="L138" s="2">
        <f>J140</f>
        <v>0</v>
      </c>
      <c r="M138" s="2">
        <f>J141</f>
        <v>0</v>
      </c>
      <c r="N138" s="2">
        <f>J142</f>
        <v>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row>
    <row r="139" spans="1:79" x14ac:dyDescent="0.3">
      <c r="A139" s="2" t="str">
        <f t="shared" si="14"/>
        <v>sat_2</v>
      </c>
      <c r="B139" s="2" t="str">
        <f>inp_KillchainPhase!$A$16</f>
        <v>Assess Decision</v>
      </c>
      <c r="C139" s="2" t="s">
        <v>119</v>
      </c>
      <c r="D139" s="2" t="s">
        <v>119</v>
      </c>
      <c r="E139" s="2">
        <f t="shared" si="19"/>
        <v>0</v>
      </c>
      <c r="F139" s="2">
        <f t="shared" si="19"/>
        <v>0</v>
      </c>
      <c r="G139" s="2">
        <f t="shared" si="19"/>
        <v>0</v>
      </c>
      <c r="H139" s="2">
        <f t="shared" si="19"/>
        <v>0</v>
      </c>
      <c r="I139" s="2">
        <f t="shared" si="19"/>
        <v>0</v>
      </c>
      <c r="J139" s="2">
        <f t="shared" si="19"/>
        <v>0</v>
      </c>
      <c r="K139" s="6">
        <v>0</v>
      </c>
      <c r="L139" s="2">
        <f>K140</f>
        <v>0</v>
      </c>
      <c r="M139" s="2">
        <f>K141</f>
        <v>0</v>
      </c>
      <c r="N139" s="2">
        <f>K142</f>
        <v>0</v>
      </c>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row>
    <row r="140" spans="1:79" x14ac:dyDescent="0.3">
      <c r="A140" s="2" t="str">
        <f t="shared" si="14"/>
        <v>c2_1</v>
      </c>
      <c r="B140" s="2" t="str">
        <f>inp_KillchainPhase!$A$16</f>
        <v>Assess Decision</v>
      </c>
      <c r="C140" s="2" t="s">
        <v>119</v>
      </c>
      <c r="D140" s="2" t="s">
        <v>119</v>
      </c>
      <c r="E140" s="2">
        <f t="shared" si="19"/>
        <v>0</v>
      </c>
      <c r="F140" s="2">
        <f t="shared" si="19"/>
        <v>0</v>
      </c>
      <c r="G140" s="2">
        <f t="shared" si="19"/>
        <v>0</v>
      </c>
      <c r="H140" s="2">
        <f t="shared" si="19"/>
        <v>0</v>
      </c>
      <c r="I140" s="2">
        <f t="shared" si="19"/>
        <v>0</v>
      </c>
      <c r="J140" s="2">
        <f t="shared" si="19"/>
        <v>0</v>
      </c>
      <c r="K140" s="2">
        <f t="shared" si="19"/>
        <v>0</v>
      </c>
      <c r="L140" s="6">
        <v>0</v>
      </c>
      <c r="M140" s="2">
        <f>L141</f>
        <v>0</v>
      </c>
      <c r="N140" s="2">
        <f>L142</f>
        <v>0</v>
      </c>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row>
    <row r="141" spans="1:79" x14ac:dyDescent="0.3">
      <c r="A141" s="2" t="str">
        <f t="shared" si="14"/>
        <v>c2_2</v>
      </c>
      <c r="B141" s="2" t="str">
        <f>inp_KillchainPhase!$A$16</f>
        <v>Assess Decision</v>
      </c>
      <c r="C141" s="2" t="s">
        <v>119</v>
      </c>
      <c r="D141" s="2" t="s">
        <v>119</v>
      </c>
      <c r="E141" s="2">
        <f t="shared" si="19"/>
        <v>0</v>
      </c>
      <c r="F141" s="2">
        <f t="shared" si="19"/>
        <v>0</v>
      </c>
      <c r="G141" s="2">
        <f t="shared" si="19"/>
        <v>0</v>
      </c>
      <c r="H141" s="2">
        <f t="shared" si="19"/>
        <v>0</v>
      </c>
      <c r="I141" s="2">
        <f t="shared" si="19"/>
        <v>0</v>
      </c>
      <c r="J141" s="2">
        <f t="shared" si="19"/>
        <v>0</v>
      </c>
      <c r="K141" s="2">
        <f t="shared" si="19"/>
        <v>0</v>
      </c>
      <c r="L141" s="2">
        <f t="shared" si="19"/>
        <v>0</v>
      </c>
      <c r="M141" s="6">
        <v>0</v>
      </c>
      <c r="N141" s="2">
        <f>M142</f>
        <v>0</v>
      </c>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row>
    <row r="142" spans="1:79" x14ac:dyDescent="0.3">
      <c r="A142" s="2" t="str">
        <f t="shared" si="14"/>
        <v>grnd_1</v>
      </c>
      <c r="B142" s="2" t="str">
        <f>inp_KillchainPhase!$A$16</f>
        <v>Assess Decision</v>
      </c>
      <c r="C142" s="2" t="s">
        <v>119</v>
      </c>
      <c r="D142" s="2" t="s">
        <v>119</v>
      </c>
      <c r="E142" s="2">
        <f t="shared" si="19"/>
        <v>0</v>
      </c>
      <c r="F142" s="2">
        <f t="shared" si="19"/>
        <v>0</v>
      </c>
      <c r="G142" s="2">
        <f t="shared" si="19"/>
        <v>0</v>
      </c>
      <c r="H142" s="2">
        <f t="shared" si="19"/>
        <v>0</v>
      </c>
      <c r="I142" s="2">
        <f t="shared" si="19"/>
        <v>0</v>
      </c>
      <c r="J142" s="2">
        <f t="shared" si="19"/>
        <v>0</v>
      </c>
      <c r="K142" s="2">
        <f t="shared" si="19"/>
        <v>0</v>
      </c>
      <c r="L142" s="2">
        <f t="shared" si="19"/>
        <v>0</v>
      </c>
      <c r="M142" s="2">
        <f>$N$1</f>
        <v>0</v>
      </c>
      <c r="N142" s="6">
        <v>0</v>
      </c>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row>
    <row r="143" spans="1:79" x14ac:dyDescent="0.3">
      <c r="A143" s="2" t="str">
        <f>A133</f>
        <v>fighter_4th</v>
      </c>
      <c r="B143" s="2" t="str">
        <f>inp_KillchainPhase!$A$3</f>
        <v>Find</v>
      </c>
      <c r="C143" s="2" t="s">
        <v>120</v>
      </c>
      <c r="D143" s="2" t="s">
        <v>119</v>
      </c>
      <c r="E143" s="6">
        <v>0</v>
      </c>
      <c r="F143" s="2">
        <f>E144</f>
        <v>0</v>
      </c>
      <c r="G143" s="2">
        <f>E145</f>
        <v>0</v>
      </c>
      <c r="H143" s="2">
        <f>E146</f>
        <v>0</v>
      </c>
      <c r="I143" s="2">
        <f>E147</f>
        <v>0</v>
      </c>
      <c r="J143" s="2">
        <f>E148</f>
        <v>0</v>
      </c>
      <c r="K143" s="2">
        <f>E149</f>
        <v>0</v>
      </c>
      <c r="L143" s="2">
        <f>E150</f>
        <v>0</v>
      </c>
      <c r="M143" s="2">
        <f>E151</f>
        <v>0</v>
      </c>
      <c r="N143" s="2">
        <f>E152</f>
        <v>0</v>
      </c>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row>
    <row r="144" spans="1:79" x14ac:dyDescent="0.3">
      <c r="A144" s="2" t="str">
        <f t="shared" ref="A144:A152" si="20">A134</f>
        <v>fighter_5th</v>
      </c>
      <c r="B144" s="2" t="str">
        <f>inp_KillchainPhase!$A$3</f>
        <v>Find</v>
      </c>
      <c r="C144" s="2" t="s">
        <v>120</v>
      </c>
      <c r="D144" s="2" t="s">
        <v>119</v>
      </c>
      <c r="E144" s="2">
        <f>$N$1</f>
        <v>0</v>
      </c>
      <c r="F144" s="6">
        <v>0</v>
      </c>
      <c r="G144" s="2">
        <f>F145</f>
        <v>0</v>
      </c>
      <c r="H144" s="2">
        <f>F146</f>
        <v>0</v>
      </c>
      <c r="I144" s="2">
        <f>F147</f>
        <v>0</v>
      </c>
      <c r="J144" s="2">
        <f>F148</f>
        <v>0</v>
      </c>
      <c r="K144" s="2">
        <f>F149</f>
        <v>0</v>
      </c>
      <c r="L144" s="2">
        <f>F150</f>
        <v>0</v>
      </c>
      <c r="M144" s="2">
        <f>F151</f>
        <v>0</v>
      </c>
      <c r="N144" s="2">
        <f>F152</f>
        <v>0</v>
      </c>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row>
    <row r="145" spans="1:79" x14ac:dyDescent="0.3">
      <c r="A145" s="2" t="str">
        <f t="shared" si="20"/>
        <v>CRUDES</v>
      </c>
      <c r="B145" s="2" t="str">
        <f>inp_KillchainPhase!$A$3</f>
        <v>Find</v>
      </c>
      <c r="C145" s="2" t="s">
        <v>120</v>
      </c>
      <c r="D145" s="2" t="s">
        <v>119</v>
      </c>
      <c r="E145" s="2">
        <f t="shared" ref="E145:L152" si="21">$N$1</f>
        <v>0</v>
      </c>
      <c r="F145" s="2">
        <f t="shared" si="21"/>
        <v>0</v>
      </c>
      <c r="G145" s="6">
        <v>0</v>
      </c>
      <c r="H145" s="2">
        <f>G146</f>
        <v>0</v>
      </c>
      <c r="I145" s="2">
        <f>G147</f>
        <v>0</v>
      </c>
      <c r="J145" s="2">
        <f>G148</f>
        <v>0</v>
      </c>
      <c r="K145" s="2">
        <f>G149</f>
        <v>0</v>
      </c>
      <c r="L145" s="2">
        <f>G150</f>
        <v>0</v>
      </c>
      <c r="M145" s="2">
        <f>G151</f>
        <v>0</v>
      </c>
      <c r="N145" s="2">
        <f>G152</f>
        <v>0</v>
      </c>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row>
    <row r="146" spans="1:79" x14ac:dyDescent="0.3">
      <c r="A146" s="2" t="str">
        <f t="shared" si="20"/>
        <v>FFG</v>
      </c>
      <c r="B146" s="2" t="str">
        <f>inp_KillchainPhase!$A$3</f>
        <v>Find</v>
      </c>
      <c r="C146" s="2" t="s">
        <v>120</v>
      </c>
      <c r="D146" s="2" t="s">
        <v>119</v>
      </c>
      <c r="E146" s="2">
        <f t="shared" si="21"/>
        <v>0</v>
      </c>
      <c r="F146" s="2">
        <f t="shared" si="21"/>
        <v>0</v>
      </c>
      <c r="G146" s="2">
        <f t="shared" si="21"/>
        <v>0</v>
      </c>
      <c r="H146" s="6">
        <v>0</v>
      </c>
      <c r="I146" s="2">
        <f>H147</f>
        <v>0</v>
      </c>
      <c r="J146" s="2">
        <f>H148</f>
        <v>0</v>
      </c>
      <c r="K146" s="2">
        <f>H149</f>
        <v>0</v>
      </c>
      <c r="L146" s="2">
        <f>H150</f>
        <v>0</v>
      </c>
      <c r="M146" s="2">
        <f>H151</f>
        <v>0</v>
      </c>
      <c r="N146" s="2">
        <f>H152</f>
        <v>0</v>
      </c>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row>
    <row r="147" spans="1:79" x14ac:dyDescent="0.3">
      <c r="A147" s="2" t="str">
        <f t="shared" si="20"/>
        <v>CV</v>
      </c>
      <c r="B147" s="2" t="str">
        <f>inp_KillchainPhase!$A$3</f>
        <v>Find</v>
      </c>
      <c r="C147" s="2" t="s">
        <v>120</v>
      </c>
      <c r="D147" s="2" t="s">
        <v>119</v>
      </c>
      <c r="E147" s="2">
        <f t="shared" si="21"/>
        <v>0</v>
      </c>
      <c r="F147" s="2">
        <f t="shared" si="21"/>
        <v>0</v>
      </c>
      <c r="G147" s="2">
        <f t="shared" si="21"/>
        <v>0</v>
      </c>
      <c r="H147" s="2">
        <f t="shared" si="21"/>
        <v>0</v>
      </c>
      <c r="I147" s="6">
        <v>0</v>
      </c>
      <c r="J147" s="2">
        <f>I148</f>
        <v>0</v>
      </c>
      <c r="K147" s="2">
        <f>I149</f>
        <v>0</v>
      </c>
      <c r="L147" s="2">
        <f>I150</f>
        <v>0</v>
      </c>
      <c r="M147" s="2">
        <f>I151</f>
        <v>0</v>
      </c>
      <c r="N147" s="2">
        <f>I152</f>
        <v>0</v>
      </c>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row>
    <row r="148" spans="1:79" x14ac:dyDescent="0.3">
      <c r="A148" s="2" t="str">
        <f t="shared" si="20"/>
        <v>sat_1</v>
      </c>
      <c r="B148" s="2" t="str">
        <f>inp_KillchainPhase!$A$3</f>
        <v>Find</v>
      </c>
      <c r="C148" s="2" t="s">
        <v>120</v>
      </c>
      <c r="D148" s="2" t="s">
        <v>119</v>
      </c>
      <c r="E148" s="2">
        <f t="shared" si="21"/>
        <v>0</v>
      </c>
      <c r="F148" s="2">
        <f t="shared" si="21"/>
        <v>0</v>
      </c>
      <c r="G148" s="2">
        <f t="shared" si="21"/>
        <v>0</v>
      </c>
      <c r="H148" s="2">
        <f t="shared" si="21"/>
        <v>0</v>
      </c>
      <c r="I148" s="2">
        <f t="shared" si="21"/>
        <v>0</v>
      </c>
      <c r="J148" s="6">
        <v>0</v>
      </c>
      <c r="K148" s="2">
        <f>J149</f>
        <v>0</v>
      </c>
      <c r="L148" s="2">
        <f>J150</f>
        <v>0</v>
      </c>
      <c r="M148" s="2">
        <f>J151</f>
        <v>0</v>
      </c>
      <c r="N148" s="2">
        <f>J152</f>
        <v>0</v>
      </c>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row>
    <row r="149" spans="1:79" x14ac:dyDescent="0.3">
      <c r="A149" s="2" t="str">
        <f t="shared" si="20"/>
        <v>sat_2</v>
      </c>
      <c r="B149" s="2" t="str">
        <f>inp_KillchainPhase!$A$3</f>
        <v>Find</v>
      </c>
      <c r="C149" s="2" t="s">
        <v>120</v>
      </c>
      <c r="D149" s="2" t="s">
        <v>119</v>
      </c>
      <c r="E149" s="2">
        <f t="shared" si="21"/>
        <v>0</v>
      </c>
      <c r="F149" s="2">
        <f t="shared" si="21"/>
        <v>0</v>
      </c>
      <c r="G149" s="2">
        <f t="shared" si="21"/>
        <v>0</v>
      </c>
      <c r="H149" s="2">
        <f t="shared" si="21"/>
        <v>0</v>
      </c>
      <c r="I149" s="2">
        <f t="shared" si="21"/>
        <v>0</v>
      </c>
      <c r="J149" s="2">
        <f t="shared" si="21"/>
        <v>0</v>
      </c>
      <c r="K149" s="6">
        <v>0</v>
      </c>
      <c r="L149" s="2">
        <f>K150</f>
        <v>0</v>
      </c>
      <c r="M149" s="2">
        <f>K151</f>
        <v>0</v>
      </c>
      <c r="N149" s="2">
        <f>K152</f>
        <v>0</v>
      </c>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row>
    <row r="150" spans="1:79" x14ac:dyDescent="0.3">
      <c r="A150" s="2" t="str">
        <f t="shared" si="20"/>
        <v>c2_1</v>
      </c>
      <c r="B150" s="2" t="str">
        <f>inp_KillchainPhase!$A$3</f>
        <v>Find</v>
      </c>
      <c r="C150" s="2" t="s">
        <v>120</v>
      </c>
      <c r="D150" s="2" t="s">
        <v>119</v>
      </c>
      <c r="E150" s="2">
        <f t="shared" si="21"/>
        <v>0</v>
      </c>
      <c r="F150" s="2">
        <f t="shared" si="21"/>
        <v>0</v>
      </c>
      <c r="G150" s="2">
        <f t="shared" si="21"/>
        <v>0</v>
      </c>
      <c r="H150" s="2">
        <f t="shared" si="21"/>
        <v>0</v>
      </c>
      <c r="I150" s="2">
        <f t="shared" si="21"/>
        <v>0</v>
      </c>
      <c r="J150" s="2">
        <f t="shared" si="21"/>
        <v>0</v>
      </c>
      <c r="K150" s="2">
        <f t="shared" si="21"/>
        <v>0</v>
      </c>
      <c r="L150" s="6">
        <v>0</v>
      </c>
      <c r="M150" s="2">
        <f>L151</f>
        <v>0</v>
      </c>
      <c r="N150" s="2">
        <f>L152</f>
        <v>0</v>
      </c>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row>
    <row r="151" spans="1:79" x14ac:dyDescent="0.3">
      <c r="A151" s="2" t="str">
        <f t="shared" si="20"/>
        <v>c2_2</v>
      </c>
      <c r="B151" s="2" t="str">
        <f>inp_KillchainPhase!$A$3</f>
        <v>Find</v>
      </c>
      <c r="C151" s="2" t="s">
        <v>120</v>
      </c>
      <c r="D151" s="2" t="s">
        <v>119</v>
      </c>
      <c r="E151" s="2">
        <f t="shared" si="21"/>
        <v>0</v>
      </c>
      <c r="F151" s="2">
        <f t="shared" si="21"/>
        <v>0</v>
      </c>
      <c r="G151" s="2">
        <f t="shared" si="21"/>
        <v>0</v>
      </c>
      <c r="H151" s="2">
        <f t="shared" si="21"/>
        <v>0</v>
      </c>
      <c r="I151" s="2">
        <f t="shared" si="21"/>
        <v>0</v>
      </c>
      <c r="J151" s="2">
        <f t="shared" si="21"/>
        <v>0</v>
      </c>
      <c r="K151" s="2">
        <f t="shared" si="21"/>
        <v>0</v>
      </c>
      <c r="L151" s="2">
        <f t="shared" si="21"/>
        <v>0</v>
      </c>
      <c r="M151" s="6">
        <v>0</v>
      </c>
      <c r="N151" s="2">
        <f>M152</f>
        <v>0</v>
      </c>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row>
    <row r="152" spans="1:79" x14ac:dyDescent="0.3">
      <c r="A152" s="2" t="str">
        <f t="shared" si="20"/>
        <v>grnd_1</v>
      </c>
      <c r="B152" s="2" t="str">
        <f>inp_KillchainPhase!$A$3</f>
        <v>Find</v>
      </c>
      <c r="C152" s="2" t="s">
        <v>120</v>
      </c>
      <c r="D152" s="2" t="s">
        <v>119</v>
      </c>
      <c r="E152" s="2">
        <f t="shared" si="21"/>
        <v>0</v>
      </c>
      <c r="F152" s="2">
        <f t="shared" si="21"/>
        <v>0</v>
      </c>
      <c r="G152" s="2">
        <f t="shared" si="21"/>
        <v>0</v>
      </c>
      <c r="H152" s="2">
        <f t="shared" si="21"/>
        <v>0</v>
      </c>
      <c r="I152" s="2">
        <f t="shared" si="21"/>
        <v>0</v>
      </c>
      <c r="J152" s="2">
        <f t="shared" si="21"/>
        <v>0</v>
      </c>
      <c r="K152" s="2">
        <f t="shared" si="21"/>
        <v>0</v>
      </c>
      <c r="L152" s="2">
        <f t="shared" si="21"/>
        <v>0</v>
      </c>
      <c r="M152" s="2">
        <f>$N$1</f>
        <v>0</v>
      </c>
      <c r="N152" s="6">
        <v>0</v>
      </c>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row>
    <row r="153" spans="1:79" x14ac:dyDescent="0.3">
      <c r="A153" s="2" t="str">
        <f t="shared" ref="A153:A226" si="22">A143</f>
        <v>fighter_4th</v>
      </c>
      <c r="B153" s="2" t="str">
        <f>inp_KillchainPhase!$A$4</f>
        <v>PED</v>
      </c>
      <c r="C153" s="2" t="s">
        <v>120</v>
      </c>
      <c r="D153" s="2" t="s">
        <v>119</v>
      </c>
      <c r="E153" s="6">
        <v>0</v>
      </c>
      <c r="F153" s="2">
        <f>E154</f>
        <v>0</v>
      </c>
      <c r="G153" s="2">
        <f>E155</f>
        <v>0</v>
      </c>
      <c r="H153" s="2">
        <f>E156</f>
        <v>0</v>
      </c>
      <c r="I153" s="2">
        <f>E157</f>
        <v>0</v>
      </c>
      <c r="J153" s="2">
        <f>E158</f>
        <v>0</v>
      </c>
      <c r="K153" s="2">
        <f>E159</f>
        <v>0</v>
      </c>
      <c r="L153" s="2">
        <f>E160</f>
        <v>0</v>
      </c>
      <c r="M153" s="2">
        <f>E161</f>
        <v>0</v>
      </c>
      <c r="N153" s="2">
        <f>E162</f>
        <v>0</v>
      </c>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row>
    <row r="154" spans="1:79" x14ac:dyDescent="0.3">
      <c r="A154" s="2" t="str">
        <f t="shared" si="22"/>
        <v>fighter_5th</v>
      </c>
      <c r="B154" s="2" t="str">
        <f>inp_KillchainPhase!$A$4</f>
        <v>PED</v>
      </c>
      <c r="C154" s="2" t="s">
        <v>120</v>
      </c>
      <c r="D154" s="2" t="s">
        <v>119</v>
      </c>
      <c r="E154" s="2">
        <f>$N$1</f>
        <v>0</v>
      </c>
      <c r="F154" s="6">
        <v>0</v>
      </c>
      <c r="G154" s="2">
        <f>F155</f>
        <v>0</v>
      </c>
      <c r="H154" s="2">
        <f>F156</f>
        <v>0</v>
      </c>
      <c r="I154" s="2">
        <f>F157</f>
        <v>0</v>
      </c>
      <c r="J154" s="2">
        <f>F158</f>
        <v>0</v>
      </c>
      <c r="K154" s="2">
        <f>F159</f>
        <v>0</v>
      </c>
      <c r="L154" s="2">
        <f>F160</f>
        <v>0</v>
      </c>
      <c r="M154" s="2">
        <f>F161</f>
        <v>0</v>
      </c>
      <c r="N154" s="2">
        <f>F162</f>
        <v>0</v>
      </c>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row>
    <row r="155" spans="1:79" x14ac:dyDescent="0.3">
      <c r="A155" s="2" t="str">
        <f t="shared" si="22"/>
        <v>CRUDES</v>
      </c>
      <c r="B155" s="2" t="str">
        <f>inp_KillchainPhase!$A$4</f>
        <v>PED</v>
      </c>
      <c r="C155" s="2" t="s">
        <v>120</v>
      </c>
      <c r="D155" s="2" t="s">
        <v>119</v>
      </c>
      <c r="E155" s="2">
        <f t="shared" ref="E155:L162" si="23">$N$1</f>
        <v>0</v>
      </c>
      <c r="F155" s="2">
        <f t="shared" si="23"/>
        <v>0</v>
      </c>
      <c r="G155" s="6">
        <v>0</v>
      </c>
      <c r="H155" s="2">
        <f>G156</f>
        <v>0</v>
      </c>
      <c r="I155" s="2">
        <f>G157</f>
        <v>0</v>
      </c>
      <c r="J155" s="2">
        <f>G158</f>
        <v>0</v>
      </c>
      <c r="K155" s="2">
        <f>G159</f>
        <v>0</v>
      </c>
      <c r="L155" s="2">
        <f>G160</f>
        <v>0</v>
      </c>
      <c r="M155" s="2">
        <f>G161</f>
        <v>0</v>
      </c>
      <c r="N155" s="2">
        <f>G162</f>
        <v>0</v>
      </c>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row>
    <row r="156" spans="1:79" x14ac:dyDescent="0.3">
      <c r="A156" s="2" t="str">
        <f t="shared" si="22"/>
        <v>FFG</v>
      </c>
      <c r="B156" s="2" t="str">
        <f>inp_KillchainPhase!$A$4</f>
        <v>PED</v>
      </c>
      <c r="C156" s="2" t="s">
        <v>120</v>
      </c>
      <c r="D156" s="2" t="s">
        <v>119</v>
      </c>
      <c r="E156" s="2">
        <f t="shared" si="23"/>
        <v>0</v>
      </c>
      <c r="F156" s="2">
        <f t="shared" si="23"/>
        <v>0</v>
      </c>
      <c r="G156" s="2">
        <f t="shared" si="23"/>
        <v>0</v>
      </c>
      <c r="H156" s="6">
        <v>0</v>
      </c>
      <c r="I156" s="2">
        <f>H157</f>
        <v>0</v>
      </c>
      <c r="J156" s="2">
        <f>H158</f>
        <v>0</v>
      </c>
      <c r="K156" s="2">
        <f>H159</f>
        <v>0</v>
      </c>
      <c r="L156" s="2">
        <f>H160</f>
        <v>0</v>
      </c>
      <c r="M156" s="2">
        <f>H161</f>
        <v>0</v>
      </c>
      <c r="N156" s="2">
        <f>H162</f>
        <v>0</v>
      </c>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row>
    <row r="157" spans="1:79" x14ac:dyDescent="0.3">
      <c r="A157" s="2" t="str">
        <f t="shared" si="22"/>
        <v>CV</v>
      </c>
      <c r="B157" s="2" t="str">
        <f>inp_KillchainPhase!$A$4</f>
        <v>PED</v>
      </c>
      <c r="C157" s="2" t="s">
        <v>120</v>
      </c>
      <c r="D157" s="2" t="s">
        <v>119</v>
      </c>
      <c r="E157" s="2">
        <f t="shared" si="23"/>
        <v>0</v>
      </c>
      <c r="F157" s="2">
        <f t="shared" si="23"/>
        <v>0</v>
      </c>
      <c r="G157" s="2">
        <f t="shared" si="23"/>
        <v>0</v>
      </c>
      <c r="H157" s="2">
        <f t="shared" si="23"/>
        <v>0</v>
      </c>
      <c r="I157" s="6">
        <v>0</v>
      </c>
      <c r="J157" s="2">
        <f>I158</f>
        <v>0</v>
      </c>
      <c r="K157" s="2">
        <f>I159</f>
        <v>0</v>
      </c>
      <c r="L157" s="2">
        <f>I160</f>
        <v>0</v>
      </c>
      <c r="M157" s="2">
        <f>I161</f>
        <v>0</v>
      </c>
      <c r="N157" s="2">
        <f>I162</f>
        <v>0</v>
      </c>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row>
    <row r="158" spans="1:79" x14ac:dyDescent="0.3">
      <c r="A158" s="2" t="str">
        <f t="shared" si="22"/>
        <v>sat_1</v>
      </c>
      <c r="B158" s="2" t="str">
        <f>inp_KillchainPhase!$A$4</f>
        <v>PED</v>
      </c>
      <c r="C158" s="2" t="s">
        <v>120</v>
      </c>
      <c r="D158" s="2" t="s">
        <v>119</v>
      </c>
      <c r="E158" s="2">
        <f t="shared" si="23"/>
        <v>0</v>
      </c>
      <c r="F158" s="2">
        <f t="shared" si="23"/>
        <v>0</v>
      </c>
      <c r="G158" s="2">
        <f t="shared" si="23"/>
        <v>0</v>
      </c>
      <c r="H158" s="2">
        <f t="shared" si="23"/>
        <v>0</v>
      </c>
      <c r="I158" s="2">
        <f t="shared" si="23"/>
        <v>0</v>
      </c>
      <c r="J158" s="6">
        <v>0</v>
      </c>
      <c r="K158" s="2">
        <f>J159</f>
        <v>0</v>
      </c>
      <c r="L158" s="2">
        <f>J160</f>
        <v>0</v>
      </c>
      <c r="M158" s="2">
        <f>J161</f>
        <v>0</v>
      </c>
      <c r="N158" s="2">
        <f>J162</f>
        <v>0</v>
      </c>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row>
    <row r="159" spans="1:79" x14ac:dyDescent="0.3">
      <c r="A159" s="2" t="str">
        <f t="shared" si="22"/>
        <v>sat_2</v>
      </c>
      <c r="B159" s="2" t="str">
        <f>inp_KillchainPhase!$A$4</f>
        <v>PED</v>
      </c>
      <c r="C159" s="2" t="s">
        <v>120</v>
      </c>
      <c r="D159" s="2" t="s">
        <v>119</v>
      </c>
      <c r="E159" s="2">
        <f t="shared" si="23"/>
        <v>0</v>
      </c>
      <c r="F159" s="2">
        <f t="shared" si="23"/>
        <v>0</v>
      </c>
      <c r="G159" s="2">
        <f t="shared" si="23"/>
        <v>0</v>
      </c>
      <c r="H159" s="2">
        <f t="shared" si="23"/>
        <v>0</v>
      </c>
      <c r="I159" s="2">
        <f t="shared" si="23"/>
        <v>0</v>
      </c>
      <c r="J159" s="2">
        <f t="shared" si="23"/>
        <v>0</v>
      </c>
      <c r="K159" s="6">
        <v>0</v>
      </c>
      <c r="L159" s="2">
        <f>K160</f>
        <v>0</v>
      </c>
      <c r="M159" s="2">
        <f>K161</f>
        <v>0</v>
      </c>
      <c r="N159" s="2">
        <f>K162</f>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row>
    <row r="160" spans="1:79" x14ac:dyDescent="0.3">
      <c r="A160" s="2" t="str">
        <f t="shared" si="22"/>
        <v>c2_1</v>
      </c>
      <c r="B160" s="2" t="str">
        <f>inp_KillchainPhase!$A$4</f>
        <v>PED</v>
      </c>
      <c r="C160" s="2" t="s">
        <v>120</v>
      </c>
      <c r="D160" s="2" t="s">
        <v>119</v>
      </c>
      <c r="E160" s="2">
        <f t="shared" si="23"/>
        <v>0</v>
      </c>
      <c r="F160" s="2">
        <f t="shared" si="23"/>
        <v>0</v>
      </c>
      <c r="G160" s="2">
        <f t="shared" si="23"/>
        <v>0</v>
      </c>
      <c r="H160" s="2">
        <f t="shared" si="23"/>
        <v>0</v>
      </c>
      <c r="I160" s="2">
        <f t="shared" si="23"/>
        <v>0</v>
      </c>
      <c r="J160" s="2">
        <f t="shared" si="23"/>
        <v>0</v>
      </c>
      <c r="K160" s="2">
        <f t="shared" si="23"/>
        <v>0</v>
      </c>
      <c r="L160" s="6">
        <v>0</v>
      </c>
      <c r="M160" s="2">
        <f>L161</f>
        <v>0</v>
      </c>
      <c r="N160" s="2">
        <f>L162</f>
        <v>0</v>
      </c>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row>
    <row r="161" spans="1:79" x14ac:dyDescent="0.3">
      <c r="A161" s="2" t="str">
        <f t="shared" si="22"/>
        <v>c2_2</v>
      </c>
      <c r="B161" s="2" t="str">
        <f>inp_KillchainPhase!$A$4</f>
        <v>PED</v>
      </c>
      <c r="C161" s="2" t="s">
        <v>120</v>
      </c>
      <c r="D161" s="2" t="s">
        <v>119</v>
      </c>
      <c r="E161" s="2">
        <f t="shared" si="23"/>
        <v>0</v>
      </c>
      <c r="F161" s="2">
        <f t="shared" si="23"/>
        <v>0</v>
      </c>
      <c r="G161" s="2">
        <f t="shared" si="23"/>
        <v>0</v>
      </c>
      <c r="H161" s="2">
        <f t="shared" si="23"/>
        <v>0</v>
      </c>
      <c r="I161" s="2">
        <f t="shared" si="23"/>
        <v>0</v>
      </c>
      <c r="J161" s="2">
        <f t="shared" si="23"/>
        <v>0</v>
      </c>
      <c r="K161" s="2">
        <f t="shared" si="23"/>
        <v>0</v>
      </c>
      <c r="L161" s="2">
        <f t="shared" si="23"/>
        <v>0</v>
      </c>
      <c r="M161" s="6">
        <v>0</v>
      </c>
      <c r="N161" s="2">
        <f>M162</f>
        <v>0</v>
      </c>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row>
    <row r="162" spans="1:79" x14ac:dyDescent="0.3">
      <c r="A162" s="2" t="str">
        <f t="shared" si="22"/>
        <v>grnd_1</v>
      </c>
      <c r="B162" s="2" t="str">
        <f>inp_KillchainPhase!$A$4</f>
        <v>PED</v>
      </c>
      <c r="C162" s="2" t="s">
        <v>120</v>
      </c>
      <c r="D162" s="2" t="s">
        <v>119</v>
      </c>
      <c r="E162" s="2">
        <f t="shared" si="23"/>
        <v>0</v>
      </c>
      <c r="F162" s="2">
        <f t="shared" si="23"/>
        <v>0</v>
      </c>
      <c r="G162" s="2">
        <f t="shared" si="23"/>
        <v>0</v>
      </c>
      <c r="H162" s="2">
        <f t="shared" si="23"/>
        <v>0</v>
      </c>
      <c r="I162" s="2">
        <f t="shared" si="23"/>
        <v>0</v>
      </c>
      <c r="J162" s="2">
        <f t="shared" si="23"/>
        <v>0</v>
      </c>
      <c r="K162" s="2">
        <f t="shared" si="23"/>
        <v>0</v>
      </c>
      <c r="L162" s="2">
        <f t="shared" si="23"/>
        <v>0</v>
      </c>
      <c r="M162" s="2">
        <f>$N$1</f>
        <v>0</v>
      </c>
      <c r="N162" s="6">
        <v>0</v>
      </c>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row>
    <row r="163" spans="1:79" x14ac:dyDescent="0.3">
      <c r="A163" s="2" t="str">
        <f t="shared" si="22"/>
        <v>fighter_4th</v>
      </c>
      <c r="B163" s="2" t="str">
        <f>inp_KillchainPhase!$A$5</f>
        <v>Fix</v>
      </c>
      <c r="C163" s="2" t="s">
        <v>120</v>
      </c>
      <c r="D163" s="2" t="s">
        <v>119</v>
      </c>
      <c r="E163" s="6">
        <v>0</v>
      </c>
      <c r="F163" s="2">
        <f>E164</f>
        <v>0</v>
      </c>
      <c r="G163" s="2">
        <f>E165</f>
        <v>0</v>
      </c>
      <c r="H163" s="2">
        <f>E166</f>
        <v>0</v>
      </c>
      <c r="I163" s="2">
        <f>E167</f>
        <v>0</v>
      </c>
      <c r="J163" s="2">
        <f>E168</f>
        <v>0</v>
      </c>
      <c r="K163" s="2">
        <f>E169</f>
        <v>0</v>
      </c>
      <c r="L163" s="2">
        <f>E170</f>
        <v>0</v>
      </c>
      <c r="M163" s="2">
        <f>E171</f>
        <v>0</v>
      </c>
      <c r="N163" s="2">
        <f>E172</f>
        <v>0</v>
      </c>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row>
    <row r="164" spans="1:79" x14ac:dyDescent="0.3">
      <c r="A164" s="2" t="str">
        <f t="shared" si="22"/>
        <v>fighter_5th</v>
      </c>
      <c r="B164" s="2" t="str">
        <f>inp_KillchainPhase!$A$5</f>
        <v>Fix</v>
      </c>
      <c r="C164" s="2" t="s">
        <v>120</v>
      </c>
      <c r="D164" s="2" t="s">
        <v>119</v>
      </c>
      <c r="E164" s="2">
        <f>$N$1</f>
        <v>0</v>
      </c>
      <c r="F164" s="6">
        <v>0</v>
      </c>
      <c r="G164" s="2">
        <f>F165</f>
        <v>0</v>
      </c>
      <c r="H164" s="2">
        <f>F166</f>
        <v>0</v>
      </c>
      <c r="I164" s="2">
        <f>F167</f>
        <v>0</v>
      </c>
      <c r="J164" s="2">
        <f>F168</f>
        <v>0</v>
      </c>
      <c r="K164" s="2">
        <f>F169</f>
        <v>0</v>
      </c>
      <c r="L164" s="2">
        <f>F170</f>
        <v>0</v>
      </c>
      <c r="M164" s="2">
        <f>F171</f>
        <v>0</v>
      </c>
      <c r="N164" s="2">
        <f>F172</f>
        <v>0</v>
      </c>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row>
    <row r="165" spans="1:79" x14ac:dyDescent="0.3">
      <c r="A165" s="2" t="str">
        <f t="shared" si="22"/>
        <v>CRUDES</v>
      </c>
      <c r="B165" s="2" t="str">
        <f>inp_KillchainPhase!$A$5</f>
        <v>Fix</v>
      </c>
      <c r="C165" s="2" t="s">
        <v>120</v>
      </c>
      <c r="D165" s="2" t="s">
        <v>119</v>
      </c>
      <c r="E165" s="2">
        <f t="shared" ref="E165:L172" si="24">$N$1</f>
        <v>0</v>
      </c>
      <c r="F165" s="2">
        <f t="shared" si="24"/>
        <v>0</v>
      </c>
      <c r="G165" s="6">
        <v>0</v>
      </c>
      <c r="H165" s="2">
        <f>G166</f>
        <v>0</v>
      </c>
      <c r="I165" s="2">
        <f>G167</f>
        <v>0</v>
      </c>
      <c r="J165" s="2">
        <f>G168</f>
        <v>0</v>
      </c>
      <c r="K165" s="2">
        <f>G169</f>
        <v>0</v>
      </c>
      <c r="L165" s="2">
        <f>G170</f>
        <v>0</v>
      </c>
      <c r="M165" s="2">
        <f>G171</f>
        <v>0</v>
      </c>
      <c r="N165" s="2">
        <f>G172</f>
        <v>0</v>
      </c>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row>
    <row r="166" spans="1:79" x14ac:dyDescent="0.3">
      <c r="A166" s="2" t="str">
        <f t="shared" si="22"/>
        <v>FFG</v>
      </c>
      <c r="B166" s="2" t="str">
        <f>inp_KillchainPhase!$A$5</f>
        <v>Fix</v>
      </c>
      <c r="C166" s="2" t="s">
        <v>120</v>
      </c>
      <c r="D166" s="2" t="s">
        <v>119</v>
      </c>
      <c r="E166" s="2">
        <f t="shared" si="24"/>
        <v>0</v>
      </c>
      <c r="F166" s="2">
        <f t="shared" si="24"/>
        <v>0</v>
      </c>
      <c r="G166" s="2">
        <f t="shared" si="24"/>
        <v>0</v>
      </c>
      <c r="H166" s="6">
        <v>0</v>
      </c>
      <c r="I166" s="2">
        <f>H167</f>
        <v>0</v>
      </c>
      <c r="J166" s="2">
        <f>H168</f>
        <v>0</v>
      </c>
      <c r="K166" s="2">
        <f>H169</f>
        <v>0</v>
      </c>
      <c r="L166" s="2">
        <f>H170</f>
        <v>0</v>
      </c>
      <c r="M166" s="2">
        <f>H171</f>
        <v>0</v>
      </c>
      <c r="N166" s="2">
        <f>H172</f>
        <v>0</v>
      </c>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row>
    <row r="167" spans="1:79" x14ac:dyDescent="0.3">
      <c r="A167" s="2" t="str">
        <f t="shared" si="22"/>
        <v>CV</v>
      </c>
      <c r="B167" s="2" t="str">
        <f>inp_KillchainPhase!$A$5</f>
        <v>Fix</v>
      </c>
      <c r="C167" s="2" t="s">
        <v>120</v>
      </c>
      <c r="D167" s="2" t="s">
        <v>119</v>
      </c>
      <c r="E167" s="2">
        <f t="shared" si="24"/>
        <v>0</v>
      </c>
      <c r="F167" s="2">
        <f t="shared" si="24"/>
        <v>0</v>
      </c>
      <c r="G167" s="2">
        <f t="shared" si="24"/>
        <v>0</v>
      </c>
      <c r="H167" s="2">
        <f t="shared" si="24"/>
        <v>0</v>
      </c>
      <c r="I167" s="6">
        <v>0</v>
      </c>
      <c r="J167" s="2">
        <f>I168</f>
        <v>0</v>
      </c>
      <c r="K167" s="2">
        <f>I169</f>
        <v>0</v>
      </c>
      <c r="L167" s="2">
        <f>I170</f>
        <v>0</v>
      </c>
      <c r="M167" s="2">
        <f>I171</f>
        <v>0</v>
      </c>
      <c r="N167" s="2">
        <f>I172</f>
        <v>0</v>
      </c>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row>
    <row r="168" spans="1:79" x14ac:dyDescent="0.3">
      <c r="A168" s="2" t="str">
        <f t="shared" si="22"/>
        <v>sat_1</v>
      </c>
      <c r="B168" s="2" t="str">
        <f>inp_KillchainPhase!$A$5</f>
        <v>Fix</v>
      </c>
      <c r="C168" s="2" t="s">
        <v>120</v>
      </c>
      <c r="D168" s="2" t="s">
        <v>119</v>
      </c>
      <c r="E168" s="2">
        <f t="shared" si="24"/>
        <v>0</v>
      </c>
      <c r="F168" s="2">
        <f t="shared" si="24"/>
        <v>0</v>
      </c>
      <c r="G168" s="2">
        <f t="shared" si="24"/>
        <v>0</v>
      </c>
      <c r="H168" s="2">
        <f t="shared" si="24"/>
        <v>0</v>
      </c>
      <c r="I168" s="2">
        <f t="shared" si="24"/>
        <v>0</v>
      </c>
      <c r="J168" s="6">
        <v>0</v>
      </c>
      <c r="K168" s="2">
        <f>J169</f>
        <v>0</v>
      </c>
      <c r="L168" s="2">
        <f>J170</f>
        <v>0</v>
      </c>
      <c r="M168" s="2">
        <f>J171</f>
        <v>0</v>
      </c>
      <c r="N168" s="2">
        <f>J172</f>
        <v>0</v>
      </c>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row>
    <row r="169" spans="1:79" x14ac:dyDescent="0.3">
      <c r="A169" s="2" t="str">
        <f t="shared" si="22"/>
        <v>sat_2</v>
      </c>
      <c r="B169" s="2" t="str">
        <f>inp_KillchainPhase!$A$5</f>
        <v>Fix</v>
      </c>
      <c r="C169" s="2" t="s">
        <v>120</v>
      </c>
      <c r="D169" s="2" t="s">
        <v>119</v>
      </c>
      <c r="E169" s="2">
        <f t="shared" si="24"/>
        <v>0</v>
      </c>
      <c r="F169" s="2">
        <f t="shared" si="24"/>
        <v>0</v>
      </c>
      <c r="G169" s="2">
        <f t="shared" si="24"/>
        <v>0</v>
      </c>
      <c r="H169" s="2">
        <f t="shared" si="24"/>
        <v>0</v>
      </c>
      <c r="I169" s="2">
        <f t="shared" si="24"/>
        <v>0</v>
      </c>
      <c r="J169" s="2">
        <f t="shared" si="24"/>
        <v>0</v>
      </c>
      <c r="K169" s="6">
        <v>0</v>
      </c>
      <c r="L169" s="2">
        <f>K170</f>
        <v>0</v>
      </c>
      <c r="M169" s="2">
        <f>K171</f>
        <v>0</v>
      </c>
      <c r="N169" s="2">
        <f>K172</f>
        <v>0</v>
      </c>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row>
    <row r="170" spans="1:79" x14ac:dyDescent="0.3">
      <c r="A170" s="2" t="str">
        <f t="shared" si="22"/>
        <v>c2_1</v>
      </c>
      <c r="B170" s="2" t="str">
        <f>inp_KillchainPhase!$A$5</f>
        <v>Fix</v>
      </c>
      <c r="C170" s="2" t="s">
        <v>120</v>
      </c>
      <c r="D170" s="2" t="s">
        <v>119</v>
      </c>
      <c r="E170" s="2">
        <f t="shared" si="24"/>
        <v>0</v>
      </c>
      <c r="F170" s="2">
        <f t="shared" si="24"/>
        <v>0</v>
      </c>
      <c r="G170" s="2">
        <f t="shared" si="24"/>
        <v>0</v>
      </c>
      <c r="H170" s="2">
        <f t="shared" si="24"/>
        <v>0</v>
      </c>
      <c r="I170" s="2">
        <f t="shared" si="24"/>
        <v>0</v>
      </c>
      <c r="J170" s="2">
        <f t="shared" si="24"/>
        <v>0</v>
      </c>
      <c r="K170" s="2">
        <f t="shared" si="24"/>
        <v>0</v>
      </c>
      <c r="L170" s="6">
        <v>0</v>
      </c>
      <c r="M170" s="2">
        <f>L171</f>
        <v>0</v>
      </c>
      <c r="N170" s="2">
        <f>L172</f>
        <v>0</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row>
    <row r="171" spans="1:79" x14ac:dyDescent="0.3">
      <c r="A171" s="2" t="str">
        <f t="shared" si="22"/>
        <v>c2_2</v>
      </c>
      <c r="B171" s="2" t="str">
        <f>inp_KillchainPhase!$A$5</f>
        <v>Fix</v>
      </c>
      <c r="C171" s="2" t="s">
        <v>120</v>
      </c>
      <c r="D171" s="2" t="s">
        <v>119</v>
      </c>
      <c r="E171" s="2">
        <f t="shared" si="24"/>
        <v>0</v>
      </c>
      <c r="F171" s="2">
        <f t="shared" si="24"/>
        <v>0</v>
      </c>
      <c r="G171" s="2">
        <f t="shared" si="24"/>
        <v>0</v>
      </c>
      <c r="H171" s="2">
        <f t="shared" si="24"/>
        <v>0</v>
      </c>
      <c r="I171" s="2">
        <f t="shared" si="24"/>
        <v>0</v>
      </c>
      <c r="J171" s="2">
        <f t="shared" si="24"/>
        <v>0</v>
      </c>
      <c r="K171" s="2">
        <f t="shared" si="24"/>
        <v>0</v>
      </c>
      <c r="L171" s="2">
        <f t="shared" si="24"/>
        <v>0</v>
      </c>
      <c r="M171" s="6">
        <v>0</v>
      </c>
      <c r="N171" s="2">
        <f>M172</f>
        <v>0</v>
      </c>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row>
    <row r="172" spans="1:79" x14ac:dyDescent="0.3">
      <c r="A172" s="2" t="str">
        <f t="shared" si="22"/>
        <v>grnd_1</v>
      </c>
      <c r="B172" s="2" t="str">
        <f>inp_KillchainPhase!$A$5</f>
        <v>Fix</v>
      </c>
      <c r="C172" s="2" t="s">
        <v>120</v>
      </c>
      <c r="D172" s="2" t="s">
        <v>119</v>
      </c>
      <c r="E172" s="2">
        <f t="shared" si="24"/>
        <v>0</v>
      </c>
      <c r="F172" s="2">
        <f t="shared" si="24"/>
        <v>0</v>
      </c>
      <c r="G172" s="2">
        <f t="shared" si="24"/>
        <v>0</v>
      </c>
      <c r="H172" s="2">
        <f t="shared" si="24"/>
        <v>0</v>
      </c>
      <c r="I172" s="2">
        <f t="shared" si="24"/>
        <v>0</v>
      </c>
      <c r="J172" s="2">
        <f t="shared" si="24"/>
        <v>0</v>
      </c>
      <c r="K172" s="2">
        <f t="shared" si="24"/>
        <v>0</v>
      </c>
      <c r="L172" s="2">
        <f t="shared" si="24"/>
        <v>0</v>
      </c>
      <c r="M172" s="2">
        <f>$N$1</f>
        <v>0</v>
      </c>
      <c r="N172" s="6">
        <v>0</v>
      </c>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row>
    <row r="173" spans="1:79" x14ac:dyDescent="0.3">
      <c r="A173" s="2" t="str">
        <f t="shared" si="22"/>
        <v>fighter_4th</v>
      </c>
      <c r="B173" s="2" t="str">
        <f>inp_KillchainPhase!$A$6</f>
        <v>PED2</v>
      </c>
      <c r="C173" s="2" t="s">
        <v>120</v>
      </c>
      <c r="D173" s="2" t="s">
        <v>119</v>
      </c>
      <c r="E173" s="6">
        <v>0</v>
      </c>
      <c r="F173" s="2">
        <f>E174</f>
        <v>0</v>
      </c>
      <c r="G173" s="2">
        <f>E175</f>
        <v>0</v>
      </c>
      <c r="H173" s="2">
        <f>E176</f>
        <v>0</v>
      </c>
      <c r="I173" s="2">
        <f>E177</f>
        <v>0</v>
      </c>
      <c r="J173" s="2">
        <f>E178</f>
        <v>0</v>
      </c>
      <c r="K173" s="2">
        <f>E179</f>
        <v>0</v>
      </c>
      <c r="L173" s="2">
        <f>E180</f>
        <v>0</v>
      </c>
      <c r="M173" s="2">
        <f>E181</f>
        <v>0</v>
      </c>
      <c r="N173" s="2">
        <f>E182</f>
        <v>0</v>
      </c>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row>
    <row r="174" spans="1:79" x14ac:dyDescent="0.3">
      <c r="A174" s="2" t="str">
        <f t="shared" si="22"/>
        <v>fighter_5th</v>
      </c>
      <c r="B174" s="2" t="str">
        <f>inp_KillchainPhase!$A$6</f>
        <v>PED2</v>
      </c>
      <c r="C174" s="2" t="s">
        <v>120</v>
      </c>
      <c r="D174" s="2" t="s">
        <v>119</v>
      </c>
      <c r="E174" s="2">
        <f>$N$1</f>
        <v>0</v>
      </c>
      <c r="F174" s="6">
        <v>0</v>
      </c>
      <c r="G174" s="2">
        <f>F175</f>
        <v>0</v>
      </c>
      <c r="H174" s="2">
        <f>F176</f>
        <v>0</v>
      </c>
      <c r="I174" s="2">
        <f>F177</f>
        <v>0</v>
      </c>
      <c r="J174" s="2">
        <f>F178</f>
        <v>0</v>
      </c>
      <c r="K174" s="2">
        <f>F179</f>
        <v>0</v>
      </c>
      <c r="L174" s="2">
        <f>F180</f>
        <v>0</v>
      </c>
      <c r="M174" s="2">
        <f>F181</f>
        <v>0</v>
      </c>
      <c r="N174" s="2">
        <f>F182</f>
        <v>0</v>
      </c>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row>
    <row r="175" spans="1:79" x14ac:dyDescent="0.3">
      <c r="A175" s="2" t="str">
        <f t="shared" si="22"/>
        <v>CRUDES</v>
      </c>
      <c r="B175" s="2" t="str">
        <f>inp_KillchainPhase!$A$6</f>
        <v>PED2</v>
      </c>
      <c r="C175" s="2" t="s">
        <v>120</v>
      </c>
      <c r="D175" s="2" t="s">
        <v>119</v>
      </c>
      <c r="E175" s="2">
        <f t="shared" ref="E175:L182" si="25">$N$1</f>
        <v>0</v>
      </c>
      <c r="F175" s="2">
        <f t="shared" si="25"/>
        <v>0</v>
      </c>
      <c r="G175" s="6">
        <v>0</v>
      </c>
      <c r="H175" s="2">
        <f>G176</f>
        <v>0</v>
      </c>
      <c r="I175" s="2">
        <f>G177</f>
        <v>0</v>
      </c>
      <c r="J175" s="2">
        <f>G178</f>
        <v>0</v>
      </c>
      <c r="K175" s="2">
        <f>G179</f>
        <v>0</v>
      </c>
      <c r="L175" s="2">
        <f>G180</f>
        <v>0</v>
      </c>
      <c r="M175" s="2">
        <f>G181</f>
        <v>0</v>
      </c>
      <c r="N175" s="2">
        <f>G182</f>
        <v>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row>
    <row r="176" spans="1:79" x14ac:dyDescent="0.3">
      <c r="A176" s="2" t="str">
        <f t="shared" si="22"/>
        <v>FFG</v>
      </c>
      <c r="B176" s="2" t="str">
        <f>inp_KillchainPhase!$A$6</f>
        <v>PED2</v>
      </c>
      <c r="C176" s="2" t="s">
        <v>120</v>
      </c>
      <c r="D176" s="2" t="s">
        <v>119</v>
      </c>
      <c r="E176" s="2">
        <f t="shared" si="25"/>
        <v>0</v>
      </c>
      <c r="F176" s="2">
        <f t="shared" si="25"/>
        <v>0</v>
      </c>
      <c r="G176" s="2">
        <f t="shared" si="25"/>
        <v>0</v>
      </c>
      <c r="H176" s="6">
        <v>0</v>
      </c>
      <c r="I176" s="2">
        <f>H177</f>
        <v>0</v>
      </c>
      <c r="J176" s="2">
        <f>H178</f>
        <v>0</v>
      </c>
      <c r="K176" s="2">
        <f>H179</f>
        <v>0</v>
      </c>
      <c r="L176" s="2">
        <f>H180</f>
        <v>0</v>
      </c>
      <c r="M176" s="2">
        <f>H181</f>
        <v>0</v>
      </c>
      <c r="N176" s="2">
        <f>H182</f>
        <v>0</v>
      </c>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row>
    <row r="177" spans="1:79" x14ac:dyDescent="0.3">
      <c r="A177" s="2" t="str">
        <f t="shared" si="22"/>
        <v>CV</v>
      </c>
      <c r="B177" s="2" t="str">
        <f>inp_KillchainPhase!$A$6</f>
        <v>PED2</v>
      </c>
      <c r="C177" s="2" t="s">
        <v>120</v>
      </c>
      <c r="D177" s="2" t="s">
        <v>119</v>
      </c>
      <c r="E177" s="2">
        <f t="shared" si="25"/>
        <v>0</v>
      </c>
      <c r="F177" s="2">
        <f t="shared" si="25"/>
        <v>0</v>
      </c>
      <c r="G177" s="2">
        <f t="shared" si="25"/>
        <v>0</v>
      </c>
      <c r="H177" s="2">
        <f t="shared" si="25"/>
        <v>0</v>
      </c>
      <c r="I177" s="6">
        <v>0</v>
      </c>
      <c r="J177" s="2">
        <f>I178</f>
        <v>0</v>
      </c>
      <c r="K177" s="2">
        <f>I179</f>
        <v>0</v>
      </c>
      <c r="L177" s="2">
        <f>I180</f>
        <v>0</v>
      </c>
      <c r="M177" s="2">
        <f>I181</f>
        <v>0</v>
      </c>
      <c r="N177" s="2">
        <f>I182</f>
        <v>0</v>
      </c>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row>
    <row r="178" spans="1:79" x14ac:dyDescent="0.3">
      <c r="A178" s="2" t="str">
        <f t="shared" si="22"/>
        <v>sat_1</v>
      </c>
      <c r="B178" s="2" t="str">
        <f>inp_KillchainPhase!$A$6</f>
        <v>PED2</v>
      </c>
      <c r="C178" s="2" t="s">
        <v>120</v>
      </c>
      <c r="D178" s="2" t="s">
        <v>119</v>
      </c>
      <c r="E178" s="2">
        <f t="shared" si="25"/>
        <v>0</v>
      </c>
      <c r="F178" s="2">
        <f t="shared" si="25"/>
        <v>0</v>
      </c>
      <c r="G178" s="2">
        <f t="shared" si="25"/>
        <v>0</v>
      </c>
      <c r="H178" s="2">
        <f t="shared" si="25"/>
        <v>0</v>
      </c>
      <c r="I178" s="2">
        <f t="shared" si="25"/>
        <v>0</v>
      </c>
      <c r="J178" s="6">
        <v>0</v>
      </c>
      <c r="K178" s="2">
        <f>J179</f>
        <v>0</v>
      </c>
      <c r="L178" s="2">
        <f>J180</f>
        <v>0</v>
      </c>
      <c r="M178" s="2">
        <f>J181</f>
        <v>0</v>
      </c>
      <c r="N178" s="2">
        <f>J182</f>
        <v>0</v>
      </c>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row>
    <row r="179" spans="1:79" x14ac:dyDescent="0.3">
      <c r="A179" s="2" t="str">
        <f t="shared" si="22"/>
        <v>sat_2</v>
      </c>
      <c r="B179" s="2" t="str">
        <f>inp_KillchainPhase!$A$6</f>
        <v>PED2</v>
      </c>
      <c r="C179" s="2" t="s">
        <v>120</v>
      </c>
      <c r="D179" s="2" t="s">
        <v>119</v>
      </c>
      <c r="E179" s="2">
        <f t="shared" si="25"/>
        <v>0</v>
      </c>
      <c r="F179" s="2">
        <f t="shared" si="25"/>
        <v>0</v>
      </c>
      <c r="G179" s="2">
        <f t="shared" si="25"/>
        <v>0</v>
      </c>
      <c r="H179" s="2">
        <f t="shared" si="25"/>
        <v>0</v>
      </c>
      <c r="I179" s="2">
        <f t="shared" si="25"/>
        <v>0</v>
      </c>
      <c r="J179" s="2">
        <f t="shared" si="25"/>
        <v>0</v>
      </c>
      <c r="K179" s="6">
        <v>0</v>
      </c>
      <c r="L179" s="2">
        <f>K180</f>
        <v>0</v>
      </c>
      <c r="M179" s="2">
        <f>K181</f>
        <v>0</v>
      </c>
      <c r="N179" s="2">
        <f>K182</f>
        <v>0</v>
      </c>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row>
    <row r="180" spans="1:79" x14ac:dyDescent="0.3">
      <c r="A180" s="2" t="str">
        <f t="shared" si="22"/>
        <v>c2_1</v>
      </c>
      <c r="B180" s="2" t="str">
        <f>inp_KillchainPhase!$A$6</f>
        <v>PED2</v>
      </c>
      <c r="C180" s="2" t="s">
        <v>120</v>
      </c>
      <c r="D180" s="2" t="s">
        <v>119</v>
      </c>
      <c r="E180" s="2">
        <f t="shared" si="25"/>
        <v>0</v>
      </c>
      <c r="F180" s="2">
        <f t="shared" si="25"/>
        <v>0</v>
      </c>
      <c r="G180" s="2">
        <f t="shared" si="25"/>
        <v>0</v>
      </c>
      <c r="H180" s="2">
        <f t="shared" si="25"/>
        <v>0</v>
      </c>
      <c r="I180" s="2">
        <f t="shared" si="25"/>
        <v>0</v>
      </c>
      <c r="J180" s="2">
        <f t="shared" si="25"/>
        <v>0</v>
      </c>
      <c r="K180" s="2">
        <f t="shared" si="25"/>
        <v>0</v>
      </c>
      <c r="L180" s="6">
        <v>0</v>
      </c>
      <c r="M180" s="2">
        <f>L181</f>
        <v>0</v>
      </c>
      <c r="N180" s="2">
        <f>L182</f>
        <v>0</v>
      </c>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row>
    <row r="181" spans="1:79" x14ac:dyDescent="0.3">
      <c r="A181" s="2" t="str">
        <f t="shared" si="22"/>
        <v>c2_2</v>
      </c>
      <c r="B181" s="2" t="str">
        <f>inp_KillchainPhase!$A$6</f>
        <v>PED2</v>
      </c>
      <c r="C181" s="2" t="s">
        <v>120</v>
      </c>
      <c r="D181" s="2" t="s">
        <v>119</v>
      </c>
      <c r="E181" s="2">
        <f t="shared" si="25"/>
        <v>0</v>
      </c>
      <c r="F181" s="2">
        <f t="shared" si="25"/>
        <v>0</v>
      </c>
      <c r="G181" s="2">
        <f t="shared" si="25"/>
        <v>0</v>
      </c>
      <c r="H181" s="2">
        <f t="shared" si="25"/>
        <v>0</v>
      </c>
      <c r="I181" s="2">
        <f t="shared" si="25"/>
        <v>0</v>
      </c>
      <c r="J181" s="2">
        <f t="shared" si="25"/>
        <v>0</v>
      </c>
      <c r="K181" s="2">
        <f t="shared" si="25"/>
        <v>0</v>
      </c>
      <c r="L181" s="2">
        <f t="shared" si="25"/>
        <v>0</v>
      </c>
      <c r="M181" s="6">
        <v>0</v>
      </c>
      <c r="N181" s="2">
        <f>M182</f>
        <v>0</v>
      </c>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row>
    <row r="182" spans="1:79" x14ac:dyDescent="0.3">
      <c r="A182" s="2" t="str">
        <f t="shared" si="22"/>
        <v>grnd_1</v>
      </c>
      <c r="B182" s="2" t="str">
        <f>inp_KillchainPhase!$A$6</f>
        <v>PED2</v>
      </c>
      <c r="C182" s="2" t="s">
        <v>120</v>
      </c>
      <c r="D182" s="2" t="s">
        <v>119</v>
      </c>
      <c r="E182" s="2">
        <f t="shared" si="25"/>
        <v>0</v>
      </c>
      <c r="F182" s="2">
        <f t="shared" si="25"/>
        <v>0</v>
      </c>
      <c r="G182" s="2">
        <f t="shared" si="25"/>
        <v>0</v>
      </c>
      <c r="H182" s="2">
        <f t="shared" si="25"/>
        <v>0</v>
      </c>
      <c r="I182" s="2">
        <f t="shared" si="25"/>
        <v>0</v>
      </c>
      <c r="J182" s="2">
        <f t="shared" si="25"/>
        <v>0</v>
      </c>
      <c r="K182" s="2">
        <f t="shared" si="25"/>
        <v>0</v>
      </c>
      <c r="L182" s="2">
        <f t="shared" si="25"/>
        <v>0</v>
      </c>
      <c r="M182" s="2">
        <f>$N$1</f>
        <v>0</v>
      </c>
      <c r="N182" s="6">
        <v>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row>
    <row r="183" spans="1:79" x14ac:dyDescent="0.3">
      <c r="A183" s="2" t="str">
        <f t="shared" ref="A183:A192" si="26">A163</f>
        <v>fighter_4th</v>
      </c>
      <c r="B183" s="2" t="str">
        <f>inp_KillchainPhase!$A$7</f>
        <v>Track1</v>
      </c>
      <c r="C183" s="2" t="s">
        <v>120</v>
      </c>
      <c r="D183" s="2" t="s">
        <v>119</v>
      </c>
      <c r="E183" s="6">
        <v>0</v>
      </c>
      <c r="F183" s="2">
        <f>E184</f>
        <v>0</v>
      </c>
      <c r="G183" s="2">
        <f>E185</f>
        <v>0</v>
      </c>
      <c r="H183" s="2">
        <f>E186</f>
        <v>0</v>
      </c>
      <c r="I183" s="2">
        <f>E187</f>
        <v>0</v>
      </c>
      <c r="J183" s="2">
        <f>E188</f>
        <v>0</v>
      </c>
      <c r="K183" s="2">
        <f>E189</f>
        <v>0</v>
      </c>
      <c r="L183" s="2">
        <f>E190</f>
        <v>0</v>
      </c>
      <c r="M183" s="2">
        <f>E191</f>
        <v>0</v>
      </c>
      <c r="N183" s="2">
        <f>E192</f>
        <v>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row>
    <row r="184" spans="1:79" x14ac:dyDescent="0.3">
      <c r="A184" s="2" t="str">
        <f t="shared" si="26"/>
        <v>fighter_5th</v>
      </c>
      <c r="B184" s="2" t="str">
        <f>inp_KillchainPhase!$A$7</f>
        <v>Track1</v>
      </c>
      <c r="C184" s="2" t="s">
        <v>120</v>
      </c>
      <c r="D184" s="2" t="s">
        <v>119</v>
      </c>
      <c r="E184" s="2">
        <f>$N$1</f>
        <v>0</v>
      </c>
      <c r="F184" s="6">
        <v>0</v>
      </c>
      <c r="G184" s="2">
        <f>F185</f>
        <v>0</v>
      </c>
      <c r="H184" s="2">
        <f>F186</f>
        <v>0</v>
      </c>
      <c r="I184" s="2">
        <f>F187</f>
        <v>0</v>
      </c>
      <c r="J184" s="2">
        <f>F188</f>
        <v>0</v>
      </c>
      <c r="K184" s="2">
        <f>F189</f>
        <v>0</v>
      </c>
      <c r="L184" s="2">
        <f>F190</f>
        <v>0</v>
      </c>
      <c r="M184" s="2">
        <f>F191</f>
        <v>0</v>
      </c>
      <c r="N184" s="2">
        <f>F192</f>
        <v>0</v>
      </c>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row>
    <row r="185" spans="1:79" x14ac:dyDescent="0.3">
      <c r="A185" s="2" t="str">
        <f t="shared" si="26"/>
        <v>CRUDES</v>
      </c>
      <c r="B185" s="2" t="str">
        <f>inp_KillchainPhase!$A$7</f>
        <v>Track1</v>
      </c>
      <c r="C185" s="2" t="s">
        <v>120</v>
      </c>
      <c r="D185" s="2" t="s">
        <v>119</v>
      </c>
      <c r="E185" s="2">
        <f t="shared" ref="E185:L192" si="27">$N$1</f>
        <v>0</v>
      </c>
      <c r="F185" s="2">
        <f t="shared" si="27"/>
        <v>0</v>
      </c>
      <c r="G185" s="6">
        <v>0</v>
      </c>
      <c r="H185" s="2">
        <f>G186</f>
        <v>0</v>
      </c>
      <c r="I185" s="2">
        <f>G187</f>
        <v>0</v>
      </c>
      <c r="J185" s="2">
        <f>G188</f>
        <v>0</v>
      </c>
      <c r="K185" s="2">
        <f>G189</f>
        <v>0</v>
      </c>
      <c r="L185" s="2">
        <f>G190</f>
        <v>0</v>
      </c>
      <c r="M185" s="2">
        <f>G191</f>
        <v>0</v>
      </c>
      <c r="N185" s="2">
        <f>G192</f>
        <v>0</v>
      </c>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row>
    <row r="186" spans="1:79" x14ac:dyDescent="0.3">
      <c r="A186" s="2" t="str">
        <f t="shared" si="26"/>
        <v>FFG</v>
      </c>
      <c r="B186" s="2" t="str">
        <f>inp_KillchainPhase!$A$7</f>
        <v>Track1</v>
      </c>
      <c r="C186" s="2" t="s">
        <v>120</v>
      </c>
      <c r="D186" s="2" t="s">
        <v>119</v>
      </c>
      <c r="E186" s="2">
        <f t="shared" si="27"/>
        <v>0</v>
      </c>
      <c r="F186" s="2">
        <f t="shared" si="27"/>
        <v>0</v>
      </c>
      <c r="G186" s="2">
        <f t="shared" si="27"/>
        <v>0</v>
      </c>
      <c r="H186" s="6">
        <v>0</v>
      </c>
      <c r="I186" s="2">
        <f>H187</f>
        <v>0</v>
      </c>
      <c r="J186" s="2">
        <f>H188</f>
        <v>0</v>
      </c>
      <c r="K186" s="2">
        <f>H189</f>
        <v>0</v>
      </c>
      <c r="L186" s="2">
        <f>H190</f>
        <v>0</v>
      </c>
      <c r="M186" s="2">
        <f>H191</f>
        <v>0</v>
      </c>
      <c r="N186" s="2">
        <f>H192</f>
        <v>0</v>
      </c>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row>
    <row r="187" spans="1:79" x14ac:dyDescent="0.3">
      <c r="A187" s="2" t="str">
        <f t="shared" si="26"/>
        <v>CV</v>
      </c>
      <c r="B187" s="2" t="str">
        <f>inp_KillchainPhase!$A$7</f>
        <v>Track1</v>
      </c>
      <c r="C187" s="2" t="s">
        <v>120</v>
      </c>
      <c r="D187" s="2" t="s">
        <v>119</v>
      </c>
      <c r="E187" s="2">
        <f t="shared" si="27"/>
        <v>0</v>
      </c>
      <c r="F187" s="2">
        <f t="shared" si="27"/>
        <v>0</v>
      </c>
      <c r="G187" s="2">
        <f t="shared" si="27"/>
        <v>0</v>
      </c>
      <c r="H187" s="2">
        <f t="shared" si="27"/>
        <v>0</v>
      </c>
      <c r="I187" s="6">
        <v>0</v>
      </c>
      <c r="J187" s="2">
        <f>I188</f>
        <v>0</v>
      </c>
      <c r="K187" s="2">
        <f>I189</f>
        <v>0</v>
      </c>
      <c r="L187" s="2">
        <f>I190</f>
        <v>0</v>
      </c>
      <c r="M187" s="2">
        <f>I191</f>
        <v>0</v>
      </c>
      <c r="N187" s="2">
        <f>I192</f>
        <v>0</v>
      </c>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row>
    <row r="188" spans="1:79" x14ac:dyDescent="0.3">
      <c r="A188" s="2" t="str">
        <f t="shared" si="26"/>
        <v>sat_1</v>
      </c>
      <c r="B188" s="2" t="str">
        <f>inp_KillchainPhase!$A$7</f>
        <v>Track1</v>
      </c>
      <c r="C188" s="2" t="s">
        <v>120</v>
      </c>
      <c r="D188" s="2" t="s">
        <v>119</v>
      </c>
      <c r="E188" s="2">
        <f t="shared" si="27"/>
        <v>0</v>
      </c>
      <c r="F188" s="2">
        <f t="shared" si="27"/>
        <v>0</v>
      </c>
      <c r="G188" s="2">
        <f t="shared" si="27"/>
        <v>0</v>
      </c>
      <c r="H188" s="2">
        <f t="shared" si="27"/>
        <v>0</v>
      </c>
      <c r="I188" s="2">
        <f t="shared" si="27"/>
        <v>0</v>
      </c>
      <c r="J188" s="6">
        <v>0</v>
      </c>
      <c r="K188" s="2">
        <f>J189</f>
        <v>0</v>
      </c>
      <c r="L188" s="2">
        <f>J190</f>
        <v>0</v>
      </c>
      <c r="M188" s="2">
        <f>J191</f>
        <v>0</v>
      </c>
      <c r="N188" s="2">
        <f>J192</f>
        <v>0</v>
      </c>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row>
    <row r="189" spans="1:79" x14ac:dyDescent="0.3">
      <c r="A189" s="2" t="str">
        <f t="shared" si="26"/>
        <v>sat_2</v>
      </c>
      <c r="B189" s="2" t="str">
        <f>inp_KillchainPhase!$A$7</f>
        <v>Track1</v>
      </c>
      <c r="C189" s="2" t="s">
        <v>120</v>
      </c>
      <c r="D189" s="2" t="s">
        <v>119</v>
      </c>
      <c r="E189" s="2">
        <f t="shared" si="27"/>
        <v>0</v>
      </c>
      <c r="F189" s="2">
        <f t="shared" si="27"/>
        <v>0</v>
      </c>
      <c r="G189" s="2">
        <f t="shared" si="27"/>
        <v>0</v>
      </c>
      <c r="H189" s="2">
        <f t="shared" si="27"/>
        <v>0</v>
      </c>
      <c r="I189" s="2">
        <f t="shared" si="27"/>
        <v>0</v>
      </c>
      <c r="J189" s="2">
        <f t="shared" si="27"/>
        <v>0</v>
      </c>
      <c r="K189" s="6">
        <v>0</v>
      </c>
      <c r="L189" s="2">
        <f>K190</f>
        <v>0</v>
      </c>
      <c r="M189" s="2">
        <f>K191</f>
        <v>0</v>
      </c>
      <c r="N189" s="2">
        <f>K192</f>
        <v>0</v>
      </c>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row>
    <row r="190" spans="1:79" x14ac:dyDescent="0.3">
      <c r="A190" s="2" t="str">
        <f t="shared" si="26"/>
        <v>c2_1</v>
      </c>
      <c r="B190" s="2" t="str">
        <f>inp_KillchainPhase!$A$7</f>
        <v>Track1</v>
      </c>
      <c r="C190" s="2" t="s">
        <v>120</v>
      </c>
      <c r="D190" s="2" t="s">
        <v>119</v>
      </c>
      <c r="E190" s="2">
        <f t="shared" si="27"/>
        <v>0</v>
      </c>
      <c r="F190" s="2">
        <f t="shared" si="27"/>
        <v>0</v>
      </c>
      <c r="G190" s="2">
        <f t="shared" si="27"/>
        <v>0</v>
      </c>
      <c r="H190" s="2">
        <f t="shared" si="27"/>
        <v>0</v>
      </c>
      <c r="I190" s="2">
        <f t="shared" si="27"/>
        <v>0</v>
      </c>
      <c r="J190" s="2">
        <f t="shared" si="27"/>
        <v>0</v>
      </c>
      <c r="K190" s="2">
        <f t="shared" si="27"/>
        <v>0</v>
      </c>
      <c r="L190" s="6">
        <v>0</v>
      </c>
      <c r="M190" s="2">
        <f>L191</f>
        <v>0</v>
      </c>
      <c r="N190" s="2">
        <f>L192</f>
        <v>0</v>
      </c>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row>
    <row r="191" spans="1:79" x14ac:dyDescent="0.3">
      <c r="A191" s="2" t="str">
        <f t="shared" si="26"/>
        <v>c2_2</v>
      </c>
      <c r="B191" s="2" t="str">
        <f>inp_KillchainPhase!$A$7</f>
        <v>Track1</v>
      </c>
      <c r="C191" s="2" t="s">
        <v>120</v>
      </c>
      <c r="D191" s="2" t="s">
        <v>119</v>
      </c>
      <c r="E191" s="2">
        <f t="shared" si="27"/>
        <v>0</v>
      </c>
      <c r="F191" s="2">
        <f t="shared" si="27"/>
        <v>0</v>
      </c>
      <c r="G191" s="2">
        <f t="shared" si="27"/>
        <v>0</v>
      </c>
      <c r="H191" s="2">
        <f t="shared" si="27"/>
        <v>0</v>
      </c>
      <c r="I191" s="2">
        <f t="shared" si="27"/>
        <v>0</v>
      </c>
      <c r="J191" s="2">
        <f t="shared" si="27"/>
        <v>0</v>
      </c>
      <c r="K191" s="2">
        <f t="shared" si="27"/>
        <v>0</v>
      </c>
      <c r="L191" s="2">
        <f t="shared" si="27"/>
        <v>0</v>
      </c>
      <c r="M191" s="6">
        <v>0</v>
      </c>
      <c r="N191" s="2">
        <f>M192</f>
        <v>0</v>
      </c>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row>
    <row r="192" spans="1:79" x14ac:dyDescent="0.3">
      <c r="A192" s="2" t="str">
        <f t="shared" si="26"/>
        <v>grnd_1</v>
      </c>
      <c r="B192" s="2" t="str">
        <f>inp_KillchainPhase!$A$7</f>
        <v>Track1</v>
      </c>
      <c r="C192" s="2" t="s">
        <v>120</v>
      </c>
      <c r="D192" s="2" t="s">
        <v>119</v>
      </c>
      <c r="E192" s="2">
        <f t="shared" si="27"/>
        <v>0</v>
      </c>
      <c r="F192" s="2">
        <f t="shared" si="27"/>
        <v>0</v>
      </c>
      <c r="G192" s="2">
        <f t="shared" si="27"/>
        <v>0</v>
      </c>
      <c r="H192" s="2">
        <f t="shared" si="27"/>
        <v>0</v>
      </c>
      <c r="I192" s="2">
        <f t="shared" si="27"/>
        <v>0</v>
      </c>
      <c r="J192" s="2">
        <f t="shared" si="27"/>
        <v>0</v>
      </c>
      <c r="K192" s="2">
        <f t="shared" si="27"/>
        <v>0</v>
      </c>
      <c r="L192" s="2">
        <f t="shared" si="27"/>
        <v>0</v>
      </c>
      <c r="M192" s="2">
        <f>$N$1</f>
        <v>0</v>
      </c>
      <c r="N192" s="6">
        <v>0</v>
      </c>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row>
    <row r="193" spans="1:79" x14ac:dyDescent="0.3">
      <c r="A193" s="2" t="str">
        <f t="shared" si="22"/>
        <v>fighter_4th</v>
      </c>
      <c r="B193" s="2" t="str">
        <f>inp_KillchainPhase!$A$8</f>
        <v>Track2</v>
      </c>
      <c r="C193" s="2" t="s">
        <v>120</v>
      </c>
      <c r="D193" s="2" t="s">
        <v>119</v>
      </c>
      <c r="E193" s="6">
        <v>0</v>
      </c>
      <c r="F193" s="2">
        <f>E194</f>
        <v>0</v>
      </c>
      <c r="G193" s="2">
        <f>E195</f>
        <v>0</v>
      </c>
      <c r="H193" s="2">
        <f>E196</f>
        <v>0</v>
      </c>
      <c r="I193" s="2">
        <f>E197</f>
        <v>0</v>
      </c>
      <c r="J193" s="2">
        <f>E198</f>
        <v>0</v>
      </c>
      <c r="K193" s="2">
        <f>E199</f>
        <v>0</v>
      </c>
      <c r="L193" s="2">
        <f>E200</f>
        <v>0</v>
      </c>
      <c r="M193" s="2">
        <f>E201</f>
        <v>0</v>
      </c>
      <c r="N193" s="2">
        <f>E202</f>
        <v>0</v>
      </c>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row>
    <row r="194" spans="1:79" x14ac:dyDescent="0.3">
      <c r="A194" s="2" t="str">
        <f t="shared" si="22"/>
        <v>fighter_5th</v>
      </c>
      <c r="B194" s="2" t="str">
        <f>inp_KillchainPhase!$A$8</f>
        <v>Track2</v>
      </c>
      <c r="C194" s="2" t="s">
        <v>120</v>
      </c>
      <c r="D194" s="2" t="s">
        <v>119</v>
      </c>
      <c r="E194" s="2">
        <f>$N$1</f>
        <v>0</v>
      </c>
      <c r="F194" s="6">
        <v>0</v>
      </c>
      <c r="G194" s="2">
        <f>F195</f>
        <v>0</v>
      </c>
      <c r="H194" s="2">
        <f>F196</f>
        <v>0</v>
      </c>
      <c r="I194" s="2">
        <f>F197</f>
        <v>0</v>
      </c>
      <c r="J194" s="2">
        <f>F198</f>
        <v>0</v>
      </c>
      <c r="K194" s="2">
        <f>F199</f>
        <v>0</v>
      </c>
      <c r="L194" s="2">
        <f>F200</f>
        <v>0</v>
      </c>
      <c r="M194" s="2">
        <f>F201</f>
        <v>0</v>
      </c>
      <c r="N194" s="2">
        <f>F202</f>
        <v>0</v>
      </c>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row>
    <row r="195" spans="1:79" x14ac:dyDescent="0.3">
      <c r="A195" s="2" t="str">
        <f t="shared" si="22"/>
        <v>CRUDES</v>
      </c>
      <c r="B195" s="2" t="str">
        <f>inp_KillchainPhase!$A$8</f>
        <v>Track2</v>
      </c>
      <c r="C195" s="2" t="s">
        <v>120</v>
      </c>
      <c r="D195" s="2" t="s">
        <v>119</v>
      </c>
      <c r="E195" s="2">
        <f t="shared" ref="E195:L202" si="28">$N$1</f>
        <v>0</v>
      </c>
      <c r="F195" s="2">
        <f t="shared" si="28"/>
        <v>0</v>
      </c>
      <c r="G195" s="6">
        <v>0</v>
      </c>
      <c r="H195" s="2">
        <f>G196</f>
        <v>0</v>
      </c>
      <c r="I195" s="2">
        <f>G197</f>
        <v>0</v>
      </c>
      <c r="J195" s="2">
        <f>G198</f>
        <v>0</v>
      </c>
      <c r="K195" s="2">
        <f>G199</f>
        <v>0</v>
      </c>
      <c r="L195" s="2">
        <f>G200</f>
        <v>0</v>
      </c>
      <c r="M195" s="2">
        <f>G201</f>
        <v>0</v>
      </c>
      <c r="N195" s="2">
        <f>G202</f>
        <v>0</v>
      </c>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row>
    <row r="196" spans="1:79" x14ac:dyDescent="0.3">
      <c r="A196" s="2" t="str">
        <f t="shared" si="22"/>
        <v>FFG</v>
      </c>
      <c r="B196" s="2" t="str">
        <f>inp_KillchainPhase!$A$8</f>
        <v>Track2</v>
      </c>
      <c r="C196" s="2" t="s">
        <v>120</v>
      </c>
      <c r="D196" s="2" t="s">
        <v>119</v>
      </c>
      <c r="E196" s="2">
        <f t="shared" si="28"/>
        <v>0</v>
      </c>
      <c r="F196" s="2">
        <f t="shared" si="28"/>
        <v>0</v>
      </c>
      <c r="G196" s="2">
        <f t="shared" si="28"/>
        <v>0</v>
      </c>
      <c r="H196" s="6">
        <v>0</v>
      </c>
      <c r="I196" s="2">
        <f>H197</f>
        <v>0</v>
      </c>
      <c r="J196" s="2">
        <f>H198</f>
        <v>0</v>
      </c>
      <c r="K196" s="2">
        <f>H199</f>
        <v>0</v>
      </c>
      <c r="L196" s="2">
        <f>H200</f>
        <v>0</v>
      </c>
      <c r="M196" s="2">
        <f>H201</f>
        <v>0</v>
      </c>
      <c r="N196" s="2">
        <f>H202</f>
        <v>0</v>
      </c>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row>
    <row r="197" spans="1:79" x14ac:dyDescent="0.3">
      <c r="A197" s="2" t="str">
        <f t="shared" si="22"/>
        <v>CV</v>
      </c>
      <c r="B197" s="2" t="str">
        <f>inp_KillchainPhase!$A$8</f>
        <v>Track2</v>
      </c>
      <c r="C197" s="2" t="s">
        <v>120</v>
      </c>
      <c r="D197" s="2" t="s">
        <v>119</v>
      </c>
      <c r="E197" s="2">
        <f t="shared" si="28"/>
        <v>0</v>
      </c>
      <c r="F197" s="2">
        <f t="shared" si="28"/>
        <v>0</v>
      </c>
      <c r="G197" s="2">
        <f t="shared" si="28"/>
        <v>0</v>
      </c>
      <c r="H197" s="2">
        <f t="shared" si="28"/>
        <v>0</v>
      </c>
      <c r="I197" s="6">
        <v>0</v>
      </c>
      <c r="J197" s="2">
        <f>I198</f>
        <v>0</v>
      </c>
      <c r="K197" s="2">
        <f>I199</f>
        <v>0</v>
      </c>
      <c r="L197" s="2">
        <f>I200</f>
        <v>0</v>
      </c>
      <c r="M197" s="2">
        <f>I201</f>
        <v>0</v>
      </c>
      <c r="N197" s="2">
        <f>I202</f>
        <v>0</v>
      </c>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row>
    <row r="198" spans="1:79" x14ac:dyDescent="0.3">
      <c r="A198" s="2" t="str">
        <f t="shared" si="22"/>
        <v>sat_1</v>
      </c>
      <c r="B198" s="2" t="str">
        <f>inp_KillchainPhase!$A$8</f>
        <v>Track2</v>
      </c>
      <c r="C198" s="2" t="s">
        <v>120</v>
      </c>
      <c r="D198" s="2" t="s">
        <v>119</v>
      </c>
      <c r="E198" s="2">
        <f t="shared" si="28"/>
        <v>0</v>
      </c>
      <c r="F198" s="2">
        <f t="shared" si="28"/>
        <v>0</v>
      </c>
      <c r="G198" s="2">
        <f t="shared" si="28"/>
        <v>0</v>
      </c>
      <c r="H198" s="2">
        <f t="shared" si="28"/>
        <v>0</v>
      </c>
      <c r="I198" s="2">
        <f t="shared" si="28"/>
        <v>0</v>
      </c>
      <c r="J198" s="6">
        <v>0</v>
      </c>
      <c r="K198" s="2">
        <f>J199</f>
        <v>0</v>
      </c>
      <c r="L198" s="2">
        <f>J200</f>
        <v>0</v>
      </c>
      <c r="M198" s="2">
        <f>J201</f>
        <v>0</v>
      </c>
      <c r="N198" s="2">
        <f>J202</f>
        <v>0</v>
      </c>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row>
    <row r="199" spans="1:79" x14ac:dyDescent="0.3">
      <c r="A199" s="2" t="str">
        <f t="shared" si="22"/>
        <v>sat_2</v>
      </c>
      <c r="B199" s="2" t="str">
        <f>inp_KillchainPhase!$A$8</f>
        <v>Track2</v>
      </c>
      <c r="C199" s="2" t="s">
        <v>120</v>
      </c>
      <c r="D199" s="2" t="s">
        <v>119</v>
      </c>
      <c r="E199" s="2">
        <f t="shared" si="28"/>
        <v>0</v>
      </c>
      <c r="F199" s="2">
        <f t="shared" si="28"/>
        <v>0</v>
      </c>
      <c r="G199" s="2">
        <f t="shared" si="28"/>
        <v>0</v>
      </c>
      <c r="H199" s="2">
        <f t="shared" si="28"/>
        <v>0</v>
      </c>
      <c r="I199" s="2">
        <f t="shared" si="28"/>
        <v>0</v>
      </c>
      <c r="J199" s="2">
        <f t="shared" si="28"/>
        <v>0</v>
      </c>
      <c r="K199" s="6">
        <v>0</v>
      </c>
      <c r="L199" s="2">
        <f>K200</f>
        <v>0</v>
      </c>
      <c r="M199" s="2">
        <f>K201</f>
        <v>0</v>
      </c>
      <c r="N199" s="2">
        <f>K202</f>
        <v>0</v>
      </c>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row>
    <row r="200" spans="1:79" x14ac:dyDescent="0.3">
      <c r="A200" s="2" t="str">
        <f t="shared" si="22"/>
        <v>c2_1</v>
      </c>
      <c r="B200" s="2" t="str">
        <f>inp_KillchainPhase!$A$8</f>
        <v>Track2</v>
      </c>
      <c r="C200" s="2" t="s">
        <v>120</v>
      </c>
      <c r="D200" s="2" t="s">
        <v>119</v>
      </c>
      <c r="E200" s="2">
        <f t="shared" si="28"/>
        <v>0</v>
      </c>
      <c r="F200" s="2">
        <f t="shared" si="28"/>
        <v>0</v>
      </c>
      <c r="G200" s="2">
        <f t="shared" si="28"/>
        <v>0</v>
      </c>
      <c r="H200" s="2">
        <f t="shared" si="28"/>
        <v>0</v>
      </c>
      <c r="I200" s="2">
        <f t="shared" si="28"/>
        <v>0</v>
      </c>
      <c r="J200" s="2">
        <f t="shared" si="28"/>
        <v>0</v>
      </c>
      <c r="K200" s="2">
        <f t="shared" si="28"/>
        <v>0</v>
      </c>
      <c r="L200" s="6">
        <v>0</v>
      </c>
      <c r="M200" s="2">
        <f>L201</f>
        <v>0</v>
      </c>
      <c r="N200" s="2">
        <f>L202</f>
        <v>0</v>
      </c>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row>
    <row r="201" spans="1:79" x14ac:dyDescent="0.3">
      <c r="A201" s="2" t="str">
        <f t="shared" si="22"/>
        <v>c2_2</v>
      </c>
      <c r="B201" s="2" t="str">
        <f>inp_KillchainPhase!$A$8</f>
        <v>Track2</v>
      </c>
      <c r="C201" s="2" t="s">
        <v>120</v>
      </c>
      <c r="D201" s="2" t="s">
        <v>119</v>
      </c>
      <c r="E201" s="2">
        <f t="shared" si="28"/>
        <v>0</v>
      </c>
      <c r="F201" s="2">
        <f t="shared" si="28"/>
        <v>0</v>
      </c>
      <c r="G201" s="2">
        <f t="shared" si="28"/>
        <v>0</v>
      </c>
      <c r="H201" s="2">
        <f t="shared" si="28"/>
        <v>0</v>
      </c>
      <c r="I201" s="2">
        <f t="shared" si="28"/>
        <v>0</v>
      </c>
      <c r="J201" s="2">
        <f t="shared" si="28"/>
        <v>0</v>
      </c>
      <c r="K201" s="2">
        <f t="shared" si="28"/>
        <v>0</v>
      </c>
      <c r="L201" s="2">
        <f t="shared" si="28"/>
        <v>0</v>
      </c>
      <c r="M201" s="6">
        <v>0</v>
      </c>
      <c r="N201" s="2">
        <f>M202</f>
        <v>0</v>
      </c>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row>
    <row r="202" spans="1:79" x14ac:dyDescent="0.3">
      <c r="A202" s="2" t="str">
        <f t="shared" si="22"/>
        <v>grnd_1</v>
      </c>
      <c r="B202" s="2" t="str">
        <f>inp_KillchainPhase!$A$8</f>
        <v>Track2</v>
      </c>
      <c r="C202" s="2" t="s">
        <v>120</v>
      </c>
      <c r="D202" s="2" t="s">
        <v>119</v>
      </c>
      <c r="E202" s="2">
        <f t="shared" si="28"/>
        <v>0</v>
      </c>
      <c r="F202" s="2">
        <f t="shared" si="28"/>
        <v>0</v>
      </c>
      <c r="G202" s="2">
        <f t="shared" si="28"/>
        <v>0</v>
      </c>
      <c r="H202" s="2">
        <f t="shared" si="28"/>
        <v>0</v>
      </c>
      <c r="I202" s="2">
        <f t="shared" si="28"/>
        <v>0</v>
      </c>
      <c r="J202" s="2">
        <f t="shared" si="28"/>
        <v>0</v>
      </c>
      <c r="K202" s="2">
        <f t="shared" si="28"/>
        <v>0</v>
      </c>
      <c r="L202" s="2">
        <f t="shared" si="28"/>
        <v>0</v>
      </c>
      <c r="M202" s="2">
        <f>$N$1</f>
        <v>0</v>
      </c>
      <c r="N202" s="6">
        <v>0</v>
      </c>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row>
    <row r="203" spans="1:79" x14ac:dyDescent="0.3">
      <c r="A203" s="2" t="str">
        <f t="shared" si="22"/>
        <v>fighter_4th</v>
      </c>
      <c r="B203" s="2" t="str">
        <f>inp_KillchainPhase!$A$9</f>
        <v>Track3</v>
      </c>
      <c r="C203" s="2" t="s">
        <v>120</v>
      </c>
      <c r="D203" s="2" t="s">
        <v>119</v>
      </c>
      <c r="E203" s="6">
        <v>0</v>
      </c>
      <c r="F203" s="2">
        <f>E204</f>
        <v>0</v>
      </c>
      <c r="G203" s="2">
        <f>E205</f>
        <v>0</v>
      </c>
      <c r="H203" s="2">
        <f>E206</f>
        <v>0</v>
      </c>
      <c r="I203" s="2">
        <f>E207</f>
        <v>0</v>
      </c>
      <c r="J203" s="2">
        <f>E208</f>
        <v>0</v>
      </c>
      <c r="K203" s="2">
        <f>E209</f>
        <v>0</v>
      </c>
      <c r="L203" s="2">
        <f>E210</f>
        <v>0</v>
      </c>
      <c r="M203" s="2">
        <f>E211</f>
        <v>0</v>
      </c>
      <c r="N203" s="2">
        <f>E212</f>
        <v>0</v>
      </c>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row>
    <row r="204" spans="1:79" x14ac:dyDescent="0.3">
      <c r="A204" s="2" t="str">
        <f t="shared" si="22"/>
        <v>fighter_5th</v>
      </c>
      <c r="B204" s="2" t="str">
        <f>inp_KillchainPhase!$A$9</f>
        <v>Track3</v>
      </c>
      <c r="C204" s="2" t="s">
        <v>120</v>
      </c>
      <c r="D204" s="2" t="s">
        <v>119</v>
      </c>
      <c r="E204" s="2">
        <f>$N$1</f>
        <v>0</v>
      </c>
      <c r="F204" s="6">
        <v>0</v>
      </c>
      <c r="G204" s="2">
        <f>F205</f>
        <v>0</v>
      </c>
      <c r="H204" s="2">
        <f>F206</f>
        <v>0</v>
      </c>
      <c r="I204" s="2">
        <f>F207</f>
        <v>0</v>
      </c>
      <c r="J204" s="2">
        <f>F208</f>
        <v>0</v>
      </c>
      <c r="K204" s="2">
        <f>F209</f>
        <v>0</v>
      </c>
      <c r="L204" s="2">
        <f>F210</f>
        <v>0</v>
      </c>
      <c r="M204" s="2">
        <f>F211</f>
        <v>0</v>
      </c>
      <c r="N204" s="2">
        <f>F212</f>
        <v>0</v>
      </c>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row>
    <row r="205" spans="1:79" x14ac:dyDescent="0.3">
      <c r="A205" s="2" t="str">
        <f t="shared" si="22"/>
        <v>CRUDES</v>
      </c>
      <c r="B205" s="2" t="str">
        <f>inp_KillchainPhase!$A$9</f>
        <v>Track3</v>
      </c>
      <c r="C205" s="2" t="s">
        <v>120</v>
      </c>
      <c r="D205" s="2" t="s">
        <v>119</v>
      </c>
      <c r="E205" s="2">
        <f t="shared" ref="E205:L212" si="29">$N$1</f>
        <v>0</v>
      </c>
      <c r="F205" s="2">
        <f t="shared" si="29"/>
        <v>0</v>
      </c>
      <c r="G205" s="6">
        <v>0</v>
      </c>
      <c r="H205" s="2">
        <f>G206</f>
        <v>0</v>
      </c>
      <c r="I205" s="2">
        <f>G207</f>
        <v>0</v>
      </c>
      <c r="J205" s="2">
        <f>G208</f>
        <v>0</v>
      </c>
      <c r="K205" s="2">
        <f>G209</f>
        <v>0</v>
      </c>
      <c r="L205" s="2">
        <f>G210</f>
        <v>0</v>
      </c>
      <c r="M205" s="2">
        <f>G211</f>
        <v>0</v>
      </c>
      <c r="N205" s="2">
        <f>G212</f>
        <v>0</v>
      </c>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row>
    <row r="206" spans="1:79" x14ac:dyDescent="0.3">
      <c r="A206" s="2" t="str">
        <f t="shared" si="22"/>
        <v>FFG</v>
      </c>
      <c r="B206" s="2" t="str">
        <f>inp_KillchainPhase!$A$9</f>
        <v>Track3</v>
      </c>
      <c r="C206" s="2" t="s">
        <v>120</v>
      </c>
      <c r="D206" s="2" t="s">
        <v>119</v>
      </c>
      <c r="E206" s="2">
        <f t="shared" si="29"/>
        <v>0</v>
      </c>
      <c r="F206" s="2">
        <f t="shared" si="29"/>
        <v>0</v>
      </c>
      <c r="G206" s="2">
        <f t="shared" si="29"/>
        <v>0</v>
      </c>
      <c r="H206" s="6">
        <v>0</v>
      </c>
      <c r="I206" s="2">
        <f>H207</f>
        <v>0</v>
      </c>
      <c r="J206" s="2">
        <f>H208</f>
        <v>0</v>
      </c>
      <c r="K206" s="2">
        <f>H209</f>
        <v>0</v>
      </c>
      <c r="L206" s="2">
        <f>H210</f>
        <v>0</v>
      </c>
      <c r="M206" s="2">
        <f>H211</f>
        <v>0</v>
      </c>
      <c r="N206" s="2">
        <f>H212</f>
        <v>0</v>
      </c>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row>
    <row r="207" spans="1:79" x14ac:dyDescent="0.3">
      <c r="A207" s="2" t="str">
        <f t="shared" si="22"/>
        <v>CV</v>
      </c>
      <c r="B207" s="2" t="str">
        <f>inp_KillchainPhase!$A$9</f>
        <v>Track3</v>
      </c>
      <c r="C207" s="2" t="s">
        <v>120</v>
      </c>
      <c r="D207" s="2" t="s">
        <v>119</v>
      </c>
      <c r="E207" s="2">
        <f t="shared" si="29"/>
        <v>0</v>
      </c>
      <c r="F207" s="2">
        <f t="shared" si="29"/>
        <v>0</v>
      </c>
      <c r="G207" s="2">
        <f t="shared" si="29"/>
        <v>0</v>
      </c>
      <c r="H207" s="2">
        <f t="shared" si="29"/>
        <v>0</v>
      </c>
      <c r="I207" s="6">
        <v>0</v>
      </c>
      <c r="J207" s="2">
        <f>I208</f>
        <v>0</v>
      </c>
      <c r="K207" s="2">
        <f>I209</f>
        <v>0</v>
      </c>
      <c r="L207" s="2">
        <f>I210</f>
        <v>0</v>
      </c>
      <c r="M207" s="2">
        <f>I211</f>
        <v>0</v>
      </c>
      <c r="N207" s="2">
        <f>I212</f>
        <v>0</v>
      </c>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row>
    <row r="208" spans="1:79" x14ac:dyDescent="0.3">
      <c r="A208" s="2" t="str">
        <f t="shared" si="22"/>
        <v>sat_1</v>
      </c>
      <c r="B208" s="2" t="str">
        <f>inp_KillchainPhase!$A$9</f>
        <v>Track3</v>
      </c>
      <c r="C208" s="2" t="s">
        <v>120</v>
      </c>
      <c r="D208" s="2" t="s">
        <v>119</v>
      </c>
      <c r="E208" s="2">
        <f t="shared" si="29"/>
        <v>0</v>
      </c>
      <c r="F208" s="2">
        <f t="shared" si="29"/>
        <v>0</v>
      </c>
      <c r="G208" s="2">
        <f t="shared" si="29"/>
        <v>0</v>
      </c>
      <c r="H208" s="2">
        <f t="shared" si="29"/>
        <v>0</v>
      </c>
      <c r="I208" s="2">
        <f t="shared" si="29"/>
        <v>0</v>
      </c>
      <c r="J208" s="6">
        <v>0</v>
      </c>
      <c r="K208" s="2">
        <f>J209</f>
        <v>0</v>
      </c>
      <c r="L208" s="2">
        <f>J210</f>
        <v>0</v>
      </c>
      <c r="M208" s="2">
        <f>J211</f>
        <v>0</v>
      </c>
      <c r="N208" s="2">
        <f>J212</f>
        <v>0</v>
      </c>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row>
    <row r="209" spans="1:79" x14ac:dyDescent="0.3">
      <c r="A209" s="2" t="str">
        <f t="shared" si="22"/>
        <v>sat_2</v>
      </c>
      <c r="B209" s="2" t="str">
        <f>inp_KillchainPhase!$A$9</f>
        <v>Track3</v>
      </c>
      <c r="C209" s="2" t="s">
        <v>120</v>
      </c>
      <c r="D209" s="2" t="s">
        <v>119</v>
      </c>
      <c r="E209" s="2">
        <f t="shared" si="29"/>
        <v>0</v>
      </c>
      <c r="F209" s="2">
        <f t="shared" si="29"/>
        <v>0</v>
      </c>
      <c r="G209" s="2">
        <f t="shared" si="29"/>
        <v>0</v>
      </c>
      <c r="H209" s="2">
        <f t="shared" si="29"/>
        <v>0</v>
      </c>
      <c r="I209" s="2">
        <f t="shared" si="29"/>
        <v>0</v>
      </c>
      <c r="J209" s="2">
        <f t="shared" si="29"/>
        <v>0</v>
      </c>
      <c r="K209" s="6">
        <v>0</v>
      </c>
      <c r="L209" s="2">
        <f>K210</f>
        <v>0</v>
      </c>
      <c r="M209" s="2">
        <f>K211</f>
        <v>0</v>
      </c>
      <c r="N209" s="2">
        <f>K212</f>
        <v>0</v>
      </c>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row>
    <row r="210" spans="1:79" x14ac:dyDescent="0.3">
      <c r="A210" s="2" t="str">
        <f t="shared" si="22"/>
        <v>c2_1</v>
      </c>
      <c r="B210" s="2" t="str">
        <f>inp_KillchainPhase!$A$9</f>
        <v>Track3</v>
      </c>
      <c r="C210" s="2" t="s">
        <v>120</v>
      </c>
      <c r="D210" s="2" t="s">
        <v>119</v>
      </c>
      <c r="E210" s="2">
        <f t="shared" si="29"/>
        <v>0</v>
      </c>
      <c r="F210" s="2">
        <f t="shared" si="29"/>
        <v>0</v>
      </c>
      <c r="G210" s="2">
        <f t="shared" si="29"/>
        <v>0</v>
      </c>
      <c r="H210" s="2">
        <f t="shared" si="29"/>
        <v>0</v>
      </c>
      <c r="I210" s="2">
        <f t="shared" si="29"/>
        <v>0</v>
      </c>
      <c r="J210" s="2">
        <f t="shared" si="29"/>
        <v>0</v>
      </c>
      <c r="K210" s="2">
        <f t="shared" si="29"/>
        <v>0</v>
      </c>
      <c r="L210" s="6">
        <v>0</v>
      </c>
      <c r="M210" s="2">
        <f>L211</f>
        <v>0</v>
      </c>
      <c r="N210" s="2">
        <f>L212</f>
        <v>0</v>
      </c>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row>
    <row r="211" spans="1:79" x14ac:dyDescent="0.3">
      <c r="A211" s="2" t="str">
        <f t="shared" si="22"/>
        <v>c2_2</v>
      </c>
      <c r="B211" s="2" t="str">
        <f>inp_KillchainPhase!$A$9</f>
        <v>Track3</v>
      </c>
      <c r="C211" s="2" t="s">
        <v>120</v>
      </c>
      <c r="D211" s="2" t="s">
        <v>119</v>
      </c>
      <c r="E211" s="2">
        <f t="shared" si="29"/>
        <v>0</v>
      </c>
      <c r="F211" s="2">
        <f t="shared" si="29"/>
        <v>0</v>
      </c>
      <c r="G211" s="2">
        <f t="shared" si="29"/>
        <v>0</v>
      </c>
      <c r="H211" s="2">
        <f t="shared" si="29"/>
        <v>0</v>
      </c>
      <c r="I211" s="2">
        <f t="shared" si="29"/>
        <v>0</v>
      </c>
      <c r="J211" s="2">
        <f t="shared" si="29"/>
        <v>0</v>
      </c>
      <c r="K211" s="2">
        <f t="shared" si="29"/>
        <v>0</v>
      </c>
      <c r="L211" s="2">
        <f t="shared" si="29"/>
        <v>0</v>
      </c>
      <c r="M211" s="6">
        <v>0</v>
      </c>
      <c r="N211" s="2">
        <f>M212</f>
        <v>0</v>
      </c>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row>
    <row r="212" spans="1:79" x14ac:dyDescent="0.3">
      <c r="A212" s="2" t="str">
        <f t="shared" si="22"/>
        <v>grnd_1</v>
      </c>
      <c r="B212" s="2" t="str">
        <f>inp_KillchainPhase!$A$9</f>
        <v>Track3</v>
      </c>
      <c r="C212" s="2" t="s">
        <v>120</v>
      </c>
      <c r="D212" s="2" t="s">
        <v>119</v>
      </c>
      <c r="E212" s="2">
        <f t="shared" si="29"/>
        <v>0</v>
      </c>
      <c r="F212" s="2">
        <f t="shared" si="29"/>
        <v>0</v>
      </c>
      <c r="G212" s="2">
        <f t="shared" si="29"/>
        <v>0</v>
      </c>
      <c r="H212" s="2">
        <f t="shared" si="29"/>
        <v>0</v>
      </c>
      <c r="I212" s="2">
        <f t="shared" si="29"/>
        <v>0</v>
      </c>
      <c r="J212" s="2">
        <f t="shared" si="29"/>
        <v>0</v>
      </c>
      <c r="K212" s="2">
        <f t="shared" si="29"/>
        <v>0</v>
      </c>
      <c r="L212" s="2">
        <f t="shared" si="29"/>
        <v>0</v>
      </c>
      <c r="M212" s="2">
        <f>$N$1</f>
        <v>0</v>
      </c>
      <c r="N212" s="6">
        <v>0</v>
      </c>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row>
    <row r="213" spans="1:79" x14ac:dyDescent="0.3">
      <c r="A213" s="2" t="str">
        <f t="shared" si="22"/>
        <v>fighter_4th</v>
      </c>
      <c r="B213" s="2" t="str">
        <f>inp_KillchainPhase!$A$10</f>
        <v>Track Build</v>
      </c>
      <c r="C213" s="2" t="s">
        <v>120</v>
      </c>
      <c r="D213" s="2" t="s">
        <v>119</v>
      </c>
      <c r="E213" s="6">
        <v>0</v>
      </c>
      <c r="F213" s="2">
        <f>E214</f>
        <v>0</v>
      </c>
      <c r="G213" s="2">
        <f>E215</f>
        <v>0</v>
      </c>
      <c r="H213" s="2">
        <f>E216</f>
        <v>0</v>
      </c>
      <c r="I213" s="2">
        <f>E217</f>
        <v>0</v>
      </c>
      <c r="J213" s="2">
        <f>E218</f>
        <v>0</v>
      </c>
      <c r="K213" s="2">
        <f>E219</f>
        <v>0</v>
      </c>
      <c r="L213" s="2">
        <f>E220</f>
        <v>0</v>
      </c>
      <c r="M213" s="2">
        <f>E221</f>
        <v>0</v>
      </c>
      <c r="N213" s="2">
        <f>E222</f>
        <v>0</v>
      </c>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row>
    <row r="214" spans="1:79" x14ac:dyDescent="0.3">
      <c r="A214" s="2" t="str">
        <f t="shared" si="22"/>
        <v>fighter_5th</v>
      </c>
      <c r="B214" s="2" t="str">
        <f>inp_KillchainPhase!$A$10</f>
        <v>Track Build</v>
      </c>
      <c r="C214" s="2" t="s">
        <v>120</v>
      </c>
      <c r="D214" s="2" t="s">
        <v>119</v>
      </c>
      <c r="E214" s="2">
        <f>$N$1</f>
        <v>0</v>
      </c>
      <c r="F214" s="6">
        <v>0</v>
      </c>
      <c r="G214" s="2">
        <f>F215</f>
        <v>0</v>
      </c>
      <c r="H214" s="2">
        <f>F216</f>
        <v>0</v>
      </c>
      <c r="I214" s="2">
        <f>F217</f>
        <v>0</v>
      </c>
      <c r="J214" s="2">
        <f>F218</f>
        <v>0</v>
      </c>
      <c r="K214" s="2">
        <f>F219</f>
        <v>0</v>
      </c>
      <c r="L214" s="2">
        <f>F220</f>
        <v>0</v>
      </c>
      <c r="M214" s="2">
        <f>F221</f>
        <v>0</v>
      </c>
      <c r="N214" s="2">
        <f>F222</f>
        <v>0</v>
      </c>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row>
    <row r="215" spans="1:79" x14ac:dyDescent="0.3">
      <c r="A215" s="2" t="str">
        <f t="shared" si="22"/>
        <v>CRUDES</v>
      </c>
      <c r="B215" s="2" t="str">
        <f>inp_KillchainPhase!$A$10</f>
        <v>Track Build</v>
      </c>
      <c r="C215" s="2" t="s">
        <v>120</v>
      </c>
      <c r="D215" s="2" t="s">
        <v>119</v>
      </c>
      <c r="E215" s="2">
        <f t="shared" ref="E215:L222" si="30">$N$1</f>
        <v>0</v>
      </c>
      <c r="F215" s="2">
        <f t="shared" si="30"/>
        <v>0</v>
      </c>
      <c r="G215" s="6">
        <v>0</v>
      </c>
      <c r="H215" s="2">
        <f>G216</f>
        <v>0</v>
      </c>
      <c r="I215" s="2">
        <f>G217</f>
        <v>0</v>
      </c>
      <c r="J215" s="2">
        <f>G218</f>
        <v>0</v>
      </c>
      <c r="K215" s="2">
        <f>G219</f>
        <v>0</v>
      </c>
      <c r="L215" s="2">
        <f>G220</f>
        <v>0</v>
      </c>
      <c r="M215" s="2">
        <f>G221</f>
        <v>0</v>
      </c>
      <c r="N215" s="2">
        <f>G222</f>
        <v>0</v>
      </c>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row>
    <row r="216" spans="1:79" x14ac:dyDescent="0.3">
      <c r="A216" s="2" t="str">
        <f t="shared" si="22"/>
        <v>FFG</v>
      </c>
      <c r="B216" s="2" t="str">
        <f>inp_KillchainPhase!$A$10</f>
        <v>Track Build</v>
      </c>
      <c r="C216" s="2" t="s">
        <v>120</v>
      </c>
      <c r="D216" s="2" t="s">
        <v>119</v>
      </c>
      <c r="E216" s="2">
        <f t="shared" si="30"/>
        <v>0</v>
      </c>
      <c r="F216" s="2">
        <f t="shared" si="30"/>
        <v>0</v>
      </c>
      <c r="G216" s="2">
        <f t="shared" si="30"/>
        <v>0</v>
      </c>
      <c r="H216" s="6">
        <v>0</v>
      </c>
      <c r="I216" s="2">
        <f>H217</f>
        <v>0</v>
      </c>
      <c r="J216" s="2">
        <f>H218</f>
        <v>0</v>
      </c>
      <c r="K216" s="2">
        <f>H219</f>
        <v>0</v>
      </c>
      <c r="L216" s="2">
        <f>H220</f>
        <v>0</v>
      </c>
      <c r="M216" s="2">
        <f>H221</f>
        <v>0</v>
      </c>
      <c r="N216" s="2">
        <f>H222</f>
        <v>0</v>
      </c>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row>
    <row r="217" spans="1:79" x14ac:dyDescent="0.3">
      <c r="A217" s="2" t="str">
        <f t="shared" si="22"/>
        <v>CV</v>
      </c>
      <c r="B217" s="2" t="str">
        <f>inp_KillchainPhase!$A$10</f>
        <v>Track Build</v>
      </c>
      <c r="C217" s="2" t="s">
        <v>120</v>
      </c>
      <c r="D217" s="2" t="s">
        <v>119</v>
      </c>
      <c r="E217" s="2">
        <f t="shared" si="30"/>
        <v>0</v>
      </c>
      <c r="F217" s="2">
        <f t="shared" si="30"/>
        <v>0</v>
      </c>
      <c r="G217" s="2">
        <f t="shared" si="30"/>
        <v>0</v>
      </c>
      <c r="H217" s="2">
        <f t="shared" si="30"/>
        <v>0</v>
      </c>
      <c r="I217" s="6">
        <v>0</v>
      </c>
      <c r="J217" s="2">
        <f>I218</f>
        <v>0</v>
      </c>
      <c r="K217" s="2">
        <f>I219</f>
        <v>0</v>
      </c>
      <c r="L217" s="2">
        <f>I220</f>
        <v>0</v>
      </c>
      <c r="M217" s="2">
        <f>I221</f>
        <v>0</v>
      </c>
      <c r="N217" s="2">
        <f>I222</f>
        <v>0</v>
      </c>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row>
    <row r="218" spans="1:79" x14ac:dyDescent="0.3">
      <c r="A218" s="2" t="str">
        <f t="shared" si="22"/>
        <v>sat_1</v>
      </c>
      <c r="B218" s="2" t="str">
        <f>inp_KillchainPhase!$A$10</f>
        <v>Track Build</v>
      </c>
      <c r="C218" s="2" t="s">
        <v>120</v>
      </c>
      <c r="D218" s="2" t="s">
        <v>119</v>
      </c>
      <c r="E218" s="2">
        <f t="shared" si="30"/>
        <v>0</v>
      </c>
      <c r="F218" s="2">
        <f t="shared" si="30"/>
        <v>0</v>
      </c>
      <c r="G218" s="2">
        <f t="shared" si="30"/>
        <v>0</v>
      </c>
      <c r="H218" s="2">
        <f t="shared" si="30"/>
        <v>0</v>
      </c>
      <c r="I218" s="2">
        <f t="shared" si="30"/>
        <v>0</v>
      </c>
      <c r="J218" s="6">
        <v>0</v>
      </c>
      <c r="K218" s="2">
        <f>J219</f>
        <v>0</v>
      </c>
      <c r="L218" s="2">
        <f>J220</f>
        <v>0</v>
      </c>
      <c r="M218" s="2">
        <f>J221</f>
        <v>0</v>
      </c>
      <c r="N218" s="2">
        <f>J222</f>
        <v>0</v>
      </c>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row>
    <row r="219" spans="1:79" x14ac:dyDescent="0.3">
      <c r="A219" s="2" t="str">
        <f t="shared" si="22"/>
        <v>sat_2</v>
      </c>
      <c r="B219" s="2" t="str">
        <f>inp_KillchainPhase!$A$10</f>
        <v>Track Build</v>
      </c>
      <c r="C219" s="2" t="s">
        <v>120</v>
      </c>
      <c r="D219" s="2" t="s">
        <v>119</v>
      </c>
      <c r="E219" s="2">
        <f t="shared" si="30"/>
        <v>0</v>
      </c>
      <c r="F219" s="2">
        <f t="shared" si="30"/>
        <v>0</v>
      </c>
      <c r="G219" s="2">
        <f t="shared" si="30"/>
        <v>0</v>
      </c>
      <c r="H219" s="2">
        <f t="shared" si="30"/>
        <v>0</v>
      </c>
      <c r="I219" s="2">
        <f t="shared" si="30"/>
        <v>0</v>
      </c>
      <c r="J219" s="2">
        <f t="shared" si="30"/>
        <v>0</v>
      </c>
      <c r="K219" s="6">
        <v>0</v>
      </c>
      <c r="L219" s="2">
        <f>K220</f>
        <v>0</v>
      </c>
      <c r="M219" s="2">
        <f>K221</f>
        <v>0</v>
      </c>
      <c r="N219" s="2">
        <f>K222</f>
        <v>0</v>
      </c>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row>
    <row r="220" spans="1:79" x14ac:dyDescent="0.3">
      <c r="A220" s="2" t="str">
        <f t="shared" si="22"/>
        <v>c2_1</v>
      </c>
      <c r="B220" s="2" t="str">
        <f>inp_KillchainPhase!$A$10</f>
        <v>Track Build</v>
      </c>
      <c r="C220" s="2" t="s">
        <v>120</v>
      </c>
      <c r="D220" s="2" t="s">
        <v>119</v>
      </c>
      <c r="E220" s="2">
        <f t="shared" si="30"/>
        <v>0</v>
      </c>
      <c r="F220" s="2">
        <f t="shared" si="30"/>
        <v>0</v>
      </c>
      <c r="G220" s="2">
        <f t="shared" si="30"/>
        <v>0</v>
      </c>
      <c r="H220" s="2">
        <f t="shared" si="30"/>
        <v>0</v>
      </c>
      <c r="I220" s="2">
        <f t="shared" si="30"/>
        <v>0</v>
      </c>
      <c r="J220" s="2">
        <f t="shared" si="30"/>
        <v>0</v>
      </c>
      <c r="K220" s="2">
        <f t="shared" si="30"/>
        <v>0</v>
      </c>
      <c r="L220" s="6">
        <v>0</v>
      </c>
      <c r="M220" s="2">
        <f>L221</f>
        <v>0</v>
      </c>
      <c r="N220" s="2">
        <f>L222</f>
        <v>0</v>
      </c>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row>
    <row r="221" spans="1:79" x14ac:dyDescent="0.3">
      <c r="A221" s="2" t="str">
        <f t="shared" si="22"/>
        <v>c2_2</v>
      </c>
      <c r="B221" s="2" t="str">
        <f>inp_KillchainPhase!$A$10</f>
        <v>Track Build</v>
      </c>
      <c r="C221" s="2" t="s">
        <v>120</v>
      </c>
      <c r="D221" s="2" t="s">
        <v>119</v>
      </c>
      <c r="E221" s="2">
        <f t="shared" si="30"/>
        <v>0</v>
      </c>
      <c r="F221" s="2">
        <f t="shared" si="30"/>
        <v>0</v>
      </c>
      <c r="G221" s="2">
        <f t="shared" si="30"/>
        <v>0</v>
      </c>
      <c r="H221" s="2">
        <f t="shared" si="30"/>
        <v>0</v>
      </c>
      <c r="I221" s="2">
        <f t="shared" si="30"/>
        <v>0</v>
      </c>
      <c r="J221" s="2">
        <f t="shared" si="30"/>
        <v>0</v>
      </c>
      <c r="K221" s="2">
        <f t="shared" si="30"/>
        <v>0</v>
      </c>
      <c r="L221" s="2">
        <f t="shared" si="30"/>
        <v>0</v>
      </c>
      <c r="M221" s="6">
        <v>0</v>
      </c>
      <c r="N221" s="2">
        <f>M222</f>
        <v>0</v>
      </c>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row>
    <row r="222" spans="1:79" x14ac:dyDescent="0.3">
      <c r="A222" s="2" t="str">
        <f t="shared" si="22"/>
        <v>grnd_1</v>
      </c>
      <c r="B222" s="2" t="str">
        <f>inp_KillchainPhase!$A$10</f>
        <v>Track Build</v>
      </c>
      <c r="C222" s="2" t="s">
        <v>120</v>
      </c>
      <c r="D222" s="2" t="s">
        <v>119</v>
      </c>
      <c r="E222" s="2">
        <f t="shared" si="30"/>
        <v>0</v>
      </c>
      <c r="F222" s="2">
        <f t="shared" si="30"/>
        <v>0</v>
      </c>
      <c r="G222" s="2">
        <f t="shared" si="30"/>
        <v>0</v>
      </c>
      <c r="H222" s="2">
        <f t="shared" si="30"/>
        <v>0</v>
      </c>
      <c r="I222" s="2">
        <f t="shared" si="30"/>
        <v>0</v>
      </c>
      <c r="J222" s="2">
        <f t="shared" si="30"/>
        <v>0</v>
      </c>
      <c r="K222" s="2">
        <f t="shared" si="30"/>
        <v>0</v>
      </c>
      <c r="L222" s="2">
        <f t="shared" si="30"/>
        <v>0</v>
      </c>
      <c r="M222" s="2">
        <f>$N$1</f>
        <v>0</v>
      </c>
      <c r="N222" s="6">
        <v>0</v>
      </c>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row>
    <row r="223" spans="1:79" x14ac:dyDescent="0.3">
      <c r="A223" s="2" t="str">
        <f t="shared" si="22"/>
        <v>fighter_4th</v>
      </c>
      <c r="B223" s="2" t="str">
        <f>inp_KillchainPhase!$A$11</f>
        <v>Track Gen</v>
      </c>
      <c r="C223" s="2" t="s">
        <v>120</v>
      </c>
      <c r="D223" s="2" t="s">
        <v>119</v>
      </c>
      <c r="E223" s="6">
        <v>0</v>
      </c>
      <c r="F223" s="2">
        <f>E224</f>
        <v>0</v>
      </c>
      <c r="G223" s="2">
        <f>E225</f>
        <v>0</v>
      </c>
      <c r="H223" s="2">
        <f>E226</f>
        <v>0</v>
      </c>
      <c r="I223" s="2">
        <f>E227</f>
        <v>0</v>
      </c>
      <c r="J223" s="2">
        <f>E228</f>
        <v>0</v>
      </c>
      <c r="K223" s="2">
        <f>E229</f>
        <v>0</v>
      </c>
      <c r="L223" s="2">
        <f>E230</f>
        <v>0</v>
      </c>
      <c r="M223" s="2">
        <f>E231</f>
        <v>0</v>
      </c>
      <c r="N223" s="2">
        <f>E232</f>
        <v>0</v>
      </c>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row>
    <row r="224" spans="1:79" x14ac:dyDescent="0.3">
      <c r="A224" s="2" t="str">
        <f t="shared" si="22"/>
        <v>fighter_5th</v>
      </c>
      <c r="B224" s="2" t="str">
        <f>inp_KillchainPhase!$A$11</f>
        <v>Track Gen</v>
      </c>
      <c r="C224" s="2" t="s">
        <v>120</v>
      </c>
      <c r="D224" s="2" t="s">
        <v>119</v>
      </c>
      <c r="E224" s="2">
        <f>$N$1</f>
        <v>0</v>
      </c>
      <c r="F224" s="6">
        <v>0</v>
      </c>
      <c r="G224" s="2">
        <f>F225</f>
        <v>0</v>
      </c>
      <c r="H224" s="2">
        <f>F226</f>
        <v>0</v>
      </c>
      <c r="I224" s="2">
        <f>F227</f>
        <v>0</v>
      </c>
      <c r="J224" s="2">
        <f>F228</f>
        <v>0</v>
      </c>
      <c r="K224" s="2">
        <f>F229</f>
        <v>0</v>
      </c>
      <c r="L224" s="2">
        <f>F230</f>
        <v>0</v>
      </c>
      <c r="M224" s="2">
        <f>F231</f>
        <v>0</v>
      </c>
      <c r="N224" s="2">
        <f>F232</f>
        <v>0</v>
      </c>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row>
    <row r="225" spans="1:79" x14ac:dyDescent="0.3">
      <c r="A225" s="2" t="str">
        <f t="shared" si="22"/>
        <v>CRUDES</v>
      </c>
      <c r="B225" s="2" t="str">
        <f>inp_KillchainPhase!$A$11</f>
        <v>Track Gen</v>
      </c>
      <c r="C225" s="2" t="s">
        <v>120</v>
      </c>
      <c r="D225" s="2" t="s">
        <v>119</v>
      </c>
      <c r="E225" s="2">
        <f t="shared" ref="E225:L232" si="31">$N$1</f>
        <v>0</v>
      </c>
      <c r="F225" s="2">
        <f t="shared" si="31"/>
        <v>0</v>
      </c>
      <c r="G225" s="6">
        <v>0</v>
      </c>
      <c r="H225" s="2">
        <f>G226</f>
        <v>0</v>
      </c>
      <c r="I225" s="2">
        <f>G227</f>
        <v>0</v>
      </c>
      <c r="J225" s="2">
        <f>G228</f>
        <v>0</v>
      </c>
      <c r="K225" s="2">
        <f>G229</f>
        <v>0</v>
      </c>
      <c r="L225" s="2">
        <f>G230</f>
        <v>0</v>
      </c>
      <c r="M225" s="2">
        <f>G231</f>
        <v>0</v>
      </c>
      <c r="N225" s="2">
        <f>G232</f>
        <v>0</v>
      </c>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row>
    <row r="226" spans="1:79" x14ac:dyDescent="0.3">
      <c r="A226" s="2" t="str">
        <f t="shared" si="22"/>
        <v>FFG</v>
      </c>
      <c r="B226" s="2" t="str">
        <f>inp_KillchainPhase!$A$11</f>
        <v>Track Gen</v>
      </c>
      <c r="C226" s="2" t="s">
        <v>120</v>
      </c>
      <c r="D226" s="2" t="s">
        <v>119</v>
      </c>
      <c r="E226" s="2">
        <f t="shared" si="31"/>
        <v>0</v>
      </c>
      <c r="F226" s="2">
        <f t="shared" si="31"/>
        <v>0</v>
      </c>
      <c r="G226" s="2">
        <f t="shared" si="31"/>
        <v>0</v>
      </c>
      <c r="H226" s="6">
        <v>0</v>
      </c>
      <c r="I226" s="2">
        <f>H227</f>
        <v>0</v>
      </c>
      <c r="J226" s="2">
        <f>H228</f>
        <v>0</v>
      </c>
      <c r="K226" s="2">
        <f>H229</f>
        <v>0</v>
      </c>
      <c r="L226" s="2">
        <f>H230</f>
        <v>0</v>
      </c>
      <c r="M226" s="2">
        <f>H231</f>
        <v>0</v>
      </c>
      <c r="N226" s="2">
        <f>H232</f>
        <v>0</v>
      </c>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row>
    <row r="227" spans="1:79" x14ac:dyDescent="0.3">
      <c r="A227" s="2" t="str">
        <f t="shared" ref="A227:A290" si="32">A217</f>
        <v>CV</v>
      </c>
      <c r="B227" s="2" t="str">
        <f>inp_KillchainPhase!$A$11</f>
        <v>Track Gen</v>
      </c>
      <c r="C227" s="2" t="s">
        <v>120</v>
      </c>
      <c r="D227" s="2" t="s">
        <v>119</v>
      </c>
      <c r="E227" s="2">
        <f t="shared" si="31"/>
        <v>0</v>
      </c>
      <c r="F227" s="2">
        <f t="shared" si="31"/>
        <v>0</v>
      </c>
      <c r="G227" s="2">
        <f t="shared" si="31"/>
        <v>0</v>
      </c>
      <c r="H227" s="2">
        <f t="shared" si="31"/>
        <v>0</v>
      </c>
      <c r="I227" s="6">
        <v>0</v>
      </c>
      <c r="J227" s="2">
        <f>I228</f>
        <v>0</v>
      </c>
      <c r="K227" s="2">
        <f>I229</f>
        <v>0</v>
      </c>
      <c r="L227" s="2">
        <f>I230</f>
        <v>0</v>
      </c>
      <c r="M227" s="2">
        <f>I231</f>
        <v>0</v>
      </c>
      <c r="N227" s="2">
        <f>I232</f>
        <v>0</v>
      </c>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row>
    <row r="228" spans="1:79" x14ac:dyDescent="0.3">
      <c r="A228" s="2" t="str">
        <f t="shared" si="32"/>
        <v>sat_1</v>
      </c>
      <c r="B228" s="2" t="str">
        <f>inp_KillchainPhase!$A$11</f>
        <v>Track Gen</v>
      </c>
      <c r="C228" s="2" t="s">
        <v>120</v>
      </c>
      <c r="D228" s="2" t="s">
        <v>119</v>
      </c>
      <c r="E228" s="2">
        <f t="shared" si="31"/>
        <v>0</v>
      </c>
      <c r="F228" s="2">
        <f t="shared" si="31"/>
        <v>0</v>
      </c>
      <c r="G228" s="2">
        <f t="shared" si="31"/>
        <v>0</v>
      </c>
      <c r="H228" s="2">
        <f t="shared" si="31"/>
        <v>0</v>
      </c>
      <c r="I228" s="2">
        <f t="shared" si="31"/>
        <v>0</v>
      </c>
      <c r="J228" s="6">
        <v>0</v>
      </c>
      <c r="K228" s="2">
        <f>J229</f>
        <v>0</v>
      </c>
      <c r="L228" s="2">
        <f>J230</f>
        <v>0</v>
      </c>
      <c r="M228" s="2">
        <f>J231</f>
        <v>0</v>
      </c>
      <c r="N228" s="2">
        <f>J232</f>
        <v>0</v>
      </c>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row>
    <row r="229" spans="1:79" x14ac:dyDescent="0.3">
      <c r="A229" s="2" t="str">
        <f t="shared" si="32"/>
        <v>sat_2</v>
      </c>
      <c r="B229" s="2" t="str">
        <f>inp_KillchainPhase!$A$11</f>
        <v>Track Gen</v>
      </c>
      <c r="C229" s="2" t="s">
        <v>120</v>
      </c>
      <c r="D229" s="2" t="s">
        <v>119</v>
      </c>
      <c r="E229" s="2">
        <f t="shared" si="31"/>
        <v>0</v>
      </c>
      <c r="F229" s="2">
        <f t="shared" si="31"/>
        <v>0</v>
      </c>
      <c r="G229" s="2">
        <f t="shared" si="31"/>
        <v>0</v>
      </c>
      <c r="H229" s="2">
        <f t="shared" si="31"/>
        <v>0</v>
      </c>
      <c r="I229" s="2">
        <f t="shared" si="31"/>
        <v>0</v>
      </c>
      <c r="J229" s="2">
        <f t="shared" si="31"/>
        <v>0</v>
      </c>
      <c r="K229" s="6">
        <v>0</v>
      </c>
      <c r="L229" s="2">
        <f>K230</f>
        <v>0</v>
      </c>
      <c r="M229" s="2">
        <f>K231</f>
        <v>0</v>
      </c>
      <c r="N229" s="2">
        <f>K232</f>
        <v>0</v>
      </c>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row>
    <row r="230" spans="1:79" x14ac:dyDescent="0.3">
      <c r="A230" s="2" t="str">
        <f t="shared" si="32"/>
        <v>c2_1</v>
      </c>
      <c r="B230" s="2" t="str">
        <f>inp_KillchainPhase!$A$11</f>
        <v>Track Gen</v>
      </c>
      <c r="C230" s="2" t="s">
        <v>120</v>
      </c>
      <c r="D230" s="2" t="s">
        <v>119</v>
      </c>
      <c r="E230" s="2">
        <f t="shared" si="31"/>
        <v>0</v>
      </c>
      <c r="F230" s="2">
        <f t="shared" si="31"/>
        <v>0</v>
      </c>
      <c r="G230" s="2">
        <f t="shared" si="31"/>
        <v>0</v>
      </c>
      <c r="H230" s="2">
        <f t="shared" si="31"/>
        <v>0</v>
      </c>
      <c r="I230" s="2">
        <f t="shared" si="31"/>
        <v>0</v>
      </c>
      <c r="J230" s="2">
        <f t="shared" si="31"/>
        <v>0</v>
      </c>
      <c r="K230" s="2">
        <f t="shared" si="31"/>
        <v>0</v>
      </c>
      <c r="L230" s="6">
        <v>0</v>
      </c>
      <c r="M230" s="2">
        <f>L231</f>
        <v>0</v>
      </c>
      <c r="N230" s="2">
        <f>L232</f>
        <v>0</v>
      </c>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row>
    <row r="231" spans="1:79" x14ac:dyDescent="0.3">
      <c r="A231" s="2" t="str">
        <f t="shared" si="32"/>
        <v>c2_2</v>
      </c>
      <c r="B231" s="2" t="str">
        <f>inp_KillchainPhase!$A$11</f>
        <v>Track Gen</v>
      </c>
      <c r="C231" s="2" t="s">
        <v>120</v>
      </c>
      <c r="D231" s="2" t="s">
        <v>119</v>
      </c>
      <c r="E231" s="2">
        <f t="shared" si="31"/>
        <v>0</v>
      </c>
      <c r="F231" s="2">
        <f t="shared" si="31"/>
        <v>0</v>
      </c>
      <c r="G231" s="2">
        <f t="shared" si="31"/>
        <v>0</v>
      </c>
      <c r="H231" s="2">
        <f t="shared" si="31"/>
        <v>0</v>
      </c>
      <c r="I231" s="2">
        <f t="shared" si="31"/>
        <v>0</v>
      </c>
      <c r="J231" s="2">
        <f t="shared" si="31"/>
        <v>0</v>
      </c>
      <c r="K231" s="2">
        <f t="shared" si="31"/>
        <v>0</v>
      </c>
      <c r="L231" s="2">
        <f t="shared" si="31"/>
        <v>0</v>
      </c>
      <c r="M231" s="6">
        <v>0</v>
      </c>
      <c r="N231" s="2">
        <f>M232</f>
        <v>0</v>
      </c>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row>
    <row r="232" spans="1:79" x14ac:dyDescent="0.3">
      <c r="A232" s="2" t="str">
        <f t="shared" si="32"/>
        <v>grnd_1</v>
      </c>
      <c r="B232" s="2" t="str">
        <f>inp_KillchainPhase!$A$11</f>
        <v>Track Gen</v>
      </c>
      <c r="C232" s="2" t="s">
        <v>120</v>
      </c>
      <c r="D232" s="2" t="s">
        <v>119</v>
      </c>
      <c r="E232" s="2">
        <f t="shared" si="31"/>
        <v>0</v>
      </c>
      <c r="F232" s="2">
        <f t="shared" si="31"/>
        <v>0</v>
      </c>
      <c r="G232" s="2">
        <f t="shared" si="31"/>
        <v>0</v>
      </c>
      <c r="H232" s="2">
        <f t="shared" si="31"/>
        <v>0</v>
      </c>
      <c r="I232" s="2">
        <f t="shared" si="31"/>
        <v>0</v>
      </c>
      <c r="J232" s="2">
        <f t="shared" si="31"/>
        <v>0</v>
      </c>
      <c r="K232" s="2">
        <f t="shared" si="31"/>
        <v>0</v>
      </c>
      <c r="L232" s="2">
        <f t="shared" si="31"/>
        <v>0</v>
      </c>
      <c r="M232" s="2">
        <f>$N$1</f>
        <v>0</v>
      </c>
      <c r="N232" s="6">
        <v>0</v>
      </c>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row>
    <row r="233" spans="1:79" x14ac:dyDescent="0.3">
      <c r="A233" s="2" t="str">
        <f t="shared" si="32"/>
        <v>fighter_4th</v>
      </c>
      <c r="B233" s="2" t="str">
        <f>inp_KillchainPhase!$A$12</f>
        <v>Target</v>
      </c>
      <c r="C233" s="2" t="s">
        <v>120</v>
      </c>
      <c r="D233" s="2" t="s">
        <v>119</v>
      </c>
      <c r="E233" s="6">
        <v>0</v>
      </c>
      <c r="F233" s="2">
        <f>E234</f>
        <v>0</v>
      </c>
      <c r="G233" s="2">
        <f>E235</f>
        <v>0</v>
      </c>
      <c r="H233" s="2">
        <f>E236</f>
        <v>0</v>
      </c>
      <c r="I233" s="2">
        <f>E237</f>
        <v>0</v>
      </c>
      <c r="J233" s="2">
        <f>E238</f>
        <v>0</v>
      </c>
      <c r="K233" s="2">
        <f>E239</f>
        <v>0</v>
      </c>
      <c r="L233" s="2">
        <f>E240</f>
        <v>0</v>
      </c>
      <c r="M233" s="2">
        <f>E241</f>
        <v>0</v>
      </c>
      <c r="N233" s="2">
        <f>E242</f>
        <v>0</v>
      </c>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row>
    <row r="234" spans="1:79" x14ac:dyDescent="0.3">
      <c r="A234" s="2" t="str">
        <f t="shared" si="32"/>
        <v>fighter_5th</v>
      </c>
      <c r="B234" s="2" t="str">
        <f>inp_KillchainPhase!$A$12</f>
        <v>Target</v>
      </c>
      <c r="C234" s="2" t="s">
        <v>120</v>
      </c>
      <c r="D234" s="2" t="s">
        <v>119</v>
      </c>
      <c r="E234" s="2">
        <f>$N$1</f>
        <v>0</v>
      </c>
      <c r="F234" s="6">
        <v>0</v>
      </c>
      <c r="G234" s="2">
        <f>F235</f>
        <v>0</v>
      </c>
      <c r="H234" s="2">
        <f>F236</f>
        <v>0</v>
      </c>
      <c r="I234" s="2">
        <f>F237</f>
        <v>0</v>
      </c>
      <c r="J234" s="2">
        <f>F238</f>
        <v>0</v>
      </c>
      <c r="K234" s="2">
        <f>F239</f>
        <v>0</v>
      </c>
      <c r="L234" s="2">
        <f>F240</f>
        <v>0</v>
      </c>
      <c r="M234" s="2">
        <f>F241</f>
        <v>0</v>
      </c>
      <c r="N234" s="2">
        <f>F242</f>
        <v>0</v>
      </c>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row>
    <row r="235" spans="1:79" x14ac:dyDescent="0.3">
      <c r="A235" s="2" t="str">
        <f t="shared" si="32"/>
        <v>CRUDES</v>
      </c>
      <c r="B235" s="2" t="str">
        <f>inp_KillchainPhase!$A$12</f>
        <v>Target</v>
      </c>
      <c r="C235" s="2" t="s">
        <v>120</v>
      </c>
      <c r="D235" s="2" t="s">
        <v>119</v>
      </c>
      <c r="E235" s="2">
        <f t="shared" ref="E235:L242" si="33">$N$1</f>
        <v>0</v>
      </c>
      <c r="F235" s="2">
        <f t="shared" si="33"/>
        <v>0</v>
      </c>
      <c r="G235" s="6">
        <v>0</v>
      </c>
      <c r="H235" s="2">
        <f>G236</f>
        <v>0</v>
      </c>
      <c r="I235" s="2">
        <f>G237</f>
        <v>0</v>
      </c>
      <c r="J235" s="2">
        <f>G238</f>
        <v>0</v>
      </c>
      <c r="K235" s="2">
        <f>G239</f>
        <v>0</v>
      </c>
      <c r="L235" s="2">
        <f>G240</f>
        <v>0</v>
      </c>
      <c r="M235" s="2">
        <f>G241</f>
        <v>0</v>
      </c>
      <c r="N235" s="2">
        <f>G242</f>
        <v>0</v>
      </c>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row>
    <row r="236" spans="1:79" x14ac:dyDescent="0.3">
      <c r="A236" s="2" t="str">
        <f t="shared" si="32"/>
        <v>FFG</v>
      </c>
      <c r="B236" s="2" t="str">
        <f>inp_KillchainPhase!$A$12</f>
        <v>Target</v>
      </c>
      <c r="C236" s="2" t="s">
        <v>120</v>
      </c>
      <c r="D236" s="2" t="s">
        <v>119</v>
      </c>
      <c r="E236" s="2">
        <f t="shared" si="33"/>
        <v>0</v>
      </c>
      <c r="F236" s="2">
        <f t="shared" si="33"/>
        <v>0</v>
      </c>
      <c r="G236" s="2">
        <f t="shared" si="33"/>
        <v>0</v>
      </c>
      <c r="H236" s="6">
        <v>0</v>
      </c>
      <c r="I236" s="2">
        <f>H237</f>
        <v>0</v>
      </c>
      <c r="J236" s="2">
        <f>H238</f>
        <v>0</v>
      </c>
      <c r="K236" s="2">
        <f>H239</f>
        <v>0</v>
      </c>
      <c r="L236" s="2">
        <f>H240</f>
        <v>0</v>
      </c>
      <c r="M236" s="2">
        <f>H241</f>
        <v>0</v>
      </c>
      <c r="N236" s="2">
        <f>H242</f>
        <v>0</v>
      </c>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row>
    <row r="237" spans="1:79" x14ac:dyDescent="0.3">
      <c r="A237" s="2" t="str">
        <f t="shared" si="32"/>
        <v>CV</v>
      </c>
      <c r="B237" s="2" t="str">
        <f>inp_KillchainPhase!$A$12</f>
        <v>Target</v>
      </c>
      <c r="C237" s="2" t="s">
        <v>120</v>
      </c>
      <c r="D237" s="2" t="s">
        <v>119</v>
      </c>
      <c r="E237" s="2">
        <f t="shared" si="33"/>
        <v>0</v>
      </c>
      <c r="F237" s="2">
        <f t="shared" si="33"/>
        <v>0</v>
      </c>
      <c r="G237" s="2">
        <f t="shared" si="33"/>
        <v>0</v>
      </c>
      <c r="H237" s="2">
        <f t="shared" si="33"/>
        <v>0</v>
      </c>
      <c r="I237" s="6">
        <v>0</v>
      </c>
      <c r="J237" s="2">
        <f>I238</f>
        <v>0</v>
      </c>
      <c r="K237" s="2">
        <f>I239</f>
        <v>0</v>
      </c>
      <c r="L237" s="2">
        <f>I240</f>
        <v>0</v>
      </c>
      <c r="M237" s="2">
        <f>I241</f>
        <v>0</v>
      </c>
      <c r="N237" s="2">
        <f>I242</f>
        <v>0</v>
      </c>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row>
    <row r="238" spans="1:79" x14ac:dyDescent="0.3">
      <c r="A238" s="2" t="str">
        <f t="shared" si="32"/>
        <v>sat_1</v>
      </c>
      <c r="B238" s="2" t="str">
        <f>inp_KillchainPhase!$A$12</f>
        <v>Target</v>
      </c>
      <c r="C238" s="2" t="s">
        <v>120</v>
      </c>
      <c r="D238" s="2" t="s">
        <v>119</v>
      </c>
      <c r="E238" s="2">
        <f t="shared" si="33"/>
        <v>0</v>
      </c>
      <c r="F238" s="2">
        <f t="shared" si="33"/>
        <v>0</v>
      </c>
      <c r="G238" s="2">
        <f t="shared" si="33"/>
        <v>0</v>
      </c>
      <c r="H238" s="2">
        <f t="shared" si="33"/>
        <v>0</v>
      </c>
      <c r="I238" s="2">
        <f t="shared" si="33"/>
        <v>0</v>
      </c>
      <c r="J238" s="6">
        <v>0</v>
      </c>
      <c r="K238" s="2">
        <f>J239</f>
        <v>0</v>
      </c>
      <c r="L238" s="2">
        <f>J240</f>
        <v>0</v>
      </c>
      <c r="M238" s="2">
        <f>J241</f>
        <v>0</v>
      </c>
      <c r="N238" s="2">
        <f>J242</f>
        <v>0</v>
      </c>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row>
    <row r="239" spans="1:79" x14ac:dyDescent="0.3">
      <c r="A239" s="2" t="str">
        <f t="shared" si="32"/>
        <v>sat_2</v>
      </c>
      <c r="B239" s="2" t="str">
        <f>inp_KillchainPhase!$A$12</f>
        <v>Target</v>
      </c>
      <c r="C239" s="2" t="s">
        <v>120</v>
      </c>
      <c r="D239" s="2" t="s">
        <v>119</v>
      </c>
      <c r="E239" s="2">
        <f t="shared" si="33"/>
        <v>0</v>
      </c>
      <c r="F239" s="2">
        <f t="shared" si="33"/>
        <v>0</v>
      </c>
      <c r="G239" s="2">
        <f t="shared" si="33"/>
        <v>0</v>
      </c>
      <c r="H239" s="2">
        <f t="shared" si="33"/>
        <v>0</v>
      </c>
      <c r="I239" s="2">
        <f t="shared" si="33"/>
        <v>0</v>
      </c>
      <c r="J239" s="2">
        <f t="shared" si="33"/>
        <v>0</v>
      </c>
      <c r="K239" s="6">
        <v>0</v>
      </c>
      <c r="L239" s="2">
        <f>K240</f>
        <v>0</v>
      </c>
      <c r="M239" s="2">
        <f>K241</f>
        <v>0</v>
      </c>
      <c r="N239" s="2">
        <f>K242</f>
        <v>0</v>
      </c>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row>
    <row r="240" spans="1:79" x14ac:dyDescent="0.3">
      <c r="A240" s="2" t="str">
        <f t="shared" si="32"/>
        <v>c2_1</v>
      </c>
      <c r="B240" s="2" t="str">
        <f>inp_KillchainPhase!$A$12</f>
        <v>Target</v>
      </c>
      <c r="C240" s="2" t="s">
        <v>120</v>
      </c>
      <c r="D240" s="2" t="s">
        <v>119</v>
      </c>
      <c r="E240" s="2">
        <f t="shared" si="33"/>
        <v>0</v>
      </c>
      <c r="F240" s="2">
        <f t="shared" si="33"/>
        <v>0</v>
      </c>
      <c r="G240" s="2">
        <f t="shared" si="33"/>
        <v>0</v>
      </c>
      <c r="H240" s="2">
        <f t="shared" si="33"/>
        <v>0</v>
      </c>
      <c r="I240" s="2">
        <f t="shared" si="33"/>
        <v>0</v>
      </c>
      <c r="J240" s="2">
        <f t="shared" si="33"/>
        <v>0</v>
      </c>
      <c r="K240" s="2">
        <f t="shared" si="33"/>
        <v>0</v>
      </c>
      <c r="L240" s="6">
        <v>0</v>
      </c>
      <c r="M240" s="2">
        <f>L241</f>
        <v>0</v>
      </c>
      <c r="N240" s="2">
        <f>L242</f>
        <v>0</v>
      </c>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row>
    <row r="241" spans="1:79" x14ac:dyDescent="0.3">
      <c r="A241" s="2" t="str">
        <f t="shared" si="32"/>
        <v>c2_2</v>
      </c>
      <c r="B241" s="2" t="str">
        <f>inp_KillchainPhase!$A$12</f>
        <v>Target</v>
      </c>
      <c r="C241" s="2" t="s">
        <v>120</v>
      </c>
      <c r="D241" s="2" t="s">
        <v>119</v>
      </c>
      <c r="E241" s="2">
        <f t="shared" si="33"/>
        <v>0</v>
      </c>
      <c r="F241" s="2">
        <f t="shared" si="33"/>
        <v>0</v>
      </c>
      <c r="G241" s="2">
        <f t="shared" si="33"/>
        <v>0</v>
      </c>
      <c r="H241" s="2">
        <f t="shared" si="33"/>
        <v>0</v>
      </c>
      <c r="I241" s="2">
        <f t="shared" si="33"/>
        <v>0</v>
      </c>
      <c r="J241" s="2">
        <f t="shared" si="33"/>
        <v>0</v>
      </c>
      <c r="K241" s="2">
        <f t="shared" si="33"/>
        <v>0</v>
      </c>
      <c r="L241" s="2">
        <f t="shared" si="33"/>
        <v>0</v>
      </c>
      <c r="M241" s="6">
        <v>0</v>
      </c>
      <c r="N241" s="2">
        <f>M242</f>
        <v>0</v>
      </c>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row>
    <row r="242" spans="1:79" x14ac:dyDescent="0.3">
      <c r="A242" s="2" t="str">
        <f t="shared" si="32"/>
        <v>grnd_1</v>
      </c>
      <c r="B242" s="2" t="str">
        <f>inp_KillchainPhase!$A$12</f>
        <v>Target</v>
      </c>
      <c r="C242" s="2" t="s">
        <v>120</v>
      </c>
      <c r="D242" s="2" t="s">
        <v>119</v>
      </c>
      <c r="E242" s="2">
        <f t="shared" si="33"/>
        <v>0</v>
      </c>
      <c r="F242" s="2">
        <f t="shared" si="33"/>
        <v>0</v>
      </c>
      <c r="G242" s="2">
        <f t="shared" si="33"/>
        <v>0</v>
      </c>
      <c r="H242" s="2">
        <f t="shared" si="33"/>
        <v>0</v>
      </c>
      <c r="I242" s="2">
        <f t="shared" si="33"/>
        <v>0</v>
      </c>
      <c r="J242" s="2">
        <f t="shared" si="33"/>
        <v>0</v>
      </c>
      <c r="K242" s="2">
        <f t="shared" si="33"/>
        <v>0</v>
      </c>
      <c r="L242" s="2">
        <f t="shared" si="33"/>
        <v>0</v>
      </c>
      <c r="M242" s="2">
        <f>$N$1</f>
        <v>0</v>
      </c>
      <c r="N242" s="6">
        <v>0</v>
      </c>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row>
    <row r="243" spans="1:79" x14ac:dyDescent="0.3">
      <c r="A243" s="2" t="str">
        <f t="shared" si="32"/>
        <v>fighter_4th</v>
      </c>
      <c r="B243" s="2" t="str">
        <f>inp_KillchainPhase!$A$13</f>
        <v>Engage</v>
      </c>
      <c r="C243" s="2" t="s">
        <v>120</v>
      </c>
      <c r="D243" s="2" t="s">
        <v>119</v>
      </c>
      <c r="E243" s="6">
        <v>0</v>
      </c>
      <c r="F243" s="2">
        <f>E244</f>
        <v>0</v>
      </c>
      <c r="G243" s="2">
        <f>E245</f>
        <v>0</v>
      </c>
      <c r="H243" s="2">
        <f>E246</f>
        <v>0</v>
      </c>
      <c r="I243" s="2">
        <f>E247</f>
        <v>0</v>
      </c>
      <c r="J243" s="2">
        <f>E248</f>
        <v>0</v>
      </c>
      <c r="K243" s="2">
        <f>E249</f>
        <v>0</v>
      </c>
      <c r="L243" s="2">
        <f>E250</f>
        <v>0</v>
      </c>
      <c r="M243" s="2">
        <f>E251</f>
        <v>0</v>
      </c>
      <c r="N243" s="2">
        <f>E252</f>
        <v>0</v>
      </c>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row>
    <row r="244" spans="1:79" x14ac:dyDescent="0.3">
      <c r="A244" s="2" t="str">
        <f t="shared" si="32"/>
        <v>fighter_5th</v>
      </c>
      <c r="B244" s="2" t="str">
        <f>inp_KillchainPhase!$A$13</f>
        <v>Engage</v>
      </c>
      <c r="C244" s="2" t="s">
        <v>120</v>
      </c>
      <c r="D244" s="2" t="s">
        <v>119</v>
      </c>
      <c r="E244" s="2">
        <f>$N$1</f>
        <v>0</v>
      </c>
      <c r="F244" s="6">
        <v>0</v>
      </c>
      <c r="G244" s="2">
        <f>F245</f>
        <v>0</v>
      </c>
      <c r="H244" s="2">
        <f>F246</f>
        <v>0</v>
      </c>
      <c r="I244" s="2">
        <f>F247</f>
        <v>0</v>
      </c>
      <c r="J244" s="2">
        <f>F248</f>
        <v>0</v>
      </c>
      <c r="K244" s="2">
        <f>F249</f>
        <v>0</v>
      </c>
      <c r="L244" s="2">
        <f>F250</f>
        <v>0</v>
      </c>
      <c r="M244" s="2">
        <f>F251</f>
        <v>0</v>
      </c>
      <c r="N244" s="2">
        <f>F252</f>
        <v>0</v>
      </c>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row>
    <row r="245" spans="1:79" x14ac:dyDescent="0.3">
      <c r="A245" s="2" t="str">
        <f t="shared" si="32"/>
        <v>CRUDES</v>
      </c>
      <c r="B245" s="2" t="str">
        <f>inp_KillchainPhase!$A$13</f>
        <v>Engage</v>
      </c>
      <c r="C245" s="2" t="s">
        <v>120</v>
      </c>
      <c r="D245" s="2" t="s">
        <v>119</v>
      </c>
      <c r="E245" s="2">
        <f t="shared" ref="E245:L252" si="34">$N$1</f>
        <v>0</v>
      </c>
      <c r="F245" s="2">
        <f t="shared" si="34"/>
        <v>0</v>
      </c>
      <c r="G245" s="6">
        <v>0</v>
      </c>
      <c r="H245" s="2">
        <f>G246</f>
        <v>0</v>
      </c>
      <c r="I245" s="2">
        <f>G247</f>
        <v>0</v>
      </c>
      <c r="J245" s="2">
        <f>G248</f>
        <v>0</v>
      </c>
      <c r="K245" s="2">
        <f>G249</f>
        <v>0</v>
      </c>
      <c r="L245" s="2">
        <f>G250</f>
        <v>0</v>
      </c>
      <c r="M245" s="2">
        <f>G251</f>
        <v>0</v>
      </c>
      <c r="N245" s="2">
        <f>G252</f>
        <v>0</v>
      </c>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row>
    <row r="246" spans="1:79" x14ac:dyDescent="0.3">
      <c r="A246" s="2" t="str">
        <f t="shared" si="32"/>
        <v>FFG</v>
      </c>
      <c r="B246" s="2" t="str">
        <f>inp_KillchainPhase!$A$13</f>
        <v>Engage</v>
      </c>
      <c r="C246" s="2" t="s">
        <v>120</v>
      </c>
      <c r="D246" s="2" t="s">
        <v>119</v>
      </c>
      <c r="E246" s="2">
        <f t="shared" si="34"/>
        <v>0</v>
      </c>
      <c r="F246" s="2">
        <f t="shared" si="34"/>
        <v>0</v>
      </c>
      <c r="G246" s="2">
        <f t="shared" si="34"/>
        <v>0</v>
      </c>
      <c r="H246" s="6">
        <v>0</v>
      </c>
      <c r="I246" s="2">
        <f>H247</f>
        <v>0</v>
      </c>
      <c r="J246" s="2">
        <f>H248</f>
        <v>0</v>
      </c>
      <c r="K246" s="2">
        <f>H249</f>
        <v>0</v>
      </c>
      <c r="L246" s="2">
        <f>H250</f>
        <v>0</v>
      </c>
      <c r="M246" s="2">
        <f>H251</f>
        <v>0</v>
      </c>
      <c r="N246" s="2">
        <f>H252</f>
        <v>0</v>
      </c>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row>
    <row r="247" spans="1:79" x14ac:dyDescent="0.3">
      <c r="A247" s="2" t="str">
        <f t="shared" si="32"/>
        <v>CV</v>
      </c>
      <c r="B247" s="2" t="str">
        <f>inp_KillchainPhase!$A$13</f>
        <v>Engage</v>
      </c>
      <c r="C247" s="2" t="s">
        <v>120</v>
      </c>
      <c r="D247" s="2" t="s">
        <v>119</v>
      </c>
      <c r="E247" s="2">
        <f t="shared" si="34"/>
        <v>0</v>
      </c>
      <c r="F247" s="2">
        <f t="shared" si="34"/>
        <v>0</v>
      </c>
      <c r="G247" s="2">
        <f t="shared" si="34"/>
        <v>0</v>
      </c>
      <c r="H247" s="2">
        <f t="shared" si="34"/>
        <v>0</v>
      </c>
      <c r="I247" s="6">
        <v>0</v>
      </c>
      <c r="J247" s="2">
        <f>I248</f>
        <v>0</v>
      </c>
      <c r="K247" s="2">
        <f>I249</f>
        <v>0</v>
      </c>
      <c r="L247" s="2">
        <f>I250</f>
        <v>0</v>
      </c>
      <c r="M247" s="2">
        <f>I251</f>
        <v>0</v>
      </c>
      <c r="N247" s="2">
        <f>I252</f>
        <v>0</v>
      </c>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row>
    <row r="248" spans="1:79" x14ac:dyDescent="0.3">
      <c r="A248" s="2" t="str">
        <f t="shared" si="32"/>
        <v>sat_1</v>
      </c>
      <c r="B248" s="2" t="str">
        <f>inp_KillchainPhase!$A$13</f>
        <v>Engage</v>
      </c>
      <c r="C248" s="2" t="s">
        <v>120</v>
      </c>
      <c r="D248" s="2" t="s">
        <v>119</v>
      </c>
      <c r="E248" s="2">
        <f t="shared" si="34"/>
        <v>0</v>
      </c>
      <c r="F248" s="2">
        <f t="shared" si="34"/>
        <v>0</v>
      </c>
      <c r="G248" s="2">
        <f t="shared" si="34"/>
        <v>0</v>
      </c>
      <c r="H248" s="2">
        <f t="shared" si="34"/>
        <v>0</v>
      </c>
      <c r="I248" s="2">
        <f t="shared" si="34"/>
        <v>0</v>
      </c>
      <c r="J248" s="6">
        <v>0</v>
      </c>
      <c r="K248" s="2">
        <f>J249</f>
        <v>0</v>
      </c>
      <c r="L248" s="2">
        <f>J250</f>
        <v>0</v>
      </c>
      <c r="M248" s="2">
        <f>J251</f>
        <v>0</v>
      </c>
      <c r="N248" s="2">
        <f>J252</f>
        <v>0</v>
      </c>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row>
    <row r="249" spans="1:79" x14ac:dyDescent="0.3">
      <c r="A249" s="2" t="str">
        <f t="shared" si="32"/>
        <v>sat_2</v>
      </c>
      <c r="B249" s="2" t="str">
        <f>inp_KillchainPhase!$A$13</f>
        <v>Engage</v>
      </c>
      <c r="C249" s="2" t="s">
        <v>120</v>
      </c>
      <c r="D249" s="2" t="s">
        <v>119</v>
      </c>
      <c r="E249" s="2">
        <f t="shared" si="34"/>
        <v>0</v>
      </c>
      <c r="F249" s="2">
        <f t="shared" si="34"/>
        <v>0</v>
      </c>
      <c r="G249" s="2">
        <f t="shared" si="34"/>
        <v>0</v>
      </c>
      <c r="H249" s="2">
        <f t="shared" si="34"/>
        <v>0</v>
      </c>
      <c r="I249" s="2">
        <f t="shared" si="34"/>
        <v>0</v>
      </c>
      <c r="J249" s="2">
        <f t="shared" si="34"/>
        <v>0</v>
      </c>
      <c r="K249" s="6">
        <v>0</v>
      </c>
      <c r="L249" s="2">
        <f>K250</f>
        <v>0</v>
      </c>
      <c r="M249" s="2">
        <f>K251</f>
        <v>0</v>
      </c>
      <c r="N249" s="2">
        <f>K252</f>
        <v>0</v>
      </c>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row>
    <row r="250" spans="1:79" x14ac:dyDescent="0.3">
      <c r="A250" s="2" t="str">
        <f t="shared" si="32"/>
        <v>c2_1</v>
      </c>
      <c r="B250" s="2" t="str">
        <f>inp_KillchainPhase!$A$13</f>
        <v>Engage</v>
      </c>
      <c r="C250" s="2" t="s">
        <v>120</v>
      </c>
      <c r="D250" s="2" t="s">
        <v>119</v>
      </c>
      <c r="E250" s="2">
        <f t="shared" si="34"/>
        <v>0</v>
      </c>
      <c r="F250" s="2">
        <f t="shared" si="34"/>
        <v>0</v>
      </c>
      <c r="G250" s="2">
        <f t="shared" si="34"/>
        <v>0</v>
      </c>
      <c r="H250" s="2">
        <f t="shared" si="34"/>
        <v>0</v>
      </c>
      <c r="I250" s="2">
        <f t="shared" si="34"/>
        <v>0</v>
      </c>
      <c r="J250" s="2">
        <f t="shared" si="34"/>
        <v>0</v>
      </c>
      <c r="K250" s="2">
        <f t="shared" si="34"/>
        <v>0</v>
      </c>
      <c r="L250" s="6">
        <v>0</v>
      </c>
      <c r="M250" s="2">
        <f>L251</f>
        <v>0</v>
      </c>
      <c r="N250" s="2">
        <f>L252</f>
        <v>0</v>
      </c>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row>
    <row r="251" spans="1:79" x14ac:dyDescent="0.3">
      <c r="A251" s="2" t="str">
        <f t="shared" si="32"/>
        <v>c2_2</v>
      </c>
      <c r="B251" s="2" t="str">
        <f>inp_KillchainPhase!$A$13</f>
        <v>Engage</v>
      </c>
      <c r="C251" s="2" t="s">
        <v>120</v>
      </c>
      <c r="D251" s="2" t="s">
        <v>119</v>
      </c>
      <c r="E251" s="2">
        <f t="shared" si="34"/>
        <v>0</v>
      </c>
      <c r="F251" s="2">
        <f t="shared" si="34"/>
        <v>0</v>
      </c>
      <c r="G251" s="2">
        <f t="shared" si="34"/>
        <v>0</v>
      </c>
      <c r="H251" s="2">
        <f t="shared" si="34"/>
        <v>0</v>
      </c>
      <c r="I251" s="2">
        <f t="shared" si="34"/>
        <v>0</v>
      </c>
      <c r="J251" s="2">
        <f t="shared" si="34"/>
        <v>0</v>
      </c>
      <c r="K251" s="2">
        <f t="shared" si="34"/>
        <v>0</v>
      </c>
      <c r="L251" s="2">
        <f t="shared" si="34"/>
        <v>0</v>
      </c>
      <c r="M251" s="6">
        <v>0</v>
      </c>
      <c r="N251" s="2">
        <f>M252</f>
        <v>0</v>
      </c>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row>
    <row r="252" spans="1:79" x14ac:dyDescent="0.3">
      <c r="A252" s="2" t="str">
        <f t="shared" si="32"/>
        <v>grnd_1</v>
      </c>
      <c r="B252" s="2" t="str">
        <f>inp_KillchainPhase!$A$13</f>
        <v>Engage</v>
      </c>
      <c r="C252" s="2" t="s">
        <v>120</v>
      </c>
      <c r="D252" s="2" t="s">
        <v>119</v>
      </c>
      <c r="E252" s="2">
        <f t="shared" si="34"/>
        <v>0</v>
      </c>
      <c r="F252" s="2">
        <f t="shared" si="34"/>
        <v>0</v>
      </c>
      <c r="G252" s="2">
        <f t="shared" si="34"/>
        <v>0</v>
      </c>
      <c r="H252" s="2">
        <f t="shared" si="34"/>
        <v>0</v>
      </c>
      <c r="I252" s="2">
        <f t="shared" si="34"/>
        <v>0</v>
      </c>
      <c r="J252" s="2">
        <f t="shared" si="34"/>
        <v>0</v>
      </c>
      <c r="K252" s="2">
        <f t="shared" si="34"/>
        <v>0</v>
      </c>
      <c r="L252" s="2">
        <f t="shared" si="34"/>
        <v>0</v>
      </c>
      <c r="M252" s="2">
        <f>$N$1</f>
        <v>0</v>
      </c>
      <c r="N252" s="6">
        <v>0</v>
      </c>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row>
    <row r="253" spans="1:79" x14ac:dyDescent="0.3">
      <c r="A253" s="2" t="str">
        <f t="shared" si="32"/>
        <v>fighter_4th</v>
      </c>
      <c r="B253" s="2" t="str">
        <f>inp_KillchainPhase!$A$14</f>
        <v>IFTU</v>
      </c>
      <c r="C253" s="2" t="s">
        <v>120</v>
      </c>
      <c r="D253" s="2" t="s">
        <v>119</v>
      </c>
      <c r="E253" s="6">
        <v>0</v>
      </c>
      <c r="F253" s="2">
        <f>E254</f>
        <v>0</v>
      </c>
      <c r="G253" s="2">
        <f>E255</f>
        <v>0</v>
      </c>
      <c r="H253" s="2">
        <f>E256</f>
        <v>0</v>
      </c>
      <c r="I253" s="2">
        <f>E257</f>
        <v>0</v>
      </c>
      <c r="J253" s="2">
        <f>E258</f>
        <v>0</v>
      </c>
      <c r="K253" s="2">
        <f>E259</f>
        <v>0</v>
      </c>
      <c r="L253" s="2">
        <f>E260</f>
        <v>0</v>
      </c>
      <c r="M253" s="2">
        <f>E261</f>
        <v>0</v>
      </c>
      <c r="N253" s="2">
        <f>E262</f>
        <v>0</v>
      </c>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row>
    <row r="254" spans="1:79" x14ac:dyDescent="0.3">
      <c r="A254" s="2" t="str">
        <f t="shared" si="32"/>
        <v>fighter_5th</v>
      </c>
      <c r="B254" s="2" t="str">
        <f>inp_KillchainPhase!$A$14</f>
        <v>IFTU</v>
      </c>
      <c r="C254" s="2" t="s">
        <v>120</v>
      </c>
      <c r="D254" s="2" t="s">
        <v>119</v>
      </c>
      <c r="E254" s="2">
        <f>$N$1</f>
        <v>0</v>
      </c>
      <c r="F254" s="6">
        <v>0</v>
      </c>
      <c r="G254" s="2">
        <f>F255</f>
        <v>0</v>
      </c>
      <c r="H254" s="2">
        <f>F256</f>
        <v>0</v>
      </c>
      <c r="I254" s="2">
        <f>F257</f>
        <v>0</v>
      </c>
      <c r="J254" s="2">
        <f>F258</f>
        <v>0</v>
      </c>
      <c r="K254" s="2">
        <f>F259</f>
        <v>0</v>
      </c>
      <c r="L254" s="2">
        <f>F260</f>
        <v>0</v>
      </c>
      <c r="M254" s="2">
        <f>F261</f>
        <v>0</v>
      </c>
      <c r="N254" s="2">
        <f>F262</f>
        <v>0</v>
      </c>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row>
    <row r="255" spans="1:79" x14ac:dyDescent="0.3">
      <c r="A255" s="2" t="str">
        <f t="shared" si="32"/>
        <v>CRUDES</v>
      </c>
      <c r="B255" s="2" t="str">
        <f>inp_KillchainPhase!$A$14</f>
        <v>IFTU</v>
      </c>
      <c r="C255" s="2" t="s">
        <v>120</v>
      </c>
      <c r="D255" s="2" t="s">
        <v>119</v>
      </c>
      <c r="E255" s="2">
        <f t="shared" ref="E255:L262" si="35">$N$1</f>
        <v>0</v>
      </c>
      <c r="F255" s="2">
        <f t="shared" si="35"/>
        <v>0</v>
      </c>
      <c r="G255" s="6">
        <v>0</v>
      </c>
      <c r="H255" s="2">
        <f>G256</f>
        <v>0</v>
      </c>
      <c r="I255" s="2">
        <f>G257</f>
        <v>0</v>
      </c>
      <c r="J255" s="2">
        <f>G258</f>
        <v>0</v>
      </c>
      <c r="K255" s="2">
        <f>G259</f>
        <v>0</v>
      </c>
      <c r="L255" s="2">
        <f>G260</f>
        <v>0</v>
      </c>
      <c r="M255" s="2">
        <f>G261</f>
        <v>0</v>
      </c>
      <c r="N255" s="2">
        <f>G262</f>
        <v>0</v>
      </c>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row>
    <row r="256" spans="1:79" x14ac:dyDescent="0.3">
      <c r="A256" s="2" t="str">
        <f t="shared" si="32"/>
        <v>FFG</v>
      </c>
      <c r="B256" s="2" t="str">
        <f>inp_KillchainPhase!$A$14</f>
        <v>IFTU</v>
      </c>
      <c r="C256" s="2" t="s">
        <v>120</v>
      </c>
      <c r="D256" s="2" t="s">
        <v>119</v>
      </c>
      <c r="E256" s="2">
        <f t="shared" si="35"/>
        <v>0</v>
      </c>
      <c r="F256" s="2">
        <f t="shared" si="35"/>
        <v>0</v>
      </c>
      <c r="G256" s="2">
        <f t="shared" si="35"/>
        <v>0</v>
      </c>
      <c r="H256" s="6">
        <v>0</v>
      </c>
      <c r="I256" s="2">
        <f>H257</f>
        <v>0</v>
      </c>
      <c r="J256" s="2">
        <f>H258</f>
        <v>0</v>
      </c>
      <c r="K256" s="2">
        <f>H259</f>
        <v>0</v>
      </c>
      <c r="L256" s="2">
        <f>H260</f>
        <v>0</v>
      </c>
      <c r="M256" s="2">
        <f>H261</f>
        <v>0</v>
      </c>
      <c r="N256" s="2">
        <f>H262</f>
        <v>0</v>
      </c>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row>
    <row r="257" spans="1:79" x14ac:dyDescent="0.3">
      <c r="A257" s="2" t="str">
        <f t="shared" si="32"/>
        <v>CV</v>
      </c>
      <c r="B257" s="2" t="str">
        <f>inp_KillchainPhase!$A$14</f>
        <v>IFTU</v>
      </c>
      <c r="C257" s="2" t="s">
        <v>120</v>
      </c>
      <c r="D257" s="2" t="s">
        <v>119</v>
      </c>
      <c r="E257" s="2">
        <f t="shared" si="35"/>
        <v>0</v>
      </c>
      <c r="F257" s="2">
        <f t="shared" si="35"/>
        <v>0</v>
      </c>
      <c r="G257" s="2">
        <f t="shared" si="35"/>
        <v>0</v>
      </c>
      <c r="H257" s="2">
        <f t="shared" si="35"/>
        <v>0</v>
      </c>
      <c r="I257" s="6">
        <v>0</v>
      </c>
      <c r="J257" s="2">
        <f>I258</f>
        <v>0</v>
      </c>
      <c r="K257" s="2">
        <f>I259</f>
        <v>0</v>
      </c>
      <c r="L257" s="2">
        <f>I260</f>
        <v>0</v>
      </c>
      <c r="M257" s="2">
        <f>I261</f>
        <v>0</v>
      </c>
      <c r="N257" s="2">
        <f>I262</f>
        <v>0</v>
      </c>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row>
    <row r="258" spans="1:79" x14ac:dyDescent="0.3">
      <c r="A258" s="2" t="str">
        <f t="shared" si="32"/>
        <v>sat_1</v>
      </c>
      <c r="B258" s="2" t="str">
        <f>inp_KillchainPhase!$A$14</f>
        <v>IFTU</v>
      </c>
      <c r="C258" s="2" t="s">
        <v>120</v>
      </c>
      <c r="D258" s="2" t="s">
        <v>119</v>
      </c>
      <c r="E258" s="2">
        <f t="shared" si="35"/>
        <v>0</v>
      </c>
      <c r="F258" s="2">
        <f t="shared" si="35"/>
        <v>0</v>
      </c>
      <c r="G258" s="2">
        <f t="shared" si="35"/>
        <v>0</v>
      </c>
      <c r="H258" s="2">
        <f t="shared" si="35"/>
        <v>0</v>
      </c>
      <c r="I258" s="2">
        <f t="shared" si="35"/>
        <v>0</v>
      </c>
      <c r="J258" s="6">
        <v>0</v>
      </c>
      <c r="K258" s="2">
        <f>J259</f>
        <v>0</v>
      </c>
      <c r="L258" s="2">
        <f>J260</f>
        <v>0</v>
      </c>
      <c r="M258" s="2">
        <f>J261</f>
        <v>0</v>
      </c>
      <c r="N258" s="2">
        <f>J262</f>
        <v>0</v>
      </c>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row>
    <row r="259" spans="1:79" x14ac:dyDescent="0.3">
      <c r="A259" s="2" t="str">
        <f t="shared" si="32"/>
        <v>sat_2</v>
      </c>
      <c r="B259" s="2" t="str">
        <f>inp_KillchainPhase!$A$14</f>
        <v>IFTU</v>
      </c>
      <c r="C259" s="2" t="s">
        <v>120</v>
      </c>
      <c r="D259" s="2" t="s">
        <v>119</v>
      </c>
      <c r="E259" s="2">
        <f t="shared" si="35"/>
        <v>0</v>
      </c>
      <c r="F259" s="2">
        <f t="shared" si="35"/>
        <v>0</v>
      </c>
      <c r="G259" s="2">
        <f t="shared" si="35"/>
        <v>0</v>
      </c>
      <c r="H259" s="2">
        <f t="shared" si="35"/>
        <v>0</v>
      </c>
      <c r="I259" s="2">
        <f t="shared" si="35"/>
        <v>0</v>
      </c>
      <c r="J259" s="2">
        <f t="shared" si="35"/>
        <v>0</v>
      </c>
      <c r="K259" s="6">
        <v>0</v>
      </c>
      <c r="L259" s="2">
        <f>K260</f>
        <v>0</v>
      </c>
      <c r="M259" s="2">
        <f>K261</f>
        <v>0</v>
      </c>
      <c r="N259" s="2">
        <f>K262</f>
        <v>0</v>
      </c>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row>
    <row r="260" spans="1:79" x14ac:dyDescent="0.3">
      <c r="A260" s="2" t="str">
        <f t="shared" si="32"/>
        <v>c2_1</v>
      </c>
      <c r="B260" s="2" t="str">
        <f>inp_KillchainPhase!$A$14</f>
        <v>IFTU</v>
      </c>
      <c r="C260" s="2" t="s">
        <v>120</v>
      </c>
      <c r="D260" s="2" t="s">
        <v>119</v>
      </c>
      <c r="E260" s="2">
        <f t="shared" si="35"/>
        <v>0</v>
      </c>
      <c r="F260" s="2">
        <f t="shared" si="35"/>
        <v>0</v>
      </c>
      <c r="G260" s="2">
        <f t="shared" si="35"/>
        <v>0</v>
      </c>
      <c r="H260" s="2">
        <f t="shared" si="35"/>
        <v>0</v>
      </c>
      <c r="I260" s="2">
        <f t="shared" si="35"/>
        <v>0</v>
      </c>
      <c r="J260" s="2">
        <f t="shared" si="35"/>
        <v>0</v>
      </c>
      <c r="K260" s="2">
        <f t="shared" si="35"/>
        <v>0</v>
      </c>
      <c r="L260" s="6">
        <v>0</v>
      </c>
      <c r="M260" s="2">
        <f>L261</f>
        <v>0</v>
      </c>
      <c r="N260" s="2">
        <f>L262</f>
        <v>0</v>
      </c>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row>
    <row r="261" spans="1:79" x14ac:dyDescent="0.3">
      <c r="A261" s="2" t="str">
        <f t="shared" si="32"/>
        <v>c2_2</v>
      </c>
      <c r="B261" s="2" t="str">
        <f>inp_KillchainPhase!$A$14</f>
        <v>IFTU</v>
      </c>
      <c r="C261" s="2" t="s">
        <v>120</v>
      </c>
      <c r="D261" s="2" t="s">
        <v>119</v>
      </c>
      <c r="E261" s="2">
        <f t="shared" si="35"/>
        <v>0</v>
      </c>
      <c r="F261" s="2">
        <f t="shared" si="35"/>
        <v>0</v>
      </c>
      <c r="G261" s="2">
        <f t="shared" si="35"/>
        <v>0</v>
      </c>
      <c r="H261" s="2">
        <f t="shared" si="35"/>
        <v>0</v>
      </c>
      <c r="I261" s="2">
        <f t="shared" si="35"/>
        <v>0</v>
      </c>
      <c r="J261" s="2">
        <f t="shared" si="35"/>
        <v>0</v>
      </c>
      <c r="K261" s="2">
        <f t="shared" si="35"/>
        <v>0</v>
      </c>
      <c r="L261" s="2">
        <f t="shared" si="35"/>
        <v>0</v>
      </c>
      <c r="M261" s="6">
        <v>0</v>
      </c>
      <c r="N261" s="2">
        <f>M262</f>
        <v>0</v>
      </c>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row>
    <row r="262" spans="1:79" x14ac:dyDescent="0.3">
      <c r="A262" s="2" t="str">
        <f t="shared" si="32"/>
        <v>grnd_1</v>
      </c>
      <c r="B262" s="2" t="str">
        <f>inp_KillchainPhase!$A$14</f>
        <v>IFTU</v>
      </c>
      <c r="C262" s="2" t="s">
        <v>120</v>
      </c>
      <c r="D262" s="2" t="s">
        <v>119</v>
      </c>
      <c r="E262" s="2">
        <f t="shared" si="35"/>
        <v>0</v>
      </c>
      <c r="F262" s="2">
        <f t="shared" si="35"/>
        <v>0</v>
      </c>
      <c r="G262" s="2">
        <f t="shared" si="35"/>
        <v>0</v>
      </c>
      <c r="H262" s="2">
        <f t="shared" si="35"/>
        <v>0</v>
      </c>
      <c r="I262" s="2">
        <f t="shared" si="35"/>
        <v>0</v>
      </c>
      <c r="J262" s="2">
        <f t="shared" si="35"/>
        <v>0</v>
      </c>
      <c r="K262" s="2">
        <f t="shared" si="35"/>
        <v>0</v>
      </c>
      <c r="L262" s="2">
        <f t="shared" si="35"/>
        <v>0</v>
      </c>
      <c r="M262" s="2">
        <f>$N$1</f>
        <v>0</v>
      </c>
      <c r="N262" s="6">
        <v>0</v>
      </c>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row>
    <row r="263" spans="1:79" x14ac:dyDescent="0.3">
      <c r="A263" s="2" t="str">
        <f t="shared" si="32"/>
        <v>fighter_4th</v>
      </c>
      <c r="B263" s="2" t="str">
        <f>inp_KillchainPhase!$A$15</f>
        <v>Assess</v>
      </c>
      <c r="C263" s="2" t="s">
        <v>120</v>
      </c>
      <c r="D263" s="2" t="s">
        <v>119</v>
      </c>
      <c r="E263" s="6">
        <v>0</v>
      </c>
      <c r="F263" s="2">
        <f>E264</f>
        <v>0</v>
      </c>
      <c r="G263" s="2">
        <f>E265</f>
        <v>0</v>
      </c>
      <c r="H263" s="2">
        <f>E266</f>
        <v>0</v>
      </c>
      <c r="I263" s="2">
        <f>E267</f>
        <v>0</v>
      </c>
      <c r="J263" s="2">
        <f>E268</f>
        <v>0</v>
      </c>
      <c r="K263" s="2">
        <f>E269</f>
        <v>0</v>
      </c>
      <c r="L263" s="2">
        <f>E270</f>
        <v>0</v>
      </c>
      <c r="M263" s="2">
        <f>E271</f>
        <v>0</v>
      </c>
      <c r="N263" s="2">
        <f>E272</f>
        <v>0</v>
      </c>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row>
    <row r="264" spans="1:79" x14ac:dyDescent="0.3">
      <c r="A264" s="2" t="str">
        <f t="shared" si="32"/>
        <v>fighter_5th</v>
      </c>
      <c r="B264" s="2" t="str">
        <f>inp_KillchainPhase!$A$15</f>
        <v>Assess</v>
      </c>
      <c r="C264" s="2" t="s">
        <v>120</v>
      </c>
      <c r="D264" s="2" t="s">
        <v>119</v>
      </c>
      <c r="E264" s="2">
        <f>$N$1</f>
        <v>0</v>
      </c>
      <c r="F264" s="6">
        <v>0</v>
      </c>
      <c r="G264" s="2">
        <f>F265</f>
        <v>0</v>
      </c>
      <c r="H264" s="2">
        <f>F266</f>
        <v>0</v>
      </c>
      <c r="I264" s="2">
        <f>F267</f>
        <v>0</v>
      </c>
      <c r="J264" s="2">
        <f>F268</f>
        <v>0</v>
      </c>
      <c r="K264" s="2">
        <f>F269</f>
        <v>0</v>
      </c>
      <c r="L264" s="2">
        <f>F270</f>
        <v>0</v>
      </c>
      <c r="M264" s="2">
        <f>F271</f>
        <v>0</v>
      </c>
      <c r="N264" s="2">
        <f>F272</f>
        <v>0</v>
      </c>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row>
    <row r="265" spans="1:79" x14ac:dyDescent="0.3">
      <c r="A265" s="2" t="str">
        <f t="shared" si="32"/>
        <v>CRUDES</v>
      </c>
      <c r="B265" s="2" t="str">
        <f>inp_KillchainPhase!$A$15</f>
        <v>Assess</v>
      </c>
      <c r="C265" s="2" t="s">
        <v>120</v>
      </c>
      <c r="D265" s="2" t="s">
        <v>119</v>
      </c>
      <c r="E265" s="2">
        <f t="shared" ref="E265:L272" si="36">$N$1</f>
        <v>0</v>
      </c>
      <c r="F265" s="2">
        <f t="shared" si="36"/>
        <v>0</v>
      </c>
      <c r="G265" s="6">
        <v>0</v>
      </c>
      <c r="H265" s="2">
        <f>G266</f>
        <v>0</v>
      </c>
      <c r="I265" s="2">
        <f>G267</f>
        <v>0</v>
      </c>
      <c r="J265" s="2">
        <f>G268</f>
        <v>0</v>
      </c>
      <c r="K265" s="2">
        <f>G269</f>
        <v>0</v>
      </c>
      <c r="L265" s="2">
        <f>G270</f>
        <v>0</v>
      </c>
      <c r="M265" s="2">
        <f>G271</f>
        <v>0</v>
      </c>
      <c r="N265" s="2">
        <f>G272</f>
        <v>0</v>
      </c>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row>
    <row r="266" spans="1:79" x14ac:dyDescent="0.3">
      <c r="A266" s="2" t="str">
        <f t="shared" si="32"/>
        <v>FFG</v>
      </c>
      <c r="B266" s="2" t="str">
        <f>inp_KillchainPhase!$A$15</f>
        <v>Assess</v>
      </c>
      <c r="C266" s="2" t="s">
        <v>120</v>
      </c>
      <c r="D266" s="2" t="s">
        <v>119</v>
      </c>
      <c r="E266" s="2">
        <f t="shared" si="36"/>
        <v>0</v>
      </c>
      <c r="F266" s="2">
        <f t="shared" si="36"/>
        <v>0</v>
      </c>
      <c r="G266" s="2">
        <f t="shared" si="36"/>
        <v>0</v>
      </c>
      <c r="H266" s="6">
        <v>0</v>
      </c>
      <c r="I266" s="2">
        <f>H267</f>
        <v>0</v>
      </c>
      <c r="J266" s="2">
        <f>H268</f>
        <v>0</v>
      </c>
      <c r="K266" s="2">
        <f>H269</f>
        <v>0</v>
      </c>
      <c r="L266" s="2">
        <f>H270</f>
        <v>0</v>
      </c>
      <c r="M266" s="2">
        <f>H271</f>
        <v>0</v>
      </c>
      <c r="N266" s="2">
        <f>H272</f>
        <v>0</v>
      </c>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row>
    <row r="267" spans="1:79" x14ac:dyDescent="0.3">
      <c r="A267" s="2" t="str">
        <f t="shared" si="32"/>
        <v>CV</v>
      </c>
      <c r="B267" s="2" t="str">
        <f>inp_KillchainPhase!$A$15</f>
        <v>Assess</v>
      </c>
      <c r="C267" s="2" t="s">
        <v>120</v>
      </c>
      <c r="D267" s="2" t="s">
        <v>119</v>
      </c>
      <c r="E267" s="2">
        <f t="shared" si="36"/>
        <v>0</v>
      </c>
      <c r="F267" s="2">
        <f t="shared" si="36"/>
        <v>0</v>
      </c>
      <c r="G267" s="2">
        <f t="shared" si="36"/>
        <v>0</v>
      </c>
      <c r="H267" s="2">
        <f t="shared" si="36"/>
        <v>0</v>
      </c>
      <c r="I267" s="6">
        <v>0</v>
      </c>
      <c r="J267" s="2">
        <f>I268</f>
        <v>0</v>
      </c>
      <c r="K267" s="2">
        <f>I269</f>
        <v>0</v>
      </c>
      <c r="L267" s="2">
        <f>I270</f>
        <v>0</v>
      </c>
      <c r="M267" s="2">
        <f>I271</f>
        <v>0</v>
      </c>
      <c r="N267" s="2">
        <f>I272</f>
        <v>0</v>
      </c>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row>
    <row r="268" spans="1:79" x14ac:dyDescent="0.3">
      <c r="A268" s="2" t="str">
        <f t="shared" si="32"/>
        <v>sat_1</v>
      </c>
      <c r="B268" s="2" t="str">
        <f>inp_KillchainPhase!$A$15</f>
        <v>Assess</v>
      </c>
      <c r="C268" s="2" t="s">
        <v>120</v>
      </c>
      <c r="D268" s="2" t="s">
        <v>119</v>
      </c>
      <c r="E268" s="2">
        <f t="shared" si="36"/>
        <v>0</v>
      </c>
      <c r="F268" s="2">
        <f t="shared" si="36"/>
        <v>0</v>
      </c>
      <c r="G268" s="2">
        <f t="shared" si="36"/>
        <v>0</v>
      </c>
      <c r="H268" s="2">
        <f t="shared" si="36"/>
        <v>0</v>
      </c>
      <c r="I268" s="2">
        <f t="shared" si="36"/>
        <v>0</v>
      </c>
      <c r="J268" s="6">
        <v>0</v>
      </c>
      <c r="K268" s="2">
        <f>J269</f>
        <v>0</v>
      </c>
      <c r="L268" s="2">
        <f>J270</f>
        <v>0</v>
      </c>
      <c r="M268" s="2">
        <f>J271</f>
        <v>0</v>
      </c>
      <c r="N268" s="2">
        <f>J272</f>
        <v>0</v>
      </c>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row>
    <row r="269" spans="1:79" x14ac:dyDescent="0.3">
      <c r="A269" s="2" t="str">
        <f t="shared" si="32"/>
        <v>sat_2</v>
      </c>
      <c r="B269" s="2" t="str">
        <f>inp_KillchainPhase!$A$15</f>
        <v>Assess</v>
      </c>
      <c r="C269" s="2" t="s">
        <v>120</v>
      </c>
      <c r="D269" s="2" t="s">
        <v>119</v>
      </c>
      <c r="E269" s="2">
        <f t="shared" si="36"/>
        <v>0</v>
      </c>
      <c r="F269" s="2">
        <f t="shared" si="36"/>
        <v>0</v>
      </c>
      <c r="G269" s="2">
        <f t="shared" si="36"/>
        <v>0</v>
      </c>
      <c r="H269" s="2">
        <f t="shared" si="36"/>
        <v>0</v>
      </c>
      <c r="I269" s="2">
        <f t="shared" si="36"/>
        <v>0</v>
      </c>
      <c r="J269" s="2">
        <f t="shared" si="36"/>
        <v>0</v>
      </c>
      <c r="K269" s="6">
        <v>0</v>
      </c>
      <c r="L269" s="2">
        <f>K270</f>
        <v>0</v>
      </c>
      <c r="M269" s="2">
        <f>K271</f>
        <v>0</v>
      </c>
      <c r="N269" s="2">
        <f>K272</f>
        <v>0</v>
      </c>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row>
    <row r="270" spans="1:79" x14ac:dyDescent="0.3">
      <c r="A270" s="2" t="str">
        <f t="shared" si="32"/>
        <v>c2_1</v>
      </c>
      <c r="B270" s="2" t="str">
        <f>inp_KillchainPhase!$A$15</f>
        <v>Assess</v>
      </c>
      <c r="C270" s="2" t="s">
        <v>120</v>
      </c>
      <c r="D270" s="2" t="s">
        <v>119</v>
      </c>
      <c r="E270" s="2">
        <f t="shared" si="36"/>
        <v>0</v>
      </c>
      <c r="F270" s="2">
        <f t="shared" si="36"/>
        <v>0</v>
      </c>
      <c r="G270" s="2">
        <f t="shared" si="36"/>
        <v>0</v>
      </c>
      <c r="H270" s="2">
        <f t="shared" si="36"/>
        <v>0</v>
      </c>
      <c r="I270" s="2">
        <f t="shared" si="36"/>
        <v>0</v>
      </c>
      <c r="J270" s="2">
        <f t="shared" si="36"/>
        <v>0</v>
      </c>
      <c r="K270" s="2">
        <f t="shared" si="36"/>
        <v>0</v>
      </c>
      <c r="L270" s="6">
        <v>0</v>
      </c>
      <c r="M270" s="2">
        <f>L271</f>
        <v>0</v>
      </c>
      <c r="N270" s="2">
        <f>L272</f>
        <v>0</v>
      </c>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row>
    <row r="271" spans="1:79" x14ac:dyDescent="0.3">
      <c r="A271" s="2" t="str">
        <f t="shared" si="32"/>
        <v>c2_2</v>
      </c>
      <c r="B271" s="2" t="str">
        <f>inp_KillchainPhase!$A$15</f>
        <v>Assess</v>
      </c>
      <c r="C271" s="2" t="s">
        <v>120</v>
      </c>
      <c r="D271" s="2" t="s">
        <v>119</v>
      </c>
      <c r="E271" s="2">
        <f t="shared" si="36"/>
        <v>0</v>
      </c>
      <c r="F271" s="2">
        <f t="shared" si="36"/>
        <v>0</v>
      </c>
      <c r="G271" s="2">
        <f t="shared" si="36"/>
        <v>0</v>
      </c>
      <c r="H271" s="2">
        <f t="shared" si="36"/>
        <v>0</v>
      </c>
      <c r="I271" s="2">
        <f t="shared" si="36"/>
        <v>0</v>
      </c>
      <c r="J271" s="2">
        <f t="shared" si="36"/>
        <v>0</v>
      </c>
      <c r="K271" s="2">
        <f t="shared" si="36"/>
        <v>0</v>
      </c>
      <c r="L271" s="2">
        <f t="shared" si="36"/>
        <v>0</v>
      </c>
      <c r="M271" s="6">
        <v>0</v>
      </c>
      <c r="N271" s="2">
        <f>M272</f>
        <v>0</v>
      </c>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row>
    <row r="272" spans="1:79" x14ac:dyDescent="0.3">
      <c r="A272" s="2" t="str">
        <f t="shared" si="32"/>
        <v>grnd_1</v>
      </c>
      <c r="B272" s="2" t="str">
        <f>inp_KillchainPhase!$A$15</f>
        <v>Assess</v>
      </c>
      <c r="C272" s="2" t="s">
        <v>120</v>
      </c>
      <c r="D272" s="2" t="s">
        <v>119</v>
      </c>
      <c r="E272" s="2">
        <f t="shared" si="36"/>
        <v>0</v>
      </c>
      <c r="F272" s="2">
        <f t="shared" si="36"/>
        <v>0</v>
      </c>
      <c r="G272" s="2">
        <f t="shared" si="36"/>
        <v>0</v>
      </c>
      <c r="H272" s="2">
        <f t="shared" si="36"/>
        <v>0</v>
      </c>
      <c r="I272" s="2">
        <f t="shared" si="36"/>
        <v>0</v>
      </c>
      <c r="J272" s="2">
        <f t="shared" si="36"/>
        <v>0</v>
      </c>
      <c r="K272" s="2">
        <f t="shared" si="36"/>
        <v>0</v>
      </c>
      <c r="L272" s="2">
        <f t="shared" si="36"/>
        <v>0</v>
      </c>
      <c r="M272" s="2">
        <f>$N$1</f>
        <v>0</v>
      </c>
      <c r="N272" s="6">
        <v>0</v>
      </c>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row>
    <row r="273" spans="1:79" x14ac:dyDescent="0.3">
      <c r="A273" s="2" t="str">
        <f t="shared" si="32"/>
        <v>fighter_4th</v>
      </c>
      <c r="B273" s="2" t="str">
        <f>inp_KillchainPhase!$A$16</f>
        <v>Assess Decision</v>
      </c>
      <c r="C273" s="2" t="s">
        <v>120</v>
      </c>
      <c r="D273" s="2" t="s">
        <v>119</v>
      </c>
      <c r="E273" s="6">
        <v>0</v>
      </c>
      <c r="F273" s="2">
        <f>E274</f>
        <v>0</v>
      </c>
      <c r="G273" s="2">
        <f>E275</f>
        <v>0</v>
      </c>
      <c r="H273" s="2">
        <f>E276</f>
        <v>0</v>
      </c>
      <c r="I273" s="2">
        <f>E277</f>
        <v>0</v>
      </c>
      <c r="J273" s="2">
        <f>E278</f>
        <v>0</v>
      </c>
      <c r="K273" s="2">
        <f>E279</f>
        <v>0</v>
      </c>
      <c r="L273" s="2">
        <f>E280</f>
        <v>0</v>
      </c>
      <c r="M273" s="2">
        <f>E281</f>
        <v>0</v>
      </c>
      <c r="N273" s="2">
        <f>E282</f>
        <v>0</v>
      </c>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row>
    <row r="274" spans="1:79" x14ac:dyDescent="0.3">
      <c r="A274" s="2" t="str">
        <f t="shared" si="32"/>
        <v>fighter_5th</v>
      </c>
      <c r="B274" s="2" t="str">
        <f>inp_KillchainPhase!$A$16</f>
        <v>Assess Decision</v>
      </c>
      <c r="C274" s="2" t="s">
        <v>120</v>
      </c>
      <c r="D274" s="2" t="s">
        <v>119</v>
      </c>
      <c r="E274" s="2">
        <f>$N$1</f>
        <v>0</v>
      </c>
      <c r="F274" s="6">
        <v>0</v>
      </c>
      <c r="G274" s="2">
        <f>F275</f>
        <v>0</v>
      </c>
      <c r="H274" s="2">
        <f>F276</f>
        <v>0</v>
      </c>
      <c r="I274" s="2">
        <f>F277</f>
        <v>0</v>
      </c>
      <c r="J274" s="2">
        <f>F278</f>
        <v>0</v>
      </c>
      <c r="K274" s="2">
        <f>F279</f>
        <v>0</v>
      </c>
      <c r="L274" s="2">
        <f>F280</f>
        <v>0</v>
      </c>
      <c r="M274" s="2">
        <f>F281</f>
        <v>0</v>
      </c>
      <c r="N274" s="2">
        <f>F282</f>
        <v>0</v>
      </c>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row>
    <row r="275" spans="1:79" x14ac:dyDescent="0.3">
      <c r="A275" s="2" t="str">
        <f t="shared" si="32"/>
        <v>CRUDES</v>
      </c>
      <c r="B275" s="2" t="str">
        <f>inp_KillchainPhase!$A$16</f>
        <v>Assess Decision</v>
      </c>
      <c r="C275" s="2" t="s">
        <v>120</v>
      </c>
      <c r="D275" s="2" t="s">
        <v>119</v>
      </c>
      <c r="E275" s="2">
        <f t="shared" ref="E275:L282" si="37">$N$1</f>
        <v>0</v>
      </c>
      <c r="F275" s="2">
        <f t="shared" si="37"/>
        <v>0</v>
      </c>
      <c r="G275" s="6">
        <v>0</v>
      </c>
      <c r="H275" s="2">
        <f>G276</f>
        <v>0</v>
      </c>
      <c r="I275" s="2">
        <f>G277</f>
        <v>0</v>
      </c>
      <c r="J275" s="2">
        <f>G278</f>
        <v>0</v>
      </c>
      <c r="K275" s="2">
        <f>G279</f>
        <v>0</v>
      </c>
      <c r="L275" s="2">
        <f>G280</f>
        <v>0</v>
      </c>
      <c r="M275" s="2">
        <f>G281</f>
        <v>0</v>
      </c>
      <c r="N275" s="2">
        <f>G282</f>
        <v>0</v>
      </c>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row>
    <row r="276" spans="1:79" x14ac:dyDescent="0.3">
      <c r="A276" s="2" t="str">
        <f t="shared" si="32"/>
        <v>FFG</v>
      </c>
      <c r="B276" s="2" t="str">
        <f>inp_KillchainPhase!$A$16</f>
        <v>Assess Decision</v>
      </c>
      <c r="C276" s="2" t="s">
        <v>120</v>
      </c>
      <c r="D276" s="2" t="s">
        <v>119</v>
      </c>
      <c r="E276" s="2">
        <f t="shared" si="37"/>
        <v>0</v>
      </c>
      <c r="F276" s="2">
        <f t="shared" si="37"/>
        <v>0</v>
      </c>
      <c r="G276" s="2">
        <f t="shared" si="37"/>
        <v>0</v>
      </c>
      <c r="H276" s="6">
        <v>0</v>
      </c>
      <c r="I276" s="2">
        <f>H277</f>
        <v>0</v>
      </c>
      <c r="J276" s="2">
        <f>H278</f>
        <v>0</v>
      </c>
      <c r="K276" s="2">
        <f>H279</f>
        <v>0</v>
      </c>
      <c r="L276" s="2">
        <f>H280</f>
        <v>0</v>
      </c>
      <c r="M276" s="2">
        <f>H281</f>
        <v>0</v>
      </c>
      <c r="N276" s="2">
        <f>H282</f>
        <v>0</v>
      </c>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row>
    <row r="277" spans="1:79" x14ac:dyDescent="0.3">
      <c r="A277" s="2" t="str">
        <f t="shared" si="32"/>
        <v>CV</v>
      </c>
      <c r="B277" s="2" t="str">
        <f>inp_KillchainPhase!$A$16</f>
        <v>Assess Decision</v>
      </c>
      <c r="C277" s="2" t="s">
        <v>120</v>
      </c>
      <c r="D277" s="2" t="s">
        <v>119</v>
      </c>
      <c r="E277" s="2">
        <f t="shared" si="37"/>
        <v>0</v>
      </c>
      <c r="F277" s="2">
        <f t="shared" si="37"/>
        <v>0</v>
      </c>
      <c r="G277" s="2">
        <f t="shared" si="37"/>
        <v>0</v>
      </c>
      <c r="H277" s="2">
        <f t="shared" si="37"/>
        <v>0</v>
      </c>
      <c r="I277" s="6">
        <v>0</v>
      </c>
      <c r="J277" s="2">
        <f>I278</f>
        <v>0</v>
      </c>
      <c r="K277" s="2">
        <f>I279</f>
        <v>0</v>
      </c>
      <c r="L277" s="2">
        <f>I280</f>
        <v>0</v>
      </c>
      <c r="M277" s="2">
        <f>I281</f>
        <v>0</v>
      </c>
      <c r="N277" s="2">
        <f>I282</f>
        <v>0</v>
      </c>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row>
    <row r="278" spans="1:79" x14ac:dyDescent="0.3">
      <c r="A278" s="2" t="str">
        <f t="shared" si="32"/>
        <v>sat_1</v>
      </c>
      <c r="B278" s="2" t="str">
        <f>inp_KillchainPhase!$A$16</f>
        <v>Assess Decision</v>
      </c>
      <c r="C278" s="2" t="s">
        <v>120</v>
      </c>
      <c r="D278" s="2" t="s">
        <v>119</v>
      </c>
      <c r="E278" s="2">
        <f t="shared" si="37"/>
        <v>0</v>
      </c>
      <c r="F278" s="2">
        <f t="shared" si="37"/>
        <v>0</v>
      </c>
      <c r="G278" s="2">
        <f t="shared" si="37"/>
        <v>0</v>
      </c>
      <c r="H278" s="2">
        <f t="shared" si="37"/>
        <v>0</v>
      </c>
      <c r="I278" s="2">
        <f t="shared" si="37"/>
        <v>0</v>
      </c>
      <c r="J278" s="6">
        <v>0</v>
      </c>
      <c r="K278" s="2">
        <f>J279</f>
        <v>0</v>
      </c>
      <c r="L278" s="2">
        <f>J280</f>
        <v>0</v>
      </c>
      <c r="M278" s="2">
        <f>J281</f>
        <v>0</v>
      </c>
      <c r="N278" s="2">
        <f>J282</f>
        <v>0</v>
      </c>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row>
    <row r="279" spans="1:79" x14ac:dyDescent="0.3">
      <c r="A279" s="2" t="str">
        <f t="shared" si="32"/>
        <v>sat_2</v>
      </c>
      <c r="B279" s="2" t="str">
        <f>inp_KillchainPhase!$A$16</f>
        <v>Assess Decision</v>
      </c>
      <c r="C279" s="2" t="s">
        <v>120</v>
      </c>
      <c r="D279" s="2" t="s">
        <v>119</v>
      </c>
      <c r="E279" s="2">
        <f t="shared" si="37"/>
        <v>0</v>
      </c>
      <c r="F279" s="2">
        <f t="shared" si="37"/>
        <v>0</v>
      </c>
      <c r="G279" s="2">
        <f t="shared" si="37"/>
        <v>0</v>
      </c>
      <c r="H279" s="2">
        <f t="shared" si="37"/>
        <v>0</v>
      </c>
      <c r="I279" s="2">
        <f t="shared" si="37"/>
        <v>0</v>
      </c>
      <c r="J279" s="2">
        <f t="shared" si="37"/>
        <v>0</v>
      </c>
      <c r="K279" s="6">
        <v>0</v>
      </c>
      <c r="L279" s="2">
        <f>K280</f>
        <v>0</v>
      </c>
      <c r="M279" s="2">
        <f>K281</f>
        <v>0</v>
      </c>
      <c r="N279" s="2">
        <f>K282</f>
        <v>0</v>
      </c>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row>
    <row r="280" spans="1:79" x14ac:dyDescent="0.3">
      <c r="A280" s="2" t="str">
        <f t="shared" si="32"/>
        <v>c2_1</v>
      </c>
      <c r="B280" s="2" t="str">
        <f>inp_KillchainPhase!$A$16</f>
        <v>Assess Decision</v>
      </c>
      <c r="C280" s="2" t="s">
        <v>120</v>
      </c>
      <c r="D280" s="2" t="s">
        <v>119</v>
      </c>
      <c r="E280" s="2">
        <f t="shared" si="37"/>
        <v>0</v>
      </c>
      <c r="F280" s="2">
        <f t="shared" si="37"/>
        <v>0</v>
      </c>
      <c r="G280" s="2">
        <f t="shared" si="37"/>
        <v>0</v>
      </c>
      <c r="H280" s="2">
        <f t="shared" si="37"/>
        <v>0</v>
      </c>
      <c r="I280" s="2">
        <f t="shared" si="37"/>
        <v>0</v>
      </c>
      <c r="J280" s="2">
        <f t="shared" si="37"/>
        <v>0</v>
      </c>
      <c r="K280" s="2">
        <f t="shared" si="37"/>
        <v>0</v>
      </c>
      <c r="L280" s="6">
        <v>0</v>
      </c>
      <c r="M280" s="2">
        <f>L281</f>
        <v>0</v>
      </c>
      <c r="N280" s="2">
        <f>L282</f>
        <v>0</v>
      </c>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row>
    <row r="281" spans="1:79" x14ac:dyDescent="0.3">
      <c r="A281" s="2" t="str">
        <f t="shared" si="32"/>
        <v>c2_2</v>
      </c>
      <c r="B281" s="2" t="str">
        <f>inp_KillchainPhase!$A$16</f>
        <v>Assess Decision</v>
      </c>
      <c r="C281" s="2" t="s">
        <v>120</v>
      </c>
      <c r="D281" s="2" t="s">
        <v>119</v>
      </c>
      <c r="E281" s="2">
        <f t="shared" si="37"/>
        <v>0</v>
      </c>
      <c r="F281" s="2">
        <f t="shared" si="37"/>
        <v>0</v>
      </c>
      <c r="G281" s="2">
        <f t="shared" si="37"/>
        <v>0</v>
      </c>
      <c r="H281" s="2">
        <f t="shared" si="37"/>
        <v>0</v>
      </c>
      <c r="I281" s="2">
        <f t="shared" si="37"/>
        <v>0</v>
      </c>
      <c r="J281" s="2">
        <f t="shared" si="37"/>
        <v>0</v>
      </c>
      <c r="K281" s="2">
        <f t="shared" si="37"/>
        <v>0</v>
      </c>
      <c r="L281" s="2">
        <f t="shared" si="37"/>
        <v>0</v>
      </c>
      <c r="M281" s="6">
        <v>0</v>
      </c>
      <c r="N281" s="2">
        <f>M282</f>
        <v>0</v>
      </c>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row>
    <row r="282" spans="1:79" x14ac:dyDescent="0.3">
      <c r="A282" s="2" t="str">
        <f t="shared" si="32"/>
        <v>grnd_1</v>
      </c>
      <c r="B282" s="2" t="str">
        <f>inp_KillchainPhase!$A$16</f>
        <v>Assess Decision</v>
      </c>
      <c r="C282" s="2" t="s">
        <v>120</v>
      </c>
      <c r="D282" s="2" t="s">
        <v>119</v>
      </c>
      <c r="E282" s="2">
        <f t="shared" si="37"/>
        <v>0</v>
      </c>
      <c r="F282" s="2">
        <f t="shared" si="37"/>
        <v>0</v>
      </c>
      <c r="G282" s="2">
        <f t="shared" si="37"/>
        <v>0</v>
      </c>
      <c r="H282" s="2">
        <f t="shared" si="37"/>
        <v>0</v>
      </c>
      <c r="I282" s="2">
        <f t="shared" si="37"/>
        <v>0</v>
      </c>
      <c r="J282" s="2">
        <f t="shared" si="37"/>
        <v>0</v>
      </c>
      <c r="K282" s="2">
        <f t="shared" si="37"/>
        <v>0</v>
      </c>
      <c r="L282" s="2">
        <f t="shared" si="37"/>
        <v>0</v>
      </c>
      <c r="M282" s="2">
        <f>$N$1</f>
        <v>0</v>
      </c>
      <c r="N282" s="6">
        <v>0</v>
      </c>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row>
    <row r="283" spans="1:79" x14ac:dyDescent="0.3">
      <c r="A283" s="2" t="str">
        <f t="shared" si="32"/>
        <v>fighter_4th</v>
      </c>
      <c r="B283" s="2" t="str">
        <f>inp_KillchainPhase!$A$3</f>
        <v>Find</v>
      </c>
      <c r="C283" s="2" t="s">
        <v>119</v>
      </c>
      <c r="D283" s="2" t="s">
        <v>120</v>
      </c>
      <c r="E283" s="6">
        <v>0</v>
      </c>
      <c r="F283" s="2">
        <f>E284</f>
        <v>0</v>
      </c>
      <c r="G283" s="2">
        <f>E285</f>
        <v>0</v>
      </c>
      <c r="H283" s="2">
        <f>E286</f>
        <v>0</v>
      </c>
      <c r="I283" s="2">
        <f>E287</f>
        <v>0</v>
      </c>
      <c r="J283" s="2">
        <f>E288</f>
        <v>0</v>
      </c>
      <c r="K283" s="2">
        <f>E289</f>
        <v>0</v>
      </c>
      <c r="L283" s="2">
        <f>E290</f>
        <v>0</v>
      </c>
      <c r="M283" s="2">
        <f>E291</f>
        <v>0</v>
      </c>
      <c r="N283" s="2">
        <f>E292</f>
        <v>0</v>
      </c>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row>
    <row r="284" spans="1:79" x14ac:dyDescent="0.3">
      <c r="A284" s="2" t="str">
        <f t="shared" si="32"/>
        <v>fighter_5th</v>
      </c>
      <c r="B284" s="2" t="str">
        <f>inp_KillchainPhase!$A$3</f>
        <v>Find</v>
      </c>
      <c r="C284" s="2" t="s">
        <v>119</v>
      </c>
      <c r="D284" s="2" t="s">
        <v>120</v>
      </c>
      <c r="E284" s="2">
        <f>$N$1</f>
        <v>0</v>
      </c>
      <c r="F284" s="6">
        <v>0</v>
      </c>
      <c r="G284" s="2">
        <f>F285</f>
        <v>0</v>
      </c>
      <c r="H284" s="2">
        <f>F286</f>
        <v>0</v>
      </c>
      <c r="I284" s="2">
        <f>F287</f>
        <v>0</v>
      </c>
      <c r="J284" s="2">
        <f>F288</f>
        <v>0</v>
      </c>
      <c r="K284" s="2">
        <f>F289</f>
        <v>0</v>
      </c>
      <c r="L284" s="2">
        <f>F290</f>
        <v>0</v>
      </c>
      <c r="M284" s="2">
        <f>F291</f>
        <v>0</v>
      </c>
      <c r="N284" s="2">
        <f>F292</f>
        <v>0</v>
      </c>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row>
    <row r="285" spans="1:79" x14ac:dyDescent="0.3">
      <c r="A285" s="2" t="str">
        <f t="shared" si="32"/>
        <v>CRUDES</v>
      </c>
      <c r="B285" s="2" t="str">
        <f>inp_KillchainPhase!$A$3</f>
        <v>Find</v>
      </c>
      <c r="C285" s="2" t="s">
        <v>119</v>
      </c>
      <c r="D285" s="2" t="s">
        <v>120</v>
      </c>
      <c r="E285" s="2">
        <f t="shared" ref="E285:L292" si="38">$N$1</f>
        <v>0</v>
      </c>
      <c r="F285" s="2">
        <f t="shared" si="38"/>
        <v>0</v>
      </c>
      <c r="G285" s="6">
        <v>0</v>
      </c>
      <c r="H285" s="2">
        <f>G286</f>
        <v>0</v>
      </c>
      <c r="I285" s="2">
        <f>G287</f>
        <v>0</v>
      </c>
      <c r="J285" s="2">
        <f>G288</f>
        <v>0</v>
      </c>
      <c r="K285" s="2">
        <f>G289</f>
        <v>0</v>
      </c>
      <c r="L285" s="2">
        <f>G290</f>
        <v>0</v>
      </c>
      <c r="M285" s="2">
        <f>G291</f>
        <v>0</v>
      </c>
      <c r="N285" s="2">
        <f>G292</f>
        <v>0</v>
      </c>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row>
    <row r="286" spans="1:79" x14ac:dyDescent="0.3">
      <c r="A286" s="2" t="str">
        <f t="shared" si="32"/>
        <v>FFG</v>
      </c>
      <c r="B286" s="2" t="str">
        <f>inp_KillchainPhase!$A$3</f>
        <v>Find</v>
      </c>
      <c r="C286" s="2" t="s">
        <v>119</v>
      </c>
      <c r="D286" s="2" t="s">
        <v>120</v>
      </c>
      <c r="E286" s="2">
        <f t="shared" si="38"/>
        <v>0</v>
      </c>
      <c r="F286" s="2">
        <f t="shared" si="38"/>
        <v>0</v>
      </c>
      <c r="G286" s="2">
        <f t="shared" si="38"/>
        <v>0</v>
      </c>
      <c r="H286" s="6">
        <v>0</v>
      </c>
      <c r="I286" s="2">
        <f>H287</f>
        <v>0</v>
      </c>
      <c r="J286" s="2">
        <f>H288</f>
        <v>0</v>
      </c>
      <c r="K286" s="2">
        <f>H289</f>
        <v>0</v>
      </c>
      <c r="L286" s="2">
        <f>H290</f>
        <v>0</v>
      </c>
      <c r="M286" s="2">
        <f>H291</f>
        <v>0</v>
      </c>
      <c r="N286" s="2">
        <f>H292</f>
        <v>0</v>
      </c>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row>
    <row r="287" spans="1:79" x14ac:dyDescent="0.3">
      <c r="A287" s="2" t="str">
        <f t="shared" si="32"/>
        <v>CV</v>
      </c>
      <c r="B287" s="2" t="str">
        <f>inp_KillchainPhase!$A$3</f>
        <v>Find</v>
      </c>
      <c r="C287" s="2" t="s">
        <v>119</v>
      </c>
      <c r="D287" s="2" t="s">
        <v>120</v>
      </c>
      <c r="E287" s="2">
        <f t="shared" si="38"/>
        <v>0</v>
      </c>
      <c r="F287" s="2">
        <f t="shared" si="38"/>
        <v>0</v>
      </c>
      <c r="G287" s="2">
        <f t="shared" si="38"/>
        <v>0</v>
      </c>
      <c r="H287" s="2">
        <f t="shared" si="38"/>
        <v>0</v>
      </c>
      <c r="I287" s="6">
        <v>0</v>
      </c>
      <c r="J287" s="2">
        <f>I288</f>
        <v>0</v>
      </c>
      <c r="K287" s="2">
        <f>I289</f>
        <v>0</v>
      </c>
      <c r="L287" s="2">
        <f>I290</f>
        <v>0</v>
      </c>
      <c r="M287" s="2">
        <f>I291</f>
        <v>0</v>
      </c>
      <c r="N287" s="2">
        <f>I292</f>
        <v>0</v>
      </c>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row>
    <row r="288" spans="1:79" x14ac:dyDescent="0.3">
      <c r="A288" s="2" t="str">
        <f t="shared" si="32"/>
        <v>sat_1</v>
      </c>
      <c r="B288" s="2" t="str">
        <f>inp_KillchainPhase!$A$3</f>
        <v>Find</v>
      </c>
      <c r="C288" s="2" t="s">
        <v>119</v>
      </c>
      <c r="D288" s="2" t="s">
        <v>120</v>
      </c>
      <c r="E288" s="2">
        <f t="shared" si="38"/>
        <v>0</v>
      </c>
      <c r="F288" s="2">
        <f t="shared" si="38"/>
        <v>0</v>
      </c>
      <c r="G288" s="2">
        <f t="shared" si="38"/>
        <v>0</v>
      </c>
      <c r="H288" s="2">
        <f t="shared" si="38"/>
        <v>0</v>
      </c>
      <c r="I288" s="2">
        <f t="shared" si="38"/>
        <v>0</v>
      </c>
      <c r="J288" s="6">
        <v>0</v>
      </c>
      <c r="K288" s="2">
        <f>J289</f>
        <v>0</v>
      </c>
      <c r="L288" s="2">
        <f>J290</f>
        <v>0</v>
      </c>
      <c r="M288" s="2">
        <f>J291</f>
        <v>0</v>
      </c>
      <c r="N288" s="2">
        <f>J292</f>
        <v>0</v>
      </c>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row>
    <row r="289" spans="1:79" x14ac:dyDescent="0.3">
      <c r="A289" s="2" t="str">
        <f t="shared" si="32"/>
        <v>sat_2</v>
      </c>
      <c r="B289" s="2" t="str">
        <f>inp_KillchainPhase!$A$3</f>
        <v>Find</v>
      </c>
      <c r="C289" s="2" t="s">
        <v>119</v>
      </c>
      <c r="D289" s="2" t="s">
        <v>120</v>
      </c>
      <c r="E289" s="2">
        <f t="shared" si="38"/>
        <v>0</v>
      </c>
      <c r="F289" s="2">
        <f t="shared" si="38"/>
        <v>0</v>
      </c>
      <c r="G289" s="2">
        <f t="shared" si="38"/>
        <v>0</v>
      </c>
      <c r="H289" s="2">
        <f t="shared" si="38"/>
        <v>0</v>
      </c>
      <c r="I289" s="2">
        <f t="shared" si="38"/>
        <v>0</v>
      </c>
      <c r="J289" s="2">
        <f t="shared" si="38"/>
        <v>0</v>
      </c>
      <c r="K289" s="6">
        <v>0</v>
      </c>
      <c r="L289" s="2">
        <f>K290</f>
        <v>0</v>
      </c>
      <c r="M289" s="2">
        <f>K291</f>
        <v>0</v>
      </c>
      <c r="N289" s="2">
        <f>K292</f>
        <v>0</v>
      </c>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row>
    <row r="290" spans="1:79" x14ac:dyDescent="0.3">
      <c r="A290" s="2" t="str">
        <f t="shared" si="32"/>
        <v>c2_1</v>
      </c>
      <c r="B290" s="2" t="str">
        <f>inp_KillchainPhase!$A$3</f>
        <v>Find</v>
      </c>
      <c r="C290" s="2" t="s">
        <v>119</v>
      </c>
      <c r="D290" s="2" t="s">
        <v>120</v>
      </c>
      <c r="E290" s="2">
        <f t="shared" si="38"/>
        <v>0</v>
      </c>
      <c r="F290" s="2">
        <f t="shared" si="38"/>
        <v>0</v>
      </c>
      <c r="G290" s="2">
        <f t="shared" si="38"/>
        <v>0</v>
      </c>
      <c r="H290" s="2">
        <f t="shared" si="38"/>
        <v>0</v>
      </c>
      <c r="I290" s="2">
        <f t="shared" si="38"/>
        <v>0</v>
      </c>
      <c r="J290" s="2">
        <f t="shared" si="38"/>
        <v>0</v>
      </c>
      <c r="K290" s="2">
        <f t="shared" si="38"/>
        <v>0</v>
      </c>
      <c r="L290" s="6">
        <v>0</v>
      </c>
      <c r="M290" s="2">
        <f>L291</f>
        <v>0</v>
      </c>
      <c r="N290" s="2">
        <f>L292</f>
        <v>0</v>
      </c>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row>
    <row r="291" spans="1:79" x14ac:dyDescent="0.3">
      <c r="A291" s="2" t="str">
        <f t="shared" ref="A291:A364" si="39">A281</f>
        <v>c2_2</v>
      </c>
      <c r="B291" s="2" t="str">
        <f>inp_KillchainPhase!$A$3</f>
        <v>Find</v>
      </c>
      <c r="C291" s="2" t="s">
        <v>119</v>
      </c>
      <c r="D291" s="2" t="s">
        <v>120</v>
      </c>
      <c r="E291" s="2">
        <f t="shared" si="38"/>
        <v>0</v>
      </c>
      <c r="F291" s="2">
        <f t="shared" si="38"/>
        <v>0</v>
      </c>
      <c r="G291" s="2">
        <f t="shared" si="38"/>
        <v>0</v>
      </c>
      <c r="H291" s="2">
        <f t="shared" si="38"/>
        <v>0</v>
      </c>
      <c r="I291" s="2">
        <f t="shared" si="38"/>
        <v>0</v>
      </c>
      <c r="J291" s="2">
        <f t="shared" si="38"/>
        <v>0</v>
      </c>
      <c r="K291" s="2">
        <f t="shared" si="38"/>
        <v>0</v>
      </c>
      <c r="L291" s="2">
        <f t="shared" si="38"/>
        <v>0</v>
      </c>
      <c r="M291" s="6">
        <v>0</v>
      </c>
      <c r="N291" s="2">
        <f>M292</f>
        <v>0</v>
      </c>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row>
    <row r="292" spans="1:79" x14ac:dyDescent="0.3">
      <c r="A292" s="2" t="str">
        <f t="shared" si="39"/>
        <v>grnd_1</v>
      </c>
      <c r="B292" s="2" t="str">
        <f>inp_KillchainPhase!$A$3</f>
        <v>Find</v>
      </c>
      <c r="C292" s="2" t="s">
        <v>119</v>
      </c>
      <c r="D292" s="2" t="s">
        <v>120</v>
      </c>
      <c r="E292" s="2">
        <f t="shared" si="38"/>
        <v>0</v>
      </c>
      <c r="F292" s="2">
        <f t="shared" si="38"/>
        <v>0</v>
      </c>
      <c r="G292" s="2">
        <f t="shared" si="38"/>
        <v>0</v>
      </c>
      <c r="H292" s="2">
        <f t="shared" si="38"/>
        <v>0</v>
      </c>
      <c r="I292" s="2">
        <f t="shared" si="38"/>
        <v>0</v>
      </c>
      <c r="J292" s="2">
        <f t="shared" si="38"/>
        <v>0</v>
      </c>
      <c r="K292" s="2">
        <f t="shared" si="38"/>
        <v>0</v>
      </c>
      <c r="L292" s="2">
        <f t="shared" si="38"/>
        <v>0</v>
      </c>
      <c r="M292" s="2">
        <f>$N$1</f>
        <v>0</v>
      </c>
      <c r="N292" s="6">
        <v>0</v>
      </c>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row>
    <row r="293" spans="1:79" x14ac:dyDescent="0.3">
      <c r="A293" s="2" t="str">
        <f t="shared" si="39"/>
        <v>fighter_4th</v>
      </c>
      <c r="B293" s="2" t="str">
        <f>inp_KillchainPhase!$A$4</f>
        <v>PED</v>
      </c>
      <c r="C293" s="2" t="s">
        <v>119</v>
      </c>
      <c r="D293" s="2" t="s">
        <v>120</v>
      </c>
      <c r="E293" s="6">
        <v>0</v>
      </c>
      <c r="F293" s="2">
        <f>E294</f>
        <v>0</v>
      </c>
      <c r="G293" s="2">
        <f>E295</f>
        <v>0</v>
      </c>
      <c r="H293" s="2">
        <f>E296</f>
        <v>0</v>
      </c>
      <c r="I293" s="2">
        <f>E297</f>
        <v>0</v>
      </c>
      <c r="J293" s="2">
        <f>E298</f>
        <v>0</v>
      </c>
      <c r="K293" s="2">
        <f>E299</f>
        <v>0</v>
      </c>
      <c r="L293" s="2">
        <f>E300</f>
        <v>0</v>
      </c>
      <c r="M293" s="2">
        <f>E301</f>
        <v>0</v>
      </c>
      <c r="N293" s="2">
        <f>E302</f>
        <v>0</v>
      </c>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row>
    <row r="294" spans="1:79" x14ac:dyDescent="0.3">
      <c r="A294" s="2" t="str">
        <f t="shared" si="39"/>
        <v>fighter_5th</v>
      </c>
      <c r="B294" s="2" t="str">
        <f>inp_KillchainPhase!$A$4</f>
        <v>PED</v>
      </c>
      <c r="C294" s="2" t="s">
        <v>119</v>
      </c>
      <c r="D294" s="2" t="s">
        <v>120</v>
      </c>
      <c r="E294" s="2">
        <f>$N$1</f>
        <v>0</v>
      </c>
      <c r="F294" s="6">
        <v>0</v>
      </c>
      <c r="G294" s="2">
        <f>F295</f>
        <v>0</v>
      </c>
      <c r="H294" s="2">
        <f>F296</f>
        <v>0</v>
      </c>
      <c r="I294" s="2">
        <f>F297</f>
        <v>0</v>
      </c>
      <c r="J294" s="2">
        <f>F298</f>
        <v>0</v>
      </c>
      <c r="K294" s="2">
        <f>F299</f>
        <v>0</v>
      </c>
      <c r="L294" s="2">
        <f>F300</f>
        <v>0</v>
      </c>
      <c r="M294" s="2">
        <f>F301</f>
        <v>0</v>
      </c>
      <c r="N294" s="2">
        <f>F302</f>
        <v>0</v>
      </c>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row>
    <row r="295" spans="1:79" x14ac:dyDescent="0.3">
      <c r="A295" s="2" t="str">
        <f t="shared" si="39"/>
        <v>CRUDES</v>
      </c>
      <c r="B295" s="2" t="str">
        <f>inp_KillchainPhase!$A$4</f>
        <v>PED</v>
      </c>
      <c r="C295" s="2" t="s">
        <v>119</v>
      </c>
      <c r="D295" s="2" t="s">
        <v>120</v>
      </c>
      <c r="E295" s="2">
        <f t="shared" ref="E295:L302" si="40">$N$1</f>
        <v>0</v>
      </c>
      <c r="F295" s="2">
        <f t="shared" si="40"/>
        <v>0</v>
      </c>
      <c r="G295" s="6">
        <v>0</v>
      </c>
      <c r="H295" s="2">
        <f>G296</f>
        <v>0</v>
      </c>
      <c r="I295" s="2">
        <f>G297</f>
        <v>0</v>
      </c>
      <c r="J295" s="2">
        <f>G298</f>
        <v>0</v>
      </c>
      <c r="K295" s="2">
        <f>G299</f>
        <v>0</v>
      </c>
      <c r="L295" s="2">
        <f>G300</f>
        <v>0</v>
      </c>
      <c r="M295" s="2">
        <f>G301</f>
        <v>0</v>
      </c>
      <c r="N295" s="2">
        <f>G302</f>
        <v>0</v>
      </c>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row>
    <row r="296" spans="1:79" x14ac:dyDescent="0.3">
      <c r="A296" s="2" t="str">
        <f t="shared" si="39"/>
        <v>FFG</v>
      </c>
      <c r="B296" s="2" t="str">
        <f>inp_KillchainPhase!$A$4</f>
        <v>PED</v>
      </c>
      <c r="C296" s="2" t="s">
        <v>119</v>
      </c>
      <c r="D296" s="2" t="s">
        <v>120</v>
      </c>
      <c r="E296" s="2">
        <f t="shared" si="40"/>
        <v>0</v>
      </c>
      <c r="F296" s="2">
        <f t="shared" si="40"/>
        <v>0</v>
      </c>
      <c r="G296" s="2">
        <f t="shared" si="40"/>
        <v>0</v>
      </c>
      <c r="H296" s="6">
        <v>0</v>
      </c>
      <c r="I296" s="2">
        <f>H297</f>
        <v>0</v>
      </c>
      <c r="J296" s="2">
        <f>H298</f>
        <v>0</v>
      </c>
      <c r="K296" s="2">
        <f>H299</f>
        <v>0</v>
      </c>
      <c r="L296" s="2">
        <f>H300</f>
        <v>0</v>
      </c>
      <c r="M296" s="2">
        <f>H301</f>
        <v>0</v>
      </c>
      <c r="N296" s="2">
        <f>H302</f>
        <v>0</v>
      </c>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row>
    <row r="297" spans="1:79" x14ac:dyDescent="0.3">
      <c r="A297" s="2" t="str">
        <f t="shared" si="39"/>
        <v>CV</v>
      </c>
      <c r="B297" s="2" t="str">
        <f>inp_KillchainPhase!$A$4</f>
        <v>PED</v>
      </c>
      <c r="C297" s="2" t="s">
        <v>119</v>
      </c>
      <c r="D297" s="2" t="s">
        <v>120</v>
      </c>
      <c r="E297" s="2">
        <f t="shared" si="40"/>
        <v>0</v>
      </c>
      <c r="F297" s="2">
        <f t="shared" si="40"/>
        <v>0</v>
      </c>
      <c r="G297" s="2">
        <f t="shared" si="40"/>
        <v>0</v>
      </c>
      <c r="H297" s="2">
        <f t="shared" si="40"/>
        <v>0</v>
      </c>
      <c r="I297" s="6">
        <v>0</v>
      </c>
      <c r="J297" s="2">
        <f>I298</f>
        <v>0</v>
      </c>
      <c r="K297" s="2">
        <f>I299</f>
        <v>0</v>
      </c>
      <c r="L297" s="2">
        <f>I300</f>
        <v>0</v>
      </c>
      <c r="M297" s="2">
        <f>I301</f>
        <v>0</v>
      </c>
      <c r="N297" s="2">
        <f>I302</f>
        <v>0</v>
      </c>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row>
    <row r="298" spans="1:79" x14ac:dyDescent="0.3">
      <c r="A298" s="2" t="str">
        <f t="shared" si="39"/>
        <v>sat_1</v>
      </c>
      <c r="B298" s="2" t="str">
        <f>inp_KillchainPhase!$A$4</f>
        <v>PED</v>
      </c>
      <c r="C298" s="2" t="s">
        <v>119</v>
      </c>
      <c r="D298" s="2" t="s">
        <v>120</v>
      </c>
      <c r="E298" s="2">
        <f t="shared" si="40"/>
        <v>0</v>
      </c>
      <c r="F298" s="2">
        <f t="shared" si="40"/>
        <v>0</v>
      </c>
      <c r="G298" s="2">
        <f t="shared" si="40"/>
        <v>0</v>
      </c>
      <c r="H298" s="2">
        <f t="shared" si="40"/>
        <v>0</v>
      </c>
      <c r="I298" s="2">
        <f t="shared" si="40"/>
        <v>0</v>
      </c>
      <c r="J298" s="6">
        <v>0</v>
      </c>
      <c r="K298" s="2">
        <f>J299</f>
        <v>0</v>
      </c>
      <c r="L298" s="2">
        <f>J300</f>
        <v>0</v>
      </c>
      <c r="M298" s="2">
        <f>J301</f>
        <v>0</v>
      </c>
      <c r="N298" s="2">
        <f>J302</f>
        <v>0</v>
      </c>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row>
    <row r="299" spans="1:79" x14ac:dyDescent="0.3">
      <c r="A299" s="2" t="str">
        <f t="shared" si="39"/>
        <v>sat_2</v>
      </c>
      <c r="B299" s="2" t="str">
        <f>inp_KillchainPhase!$A$4</f>
        <v>PED</v>
      </c>
      <c r="C299" s="2" t="s">
        <v>119</v>
      </c>
      <c r="D299" s="2" t="s">
        <v>120</v>
      </c>
      <c r="E299" s="2">
        <f t="shared" si="40"/>
        <v>0</v>
      </c>
      <c r="F299" s="2">
        <f t="shared" si="40"/>
        <v>0</v>
      </c>
      <c r="G299" s="2">
        <f t="shared" si="40"/>
        <v>0</v>
      </c>
      <c r="H299" s="2">
        <f t="shared" si="40"/>
        <v>0</v>
      </c>
      <c r="I299" s="2">
        <f t="shared" si="40"/>
        <v>0</v>
      </c>
      <c r="J299" s="2">
        <f t="shared" si="40"/>
        <v>0</v>
      </c>
      <c r="K299" s="6">
        <v>0</v>
      </c>
      <c r="L299" s="2">
        <f>K300</f>
        <v>0</v>
      </c>
      <c r="M299" s="2">
        <f>K301</f>
        <v>0</v>
      </c>
      <c r="N299" s="2">
        <f>K302</f>
        <v>0</v>
      </c>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row>
    <row r="300" spans="1:79" x14ac:dyDescent="0.3">
      <c r="A300" s="2" t="str">
        <f t="shared" si="39"/>
        <v>c2_1</v>
      </c>
      <c r="B300" s="2" t="str">
        <f>inp_KillchainPhase!$A$4</f>
        <v>PED</v>
      </c>
      <c r="C300" s="2" t="s">
        <v>119</v>
      </c>
      <c r="D300" s="2" t="s">
        <v>120</v>
      </c>
      <c r="E300" s="2">
        <f t="shared" si="40"/>
        <v>0</v>
      </c>
      <c r="F300" s="2">
        <f t="shared" si="40"/>
        <v>0</v>
      </c>
      <c r="G300" s="2">
        <f t="shared" si="40"/>
        <v>0</v>
      </c>
      <c r="H300" s="2">
        <f t="shared" si="40"/>
        <v>0</v>
      </c>
      <c r="I300" s="2">
        <f t="shared" si="40"/>
        <v>0</v>
      </c>
      <c r="J300" s="2">
        <f t="shared" si="40"/>
        <v>0</v>
      </c>
      <c r="K300" s="2">
        <f t="shared" si="40"/>
        <v>0</v>
      </c>
      <c r="L300" s="6">
        <v>0</v>
      </c>
      <c r="M300" s="2">
        <f>L301</f>
        <v>0</v>
      </c>
      <c r="N300" s="2">
        <f>L302</f>
        <v>0</v>
      </c>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row>
    <row r="301" spans="1:79" x14ac:dyDescent="0.3">
      <c r="A301" s="2" t="str">
        <f t="shared" si="39"/>
        <v>c2_2</v>
      </c>
      <c r="B301" s="2" t="str">
        <f>inp_KillchainPhase!$A$4</f>
        <v>PED</v>
      </c>
      <c r="C301" s="2" t="s">
        <v>119</v>
      </c>
      <c r="D301" s="2" t="s">
        <v>120</v>
      </c>
      <c r="E301" s="2">
        <f t="shared" si="40"/>
        <v>0</v>
      </c>
      <c r="F301" s="2">
        <f t="shared" si="40"/>
        <v>0</v>
      </c>
      <c r="G301" s="2">
        <f t="shared" si="40"/>
        <v>0</v>
      </c>
      <c r="H301" s="2">
        <f t="shared" si="40"/>
        <v>0</v>
      </c>
      <c r="I301" s="2">
        <f t="shared" si="40"/>
        <v>0</v>
      </c>
      <c r="J301" s="2">
        <f t="shared" si="40"/>
        <v>0</v>
      </c>
      <c r="K301" s="2">
        <f t="shared" si="40"/>
        <v>0</v>
      </c>
      <c r="L301" s="2">
        <f t="shared" si="40"/>
        <v>0</v>
      </c>
      <c r="M301" s="6">
        <v>0</v>
      </c>
      <c r="N301" s="2">
        <f>M302</f>
        <v>0</v>
      </c>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row>
    <row r="302" spans="1:79" x14ac:dyDescent="0.3">
      <c r="A302" s="2" t="str">
        <f t="shared" si="39"/>
        <v>grnd_1</v>
      </c>
      <c r="B302" s="2" t="str">
        <f>inp_KillchainPhase!$A$4</f>
        <v>PED</v>
      </c>
      <c r="C302" s="2" t="s">
        <v>119</v>
      </c>
      <c r="D302" s="2" t="s">
        <v>120</v>
      </c>
      <c r="E302" s="2">
        <f t="shared" si="40"/>
        <v>0</v>
      </c>
      <c r="F302" s="2">
        <f t="shared" si="40"/>
        <v>0</v>
      </c>
      <c r="G302" s="2">
        <f t="shared" si="40"/>
        <v>0</v>
      </c>
      <c r="H302" s="2">
        <f t="shared" si="40"/>
        <v>0</v>
      </c>
      <c r="I302" s="2">
        <f t="shared" si="40"/>
        <v>0</v>
      </c>
      <c r="J302" s="2">
        <f t="shared" si="40"/>
        <v>0</v>
      </c>
      <c r="K302" s="2">
        <f t="shared" si="40"/>
        <v>0</v>
      </c>
      <c r="L302" s="2">
        <f t="shared" si="40"/>
        <v>0</v>
      </c>
      <c r="M302" s="2">
        <f>$N$1</f>
        <v>0</v>
      </c>
      <c r="N302" s="6">
        <v>0</v>
      </c>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row>
    <row r="303" spans="1:79" x14ac:dyDescent="0.3">
      <c r="A303" s="2" t="str">
        <f t="shared" si="39"/>
        <v>fighter_4th</v>
      </c>
      <c r="B303" s="2" t="str">
        <f>inp_KillchainPhase!$A$5</f>
        <v>Fix</v>
      </c>
      <c r="C303" s="2" t="s">
        <v>119</v>
      </c>
      <c r="D303" s="2" t="s">
        <v>120</v>
      </c>
      <c r="E303" s="6">
        <v>0</v>
      </c>
      <c r="F303" s="2">
        <f>E304</f>
        <v>0</v>
      </c>
      <c r="G303" s="2">
        <f>E305</f>
        <v>0</v>
      </c>
      <c r="H303" s="2">
        <f>E306</f>
        <v>0</v>
      </c>
      <c r="I303" s="2">
        <f>E307</f>
        <v>0</v>
      </c>
      <c r="J303" s="2">
        <f>E308</f>
        <v>0</v>
      </c>
      <c r="K303" s="2">
        <f>E309</f>
        <v>0</v>
      </c>
      <c r="L303" s="2">
        <f>E310</f>
        <v>0</v>
      </c>
      <c r="M303" s="2">
        <f>E311</f>
        <v>0</v>
      </c>
      <c r="N303" s="2">
        <f>E312</f>
        <v>0</v>
      </c>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row>
    <row r="304" spans="1:79" x14ac:dyDescent="0.3">
      <c r="A304" s="2" t="str">
        <f t="shared" si="39"/>
        <v>fighter_5th</v>
      </c>
      <c r="B304" s="2" t="str">
        <f>inp_KillchainPhase!$A$5</f>
        <v>Fix</v>
      </c>
      <c r="C304" s="2" t="s">
        <v>119</v>
      </c>
      <c r="D304" s="2" t="s">
        <v>120</v>
      </c>
      <c r="E304" s="2">
        <f>$N$1</f>
        <v>0</v>
      </c>
      <c r="F304" s="6">
        <v>0</v>
      </c>
      <c r="G304" s="2">
        <f>F305</f>
        <v>0</v>
      </c>
      <c r="H304" s="2">
        <f>F306</f>
        <v>0</v>
      </c>
      <c r="I304" s="2">
        <f>F307</f>
        <v>0</v>
      </c>
      <c r="J304" s="2">
        <f>F308</f>
        <v>0</v>
      </c>
      <c r="K304" s="2">
        <f>F309</f>
        <v>0</v>
      </c>
      <c r="L304" s="2">
        <f>F310</f>
        <v>0</v>
      </c>
      <c r="M304" s="2">
        <f>F311</f>
        <v>0</v>
      </c>
      <c r="N304" s="2">
        <f>F312</f>
        <v>0</v>
      </c>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row>
    <row r="305" spans="1:79" x14ac:dyDescent="0.3">
      <c r="A305" s="2" t="str">
        <f t="shared" si="39"/>
        <v>CRUDES</v>
      </c>
      <c r="B305" s="2" t="str">
        <f>inp_KillchainPhase!$A$5</f>
        <v>Fix</v>
      </c>
      <c r="C305" s="2" t="s">
        <v>119</v>
      </c>
      <c r="D305" s="2" t="s">
        <v>120</v>
      </c>
      <c r="E305" s="2">
        <f t="shared" ref="E305:L312" si="41">$N$1</f>
        <v>0</v>
      </c>
      <c r="F305" s="2">
        <f t="shared" si="41"/>
        <v>0</v>
      </c>
      <c r="G305" s="6">
        <v>0</v>
      </c>
      <c r="H305" s="2">
        <f>G306</f>
        <v>0</v>
      </c>
      <c r="I305" s="2">
        <f>G307</f>
        <v>0</v>
      </c>
      <c r="J305" s="2">
        <f>G308</f>
        <v>0</v>
      </c>
      <c r="K305" s="2">
        <f>G309</f>
        <v>0</v>
      </c>
      <c r="L305" s="2">
        <f>G310</f>
        <v>0</v>
      </c>
      <c r="M305" s="2">
        <f>G311</f>
        <v>0</v>
      </c>
      <c r="N305" s="2">
        <f>G312</f>
        <v>0</v>
      </c>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row>
    <row r="306" spans="1:79" x14ac:dyDescent="0.3">
      <c r="A306" s="2" t="str">
        <f t="shared" si="39"/>
        <v>FFG</v>
      </c>
      <c r="B306" s="2" t="str">
        <f>inp_KillchainPhase!$A$5</f>
        <v>Fix</v>
      </c>
      <c r="C306" s="2" t="s">
        <v>119</v>
      </c>
      <c r="D306" s="2" t="s">
        <v>120</v>
      </c>
      <c r="E306" s="2">
        <f t="shared" si="41"/>
        <v>0</v>
      </c>
      <c r="F306" s="2">
        <f t="shared" si="41"/>
        <v>0</v>
      </c>
      <c r="G306" s="2">
        <f t="shared" si="41"/>
        <v>0</v>
      </c>
      <c r="H306" s="6">
        <v>0</v>
      </c>
      <c r="I306" s="2">
        <f>H307</f>
        <v>0</v>
      </c>
      <c r="J306" s="2">
        <f>H308</f>
        <v>0</v>
      </c>
      <c r="K306" s="2">
        <f>H309</f>
        <v>0</v>
      </c>
      <c r="L306" s="2">
        <f>H310</f>
        <v>0</v>
      </c>
      <c r="M306" s="2">
        <f>H311</f>
        <v>0</v>
      </c>
      <c r="N306" s="2">
        <f>H312</f>
        <v>0</v>
      </c>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row>
    <row r="307" spans="1:79" x14ac:dyDescent="0.3">
      <c r="A307" s="2" t="str">
        <f t="shared" si="39"/>
        <v>CV</v>
      </c>
      <c r="B307" s="2" t="str">
        <f>inp_KillchainPhase!$A$5</f>
        <v>Fix</v>
      </c>
      <c r="C307" s="2" t="s">
        <v>119</v>
      </c>
      <c r="D307" s="2" t="s">
        <v>120</v>
      </c>
      <c r="E307" s="2">
        <f t="shared" si="41"/>
        <v>0</v>
      </c>
      <c r="F307" s="2">
        <f t="shared" si="41"/>
        <v>0</v>
      </c>
      <c r="G307" s="2">
        <f t="shared" si="41"/>
        <v>0</v>
      </c>
      <c r="H307" s="2">
        <f t="shared" si="41"/>
        <v>0</v>
      </c>
      <c r="I307" s="6">
        <v>0</v>
      </c>
      <c r="J307" s="2">
        <f>I308</f>
        <v>0</v>
      </c>
      <c r="K307" s="2">
        <f>I309</f>
        <v>0</v>
      </c>
      <c r="L307" s="2">
        <f>I310</f>
        <v>0</v>
      </c>
      <c r="M307" s="2">
        <f>I311</f>
        <v>0</v>
      </c>
      <c r="N307" s="2">
        <f>I312</f>
        <v>0</v>
      </c>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row>
    <row r="308" spans="1:79" x14ac:dyDescent="0.3">
      <c r="A308" s="2" t="str">
        <f t="shared" si="39"/>
        <v>sat_1</v>
      </c>
      <c r="B308" s="2" t="str">
        <f>inp_KillchainPhase!$A$5</f>
        <v>Fix</v>
      </c>
      <c r="C308" s="2" t="s">
        <v>119</v>
      </c>
      <c r="D308" s="2" t="s">
        <v>120</v>
      </c>
      <c r="E308" s="2">
        <f t="shared" si="41"/>
        <v>0</v>
      </c>
      <c r="F308" s="2">
        <f t="shared" si="41"/>
        <v>0</v>
      </c>
      <c r="G308" s="2">
        <f t="shared" si="41"/>
        <v>0</v>
      </c>
      <c r="H308" s="2">
        <f t="shared" si="41"/>
        <v>0</v>
      </c>
      <c r="I308" s="2">
        <f t="shared" si="41"/>
        <v>0</v>
      </c>
      <c r="J308" s="6">
        <v>0</v>
      </c>
      <c r="K308" s="2">
        <f>J309</f>
        <v>0</v>
      </c>
      <c r="L308" s="2">
        <f>J310</f>
        <v>0</v>
      </c>
      <c r="M308" s="2">
        <f>J311</f>
        <v>0</v>
      </c>
      <c r="N308" s="2">
        <f>J312</f>
        <v>0</v>
      </c>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row>
    <row r="309" spans="1:79" x14ac:dyDescent="0.3">
      <c r="A309" s="2" t="str">
        <f t="shared" si="39"/>
        <v>sat_2</v>
      </c>
      <c r="B309" s="2" t="str">
        <f>inp_KillchainPhase!$A$5</f>
        <v>Fix</v>
      </c>
      <c r="C309" s="2" t="s">
        <v>119</v>
      </c>
      <c r="D309" s="2" t="s">
        <v>120</v>
      </c>
      <c r="E309" s="2">
        <f t="shared" si="41"/>
        <v>0</v>
      </c>
      <c r="F309" s="2">
        <f t="shared" si="41"/>
        <v>0</v>
      </c>
      <c r="G309" s="2">
        <f t="shared" si="41"/>
        <v>0</v>
      </c>
      <c r="H309" s="2">
        <f t="shared" si="41"/>
        <v>0</v>
      </c>
      <c r="I309" s="2">
        <f t="shared" si="41"/>
        <v>0</v>
      </c>
      <c r="J309" s="2">
        <f t="shared" si="41"/>
        <v>0</v>
      </c>
      <c r="K309" s="6">
        <v>0</v>
      </c>
      <c r="L309" s="2">
        <f>K310</f>
        <v>0</v>
      </c>
      <c r="M309" s="2">
        <f>K311</f>
        <v>0</v>
      </c>
      <c r="N309" s="2">
        <f>K312</f>
        <v>0</v>
      </c>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row>
    <row r="310" spans="1:79" x14ac:dyDescent="0.3">
      <c r="A310" s="2" t="str">
        <f t="shared" si="39"/>
        <v>c2_1</v>
      </c>
      <c r="B310" s="2" t="str">
        <f>inp_KillchainPhase!$A$5</f>
        <v>Fix</v>
      </c>
      <c r="C310" s="2" t="s">
        <v>119</v>
      </c>
      <c r="D310" s="2" t="s">
        <v>120</v>
      </c>
      <c r="E310" s="2">
        <f t="shared" si="41"/>
        <v>0</v>
      </c>
      <c r="F310" s="2">
        <f t="shared" si="41"/>
        <v>0</v>
      </c>
      <c r="G310" s="2">
        <f t="shared" si="41"/>
        <v>0</v>
      </c>
      <c r="H310" s="2">
        <f t="shared" si="41"/>
        <v>0</v>
      </c>
      <c r="I310" s="2">
        <f t="shared" si="41"/>
        <v>0</v>
      </c>
      <c r="J310" s="2">
        <f t="shared" si="41"/>
        <v>0</v>
      </c>
      <c r="K310" s="2">
        <f t="shared" si="41"/>
        <v>0</v>
      </c>
      <c r="L310" s="6">
        <v>0</v>
      </c>
      <c r="M310" s="2">
        <f>L311</f>
        <v>0</v>
      </c>
      <c r="N310" s="2">
        <f>L312</f>
        <v>0</v>
      </c>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row>
    <row r="311" spans="1:79" x14ac:dyDescent="0.3">
      <c r="A311" s="2" t="str">
        <f t="shared" si="39"/>
        <v>c2_2</v>
      </c>
      <c r="B311" s="2" t="str">
        <f>inp_KillchainPhase!$A$5</f>
        <v>Fix</v>
      </c>
      <c r="C311" s="2" t="s">
        <v>119</v>
      </c>
      <c r="D311" s="2" t="s">
        <v>120</v>
      </c>
      <c r="E311" s="2">
        <f t="shared" si="41"/>
        <v>0</v>
      </c>
      <c r="F311" s="2">
        <f t="shared" si="41"/>
        <v>0</v>
      </c>
      <c r="G311" s="2">
        <f t="shared" si="41"/>
        <v>0</v>
      </c>
      <c r="H311" s="2">
        <f t="shared" si="41"/>
        <v>0</v>
      </c>
      <c r="I311" s="2">
        <f t="shared" si="41"/>
        <v>0</v>
      </c>
      <c r="J311" s="2">
        <f t="shared" si="41"/>
        <v>0</v>
      </c>
      <c r="K311" s="2">
        <f t="shared" si="41"/>
        <v>0</v>
      </c>
      <c r="L311" s="2">
        <f t="shared" si="41"/>
        <v>0</v>
      </c>
      <c r="M311" s="6">
        <v>0</v>
      </c>
      <c r="N311" s="2">
        <f>M312</f>
        <v>0</v>
      </c>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row>
    <row r="312" spans="1:79" x14ac:dyDescent="0.3">
      <c r="A312" s="2" t="str">
        <f t="shared" si="39"/>
        <v>grnd_1</v>
      </c>
      <c r="B312" s="2" t="str">
        <f>inp_KillchainPhase!$A$5</f>
        <v>Fix</v>
      </c>
      <c r="C312" s="2" t="s">
        <v>119</v>
      </c>
      <c r="D312" s="2" t="s">
        <v>120</v>
      </c>
      <c r="E312" s="2">
        <f t="shared" si="41"/>
        <v>0</v>
      </c>
      <c r="F312" s="2">
        <f t="shared" si="41"/>
        <v>0</v>
      </c>
      <c r="G312" s="2">
        <f t="shared" si="41"/>
        <v>0</v>
      </c>
      <c r="H312" s="2">
        <f t="shared" si="41"/>
        <v>0</v>
      </c>
      <c r="I312" s="2">
        <f t="shared" si="41"/>
        <v>0</v>
      </c>
      <c r="J312" s="2">
        <f t="shared" si="41"/>
        <v>0</v>
      </c>
      <c r="K312" s="2">
        <f t="shared" si="41"/>
        <v>0</v>
      </c>
      <c r="L312" s="2">
        <f t="shared" si="41"/>
        <v>0</v>
      </c>
      <c r="M312" s="2">
        <f>$N$1</f>
        <v>0</v>
      </c>
      <c r="N312" s="6">
        <v>0</v>
      </c>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row>
    <row r="313" spans="1:79" x14ac:dyDescent="0.3">
      <c r="A313" s="2" t="str">
        <f t="shared" si="39"/>
        <v>fighter_4th</v>
      </c>
      <c r="B313" s="2" t="str">
        <f>inp_KillchainPhase!$A$6</f>
        <v>PED2</v>
      </c>
      <c r="C313" s="2" t="s">
        <v>119</v>
      </c>
      <c r="D313" s="2" t="s">
        <v>120</v>
      </c>
      <c r="E313" s="6">
        <v>0</v>
      </c>
      <c r="F313" s="2">
        <f>E314</f>
        <v>0</v>
      </c>
      <c r="G313" s="2">
        <f>E315</f>
        <v>0</v>
      </c>
      <c r="H313" s="2">
        <f>E316</f>
        <v>0</v>
      </c>
      <c r="I313" s="2">
        <f>E317</f>
        <v>0</v>
      </c>
      <c r="J313" s="2">
        <f>E318</f>
        <v>0</v>
      </c>
      <c r="K313" s="2">
        <f>E319</f>
        <v>0</v>
      </c>
      <c r="L313" s="2">
        <f>E320</f>
        <v>0</v>
      </c>
      <c r="M313" s="2">
        <f>E321</f>
        <v>0</v>
      </c>
      <c r="N313" s="2">
        <f>E322</f>
        <v>0</v>
      </c>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row>
    <row r="314" spans="1:79" x14ac:dyDescent="0.3">
      <c r="A314" s="2" t="str">
        <f t="shared" si="39"/>
        <v>fighter_5th</v>
      </c>
      <c r="B314" s="2" t="str">
        <f>inp_KillchainPhase!$A$6</f>
        <v>PED2</v>
      </c>
      <c r="C314" s="2" t="s">
        <v>119</v>
      </c>
      <c r="D314" s="2" t="s">
        <v>120</v>
      </c>
      <c r="E314" s="2">
        <f>$N$1</f>
        <v>0</v>
      </c>
      <c r="F314" s="6">
        <v>0</v>
      </c>
      <c r="G314" s="2">
        <f>F315</f>
        <v>0</v>
      </c>
      <c r="H314" s="2">
        <f>F316</f>
        <v>0</v>
      </c>
      <c r="I314" s="2">
        <f>F317</f>
        <v>0</v>
      </c>
      <c r="J314" s="2">
        <f>F318</f>
        <v>0</v>
      </c>
      <c r="K314" s="2">
        <f>F319</f>
        <v>0</v>
      </c>
      <c r="L314" s="2">
        <f>F320</f>
        <v>0</v>
      </c>
      <c r="M314" s="2">
        <f>F321</f>
        <v>0</v>
      </c>
      <c r="N314" s="2">
        <f>F322</f>
        <v>0</v>
      </c>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row>
    <row r="315" spans="1:79" x14ac:dyDescent="0.3">
      <c r="A315" s="2" t="str">
        <f t="shared" si="39"/>
        <v>CRUDES</v>
      </c>
      <c r="B315" s="2" t="str">
        <f>inp_KillchainPhase!$A$6</f>
        <v>PED2</v>
      </c>
      <c r="C315" s="2" t="s">
        <v>119</v>
      </c>
      <c r="D315" s="2" t="s">
        <v>120</v>
      </c>
      <c r="E315" s="2">
        <f t="shared" ref="E315:L322" si="42">$N$1</f>
        <v>0</v>
      </c>
      <c r="F315" s="2">
        <f t="shared" si="42"/>
        <v>0</v>
      </c>
      <c r="G315" s="6">
        <v>0</v>
      </c>
      <c r="H315" s="2">
        <f>G316</f>
        <v>0</v>
      </c>
      <c r="I315" s="2">
        <f>G317</f>
        <v>0</v>
      </c>
      <c r="J315" s="2">
        <f>G318</f>
        <v>0</v>
      </c>
      <c r="K315" s="2">
        <f>G319</f>
        <v>0</v>
      </c>
      <c r="L315" s="2">
        <f>G320</f>
        <v>0</v>
      </c>
      <c r="M315" s="2">
        <f>G321</f>
        <v>0</v>
      </c>
      <c r="N315" s="2">
        <f>G322</f>
        <v>0</v>
      </c>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row>
    <row r="316" spans="1:79" x14ac:dyDescent="0.3">
      <c r="A316" s="2" t="str">
        <f t="shared" si="39"/>
        <v>FFG</v>
      </c>
      <c r="B316" s="2" t="str">
        <f>inp_KillchainPhase!$A$6</f>
        <v>PED2</v>
      </c>
      <c r="C316" s="2" t="s">
        <v>119</v>
      </c>
      <c r="D316" s="2" t="s">
        <v>120</v>
      </c>
      <c r="E316" s="2">
        <f t="shared" si="42"/>
        <v>0</v>
      </c>
      <c r="F316" s="2">
        <f t="shared" si="42"/>
        <v>0</v>
      </c>
      <c r="G316" s="2">
        <f t="shared" si="42"/>
        <v>0</v>
      </c>
      <c r="H316" s="6">
        <v>0</v>
      </c>
      <c r="I316" s="2">
        <f>H317</f>
        <v>0</v>
      </c>
      <c r="J316" s="2">
        <f>H318</f>
        <v>0</v>
      </c>
      <c r="K316" s="2">
        <f>H319</f>
        <v>0</v>
      </c>
      <c r="L316" s="2">
        <f>H320</f>
        <v>0</v>
      </c>
      <c r="M316" s="2">
        <f>H321</f>
        <v>0</v>
      </c>
      <c r="N316" s="2">
        <f>H322</f>
        <v>0</v>
      </c>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row>
    <row r="317" spans="1:79" x14ac:dyDescent="0.3">
      <c r="A317" s="2" t="str">
        <f t="shared" si="39"/>
        <v>CV</v>
      </c>
      <c r="B317" s="2" t="str">
        <f>inp_KillchainPhase!$A$6</f>
        <v>PED2</v>
      </c>
      <c r="C317" s="2" t="s">
        <v>119</v>
      </c>
      <c r="D317" s="2" t="s">
        <v>120</v>
      </c>
      <c r="E317" s="2">
        <f t="shared" si="42"/>
        <v>0</v>
      </c>
      <c r="F317" s="2">
        <f t="shared" si="42"/>
        <v>0</v>
      </c>
      <c r="G317" s="2">
        <f t="shared" si="42"/>
        <v>0</v>
      </c>
      <c r="H317" s="2">
        <f t="shared" si="42"/>
        <v>0</v>
      </c>
      <c r="I317" s="6">
        <v>0</v>
      </c>
      <c r="J317" s="2">
        <f>I318</f>
        <v>0</v>
      </c>
      <c r="K317" s="2">
        <f>I319</f>
        <v>0</v>
      </c>
      <c r="L317" s="2">
        <f>I320</f>
        <v>0</v>
      </c>
      <c r="M317" s="2">
        <f>I321</f>
        <v>0</v>
      </c>
      <c r="N317" s="2">
        <f>I322</f>
        <v>0</v>
      </c>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row>
    <row r="318" spans="1:79" x14ac:dyDescent="0.3">
      <c r="A318" s="2" t="str">
        <f t="shared" si="39"/>
        <v>sat_1</v>
      </c>
      <c r="B318" s="2" t="str">
        <f>inp_KillchainPhase!$A$6</f>
        <v>PED2</v>
      </c>
      <c r="C318" s="2" t="s">
        <v>119</v>
      </c>
      <c r="D318" s="2" t="s">
        <v>120</v>
      </c>
      <c r="E318" s="2">
        <f t="shared" si="42"/>
        <v>0</v>
      </c>
      <c r="F318" s="2">
        <f t="shared" si="42"/>
        <v>0</v>
      </c>
      <c r="G318" s="2">
        <f t="shared" si="42"/>
        <v>0</v>
      </c>
      <c r="H318" s="2">
        <f t="shared" si="42"/>
        <v>0</v>
      </c>
      <c r="I318" s="2">
        <f t="shared" si="42"/>
        <v>0</v>
      </c>
      <c r="J318" s="6">
        <v>0</v>
      </c>
      <c r="K318" s="2">
        <f>J319</f>
        <v>0</v>
      </c>
      <c r="L318" s="2">
        <f>J320</f>
        <v>0</v>
      </c>
      <c r="M318" s="2">
        <f>J321</f>
        <v>0</v>
      </c>
      <c r="N318" s="2">
        <f>J322</f>
        <v>0</v>
      </c>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row>
    <row r="319" spans="1:79" x14ac:dyDescent="0.3">
      <c r="A319" s="2" t="str">
        <f t="shared" si="39"/>
        <v>sat_2</v>
      </c>
      <c r="B319" s="2" t="str">
        <f>inp_KillchainPhase!$A$6</f>
        <v>PED2</v>
      </c>
      <c r="C319" s="2" t="s">
        <v>119</v>
      </c>
      <c r="D319" s="2" t="s">
        <v>120</v>
      </c>
      <c r="E319" s="2">
        <f t="shared" si="42"/>
        <v>0</v>
      </c>
      <c r="F319" s="2">
        <f t="shared" si="42"/>
        <v>0</v>
      </c>
      <c r="G319" s="2">
        <f t="shared" si="42"/>
        <v>0</v>
      </c>
      <c r="H319" s="2">
        <f t="shared" si="42"/>
        <v>0</v>
      </c>
      <c r="I319" s="2">
        <f t="shared" si="42"/>
        <v>0</v>
      </c>
      <c r="J319" s="2">
        <f t="shared" si="42"/>
        <v>0</v>
      </c>
      <c r="K319" s="6">
        <v>0</v>
      </c>
      <c r="L319" s="2">
        <f>K320</f>
        <v>0</v>
      </c>
      <c r="M319" s="2">
        <f>K321</f>
        <v>0</v>
      </c>
      <c r="N319" s="2">
        <f>K322</f>
        <v>0</v>
      </c>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row>
    <row r="320" spans="1:79" x14ac:dyDescent="0.3">
      <c r="A320" s="2" t="str">
        <f t="shared" si="39"/>
        <v>c2_1</v>
      </c>
      <c r="B320" s="2" t="str">
        <f>inp_KillchainPhase!$A$6</f>
        <v>PED2</v>
      </c>
      <c r="C320" s="2" t="s">
        <v>119</v>
      </c>
      <c r="D320" s="2" t="s">
        <v>120</v>
      </c>
      <c r="E320" s="2">
        <f t="shared" si="42"/>
        <v>0</v>
      </c>
      <c r="F320" s="2">
        <f t="shared" si="42"/>
        <v>0</v>
      </c>
      <c r="G320" s="2">
        <f t="shared" si="42"/>
        <v>0</v>
      </c>
      <c r="H320" s="2">
        <f t="shared" si="42"/>
        <v>0</v>
      </c>
      <c r="I320" s="2">
        <f t="shared" si="42"/>
        <v>0</v>
      </c>
      <c r="J320" s="2">
        <f t="shared" si="42"/>
        <v>0</v>
      </c>
      <c r="K320" s="2">
        <f t="shared" si="42"/>
        <v>0</v>
      </c>
      <c r="L320" s="6">
        <v>0</v>
      </c>
      <c r="M320" s="2">
        <f>L321</f>
        <v>0</v>
      </c>
      <c r="N320" s="2">
        <f>L322</f>
        <v>0</v>
      </c>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row>
    <row r="321" spans="1:79" x14ac:dyDescent="0.3">
      <c r="A321" s="2" t="str">
        <f t="shared" si="39"/>
        <v>c2_2</v>
      </c>
      <c r="B321" s="2" t="str">
        <f>inp_KillchainPhase!$A$6</f>
        <v>PED2</v>
      </c>
      <c r="C321" s="2" t="s">
        <v>119</v>
      </c>
      <c r="D321" s="2" t="s">
        <v>120</v>
      </c>
      <c r="E321" s="2">
        <f t="shared" si="42"/>
        <v>0</v>
      </c>
      <c r="F321" s="2">
        <f t="shared" si="42"/>
        <v>0</v>
      </c>
      <c r="G321" s="2">
        <f t="shared" si="42"/>
        <v>0</v>
      </c>
      <c r="H321" s="2">
        <f t="shared" si="42"/>
        <v>0</v>
      </c>
      <c r="I321" s="2">
        <f t="shared" si="42"/>
        <v>0</v>
      </c>
      <c r="J321" s="2">
        <f t="shared" si="42"/>
        <v>0</v>
      </c>
      <c r="K321" s="2">
        <f t="shared" si="42"/>
        <v>0</v>
      </c>
      <c r="L321" s="2">
        <f t="shared" si="42"/>
        <v>0</v>
      </c>
      <c r="M321" s="6">
        <v>0</v>
      </c>
      <c r="N321" s="2">
        <f>M322</f>
        <v>0</v>
      </c>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row>
    <row r="322" spans="1:79" x14ac:dyDescent="0.3">
      <c r="A322" s="2" t="str">
        <f t="shared" si="39"/>
        <v>grnd_1</v>
      </c>
      <c r="B322" s="2" t="str">
        <f>inp_KillchainPhase!$A$6</f>
        <v>PED2</v>
      </c>
      <c r="C322" s="2" t="s">
        <v>119</v>
      </c>
      <c r="D322" s="2" t="s">
        <v>120</v>
      </c>
      <c r="E322" s="2">
        <f t="shared" si="42"/>
        <v>0</v>
      </c>
      <c r="F322" s="2">
        <f t="shared" si="42"/>
        <v>0</v>
      </c>
      <c r="G322" s="2">
        <f t="shared" si="42"/>
        <v>0</v>
      </c>
      <c r="H322" s="2">
        <f t="shared" si="42"/>
        <v>0</v>
      </c>
      <c r="I322" s="2">
        <f t="shared" si="42"/>
        <v>0</v>
      </c>
      <c r="J322" s="2">
        <f t="shared" si="42"/>
        <v>0</v>
      </c>
      <c r="K322" s="2">
        <f t="shared" si="42"/>
        <v>0</v>
      </c>
      <c r="L322" s="2">
        <f t="shared" si="42"/>
        <v>0</v>
      </c>
      <c r="M322" s="2">
        <f>$N$1</f>
        <v>0</v>
      </c>
      <c r="N322" s="6">
        <v>0</v>
      </c>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row>
    <row r="323" spans="1:79" x14ac:dyDescent="0.3">
      <c r="A323" s="2" t="str">
        <f t="shared" ref="A323:A332" si="43">A303</f>
        <v>fighter_4th</v>
      </c>
      <c r="B323" s="2" t="str">
        <f>inp_KillchainPhase!$A$7</f>
        <v>Track1</v>
      </c>
      <c r="C323" s="2" t="s">
        <v>119</v>
      </c>
      <c r="D323" s="2" t="s">
        <v>120</v>
      </c>
      <c r="E323" s="6">
        <v>0</v>
      </c>
      <c r="F323" s="2">
        <f>E324</f>
        <v>0</v>
      </c>
      <c r="G323" s="2">
        <f>E325</f>
        <v>0</v>
      </c>
      <c r="H323" s="2">
        <f>E326</f>
        <v>0</v>
      </c>
      <c r="I323" s="2">
        <f>E327</f>
        <v>0</v>
      </c>
      <c r="J323" s="2">
        <f>E328</f>
        <v>0</v>
      </c>
      <c r="K323" s="2">
        <f>E329</f>
        <v>0</v>
      </c>
      <c r="L323" s="2">
        <f>E330</f>
        <v>0</v>
      </c>
      <c r="M323" s="2">
        <f>E331</f>
        <v>0</v>
      </c>
      <c r="N323" s="2">
        <f>E332</f>
        <v>0</v>
      </c>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row>
    <row r="324" spans="1:79" x14ac:dyDescent="0.3">
      <c r="A324" s="2" t="str">
        <f t="shared" si="43"/>
        <v>fighter_5th</v>
      </c>
      <c r="B324" s="2" t="str">
        <f>inp_KillchainPhase!$A$7</f>
        <v>Track1</v>
      </c>
      <c r="C324" s="2" t="s">
        <v>119</v>
      </c>
      <c r="D324" s="2" t="s">
        <v>120</v>
      </c>
      <c r="E324" s="2">
        <f>$N$1</f>
        <v>0</v>
      </c>
      <c r="F324" s="6">
        <v>0</v>
      </c>
      <c r="G324" s="2">
        <f>F325</f>
        <v>0</v>
      </c>
      <c r="H324" s="2">
        <f>F326</f>
        <v>0</v>
      </c>
      <c r="I324" s="2">
        <f>F327</f>
        <v>0</v>
      </c>
      <c r="J324" s="2">
        <f>F328</f>
        <v>0</v>
      </c>
      <c r="K324" s="2">
        <f>F329</f>
        <v>0</v>
      </c>
      <c r="L324" s="2">
        <f>F330</f>
        <v>0</v>
      </c>
      <c r="M324" s="2">
        <f>F331</f>
        <v>0</v>
      </c>
      <c r="N324" s="2">
        <f>F332</f>
        <v>0</v>
      </c>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row>
    <row r="325" spans="1:79" x14ac:dyDescent="0.3">
      <c r="A325" s="2" t="str">
        <f t="shared" si="43"/>
        <v>CRUDES</v>
      </c>
      <c r="B325" s="2" t="str">
        <f>inp_KillchainPhase!$A$7</f>
        <v>Track1</v>
      </c>
      <c r="C325" s="2" t="s">
        <v>119</v>
      </c>
      <c r="D325" s="2" t="s">
        <v>120</v>
      </c>
      <c r="E325" s="2">
        <f t="shared" ref="E325:L332" si="44">$N$1</f>
        <v>0</v>
      </c>
      <c r="F325" s="2">
        <f t="shared" si="44"/>
        <v>0</v>
      </c>
      <c r="G325" s="6">
        <v>0</v>
      </c>
      <c r="H325" s="2">
        <f>G326</f>
        <v>0</v>
      </c>
      <c r="I325" s="2">
        <f>G327</f>
        <v>0</v>
      </c>
      <c r="J325" s="2">
        <f>G328</f>
        <v>0</v>
      </c>
      <c r="K325" s="2">
        <f>G329</f>
        <v>0</v>
      </c>
      <c r="L325" s="2">
        <f>G330</f>
        <v>0</v>
      </c>
      <c r="M325" s="2">
        <f>G331</f>
        <v>0</v>
      </c>
      <c r="N325" s="2">
        <f>G332</f>
        <v>0</v>
      </c>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row>
    <row r="326" spans="1:79" x14ac:dyDescent="0.3">
      <c r="A326" s="2" t="str">
        <f t="shared" si="43"/>
        <v>FFG</v>
      </c>
      <c r="B326" s="2" t="str">
        <f>inp_KillchainPhase!$A$7</f>
        <v>Track1</v>
      </c>
      <c r="C326" s="2" t="s">
        <v>119</v>
      </c>
      <c r="D326" s="2" t="s">
        <v>120</v>
      </c>
      <c r="E326" s="2">
        <f t="shared" si="44"/>
        <v>0</v>
      </c>
      <c r="F326" s="2">
        <f t="shared" si="44"/>
        <v>0</v>
      </c>
      <c r="G326" s="2">
        <f t="shared" si="44"/>
        <v>0</v>
      </c>
      <c r="H326" s="6">
        <v>0</v>
      </c>
      <c r="I326" s="2">
        <f>H327</f>
        <v>0</v>
      </c>
      <c r="J326" s="2">
        <f>H328</f>
        <v>0</v>
      </c>
      <c r="K326" s="2">
        <f>H329</f>
        <v>0</v>
      </c>
      <c r="L326" s="2">
        <f>H330</f>
        <v>0</v>
      </c>
      <c r="M326" s="2">
        <f>H331</f>
        <v>0</v>
      </c>
      <c r="N326" s="2">
        <f>H332</f>
        <v>0</v>
      </c>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row>
    <row r="327" spans="1:79" x14ac:dyDescent="0.3">
      <c r="A327" s="2" t="str">
        <f t="shared" si="43"/>
        <v>CV</v>
      </c>
      <c r="B327" s="2" t="str">
        <f>inp_KillchainPhase!$A$7</f>
        <v>Track1</v>
      </c>
      <c r="C327" s="2" t="s">
        <v>119</v>
      </c>
      <c r="D327" s="2" t="s">
        <v>120</v>
      </c>
      <c r="E327" s="2">
        <f t="shared" si="44"/>
        <v>0</v>
      </c>
      <c r="F327" s="2">
        <f t="shared" si="44"/>
        <v>0</v>
      </c>
      <c r="G327" s="2">
        <f t="shared" si="44"/>
        <v>0</v>
      </c>
      <c r="H327" s="2">
        <f t="shared" si="44"/>
        <v>0</v>
      </c>
      <c r="I327" s="6">
        <v>0</v>
      </c>
      <c r="J327" s="2">
        <f>I328</f>
        <v>0</v>
      </c>
      <c r="K327" s="2">
        <f>I329</f>
        <v>0</v>
      </c>
      <c r="L327" s="2">
        <f>I330</f>
        <v>0</v>
      </c>
      <c r="M327" s="2">
        <f>I331</f>
        <v>0</v>
      </c>
      <c r="N327" s="2">
        <f>I332</f>
        <v>0</v>
      </c>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row>
    <row r="328" spans="1:79" x14ac:dyDescent="0.3">
      <c r="A328" s="2" t="str">
        <f t="shared" si="43"/>
        <v>sat_1</v>
      </c>
      <c r="B328" s="2" t="str">
        <f>inp_KillchainPhase!$A$7</f>
        <v>Track1</v>
      </c>
      <c r="C328" s="2" t="s">
        <v>119</v>
      </c>
      <c r="D328" s="2" t="s">
        <v>120</v>
      </c>
      <c r="E328" s="2">
        <f t="shared" si="44"/>
        <v>0</v>
      </c>
      <c r="F328" s="2">
        <f t="shared" si="44"/>
        <v>0</v>
      </c>
      <c r="G328" s="2">
        <f t="shared" si="44"/>
        <v>0</v>
      </c>
      <c r="H328" s="2">
        <f t="shared" si="44"/>
        <v>0</v>
      </c>
      <c r="I328" s="2">
        <f t="shared" si="44"/>
        <v>0</v>
      </c>
      <c r="J328" s="6">
        <v>0</v>
      </c>
      <c r="K328" s="2">
        <f>J329</f>
        <v>0</v>
      </c>
      <c r="L328" s="2">
        <f>J330</f>
        <v>0</v>
      </c>
      <c r="M328" s="2">
        <f>J331</f>
        <v>0</v>
      </c>
      <c r="N328" s="2">
        <f>J332</f>
        <v>0</v>
      </c>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row>
    <row r="329" spans="1:79" x14ac:dyDescent="0.3">
      <c r="A329" s="2" t="str">
        <f t="shared" si="43"/>
        <v>sat_2</v>
      </c>
      <c r="B329" s="2" t="str">
        <f>inp_KillchainPhase!$A$7</f>
        <v>Track1</v>
      </c>
      <c r="C329" s="2" t="s">
        <v>119</v>
      </c>
      <c r="D329" s="2" t="s">
        <v>120</v>
      </c>
      <c r="E329" s="2">
        <f t="shared" si="44"/>
        <v>0</v>
      </c>
      <c r="F329" s="2">
        <f t="shared" si="44"/>
        <v>0</v>
      </c>
      <c r="G329" s="2">
        <f t="shared" si="44"/>
        <v>0</v>
      </c>
      <c r="H329" s="2">
        <f t="shared" si="44"/>
        <v>0</v>
      </c>
      <c r="I329" s="2">
        <f t="shared" si="44"/>
        <v>0</v>
      </c>
      <c r="J329" s="2">
        <f t="shared" si="44"/>
        <v>0</v>
      </c>
      <c r="K329" s="6">
        <v>0</v>
      </c>
      <c r="L329" s="2">
        <f>K330</f>
        <v>0</v>
      </c>
      <c r="M329" s="2">
        <f>K331</f>
        <v>0</v>
      </c>
      <c r="N329" s="2">
        <f>K332</f>
        <v>0</v>
      </c>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row>
    <row r="330" spans="1:79" x14ac:dyDescent="0.3">
      <c r="A330" s="2" t="str">
        <f t="shared" si="43"/>
        <v>c2_1</v>
      </c>
      <c r="B330" s="2" t="str">
        <f>inp_KillchainPhase!$A$7</f>
        <v>Track1</v>
      </c>
      <c r="C330" s="2" t="s">
        <v>119</v>
      </c>
      <c r="D330" s="2" t="s">
        <v>120</v>
      </c>
      <c r="E330" s="2">
        <f t="shared" si="44"/>
        <v>0</v>
      </c>
      <c r="F330" s="2">
        <f t="shared" si="44"/>
        <v>0</v>
      </c>
      <c r="G330" s="2">
        <f t="shared" si="44"/>
        <v>0</v>
      </c>
      <c r="H330" s="2">
        <f t="shared" si="44"/>
        <v>0</v>
      </c>
      <c r="I330" s="2">
        <f t="shared" si="44"/>
        <v>0</v>
      </c>
      <c r="J330" s="2">
        <f t="shared" si="44"/>
        <v>0</v>
      </c>
      <c r="K330" s="2">
        <f t="shared" si="44"/>
        <v>0</v>
      </c>
      <c r="L330" s="6">
        <v>0</v>
      </c>
      <c r="M330" s="2">
        <f>L331</f>
        <v>0</v>
      </c>
      <c r="N330" s="2">
        <f>L332</f>
        <v>0</v>
      </c>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row>
    <row r="331" spans="1:79" x14ac:dyDescent="0.3">
      <c r="A331" s="2" t="str">
        <f t="shared" si="43"/>
        <v>c2_2</v>
      </c>
      <c r="B331" s="2" t="str">
        <f>inp_KillchainPhase!$A$7</f>
        <v>Track1</v>
      </c>
      <c r="C331" s="2" t="s">
        <v>119</v>
      </c>
      <c r="D331" s="2" t="s">
        <v>120</v>
      </c>
      <c r="E331" s="2">
        <f t="shared" si="44"/>
        <v>0</v>
      </c>
      <c r="F331" s="2">
        <f t="shared" si="44"/>
        <v>0</v>
      </c>
      <c r="G331" s="2">
        <f t="shared" si="44"/>
        <v>0</v>
      </c>
      <c r="H331" s="2">
        <f t="shared" si="44"/>
        <v>0</v>
      </c>
      <c r="I331" s="2">
        <f t="shared" si="44"/>
        <v>0</v>
      </c>
      <c r="J331" s="2">
        <f t="shared" si="44"/>
        <v>0</v>
      </c>
      <c r="K331" s="2">
        <f t="shared" si="44"/>
        <v>0</v>
      </c>
      <c r="L331" s="2">
        <f t="shared" si="44"/>
        <v>0</v>
      </c>
      <c r="M331" s="6">
        <v>0</v>
      </c>
      <c r="N331" s="2">
        <f>M332</f>
        <v>0</v>
      </c>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row>
    <row r="332" spans="1:79" x14ac:dyDescent="0.3">
      <c r="A332" s="2" t="str">
        <f t="shared" si="43"/>
        <v>grnd_1</v>
      </c>
      <c r="B332" s="2" t="str">
        <f>inp_KillchainPhase!$A$7</f>
        <v>Track1</v>
      </c>
      <c r="C332" s="2" t="s">
        <v>119</v>
      </c>
      <c r="D332" s="2" t="s">
        <v>120</v>
      </c>
      <c r="E332" s="2">
        <f t="shared" si="44"/>
        <v>0</v>
      </c>
      <c r="F332" s="2">
        <f t="shared" si="44"/>
        <v>0</v>
      </c>
      <c r="G332" s="2">
        <f t="shared" si="44"/>
        <v>0</v>
      </c>
      <c r="H332" s="2">
        <f t="shared" si="44"/>
        <v>0</v>
      </c>
      <c r="I332" s="2">
        <f t="shared" si="44"/>
        <v>0</v>
      </c>
      <c r="J332" s="2">
        <f t="shared" si="44"/>
        <v>0</v>
      </c>
      <c r="K332" s="2">
        <f t="shared" si="44"/>
        <v>0</v>
      </c>
      <c r="L332" s="2">
        <f t="shared" si="44"/>
        <v>0</v>
      </c>
      <c r="M332" s="2">
        <f>$N$1</f>
        <v>0</v>
      </c>
      <c r="N332" s="6">
        <v>0</v>
      </c>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row>
    <row r="333" spans="1:79" x14ac:dyDescent="0.3">
      <c r="A333" s="2" t="str">
        <f t="shared" si="39"/>
        <v>fighter_4th</v>
      </c>
      <c r="B333" s="2" t="str">
        <f>inp_KillchainPhase!$A$8</f>
        <v>Track2</v>
      </c>
      <c r="C333" s="2" t="s">
        <v>119</v>
      </c>
      <c r="D333" s="2" t="s">
        <v>120</v>
      </c>
      <c r="E333" s="6">
        <v>0</v>
      </c>
      <c r="F333" s="2">
        <f>E334</f>
        <v>0</v>
      </c>
      <c r="G333" s="2">
        <f>E335</f>
        <v>0</v>
      </c>
      <c r="H333" s="2">
        <f>E336</f>
        <v>0</v>
      </c>
      <c r="I333" s="2">
        <f>E337</f>
        <v>0</v>
      </c>
      <c r="J333" s="2">
        <f>E338</f>
        <v>0</v>
      </c>
      <c r="K333" s="2">
        <f>E339</f>
        <v>0</v>
      </c>
      <c r="L333" s="2">
        <f>E340</f>
        <v>0</v>
      </c>
      <c r="M333" s="2">
        <f>E341</f>
        <v>0</v>
      </c>
      <c r="N333" s="2">
        <f>E342</f>
        <v>0</v>
      </c>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row>
    <row r="334" spans="1:79" x14ac:dyDescent="0.3">
      <c r="A334" s="2" t="str">
        <f t="shared" si="39"/>
        <v>fighter_5th</v>
      </c>
      <c r="B334" s="2" t="str">
        <f>inp_KillchainPhase!$A$8</f>
        <v>Track2</v>
      </c>
      <c r="C334" s="2" t="s">
        <v>119</v>
      </c>
      <c r="D334" s="2" t="s">
        <v>120</v>
      </c>
      <c r="E334" s="2">
        <f>$N$1</f>
        <v>0</v>
      </c>
      <c r="F334" s="6">
        <v>0</v>
      </c>
      <c r="G334" s="2">
        <f>F335</f>
        <v>0</v>
      </c>
      <c r="H334" s="2">
        <f>F336</f>
        <v>0</v>
      </c>
      <c r="I334" s="2">
        <f>F337</f>
        <v>0</v>
      </c>
      <c r="J334" s="2">
        <f>F338</f>
        <v>0</v>
      </c>
      <c r="K334" s="2">
        <f>F339</f>
        <v>0</v>
      </c>
      <c r="L334" s="2">
        <f>F340</f>
        <v>0</v>
      </c>
      <c r="M334" s="2">
        <f>F341</f>
        <v>0</v>
      </c>
      <c r="N334" s="2">
        <f>F342</f>
        <v>0</v>
      </c>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row>
    <row r="335" spans="1:79" x14ac:dyDescent="0.3">
      <c r="A335" s="2" t="str">
        <f t="shared" si="39"/>
        <v>CRUDES</v>
      </c>
      <c r="B335" s="2" t="str">
        <f>inp_KillchainPhase!$A$8</f>
        <v>Track2</v>
      </c>
      <c r="C335" s="2" t="s">
        <v>119</v>
      </c>
      <c r="D335" s="2" t="s">
        <v>120</v>
      </c>
      <c r="E335" s="2">
        <f t="shared" ref="E335:L342" si="45">$N$1</f>
        <v>0</v>
      </c>
      <c r="F335" s="2">
        <f t="shared" si="45"/>
        <v>0</v>
      </c>
      <c r="G335" s="6">
        <v>0</v>
      </c>
      <c r="H335" s="2">
        <f>G336</f>
        <v>0</v>
      </c>
      <c r="I335" s="2">
        <f>G337</f>
        <v>0</v>
      </c>
      <c r="J335" s="2">
        <f>G338</f>
        <v>0</v>
      </c>
      <c r="K335" s="2">
        <f>G339</f>
        <v>0</v>
      </c>
      <c r="L335" s="2">
        <f>G340</f>
        <v>0</v>
      </c>
      <c r="M335" s="2">
        <f>G341</f>
        <v>0</v>
      </c>
      <c r="N335" s="2">
        <f>G342</f>
        <v>0</v>
      </c>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row>
    <row r="336" spans="1:79" x14ac:dyDescent="0.3">
      <c r="A336" s="2" t="str">
        <f t="shared" si="39"/>
        <v>FFG</v>
      </c>
      <c r="B336" s="2" t="str">
        <f>inp_KillchainPhase!$A$8</f>
        <v>Track2</v>
      </c>
      <c r="C336" s="2" t="s">
        <v>119</v>
      </c>
      <c r="D336" s="2" t="s">
        <v>120</v>
      </c>
      <c r="E336" s="2">
        <f t="shared" si="45"/>
        <v>0</v>
      </c>
      <c r="F336" s="2">
        <f t="shared" si="45"/>
        <v>0</v>
      </c>
      <c r="G336" s="2">
        <f t="shared" si="45"/>
        <v>0</v>
      </c>
      <c r="H336" s="6">
        <v>0</v>
      </c>
      <c r="I336" s="2">
        <f>H337</f>
        <v>0</v>
      </c>
      <c r="J336" s="2">
        <f>H338</f>
        <v>0</v>
      </c>
      <c r="K336" s="2">
        <f>H339</f>
        <v>0</v>
      </c>
      <c r="L336" s="2">
        <f>H340</f>
        <v>0</v>
      </c>
      <c r="M336" s="2">
        <f>H341</f>
        <v>0</v>
      </c>
      <c r="N336" s="2">
        <f>H342</f>
        <v>0</v>
      </c>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row>
    <row r="337" spans="1:79" x14ac:dyDescent="0.3">
      <c r="A337" s="2" t="str">
        <f t="shared" si="39"/>
        <v>CV</v>
      </c>
      <c r="B337" s="2" t="str">
        <f>inp_KillchainPhase!$A$8</f>
        <v>Track2</v>
      </c>
      <c r="C337" s="2" t="s">
        <v>119</v>
      </c>
      <c r="D337" s="2" t="s">
        <v>120</v>
      </c>
      <c r="E337" s="2">
        <f t="shared" si="45"/>
        <v>0</v>
      </c>
      <c r="F337" s="2">
        <f t="shared" si="45"/>
        <v>0</v>
      </c>
      <c r="G337" s="2">
        <f t="shared" si="45"/>
        <v>0</v>
      </c>
      <c r="H337" s="2">
        <f t="shared" si="45"/>
        <v>0</v>
      </c>
      <c r="I337" s="6">
        <v>0</v>
      </c>
      <c r="J337" s="2">
        <f>I338</f>
        <v>0</v>
      </c>
      <c r="K337" s="2">
        <f>I339</f>
        <v>0</v>
      </c>
      <c r="L337" s="2">
        <f>I340</f>
        <v>0</v>
      </c>
      <c r="M337" s="2">
        <f>I341</f>
        <v>0</v>
      </c>
      <c r="N337" s="2">
        <f>I342</f>
        <v>0</v>
      </c>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row>
    <row r="338" spans="1:79" x14ac:dyDescent="0.3">
      <c r="A338" s="2" t="str">
        <f t="shared" si="39"/>
        <v>sat_1</v>
      </c>
      <c r="B338" s="2" t="str">
        <f>inp_KillchainPhase!$A$8</f>
        <v>Track2</v>
      </c>
      <c r="C338" s="2" t="s">
        <v>119</v>
      </c>
      <c r="D338" s="2" t="s">
        <v>120</v>
      </c>
      <c r="E338" s="2">
        <f t="shared" si="45"/>
        <v>0</v>
      </c>
      <c r="F338" s="2">
        <f t="shared" si="45"/>
        <v>0</v>
      </c>
      <c r="G338" s="2">
        <f t="shared" si="45"/>
        <v>0</v>
      </c>
      <c r="H338" s="2">
        <f t="shared" si="45"/>
        <v>0</v>
      </c>
      <c r="I338" s="2">
        <f t="shared" si="45"/>
        <v>0</v>
      </c>
      <c r="J338" s="6">
        <v>0</v>
      </c>
      <c r="K338" s="2">
        <f>J339</f>
        <v>0</v>
      </c>
      <c r="L338" s="2">
        <f>J340</f>
        <v>0</v>
      </c>
      <c r="M338" s="2">
        <f>J341</f>
        <v>0</v>
      </c>
      <c r="N338" s="2">
        <f>J342</f>
        <v>0</v>
      </c>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row>
    <row r="339" spans="1:79" x14ac:dyDescent="0.3">
      <c r="A339" s="2" t="str">
        <f t="shared" si="39"/>
        <v>sat_2</v>
      </c>
      <c r="B339" s="2" t="str">
        <f>inp_KillchainPhase!$A$8</f>
        <v>Track2</v>
      </c>
      <c r="C339" s="2" t="s">
        <v>119</v>
      </c>
      <c r="D339" s="2" t="s">
        <v>120</v>
      </c>
      <c r="E339" s="2">
        <f t="shared" si="45"/>
        <v>0</v>
      </c>
      <c r="F339" s="2">
        <f t="shared" si="45"/>
        <v>0</v>
      </c>
      <c r="G339" s="2">
        <f t="shared" si="45"/>
        <v>0</v>
      </c>
      <c r="H339" s="2">
        <f t="shared" si="45"/>
        <v>0</v>
      </c>
      <c r="I339" s="2">
        <f t="shared" si="45"/>
        <v>0</v>
      </c>
      <c r="J339" s="2">
        <f t="shared" si="45"/>
        <v>0</v>
      </c>
      <c r="K339" s="6">
        <v>0</v>
      </c>
      <c r="L339" s="2">
        <f>K340</f>
        <v>0</v>
      </c>
      <c r="M339" s="2">
        <f>K341</f>
        <v>0</v>
      </c>
      <c r="N339" s="2">
        <f>K342</f>
        <v>0</v>
      </c>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row>
    <row r="340" spans="1:79" x14ac:dyDescent="0.3">
      <c r="A340" s="2" t="str">
        <f t="shared" si="39"/>
        <v>c2_1</v>
      </c>
      <c r="B340" s="2" t="str">
        <f>inp_KillchainPhase!$A$8</f>
        <v>Track2</v>
      </c>
      <c r="C340" s="2" t="s">
        <v>119</v>
      </c>
      <c r="D340" s="2" t="s">
        <v>120</v>
      </c>
      <c r="E340" s="2">
        <f t="shared" si="45"/>
        <v>0</v>
      </c>
      <c r="F340" s="2">
        <f t="shared" si="45"/>
        <v>0</v>
      </c>
      <c r="G340" s="2">
        <f t="shared" si="45"/>
        <v>0</v>
      </c>
      <c r="H340" s="2">
        <f t="shared" si="45"/>
        <v>0</v>
      </c>
      <c r="I340" s="2">
        <f t="shared" si="45"/>
        <v>0</v>
      </c>
      <c r="J340" s="2">
        <f t="shared" si="45"/>
        <v>0</v>
      </c>
      <c r="K340" s="2">
        <f t="shared" si="45"/>
        <v>0</v>
      </c>
      <c r="L340" s="6">
        <v>0</v>
      </c>
      <c r="M340" s="2">
        <f>L341</f>
        <v>0</v>
      </c>
      <c r="N340" s="2">
        <f>L342</f>
        <v>0</v>
      </c>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row>
    <row r="341" spans="1:79" x14ac:dyDescent="0.3">
      <c r="A341" s="2" t="str">
        <f t="shared" si="39"/>
        <v>c2_2</v>
      </c>
      <c r="B341" s="2" t="str">
        <f>inp_KillchainPhase!$A$8</f>
        <v>Track2</v>
      </c>
      <c r="C341" s="2" t="s">
        <v>119</v>
      </c>
      <c r="D341" s="2" t="s">
        <v>120</v>
      </c>
      <c r="E341" s="2">
        <f t="shared" si="45"/>
        <v>0</v>
      </c>
      <c r="F341" s="2">
        <f t="shared" si="45"/>
        <v>0</v>
      </c>
      <c r="G341" s="2">
        <f t="shared" si="45"/>
        <v>0</v>
      </c>
      <c r="H341" s="2">
        <f t="shared" si="45"/>
        <v>0</v>
      </c>
      <c r="I341" s="2">
        <f t="shared" si="45"/>
        <v>0</v>
      </c>
      <c r="J341" s="2">
        <f t="shared" si="45"/>
        <v>0</v>
      </c>
      <c r="K341" s="2">
        <f t="shared" si="45"/>
        <v>0</v>
      </c>
      <c r="L341" s="2">
        <f t="shared" si="45"/>
        <v>0</v>
      </c>
      <c r="M341" s="6">
        <v>0</v>
      </c>
      <c r="N341" s="2">
        <f>M342</f>
        <v>0</v>
      </c>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row>
    <row r="342" spans="1:79" x14ac:dyDescent="0.3">
      <c r="A342" s="2" t="str">
        <f t="shared" si="39"/>
        <v>grnd_1</v>
      </c>
      <c r="B342" s="2" t="str">
        <f>inp_KillchainPhase!$A$8</f>
        <v>Track2</v>
      </c>
      <c r="C342" s="2" t="s">
        <v>119</v>
      </c>
      <c r="D342" s="2" t="s">
        <v>120</v>
      </c>
      <c r="E342" s="2">
        <f t="shared" si="45"/>
        <v>0</v>
      </c>
      <c r="F342" s="2">
        <f t="shared" si="45"/>
        <v>0</v>
      </c>
      <c r="G342" s="2">
        <f t="shared" si="45"/>
        <v>0</v>
      </c>
      <c r="H342" s="2">
        <f t="shared" si="45"/>
        <v>0</v>
      </c>
      <c r="I342" s="2">
        <f t="shared" si="45"/>
        <v>0</v>
      </c>
      <c r="J342" s="2">
        <f t="shared" si="45"/>
        <v>0</v>
      </c>
      <c r="K342" s="2">
        <f t="shared" si="45"/>
        <v>0</v>
      </c>
      <c r="L342" s="2">
        <f t="shared" si="45"/>
        <v>0</v>
      </c>
      <c r="M342" s="2">
        <f>$N$1</f>
        <v>0</v>
      </c>
      <c r="N342" s="6">
        <v>0</v>
      </c>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row>
    <row r="343" spans="1:79" x14ac:dyDescent="0.3">
      <c r="A343" s="2" t="str">
        <f t="shared" si="39"/>
        <v>fighter_4th</v>
      </c>
      <c r="B343" s="2" t="str">
        <f>inp_KillchainPhase!$A$9</f>
        <v>Track3</v>
      </c>
      <c r="C343" s="2" t="s">
        <v>119</v>
      </c>
      <c r="D343" s="2" t="s">
        <v>120</v>
      </c>
      <c r="E343" s="6">
        <v>0</v>
      </c>
      <c r="F343" s="2">
        <f>E344</f>
        <v>0</v>
      </c>
      <c r="G343" s="2">
        <f>E345</f>
        <v>0</v>
      </c>
      <c r="H343" s="2">
        <f>E346</f>
        <v>0</v>
      </c>
      <c r="I343" s="2">
        <f>E347</f>
        <v>0</v>
      </c>
      <c r="J343" s="2">
        <f>E348</f>
        <v>0</v>
      </c>
      <c r="K343" s="2">
        <f>E349</f>
        <v>0</v>
      </c>
      <c r="L343" s="2">
        <f>E350</f>
        <v>0</v>
      </c>
      <c r="M343" s="2">
        <f>E351</f>
        <v>0</v>
      </c>
      <c r="N343" s="2">
        <f>E352</f>
        <v>0</v>
      </c>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row>
    <row r="344" spans="1:79" x14ac:dyDescent="0.3">
      <c r="A344" s="2" t="str">
        <f t="shared" si="39"/>
        <v>fighter_5th</v>
      </c>
      <c r="B344" s="2" t="str">
        <f>inp_KillchainPhase!$A$9</f>
        <v>Track3</v>
      </c>
      <c r="C344" s="2" t="s">
        <v>119</v>
      </c>
      <c r="D344" s="2" t="s">
        <v>120</v>
      </c>
      <c r="E344" s="2">
        <f>$N$1</f>
        <v>0</v>
      </c>
      <c r="F344" s="6">
        <v>0</v>
      </c>
      <c r="G344" s="2">
        <f>F345</f>
        <v>0</v>
      </c>
      <c r="H344" s="2">
        <f>F346</f>
        <v>0</v>
      </c>
      <c r="I344" s="2">
        <f>F347</f>
        <v>0</v>
      </c>
      <c r="J344" s="2">
        <f>F348</f>
        <v>0</v>
      </c>
      <c r="K344" s="2">
        <f>F349</f>
        <v>0</v>
      </c>
      <c r="L344" s="2">
        <f>F350</f>
        <v>0</v>
      </c>
      <c r="M344" s="2">
        <f>F351</f>
        <v>0</v>
      </c>
      <c r="N344" s="2">
        <f>F352</f>
        <v>0</v>
      </c>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row>
    <row r="345" spans="1:79" x14ac:dyDescent="0.3">
      <c r="A345" s="2" t="str">
        <f t="shared" si="39"/>
        <v>CRUDES</v>
      </c>
      <c r="B345" s="2" t="str">
        <f>inp_KillchainPhase!$A$9</f>
        <v>Track3</v>
      </c>
      <c r="C345" s="2" t="s">
        <v>119</v>
      </c>
      <c r="D345" s="2" t="s">
        <v>120</v>
      </c>
      <c r="E345" s="2">
        <f t="shared" ref="E345:L352" si="46">$N$1</f>
        <v>0</v>
      </c>
      <c r="F345" s="2">
        <f t="shared" si="46"/>
        <v>0</v>
      </c>
      <c r="G345" s="6">
        <v>0</v>
      </c>
      <c r="H345" s="2">
        <f>G346</f>
        <v>0</v>
      </c>
      <c r="I345" s="2">
        <f>G347</f>
        <v>0</v>
      </c>
      <c r="J345" s="2">
        <f>G348</f>
        <v>0</v>
      </c>
      <c r="K345" s="2">
        <f>G349</f>
        <v>0</v>
      </c>
      <c r="L345" s="2">
        <f>G350</f>
        <v>0</v>
      </c>
      <c r="M345" s="2">
        <f>G351</f>
        <v>0</v>
      </c>
      <c r="N345" s="2">
        <f>G352</f>
        <v>0</v>
      </c>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row>
    <row r="346" spans="1:79" x14ac:dyDescent="0.3">
      <c r="A346" s="2" t="str">
        <f t="shared" si="39"/>
        <v>FFG</v>
      </c>
      <c r="B346" s="2" t="str">
        <f>inp_KillchainPhase!$A$9</f>
        <v>Track3</v>
      </c>
      <c r="C346" s="2" t="s">
        <v>119</v>
      </c>
      <c r="D346" s="2" t="s">
        <v>120</v>
      </c>
      <c r="E346" s="2">
        <f t="shared" si="46"/>
        <v>0</v>
      </c>
      <c r="F346" s="2">
        <f t="shared" si="46"/>
        <v>0</v>
      </c>
      <c r="G346" s="2">
        <f t="shared" si="46"/>
        <v>0</v>
      </c>
      <c r="H346" s="6">
        <v>0</v>
      </c>
      <c r="I346" s="2">
        <f>H347</f>
        <v>0</v>
      </c>
      <c r="J346" s="2">
        <f>H348</f>
        <v>0</v>
      </c>
      <c r="K346" s="2">
        <f>H349</f>
        <v>0</v>
      </c>
      <c r="L346" s="2">
        <f>H350</f>
        <v>0</v>
      </c>
      <c r="M346" s="2">
        <f>H351</f>
        <v>0</v>
      </c>
      <c r="N346" s="2">
        <f>H352</f>
        <v>0</v>
      </c>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row>
    <row r="347" spans="1:79" x14ac:dyDescent="0.3">
      <c r="A347" s="2" t="str">
        <f t="shared" si="39"/>
        <v>CV</v>
      </c>
      <c r="B347" s="2" t="str">
        <f>inp_KillchainPhase!$A$9</f>
        <v>Track3</v>
      </c>
      <c r="C347" s="2" t="s">
        <v>119</v>
      </c>
      <c r="D347" s="2" t="s">
        <v>120</v>
      </c>
      <c r="E347" s="2">
        <f t="shared" si="46"/>
        <v>0</v>
      </c>
      <c r="F347" s="2">
        <f t="shared" si="46"/>
        <v>0</v>
      </c>
      <c r="G347" s="2">
        <f t="shared" si="46"/>
        <v>0</v>
      </c>
      <c r="H347" s="2">
        <f t="shared" si="46"/>
        <v>0</v>
      </c>
      <c r="I347" s="6">
        <v>0</v>
      </c>
      <c r="J347" s="2">
        <f>I348</f>
        <v>0</v>
      </c>
      <c r="K347" s="2">
        <f>I349</f>
        <v>0</v>
      </c>
      <c r="L347" s="2">
        <f>I350</f>
        <v>0</v>
      </c>
      <c r="M347" s="2">
        <f>I351</f>
        <v>0</v>
      </c>
      <c r="N347" s="2">
        <f>I352</f>
        <v>0</v>
      </c>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row>
    <row r="348" spans="1:79" x14ac:dyDescent="0.3">
      <c r="A348" s="2" t="str">
        <f t="shared" si="39"/>
        <v>sat_1</v>
      </c>
      <c r="B348" s="2" t="str">
        <f>inp_KillchainPhase!$A$9</f>
        <v>Track3</v>
      </c>
      <c r="C348" s="2" t="s">
        <v>119</v>
      </c>
      <c r="D348" s="2" t="s">
        <v>120</v>
      </c>
      <c r="E348" s="2">
        <f t="shared" si="46"/>
        <v>0</v>
      </c>
      <c r="F348" s="2">
        <f t="shared" si="46"/>
        <v>0</v>
      </c>
      <c r="G348" s="2">
        <f t="shared" si="46"/>
        <v>0</v>
      </c>
      <c r="H348" s="2">
        <f t="shared" si="46"/>
        <v>0</v>
      </c>
      <c r="I348" s="2">
        <f t="shared" si="46"/>
        <v>0</v>
      </c>
      <c r="J348" s="6">
        <v>0</v>
      </c>
      <c r="K348" s="2">
        <f>J349</f>
        <v>0</v>
      </c>
      <c r="L348" s="2">
        <f>J350</f>
        <v>0</v>
      </c>
      <c r="M348" s="2">
        <f>J351</f>
        <v>0</v>
      </c>
      <c r="N348" s="2">
        <f>J352</f>
        <v>0</v>
      </c>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row>
    <row r="349" spans="1:79" x14ac:dyDescent="0.3">
      <c r="A349" s="2" t="str">
        <f t="shared" si="39"/>
        <v>sat_2</v>
      </c>
      <c r="B349" s="2" t="str">
        <f>inp_KillchainPhase!$A$9</f>
        <v>Track3</v>
      </c>
      <c r="C349" s="2" t="s">
        <v>119</v>
      </c>
      <c r="D349" s="2" t="s">
        <v>120</v>
      </c>
      <c r="E349" s="2">
        <f t="shared" si="46"/>
        <v>0</v>
      </c>
      <c r="F349" s="2">
        <f t="shared" si="46"/>
        <v>0</v>
      </c>
      <c r="G349" s="2">
        <f t="shared" si="46"/>
        <v>0</v>
      </c>
      <c r="H349" s="2">
        <f t="shared" si="46"/>
        <v>0</v>
      </c>
      <c r="I349" s="2">
        <f t="shared" si="46"/>
        <v>0</v>
      </c>
      <c r="J349" s="2">
        <f t="shared" si="46"/>
        <v>0</v>
      </c>
      <c r="K349" s="6">
        <v>0</v>
      </c>
      <c r="L349" s="2">
        <f>K350</f>
        <v>0</v>
      </c>
      <c r="M349" s="2">
        <f>K351</f>
        <v>0</v>
      </c>
      <c r="N349" s="2">
        <f>K352</f>
        <v>0</v>
      </c>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row>
    <row r="350" spans="1:79" x14ac:dyDescent="0.3">
      <c r="A350" s="2" t="str">
        <f t="shared" si="39"/>
        <v>c2_1</v>
      </c>
      <c r="B350" s="2" t="str">
        <f>inp_KillchainPhase!$A$9</f>
        <v>Track3</v>
      </c>
      <c r="C350" s="2" t="s">
        <v>119</v>
      </c>
      <c r="D350" s="2" t="s">
        <v>120</v>
      </c>
      <c r="E350" s="2">
        <f t="shared" si="46"/>
        <v>0</v>
      </c>
      <c r="F350" s="2">
        <f t="shared" si="46"/>
        <v>0</v>
      </c>
      <c r="G350" s="2">
        <f t="shared" si="46"/>
        <v>0</v>
      </c>
      <c r="H350" s="2">
        <f t="shared" si="46"/>
        <v>0</v>
      </c>
      <c r="I350" s="2">
        <f t="shared" si="46"/>
        <v>0</v>
      </c>
      <c r="J350" s="2">
        <f t="shared" si="46"/>
        <v>0</v>
      </c>
      <c r="K350" s="2">
        <f t="shared" si="46"/>
        <v>0</v>
      </c>
      <c r="L350" s="6">
        <v>0</v>
      </c>
      <c r="M350" s="2">
        <f>L351</f>
        <v>0</v>
      </c>
      <c r="N350" s="2">
        <f>L352</f>
        <v>0</v>
      </c>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row>
    <row r="351" spans="1:79" x14ac:dyDescent="0.3">
      <c r="A351" s="2" t="str">
        <f t="shared" si="39"/>
        <v>c2_2</v>
      </c>
      <c r="B351" s="2" t="str">
        <f>inp_KillchainPhase!$A$9</f>
        <v>Track3</v>
      </c>
      <c r="C351" s="2" t="s">
        <v>119</v>
      </c>
      <c r="D351" s="2" t="s">
        <v>120</v>
      </c>
      <c r="E351" s="2">
        <f t="shared" si="46"/>
        <v>0</v>
      </c>
      <c r="F351" s="2">
        <f t="shared" si="46"/>
        <v>0</v>
      </c>
      <c r="G351" s="2">
        <f t="shared" si="46"/>
        <v>0</v>
      </c>
      <c r="H351" s="2">
        <f t="shared" si="46"/>
        <v>0</v>
      </c>
      <c r="I351" s="2">
        <f t="shared" si="46"/>
        <v>0</v>
      </c>
      <c r="J351" s="2">
        <f t="shared" si="46"/>
        <v>0</v>
      </c>
      <c r="K351" s="2">
        <f t="shared" si="46"/>
        <v>0</v>
      </c>
      <c r="L351" s="2">
        <f t="shared" si="46"/>
        <v>0</v>
      </c>
      <c r="M351" s="6">
        <v>0</v>
      </c>
      <c r="N351" s="2">
        <f>M352</f>
        <v>0</v>
      </c>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row>
    <row r="352" spans="1:79" x14ac:dyDescent="0.3">
      <c r="A352" s="2" t="str">
        <f t="shared" si="39"/>
        <v>grnd_1</v>
      </c>
      <c r="B352" s="2" t="str">
        <f>inp_KillchainPhase!$A$9</f>
        <v>Track3</v>
      </c>
      <c r="C352" s="2" t="s">
        <v>119</v>
      </c>
      <c r="D352" s="2" t="s">
        <v>120</v>
      </c>
      <c r="E352" s="2">
        <f t="shared" si="46"/>
        <v>0</v>
      </c>
      <c r="F352" s="2">
        <f t="shared" si="46"/>
        <v>0</v>
      </c>
      <c r="G352" s="2">
        <f t="shared" si="46"/>
        <v>0</v>
      </c>
      <c r="H352" s="2">
        <f t="shared" si="46"/>
        <v>0</v>
      </c>
      <c r="I352" s="2">
        <f t="shared" si="46"/>
        <v>0</v>
      </c>
      <c r="J352" s="2">
        <f t="shared" si="46"/>
        <v>0</v>
      </c>
      <c r="K352" s="2">
        <f t="shared" si="46"/>
        <v>0</v>
      </c>
      <c r="L352" s="2">
        <f t="shared" si="46"/>
        <v>0</v>
      </c>
      <c r="M352" s="2">
        <f>$N$1</f>
        <v>0</v>
      </c>
      <c r="N352" s="6">
        <v>0</v>
      </c>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row>
    <row r="353" spans="1:79" x14ac:dyDescent="0.3">
      <c r="A353" s="2" t="str">
        <f t="shared" si="39"/>
        <v>fighter_4th</v>
      </c>
      <c r="B353" s="2" t="str">
        <f>inp_KillchainPhase!$A$10</f>
        <v>Track Build</v>
      </c>
      <c r="C353" s="2" t="s">
        <v>119</v>
      </c>
      <c r="D353" s="2" t="s">
        <v>120</v>
      </c>
      <c r="E353" s="6">
        <v>0</v>
      </c>
      <c r="F353" s="2">
        <f>E354</f>
        <v>0</v>
      </c>
      <c r="G353" s="2">
        <f>E355</f>
        <v>0</v>
      </c>
      <c r="H353" s="2">
        <f>E356</f>
        <v>0</v>
      </c>
      <c r="I353" s="2">
        <f>E357</f>
        <v>0</v>
      </c>
      <c r="J353" s="2">
        <f>E358</f>
        <v>0</v>
      </c>
      <c r="K353" s="2">
        <f>E359</f>
        <v>0</v>
      </c>
      <c r="L353" s="2">
        <f>E360</f>
        <v>0</v>
      </c>
      <c r="M353" s="2">
        <f>E361</f>
        <v>0</v>
      </c>
      <c r="N353" s="2">
        <f>E362</f>
        <v>0</v>
      </c>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row>
    <row r="354" spans="1:79" x14ac:dyDescent="0.3">
      <c r="A354" s="2" t="str">
        <f t="shared" si="39"/>
        <v>fighter_5th</v>
      </c>
      <c r="B354" s="2" t="str">
        <f>inp_KillchainPhase!$A$10</f>
        <v>Track Build</v>
      </c>
      <c r="C354" s="2" t="s">
        <v>119</v>
      </c>
      <c r="D354" s="2" t="s">
        <v>120</v>
      </c>
      <c r="E354" s="2">
        <f>$N$1</f>
        <v>0</v>
      </c>
      <c r="F354" s="6">
        <v>0</v>
      </c>
      <c r="G354" s="2">
        <f>F355</f>
        <v>0</v>
      </c>
      <c r="H354" s="2">
        <f>F356</f>
        <v>0</v>
      </c>
      <c r="I354" s="2">
        <f>F357</f>
        <v>0</v>
      </c>
      <c r="J354" s="2">
        <f>F358</f>
        <v>0</v>
      </c>
      <c r="K354" s="2">
        <f>F359</f>
        <v>0</v>
      </c>
      <c r="L354" s="2">
        <f>F360</f>
        <v>0</v>
      </c>
      <c r="M354" s="2">
        <f>F361</f>
        <v>0</v>
      </c>
      <c r="N354" s="2">
        <f>F362</f>
        <v>0</v>
      </c>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row>
    <row r="355" spans="1:79" x14ac:dyDescent="0.3">
      <c r="A355" s="2" t="str">
        <f t="shared" si="39"/>
        <v>CRUDES</v>
      </c>
      <c r="B355" s="2" t="str">
        <f>inp_KillchainPhase!$A$10</f>
        <v>Track Build</v>
      </c>
      <c r="C355" s="2" t="s">
        <v>119</v>
      </c>
      <c r="D355" s="2" t="s">
        <v>120</v>
      </c>
      <c r="E355" s="2">
        <f t="shared" ref="E355:L362" si="47">$N$1</f>
        <v>0</v>
      </c>
      <c r="F355" s="2">
        <f t="shared" si="47"/>
        <v>0</v>
      </c>
      <c r="G355" s="6">
        <v>0</v>
      </c>
      <c r="H355" s="2">
        <f>G356</f>
        <v>0</v>
      </c>
      <c r="I355" s="2">
        <f>G357</f>
        <v>0</v>
      </c>
      <c r="J355" s="2">
        <f>G358</f>
        <v>0</v>
      </c>
      <c r="K355" s="2">
        <f>G359</f>
        <v>0</v>
      </c>
      <c r="L355" s="2">
        <f>G360</f>
        <v>0</v>
      </c>
      <c r="M355" s="2">
        <f>G361</f>
        <v>0</v>
      </c>
      <c r="N355" s="2">
        <f>G362</f>
        <v>0</v>
      </c>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row>
    <row r="356" spans="1:79" x14ac:dyDescent="0.3">
      <c r="A356" s="2" t="str">
        <f t="shared" si="39"/>
        <v>FFG</v>
      </c>
      <c r="B356" s="2" t="str">
        <f>inp_KillchainPhase!$A$10</f>
        <v>Track Build</v>
      </c>
      <c r="C356" s="2" t="s">
        <v>119</v>
      </c>
      <c r="D356" s="2" t="s">
        <v>120</v>
      </c>
      <c r="E356" s="2">
        <f t="shared" si="47"/>
        <v>0</v>
      </c>
      <c r="F356" s="2">
        <f t="shared" si="47"/>
        <v>0</v>
      </c>
      <c r="G356" s="2">
        <f t="shared" si="47"/>
        <v>0</v>
      </c>
      <c r="H356" s="6">
        <v>0</v>
      </c>
      <c r="I356" s="2">
        <f>H357</f>
        <v>0</v>
      </c>
      <c r="J356" s="2">
        <f>H358</f>
        <v>0</v>
      </c>
      <c r="K356" s="2">
        <f>H359</f>
        <v>0</v>
      </c>
      <c r="L356" s="2">
        <f>H360</f>
        <v>0</v>
      </c>
      <c r="M356" s="2">
        <f>H361</f>
        <v>0</v>
      </c>
      <c r="N356" s="2">
        <f>H362</f>
        <v>0</v>
      </c>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row>
    <row r="357" spans="1:79" x14ac:dyDescent="0.3">
      <c r="A357" s="2" t="str">
        <f t="shared" si="39"/>
        <v>CV</v>
      </c>
      <c r="B357" s="2" t="str">
        <f>inp_KillchainPhase!$A$10</f>
        <v>Track Build</v>
      </c>
      <c r="C357" s="2" t="s">
        <v>119</v>
      </c>
      <c r="D357" s="2" t="s">
        <v>120</v>
      </c>
      <c r="E357" s="2">
        <f t="shared" si="47"/>
        <v>0</v>
      </c>
      <c r="F357" s="2">
        <f t="shared" si="47"/>
        <v>0</v>
      </c>
      <c r="G357" s="2">
        <f t="shared" si="47"/>
        <v>0</v>
      </c>
      <c r="H357" s="2">
        <f t="shared" si="47"/>
        <v>0</v>
      </c>
      <c r="I357" s="6">
        <v>0</v>
      </c>
      <c r="J357" s="2">
        <f>I358</f>
        <v>0</v>
      </c>
      <c r="K357" s="2">
        <f>I359</f>
        <v>0</v>
      </c>
      <c r="L357" s="2">
        <f>I360</f>
        <v>0</v>
      </c>
      <c r="M357" s="2">
        <f>I361</f>
        <v>0</v>
      </c>
      <c r="N357" s="2">
        <f>I362</f>
        <v>0</v>
      </c>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row>
    <row r="358" spans="1:79" x14ac:dyDescent="0.3">
      <c r="A358" s="2" t="str">
        <f t="shared" si="39"/>
        <v>sat_1</v>
      </c>
      <c r="B358" s="2" t="str">
        <f>inp_KillchainPhase!$A$10</f>
        <v>Track Build</v>
      </c>
      <c r="C358" s="2" t="s">
        <v>119</v>
      </c>
      <c r="D358" s="2" t="s">
        <v>120</v>
      </c>
      <c r="E358" s="2">
        <f t="shared" si="47"/>
        <v>0</v>
      </c>
      <c r="F358" s="2">
        <f t="shared" si="47"/>
        <v>0</v>
      </c>
      <c r="G358" s="2">
        <f t="shared" si="47"/>
        <v>0</v>
      </c>
      <c r="H358" s="2">
        <f t="shared" si="47"/>
        <v>0</v>
      </c>
      <c r="I358" s="2">
        <f t="shared" si="47"/>
        <v>0</v>
      </c>
      <c r="J358" s="6">
        <v>0</v>
      </c>
      <c r="K358" s="2">
        <f>J359</f>
        <v>0</v>
      </c>
      <c r="L358" s="2">
        <f>J360</f>
        <v>0</v>
      </c>
      <c r="M358" s="2">
        <f>J361</f>
        <v>0</v>
      </c>
      <c r="N358" s="2">
        <f>J362</f>
        <v>0</v>
      </c>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row>
    <row r="359" spans="1:79" x14ac:dyDescent="0.3">
      <c r="A359" s="2" t="str">
        <f t="shared" si="39"/>
        <v>sat_2</v>
      </c>
      <c r="B359" s="2" t="str">
        <f>inp_KillchainPhase!$A$10</f>
        <v>Track Build</v>
      </c>
      <c r="C359" s="2" t="s">
        <v>119</v>
      </c>
      <c r="D359" s="2" t="s">
        <v>120</v>
      </c>
      <c r="E359" s="2">
        <f t="shared" si="47"/>
        <v>0</v>
      </c>
      <c r="F359" s="2">
        <f t="shared" si="47"/>
        <v>0</v>
      </c>
      <c r="G359" s="2">
        <f t="shared" si="47"/>
        <v>0</v>
      </c>
      <c r="H359" s="2">
        <f t="shared" si="47"/>
        <v>0</v>
      </c>
      <c r="I359" s="2">
        <f t="shared" si="47"/>
        <v>0</v>
      </c>
      <c r="J359" s="2">
        <f t="shared" si="47"/>
        <v>0</v>
      </c>
      <c r="K359" s="6">
        <v>0</v>
      </c>
      <c r="L359" s="2">
        <f>K360</f>
        <v>0</v>
      </c>
      <c r="M359" s="2">
        <f>K361</f>
        <v>0</v>
      </c>
      <c r="N359" s="2">
        <f>K362</f>
        <v>0</v>
      </c>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row>
    <row r="360" spans="1:79" x14ac:dyDescent="0.3">
      <c r="A360" s="2" t="str">
        <f t="shared" si="39"/>
        <v>c2_1</v>
      </c>
      <c r="B360" s="2" t="str">
        <f>inp_KillchainPhase!$A$10</f>
        <v>Track Build</v>
      </c>
      <c r="C360" s="2" t="s">
        <v>119</v>
      </c>
      <c r="D360" s="2" t="s">
        <v>120</v>
      </c>
      <c r="E360" s="2">
        <f t="shared" si="47"/>
        <v>0</v>
      </c>
      <c r="F360" s="2">
        <f t="shared" si="47"/>
        <v>0</v>
      </c>
      <c r="G360" s="2">
        <f t="shared" si="47"/>
        <v>0</v>
      </c>
      <c r="H360" s="2">
        <f t="shared" si="47"/>
        <v>0</v>
      </c>
      <c r="I360" s="2">
        <f t="shared" si="47"/>
        <v>0</v>
      </c>
      <c r="J360" s="2">
        <f t="shared" si="47"/>
        <v>0</v>
      </c>
      <c r="K360" s="2">
        <f t="shared" si="47"/>
        <v>0</v>
      </c>
      <c r="L360" s="6">
        <v>0</v>
      </c>
      <c r="M360" s="2">
        <f>L361</f>
        <v>0</v>
      </c>
      <c r="N360" s="2">
        <f>L362</f>
        <v>0</v>
      </c>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row>
    <row r="361" spans="1:79" x14ac:dyDescent="0.3">
      <c r="A361" s="2" t="str">
        <f t="shared" si="39"/>
        <v>c2_2</v>
      </c>
      <c r="B361" s="2" t="str">
        <f>inp_KillchainPhase!$A$10</f>
        <v>Track Build</v>
      </c>
      <c r="C361" s="2" t="s">
        <v>119</v>
      </c>
      <c r="D361" s="2" t="s">
        <v>120</v>
      </c>
      <c r="E361" s="2">
        <f t="shared" si="47"/>
        <v>0</v>
      </c>
      <c r="F361" s="2">
        <f t="shared" si="47"/>
        <v>0</v>
      </c>
      <c r="G361" s="2">
        <f t="shared" si="47"/>
        <v>0</v>
      </c>
      <c r="H361" s="2">
        <f t="shared" si="47"/>
        <v>0</v>
      </c>
      <c r="I361" s="2">
        <f t="shared" si="47"/>
        <v>0</v>
      </c>
      <c r="J361" s="2">
        <f t="shared" si="47"/>
        <v>0</v>
      </c>
      <c r="K361" s="2">
        <f t="shared" si="47"/>
        <v>0</v>
      </c>
      <c r="L361" s="2">
        <f t="shared" si="47"/>
        <v>0</v>
      </c>
      <c r="M361" s="6">
        <v>0</v>
      </c>
      <c r="N361" s="2">
        <f>M362</f>
        <v>0</v>
      </c>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row>
    <row r="362" spans="1:79" x14ac:dyDescent="0.3">
      <c r="A362" s="2" t="str">
        <f t="shared" si="39"/>
        <v>grnd_1</v>
      </c>
      <c r="B362" s="2" t="str">
        <f>inp_KillchainPhase!$A$10</f>
        <v>Track Build</v>
      </c>
      <c r="C362" s="2" t="s">
        <v>119</v>
      </c>
      <c r="D362" s="2" t="s">
        <v>120</v>
      </c>
      <c r="E362" s="2">
        <f t="shared" si="47"/>
        <v>0</v>
      </c>
      <c r="F362" s="2">
        <f t="shared" si="47"/>
        <v>0</v>
      </c>
      <c r="G362" s="2">
        <f t="shared" si="47"/>
        <v>0</v>
      </c>
      <c r="H362" s="2">
        <f t="shared" si="47"/>
        <v>0</v>
      </c>
      <c r="I362" s="2">
        <f t="shared" si="47"/>
        <v>0</v>
      </c>
      <c r="J362" s="2">
        <f t="shared" si="47"/>
        <v>0</v>
      </c>
      <c r="K362" s="2">
        <f t="shared" si="47"/>
        <v>0</v>
      </c>
      <c r="L362" s="2">
        <f t="shared" si="47"/>
        <v>0</v>
      </c>
      <c r="M362" s="2">
        <f>$N$1</f>
        <v>0</v>
      </c>
      <c r="N362" s="6">
        <v>0</v>
      </c>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row>
    <row r="363" spans="1:79" x14ac:dyDescent="0.3">
      <c r="A363" s="2" t="str">
        <f t="shared" si="39"/>
        <v>fighter_4th</v>
      </c>
      <c r="B363" s="2" t="str">
        <f>inp_KillchainPhase!$A$11</f>
        <v>Track Gen</v>
      </c>
      <c r="C363" s="2" t="s">
        <v>119</v>
      </c>
      <c r="D363" s="2" t="s">
        <v>120</v>
      </c>
      <c r="E363" s="6">
        <v>0</v>
      </c>
      <c r="F363" s="2">
        <f>E364</f>
        <v>0</v>
      </c>
      <c r="G363" s="2">
        <f>E365</f>
        <v>0</v>
      </c>
      <c r="H363" s="2">
        <f>E366</f>
        <v>0</v>
      </c>
      <c r="I363" s="2">
        <f>E367</f>
        <v>0</v>
      </c>
      <c r="J363" s="2">
        <f>E368</f>
        <v>0</v>
      </c>
      <c r="K363" s="2">
        <f>E369</f>
        <v>0</v>
      </c>
      <c r="L363" s="2">
        <f>E370</f>
        <v>0</v>
      </c>
      <c r="M363" s="2">
        <f>E371</f>
        <v>0</v>
      </c>
      <c r="N363" s="2">
        <f>E372</f>
        <v>0</v>
      </c>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row>
    <row r="364" spans="1:79" x14ac:dyDescent="0.3">
      <c r="A364" s="2" t="str">
        <f t="shared" si="39"/>
        <v>fighter_5th</v>
      </c>
      <c r="B364" s="2" t="str">
        <f>inp_KillchainPhase!$A$11</f>
        <v>Track Gen</v>
      </c>
      <c r="C364" s="2" t="s">
        <v>119</v>
      </c>
      <c r="D364" s="2" t="s">
        <v>120</v>
      </c>
      <c r="E364" s="2">
        <f>$N$1</f>
        <v>0</v>
      </c>
      <c r="F364" s="6">
        <v>0</v>
      </c>
      <c r="G364" s="2">
        <f>F365</f>
        <v>0</v>
      </c>
      <c r="H364" s="2">
        <f>F366</f>
        <v>0</v>
      </c>
      <c r="I364" s="2">
        <f>F367</f>
        <v>0</v>
      </c>
      <c r="J364" s="2">
        <f>F368</f>
        <v>0</v>
      </c>
      <c r="K364" s="2">
        <f>F369</f>
        <v>0</v>
      </c>
      <c r="L364" s="2">
        <f>F370</f>
        <v>0</v>
      </c>
      <c r="M364" s="2">
        <f>F371</f>
        <v>0</v>
      </c>
      <c r="N364" s="2">
        <f>F372</f>
        <v>0</v>
      </c>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row>
    <row r="365" spans="1:79" x14ac:dyDescent="0.3">
      <c r="A365" s="2" t="str">
        <f t="shared" ref="A365:A428" si="48">A355</f>
        <v>CRUDES</v>
      </c>
      <c r="B365" s="2" t="str">
        <f>inp_KillchainPhase!$A$11</f>
        <v>Track Gen</v>
      </c>
      <c r="C365" s="2" t="s">
        <v>119</v>
      </c>
      <c r="D365" s="2" t="s">
        <v>120</v>
      </c>
      <c r="E365" s="2">
        <f t="shared" ref="E365:L372" si="49">$N$1</f>
        <v>0</v>
      </c>
      <c r="F365" s="2">
        <f t="shared" si="49"/>
        <v>0</v>
      </c>
      <c r="G365" s="6">
        <v>0</v>
      </c>
      <c r="H365" s="2">
        <f>G366</f>
        <v>0</v>
      </c>
      <c r="I365" s="2">
        <f>G367</f>
        <v>0</v>
      </c>
      <c r="J365" s="2">
        <f>G368</f>
        <v>0</v>
      </c>
      <c r="K365" s="2">
        <f>G369</f>
        <v>0</v>
      </c>
      <c r="L365" s="2">
        <f>G370</f>
        <v>0</v>
      </c>
      <c r="M365" s="2">
        <f>G371</f>
        <v>0</v>
      </c>
      <c r="N365" s="2">
        <f>G372</f>
        <v>0</v>
      </c>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row>
    <row r="366" spans="1:79" x14ac:dyDescent="0.3">
      <c r="A366" s="2" t="str">
        <f t="shared" si="48"/>
        <v>FFG</v>
      </c>
      <c r="B366" s="2" t="str">
        <f>inp_KillchainPhase!$A$11</f>
        <v>Track Gen</v>
      </c>
      <c r="C366" s="2" t="s">
        <v>119</v>
      </c>
      <c r="D366" s="2" t="s">
        <v>120</v>
      </c>
      <c r="E366" s="2">
        <f t="shared" si="49"/>
        <v>0</v>
      </c>
      <c r="F366" s="2">
        <f t="shared" si="49"/>
        <v>0</v>
      </c>
      <c r="G366" s="2">
        <f t="shared" si="49"/>
        <v>0</v>
      </c>
      <c r="H366" s="6">
        <v>0</v>
      </c>
      <c r="I366" s="2">
        <f>H367</f>
        <v>0</v>
      </c>
      <c r="J366" s="2">
        <f>H368</f>
        <v>0</v>
      </c>
      <c r="K366" s="2">
        <f>H369</f>
        <v>0</v>
      </c>
      <c r="L366" s="2">
        <f>H370</f>
        <v>0</v>
      </c>
      <c r="M366" s="2">
        <f>H371</f>
        <v>0</v>
      </c>
      <c r="N366" s="2">
        <f>H372</f>
        <v>0</v>
      </c>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row>
    <row r="367" spans="1:79" x14ac:dyDescent="0.3">
      <c r="A367" s="2" t="str">
        <f t="shared" si="48"/>
        <v>CV</v>
      </c>
      <c r="B367" s="2" t="str">
        <f>inp_KillchainPhase!$A$11</f>
        <v>Track Gen</v>
      </c>
      <c r="C367" s="2" t="s">
        <v>119</v>
      </c>
      <c r="D367" s="2" t="s">
        <v>120</v>
      </c>
      <c r="E367" s="2">
        <f t="shared" si="49"/>
        <v>0</v>
      </c>
      <c r="F367" s="2">
        <f t="shared" si="49"/>
        <v>0</v>
      </c>
      <c r="G367" s="2">
        <f t="shared" si="49"/>
        <v>0</v>
      </c>
      <c r="H367" s="2">
        <f t="shared" si="49"/>
        <v>0</v>
      </c>
      <c r="I367" s="6">
        <v>0</v>
      </c>
      <c r="J367" s="2">
        <f>I368</f>
        <v>0</v>
      </c>
      <c r="K367" s="2">
        <f>I369</f>
        <v>0</v>
      </c>
      <c r="L367" s="2">
        <f>I370</f>
        <v>0</v>
      </c>
      <c r="M367" s="2">
        <f>I371</f>
        <v>0</v>
      </c>
      <c r="N367" s="2">
        <f>I372</f>
        <v>0</v>
      </c>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row>
    <row r="368" spans="1:79" x14ac:dyDescent="0.3">
      <c r="A368" s="2" t="str">
        <f t="shared" si="48"/>
        <v>sat_1</v>
      </c>
      <c r="B368" s="2" t="str">
        <f>inp_KillchainPhase!$A$11</f>
        <v>Track Gen</v>
      </c>
      <c r="C368" s="2" t="s">
        <v>119</v>
      </c>
      <c r="D368" s="2" t="s">
        <v>120</v>
      </c>
      <c r="E368" s="2">
        <f t="shared" si="49"/>
        <v>0</v>
      </c>
      <c r="F368" s="2">
        <f t="shared" si="49"/>
        <v>0</v>
      </c>
      <c r="G368" s="2">
        <f t="shared" si="49"/>
        <v>0</v>
      </c>
      <c r="H368" s="2">
        <f t="shared" si="49"/>
        <v>0</v>
      </c>
      <c r="I368" s="2">
        <f t="shared" si="49"/>
        <v>0</v>
      </c>
      <c r="J368" s="6">
        <v>0</v>
      </c>
      <c r="K368" s="2">
        <f>J369</f>
        <v>0</v>
      </c>
      <c r="L368" s="2">
        <f>J370</f>
        <v>0</v>
      </c>
      <c r="M368" s="2">
        <f>J371</f>
        <v>0</v>
      </c>
      <c r="N368" s="2">
        <f>J372</f>
        <v>0</v>
      </c>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row>
    <row r="369" spans="1:79" x14ac:dyDescent="0.3">
      <c r="A369" s="2" t="str">
        <f t="shared" si="48"/>
        <v>sat_2</v>
      </c>
      <c r="B369" s="2" t="str">
        <f>inp_KillchainPhase!$A$11</f>
        <v>Track Gen</v>
      </c>
      <c r="C369" s="2" t="s">
        <v>119</v>
      </c>
      <c r="D369" s="2" t="s">
        <v>120</v>
      </c>
      <c r="E369" s="2">
        <f t="shared" si="49"/>
        <v>0</v>
      </c>
      <c r="F369" s="2">
        <f t="shared" si="49"/>
        <v>0</v>
      </c>
      <c r="G369" s="2">
        <f t="shared" si="49"/>
        <v>0</v>
      </c>
      <c r="H369" s="2">
        <f t="shared" si="49"/>
        <v>0</v>
      </c>
      <c r="I369" s="2">
        <f t="shared" si="49"/>
        <v>0</v>
      </c>
      <c r="J369" s="2">
        <f t="shared" si="49"/>
        <v>0</v>
      </c>
      <c r="K369" s="6">
        <v>0</v>
      </c>
      <c r="L369" s="2">
        <f>K370</f>
        <v>0</v>
      </c>
      <c r="M369" s="2">
        <f>K371</f>
        <v>0</v>
      </c>
      <c r="N369" s="2">
        <f>K372</f>
        <v>0</v>
      </c>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row>
    <row r="370" spans="1:79" x14ac:dyDescent="0.3">
      <c r="A370" s="2" t="str">
        <f t="shared" si="48"/>
        <v>c2_1</v>
      </c>
      <c r="B370" s="2" t="str">
        <f>inp_KillchainPhase!$A$11</f>
        <v>Track Gen</v>
      </c>
      <c r="C370" s="2" t="s">
        <v>119</v>
      </c>
      <c r="D370" s="2" t="s">
        <v>120</v>
      </c>
      <c r="E370" s="2">
        <f t="shared" si="49"/>
        <v>0</v>
      </c>
      <c r="F370" s="2">
        <f t="shared" si="49"/>
        <v>0</v>
      </c>
      <c r="G370" s="2">
        <f t="shared" si="49"/>
        <v>0</v>
      </c>
      <c r="H370" s="2">
        <f t="shared" si="49"/>
        <v>0</v>
      </c>
      <c r="I370" s="2">
        <f t="shared" si="49"/>
        <v>0</v>
      </c>
      <c r="J370" s="2">
        <f t="shared" si="49"/>
        <v>0</v>
      </c>
      <c r="K370" s="2">
        <f t="shared" si="49"/>
        <v>0</v>
      </c>
      <c r="L370" s="6">
        <v>0</v>
      </c>
      <c r="M370" s="2">
        <f>L371</f>
        <v>0</v>
      </c>
      <c r="N370" s="2">
        <f>L372</f>
        <v>0</v>
      </c>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row>
    <row r="371" spans="1:79" x14ac:dyDescent="0.3">
      <c r="A371" s="2" t="str">
        <f t="shared" si="48"/>
        <v>c2_2</v>
      </c>
      <c r="B371" s="2" t="str">
        <f>inp_KillchainPhase!$A$11</f>
        <v>Track Gen</v>
      </c>
      <c r="C371" s="2" t="s">
        <v>119</v>
      </c>
      <c r="D371" s="2" t="s">
        <v>120</v>
      </c>
      <c r="E371" s="2">
        <f t="shared" si="49"/>
        <v>0</v>
      </c>
      <c r="F371" s="2">
        <f t="shared" si="49"/>
        <v>0</v>
      </c>
      <c r="G371" s="2">
        <f t="shared" si="49"/>
        <v>0</v>
      </c>
      <c r="H371" s="2">
        <f t="shared" si="49"/>
        <v>0</v>
      </c>
      <c r="I371" s="2">
        <f t="shared" si="49"/>
        <v>0</v>
      </c>
      <c r="J371" s="2">
        <f t="shared" si="49"/>
        <v>0</v>
      </c>
      <c r="K371" s="2">
        <f t="shared" si="49"/>
        <v>0</v>
      </c>
      <c r="L371" s="2">
        <f t="shared" si="49"/>
        <v>0</v>
      </c>
      <c r="M371" s="6">
        <v>0</v>
      </c>
      <c r="N371" s="2">
        <f>M372</f>
        <v>0</v>
      </c>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row>
    <row r="372" spans="1:79" x14ac:dyDescent="0.3">
      <c r="A372" s="2" t="str">
        <f t="shared" si="48"/>
        <v>grnd_1</v>
      </c>
      <c r="B372" s="2" t="str">
        <f>inp_KillchainPhase!$A$11</f>
        <v>Track Gen</v>
      </c>
      <c r="C372" s="2" t="s">
        <v>119</v>
      </c>
      <c r="D372" s="2" t="s">
        <v>120</v>
      </c>
      <c r="E372" s="2">
        <f t="shared" si="49"/>
        <v>0</v>
      </c>
      <c r="F372" s="2">
        <f t="shared" si="49"/>
        <v>0</v>
      </c>
      <c r="G372" s="2">
        <f t="shared" si="49"/>
        <v>0</v>
      </c>
      <c r="H372" s="2">
        <f t="shared" si="49"/>
        <v>0</v>
      </c>
      <c r="I372" s="2">
        <f t="shared" si="49"/>
        <v>0</v>
      </c>
      <c r="J372" s="2">
        <f t="shared" si="49"/>
        <v>0</v>
      </c>
      <c r="K372" s="2">
        <f t="shared" si="49"/>
        <v>0</v>
      </c>
      <c r="L372" s="2">
        <f t="shared" si="49"/>
        <v>0</v>
      </c>
      <c r="M372" s="2">
        <f>$N$1</f>
        <v>0</v>
      </c>
      <c r="N372" s="6">
        <v>0</v>
      </c>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row>
    <row r="373" spans="1:79" x14ac:dyDescent="0.3">
      <c r="A373" s="2" t="str">
        <f t="shared" si="48"/>
        <v>fighter_4th</v>
      </c>
      <c r="B373" s="2" t="str">
        <f>inp_KillchainPhase!$A$12</f>
        <v>Target</v>
      </c>
      <c r="C373" s="2" t="s">
        <v>119</v>
      </c>
      <c r="D373" s="2" t="s">
        <v>120</v>
      </c>
      <c r="E373" s="6">
        <v>0</v>
      </c>
      <c r="F373" s="2">
        <f>E374</f>
        <v>0</v>
      </c>
      <c r="G373" s="2">
        <f>E375</f>
        <v>0</v>
      </c>
      <c r="H373" s="2">
        <f>E376</f>
        <v>0</v>
      </c>
      <c r="I373" s="2">
        <f>E377</f>
        <v>0</v>
      </c>
      <c r="J373" s="2">
        <f>E378</f>
        <v>0</v>
      </c>
      <c r="K373" s="2">
        <f>E379</f>
        <v>0</v>
      </c>
      <c r="L373" s="2">
        <f>E380</f>
        <v>0</v>
      </c>
      <c r="M373" s="2">
        <f>E381</f>
        <v>0</v>
      </c>
      <c r="N373" s="2">
        <f>E382</f>
        <v>0</v>
      </c>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row>
    <row r="374" spans="1:79" x14ac:dyDescent="0.3">
      <c r="A374" s="2" t="str">
        <f t="shared" si="48"/>
        <v>fighter_5th</v>
      </c>
      <c r="B374" s="2" t="str">
        <f>inp_KillchainPhase!$A$12</f>
        <v>Target</v>
      </c>
      <c r="C374" s="2" t="s">
        <v>119</v>
      </c>
      <c r="D374" s="2" t="s">
        <v>120</v>
      </c>
      <c r="E374" s="2">
        <f>$N$1</f>
        <v>0</v>
      </c>
      <c r="F374" s="6">
        <v>0</v>
      </c>
      <c r="G374" s="2">
        <f>F375</f>
        <v>0</v>
      </c>
      <c r="H374" s="2">
        <f>F376</f>
        <v>0</v>
      </c>
      <c r="I374" s="2">
        <f>F377</f>
        <v>0</v>
      </c>
      <c r="J374" s="2">
        <f>F378</f>
        <v>0</v>
      </c>
      <c r="K374" s="2">
        <f>F379</f>
        <v>0</v>
      </c>
      <c r="L374" s="2">
        <f>F380</f>
        <v>0</v>
      </c>
      <c r="M374" s="2">
        <f>F381</f>
        <v>0</v>
      </c>
      <c r="N374" s="2">
        <f>F382</f>
        <v>0</v>
      </c>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row>
    <row r="375" spans="1:79" x14ac:dyDescent="0.3">
      <c r="A375" s="2" t="str">
        <f t="shared" si="48"/>
        <v>CRUDES</v>
      </c>
      <c r="B375" s="2" t="str">
        <f>inp_KillchainPhase!$A$12</f>
        <v>Target</v>
      </c>
      <c r="C375" s="2" t="s">
        <v>119</v>
      </c>
      <c r="D375" s="2" t="s">
        <v>120</v>
      </c>
      <c r="E375" s="2">
        <f t="shared" ref="E375:L382" si="50">$N$1</f>
        <v>0</v>
      </c>
      <c r="F375" s="2">
        <f t="shared" si="50"/>
        <v>0</v>
      </c>
      <c r="G375" s="6">
        <v>0</v>
      </c>
      <c r="H375" s="2">
        <f>G376</f>
        <v>0</v>
      </c>
      <c r="I375" s="2">
        <f>G377</f>
        <v>0</v>
      </c>
      <c r="J375" s="2">
        <f>G378</f>
        <v>0</v>
      </c>
      <c r="K375" s="2">
        <f>G379</f>
        <v>0</v>
      </c>
      <c r="L375" s="2">
        <f>G380</f>
        <v>0</v>
      </c>
      <c r="M375" s="2">
        <f>G381</f>
        <v>0</v>
      </c>
      <c r="N375" s="2">
        <f>G382</f>
        <v>0</v>
      </c>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row>
    <row r="376" spans="1:79" x14ac:dyDescent="0.3">
      <c r="A376" s="2" t="str">
        <f t="shared" si="48"/>
        <v>FFG</v>
      </c>
      <c r="B376" s="2" t="str">
        <f>inp_KillchainPhase!$A$12</f>
        <v>Target</v>
      </c>
      <c r="C376" s="2" t="s">
        <v>119</v>
      </c>
      <c r="D376" s="2" t="s">
        <v>120</v>
      </c>
      <c r="E376" s="2">
        <f t="shared" si="50"/>
        <v>0</v>
      </c>
      <c r="F376" s="2">
        <f t="shared" si="50"/>
        <v>0</v>
      </c>
      <c r="G376" s="2">
        <f t="shared" si="50"/>
        <v>0</v>
      </c>
      <c r="H376" s="6">
        <v>0</v>
      </c>
      <c r="I376" s="2">
        <f>H377</f>
        <v>0</v>
      </c>
      <c r="J376" s="2">
        <f>H378</f>
        <v>0</v>
      </c>
      <c r="K376" s="2">
        <f>H379</f>
        <v>0</v>
      </c>
      <c r="L376" s="2">
        <f>H380</f>
        <v>0</v>
      </c>
      <c r="M376" s="2">
        <f>H381</f>
        <v>0</v>
      </c>
      <c r="N376" s="2">
        <f>H382</f>
        <v>0</v>
      </c>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row>
    <row r="377" spans="1:79" x14ac:dyDescent="0.3">
      <c r="A377" s="2" t="str">
        <f t="shared" si="48"/>
        <v>CV</v>
      </c>
      <c r="B377" s="2" t="str">
        <f>inp_KillchainPhase!$A$12</f>
        <v>Target</v>
      </c>
      <c r="C377" s="2" t="s">
        <v>119</v>
      </c>
      <c r="D377" s="2" t="s">
        <v>120</v>
      </c>
      <c r="E377" s="2">
        <f t="shared" si="50"/>
        <v>0</v>
      </c>
      <c r="F377" s="2">
        <f t="shared" si="50"/>
        <v>0</v>
      </c>
      <c r="G377" s="2">
        <f t="shared" si="50"/>
        <v>0</v>
      </c>
      <c r="H377" s="2">
        <f t="shared" si="50"/>
        <v>0</v>
      </c>
      <c r="I377" s="6">
        <v>0</v>
      </c>
      <c r="J377" s="2">
        <f>I378</f>
        <v>0</v>
      </c>
      <c r="K377" s="2">
        <f>I379</f>
        <v>0</v>
      </c>
      <c r="L377" s="2">
        <f>I380</f>
        <v>0</v>
      </c>
      <c r="M377" s="2">
        <f>I381</f>
        <v>0</v>
      </c>
      <c r="N377" s="2">
        <f>I382</f>
        <v>0</v>
      </c>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row>
    <row r="378" spans="1:79" x14ac:dyDescent="0.3">
      <c r="A378" s="2" t="str">
        <f t="shared" si="48"/>
        <v>sat_1</v>
      </c>
      <c r="B378" s="2" t="str">
        <f>inp_KillchainPhase!$A$12</f>
        <v>Target</v>
      </c>
      <c r="C378" s="2" t="s">
        <v>119</v>
      </c>
      <c r="D378" s="2" t="s">
        <v>120</v>
      </c>
      <c r="E378" s="2">
        <f t="shared" si="50"/>
        <v>0</v>
      </c>
      <c r="F378" s="2">
        <f t="shared" si="50"/>
        <v>0</v>
      </c>
      <c r="G378" s="2">
        <f t="shared" si="50"/>
        <v>0</v>
      </c>
      <c r="H378" s="2">
        <f t="shared" si="50"/>
        <v>0</v>
      </c>
      <c r="I378" s="2">
        <f t="shared" si="50"/>
        <v>0</v>
      </c>
      <c r="J378" s="6">
        <v>0</v>
      </c>
      <c r="K378" s="2">
        <f>J379</f>
        <v>0</v>
      </c>
      <c r="L378" s="2">
        <f>J380</f>
        <v>0</v>
      </c>
      <c r="M378" s="2">
        <f>J381</f>
        <v>0</v>
      </c>
      <c r="N378" s="2">
        <f>J382</f>
        <v>0</v>
      </c>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row>
    <row r="379" spans="1:79" x14ac:dyDescent="0.3">
      <c r="A379" s="2" t="str">
        <f t="shared" si="48"/>
        <v>sat_2</v>
      </c>
      <c r="B379" s="2" t="str">
        <f>inp_KillchainPhase!$A$12</f>
        <v>Target</v>
      </c>
      <c r="C379" s="2" t="s">
        <v>119</v>
      </c>
      <c r="D379" s="2" t="s">
        <v>120</v>
      </c>
      <c r="E379" s="2">
        <f t="shared" si="50"/>
        <v>0</v>
      </c>
      <c r="F379" s="2">
        <f t="shared" si="50"/>
        <v>0</v>
      </c>
      <c r="G379" s="2">
        <f t="shared" si="50"/>
        <v>0</v>
      </c>
      <c r="H379" s="2">
        <f t="shared" si="50"/>
        <v>0</v>
      </c>
      <c r="I379" s="2">
        <f t="shared" si="50"/>
        <v>0</v>
      </c>
      <c r="J379" s="2">
        <f t="shared" si="50"/>
        <v>0</v>
      </c>
      <c r="K379" s="6">
        <v>0</v>
      </c>
      <c r="L379" s="2">
        <f>K380</f>
        <v>0</v>
      </c>
      <c r="M379" s="2">
        <f>K381</f>
        <v>0</v>
      </c>
      <c r="N379" s="2">
        <f>K382</f>
        <v>0</v>
      </c>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row>
    <row r="380" spans="1:79" x14ac:dyDescent="0.3">
      <c r="A380" s="2" t="str">
        <f t="shared" si="48"/>
        <v>c2_1</v>
      </c>
      <c r="B380" s="2" t="str">
        <f>inp_KillchainPhase!$A$12</f>
        <v>Target</v>
      </c>
      <c r="C380" s="2" t="s">
        <v>119</v>
      </c>
      <c r="D380" s="2" t="s">
        <v>120</v>
      </c>
      <c r="E380" s="2">
        <f t="shared" si="50"/>
        <v>0</v>
      </c>
      <c r="F380" s="2">
        <f t="shared" si="50"/>
        <v>0</v>
      </c>
      <c r="G380" s="2">
        <f t="shared" si="50"/>
        <v>0</v>
      </c>
      <c r="H380" s="2">
        <f t="shared" si="50"/>
        <v>0</v>
      </c>
      <c r="I380" s="2">
        <f t="shared" si="50"/>
        <v>0</v>
      </c>
      <c r="J380" s="2">
        <f t="shared" si="50"/>
        <v>0</v>
      </c>
      <c r="K380" s="2">
        <f t="shared" si="50"/>
        <v>0</v>
      </c>
      <c r="L380" s="6">
        <v>0</v>
      </c>
      <c r="M380" s="2">
        <f>L381</f>
        <v>0</v>
      </c>
      <c r="N380" s="2">
        <f>L382</f>
        <v>0</v>
      </c>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row>
    <row r="381" spans="1:79" x14ac:dyDescent="0.3">
      <c r="A381" s="2" t="str">
        <f t="shared" si="48"/>
        <v>c2_2</v>
      </c>
      <c r="B381" s="2" t="str">
        <f>inp_KillchainPhase!$A$12</f>
        <v>Target</v>
      </c>
      <c r="C381" s="2" t="s">
        <v>119</v>
      </c>
      <c r="D381" s="2" t="s">
        <v>120</v>
      </c>
      <c r="E381" s="2">
        <f t="shared" si="50"/>
        <v>0</v>
      </c>
      <c r="F381" s="2">
        <f t="shared" si="50"/>
        <v>0</v>
      </c>
      <c r="G381" s="2">
        <f t="shared" si="50"/>
        <v>0</v>
      </c>
      <c r="H381" s="2">
        <f t="shared" si="50"/>
        <v>0</v>
      </c>
      <c r="I381" s="2">
        <f t="shared" si="50"/>
        <v>0</v>
      </c>
      <c r="J381" s="2">
        <f t="shared" si="50"/>
        <v>0</v>
      </c>
      <c r="K381" s="2">
        <f t="shared" si="50"/>
        <v>0</v>
      </c>
      <c r="L381" s="2">
        <f t="shared" si="50"/>
        <v>0</v>
      </c>
      <c r="M381" s="6">
        <v>0</v>
      </c>
      <c r="N381" s="2">
        <f>M382</f>
        <v>0</v>
      </c>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row>
    <row r="382" spans="1:79" x14ac:dyDescent="0.3">
      <c r="A382" s="2" t="str">
        <f t="shared" si="48"/>
        <v>grnd_1</v>
      </c>
      <c r="B382" s="2" t="str">
        <f>inp_KillchainPhase!$A$12</f>
        <v>Target</v>
      </c>
      <c r="C382" s="2" t="s">
        <v>119</v>
      </c>
      <c r="D382" s="2" t="s">
        <v>120</v>
      </c>
      <c r="E382" s="2">
        <f t="shared" si="50"/>
        <v>0</v>
      </c>
      <c r="F382" s="2">
        <f t="shared" si="50"/>
        <v>0</v>
      </c>
      <c r="G382" s="2">
        <f t="shared" si="50"/>
        <v>0</v>
      </c>
      <c r="H382" s="2">
        <f t="shared" si="50"/>
        <v>0</v>
      </c>
      <c r="I382" s="2">
        <f t="shared" si="50"/>
        <v>0</v>
      </c>
      <c r="J382" s="2">
        <f t="shared" si="50"/>
        <v>0</v>
      </c>
      <c r="K382" s="2">
        <f t="shared" si="50"/>
        <v>0</v>
      </c>
      <c r="L382" s="2">
        <f t="shared" si="50"/>
        <v>0</v>
      </c>
      <c r="M382" s="2">
        <f>$N$1</f>
        <v>0</v>
      </c>
      <c r="N382" s="6">
        <v>0</v>
      </c>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row>
    <row r="383" spans="1:79" x14ac:dyDescent="0.3">
      <c r="A383" s="2" t="str">
        <f t="shared" si="48"/>
        <v>fighter_4th</v>
      </c>
      <c r="B383" s="2" t="str">
        <f>inp_KillchainPhase!$A$13</f>
        <v>Engage</v>
      </c>
      <c r="C383" s="2" t="s">
        <v>119</v>
      </c>
      <c r="D383" s="2" t="s">
        <v>120</v>
      </c>
      <c r="E383" s="6">
        <v>0</v>
      </c>
      <c r="F383" s="2">
        <f>E384</f>
        <v>0</v>
      </c>
      <c r="G383" s="2">
        <f>E385</f>
        <v>0</v>
      </c>
      <c r="H383" s="2">
        <f>E386</f>
        <v>0</v>
      </c>
      <c r="I383" s="2">
        <f>E387</f>
        <v>0</v>
      </c>
      <c r="J383" s="2">
        <f>E388</f>
        <v>0</v>
      </c>
      <c r="K383" s="2">
        <f>E389</f>
        <v>0</v>
      </c>
      <c r="L383" s="2">
        <f>E390</f>
        <v>0</v>
      </c>
      <c r="M383" s="2">
        <f>E391</f>
        <v>0</v>
      </c>
      <c r="N383" s="2">
        <f>E392</f>
        <v>0</v>
      </c>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row>
    <row r="384" spans="1:79" x14ac:dyDescent="0.3">
      <c r="A384" s="2" t="str">
        <f t="shared" si="48"/>
        <v>fighter_5th</v>
      </c>
      <c r="B384" s="2" t="str">
        <f>inp_KillchainPhase!$A$13</f>
        <v>Engage</v>
      </c>
      <c r="C384" s="2" t="s">
        <v>119</v>
      </c>
      <c r="D384" s="2" t="s">
        <v>120</v>
      </c>
      <c r="E384" s="2">
        <f>$N$1</f>
        <v>0</v>
      </c>
      <c r="F384" s="6">
        <v>0</v>
      </c>
      <c r="G384" s="2">
        <f>F385</f>
        <v>0</v>
      </c>
      <c r="H384" s="2">
        <f>F386</f>
        <v>0</v>
      </c>
      <c r="I384" s="2">
        <f>F387</f>
        <v>0</v>
      </c>
      <c r="J384" s="2">
        <f>F388</f>
        <v>0</v>
      </c>
      <c r="K384" s="2">
        <f>F389</f>
        <v>0</v>
      </c>
      <c r="L384" s="2">
        <f>F390</f>
        <v>0</v>
      </c>
      <c r="M384" s="2">
        <f>F391</f>
        <v>0</v>
      </c>
      <c r="N384" s="2">
        <f>F392</f>
        <v>0</v>
      </c>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row>
    <row r="385" spans="1:79" x14ac:dyDescent="0.3">
      <c r="A385" s="2" t="str">
        <f t="shared" si="48"/>
        <v>CRUDES</v>
      </c>
      <c r="B385" s="2" t="str">
        <f>inp_KillchainPhase!$A$13</f>
        <v>Engage</v>
      </c>
      <c r="C385" s="2" t="s">
        <v>119</v>
      </c>
      <c r="D385" s="2" t="s">
        <v>120</v>
      </c>
      <c r="E385" s="2">
        <f t="shared" ref="E385:L392" si="51">$N$1</f>
        <v>0</v>
      </c>
      <c r="F385" s="2">
        <f t="shared" si="51"/>
        <v>0</v>
      </c>
      <c r="G385" s="6">
        <v>0</v>
      </c>
      <c r="H385" s="2">
        <f>G386</f>
        <v>0</v>
      </c>
      <c r="I385" s="2">
        <f>G387</f>
        <v>0</v>
      </c>
      <c r="J385" s="2">
        <f>G388</f>
        <v>0</v>
      </c>
      <c r="K385" s="2">
        <f>G389</f>
        <v>0</v>
      </c>
      <c r="L385" s="2">
        <f>G390</f>
        <v>0</v>
      </c>
      <c r="M385" s="2">
        <f>G391</f>
        <v>0</v>
      </c>
      <c r="N385" s="2">
        <f>G392</f>
        <v>0</v>
      </c>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row>
    <row r="386" spans="1:79" x14ac:dyDescent="0.3">
      <c r="A386" s="2" t="str">
        <f t="shared" si="48"/>
        <v>FFG</v>
      </c>
      <c r="B386" s="2" t="str">
        <f>inp_KillchainPhase!$A$13</f>
        <v>Engage</v>
      </c>
      <c r="C386" s="2" t="s">
        <v>119</v>
      </c>
      <c r="D386" s="2" t="s">
        <v>120</v>
      </c>
      <c r="E386" s="2">
        <f t="shared" si="51"/>
        <v>0</v>
      </c>
      <c r="F386" s="2">
        <f t="shared" si="51"/>
        <v>0</v>
      </c>
      <c r="G386" s="2">
        <f t="shared" si="51"/>
        <v>0</v>
      </c>
      <c r="H386" s="6">
        <v>0</v>
      </c>
      <c r="I386" s="2">
        <f>H387</f>
        <v>0</v>
      </c>
      <c r="J386" s="2">
        <f>H388</f>
        <v>0</v>
      </c>
      <c r="K386" s="2">
        <f>H389</f>
        <v>0</v>
      </c>
      <c r="L386" s="2">
        <f>H390</f>
        <v>0</v>
      </c>
      <c r="M386" s="2">
        <f>H391</f>
        <v>0</v>
      </c>
      <c r="N386" s="2">
        <f>H392</f>
        <v>0</v>
      </c>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row>
    <row r="387" spans="1:79" x14ac:dyDescent="0.3">
      <c r="A387" s="2" t="str">
        <f t="shared" si="48"/>
        <v>CV</v>
      </c>
      <c r="B387" s="2" t="str">
        <f>inp_KillchainPhase!$A$13</f>
        <v>Engage</v>
      </c>
      <c r="C387" s="2" t="s">
        <v>119</v>
      </c>
      <c r="D387" s="2" t="s">
        <v>120</v>
      </c>
      <c r="E387" s="2">
        <f t="shared" si="51"/>
        <v>0</v>
      </c>
      <c r="F387" s="2">
        <f t="shared" si="51"/>
        <v>0</v>
      </c>
      <c r="G387" s="2">
        <f t="shared" si="51"/>
        <v>0</v>
      </c>
      <c r="H387" s="2">
        <f t="shared" si="51"/>
        <v>0</v>
      </c>
      <c r="I387" s="6">
        <v>0</v>
      </c>
      <c r="J387" s="2">
        <f>I388</f>
        <v>0</v>
      </c>
      <c r="K387" s="2">
        <f>I389</f>
        <v>0</v>
      </c>
      <c r="L387" s="2">
        <f>I390</f>
        <v>0</v>
      </c>
      <c r="M387" s="2">
        <f>I391</f>
        <v>0</v>
      </c>
      <c r="N387" s="2">
        <f>I392</f>
        <v>0</v>
      </c>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row>
    <row r="388" spans="1:79" x14ac:dyDescent="0.3">
      <c r="A388" s="2" t="str">
        <f t="shared" si="48"/>
        <v>sat_1</v>
      </c>
      <c r="B388" s="2" t="str">
        <f>inp_KillchainPhase!$A$13</f>
        <v>Engage</v>
      </c>
      <c r="C388" s="2" t="s">
        <v>119</v>
      </c>
      <c r="D388" s="2" t="s">
        <v>120</v>
      </c>
      <c r="E388" s="2">
        <f t="shared" si="51"/>
        <v>0</v>
      </c>
      <c r="F388" s="2">
        <f t="shared" si="51"/>
        <v>0</v>
      </c>
      <c r="G388" s="2">
        <f t="shared" si="51"/>
        <v>0</v>
      </c>
      <c r="H388" s="2">
        <f t="shared" si="51"/>
        <v>0</v>
      </c>
      <c r="I388" s="2">
        <f t="shared" si="51"/>
        <v>0</v>
      </c>
      <c r="J388" s="6">
        <v>0</v>
      </c>
      <c r="K388" s="2">
        <f>J389</f>
        <v>0</v>
      </c>
      <c r="L388" s="2">
        <f>J390</f>
        <v>0</v>
      </c>
      <c r="M388" s="2">
        <f>J391</f>
        <v>0</v>
      </c>
      <c r="N388" s="2">
        <f>J392</f>
        <v>0</v>
      </c>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row>
    <row r="389" spans="1:79" x14ac:dyDescent="0.3">
      <c r="A389" s="2" t="str">
        <f t="shared" si="48"/>
        <v>sat_2</v>
      </c>
      <c r="B389" s="2" t="str">
        <f>inp_KillchainPhase!$A$13</f>
        <v>Engage</v>
      </c>
      <c r="C389" s="2" t="s">
        <v>119</v>
      </c>
      <c r="D389" s="2" t="s">
        <v>120</v>
      </c>
      <c r="E389" s="2">
        <f t="shared" si="51"/>
        <v>0</v>
      </c>
      <c r="F389" s="2">
        <f t="shared" si="51"/>
        <v>0</v>
      </c>
      <c r="G389" s="2">
        <f t="shared" si="51"/>
        <v>0</v>
      </c>
      <c r="H389" s="2">
        <f t="shared" si="51"/>
        <v>0</v>
      </c>
      <c r="I389" s="2">
        <f t="shared" si="51"/>
        <v>0</v>
      </c>
      <c r="J389" s="2">
        <f t="shared" si="51"/>
        <v>0</v>
      </c>
      <c r="K389" s="6">
        <v>0</v>
      </c>
      <c r="L389" s="2">
        <f>K390</f>
        <v>0</v>
      </c>
      <c r="M389" s="2">
        <f>K391</f>
        <v>0</v>
      </c>
      <c r="N389" s="2">
        <f>K392</f>
        <v>0</v>
      </c>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row>
    <row r="390" spans="1:79" x14ac:dyDescent="0.3">
      <c r="A390" s="2" t="str">
        <f t="shared" si="48"/>
        <v>c2_1</v>
      </c>
      <c r="B390" s="2" t="str">
        <f>inp_KillchainPhase!$A$13</f>
        <v>Engage</v>
      </c>
      <c r="C390" s="2" t="s">
        <v>119</v>
      </c>
      <c r="D390" s="2" t="s">
        <v>120</v>
      </c>
      <c r="E390" s="2">
        <f t="shared" si="51"/>
        <v>0</v>
      </c>
      <c r="F390" s="2">
        <f t="shared" si="51"/>
        <v>0</v>
      </c>
      <c r="G390" s="2">
        <f t="shared" si="51"/>
        <v>0</v>
      </c>
      <c r="H390" s="2">
        <f t="shared" si="51"/>
        <v>0</v>
      </c>
      <c r="I390" s="2">
        <f t="shared" si="51"/>
        <v>0</v>
      </c>
      <c r="J390" s="2">
        <f t="shared" si="51"/>
        <v>0</v>
      </c>
      <c r="K390" s="2">
        <f t="shared" si="51"/>
        <v>0</v>
      </c>
      <c r="L390" s="6">
        <v>0</v>
      </c>
      <c r="M390" s="2">
        <f>L391</f>
        <v>0</v>
      </c>
      <c r="N390" s="2">
        <f>L392</f>
        <v>0</v>
      </c>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row>
    <row r="391" spans="1:79" x14ac:dyDescent="0.3">
      <c r="A391" s="2" t="str">
        <f t="shared" si="48"/>
        <v>c2_2</v>
      </c>
      <c r="B391" s="2" t="str">
        <f>inp_KillchainPhase!$A$13</f>
        <v>Engage</v>
      </c>
      <c r="C391" s="2" t="s">
        <v>119</v>
      </c>
      <c r="D391" s="2" t="s">
        <v>120</v>
      </c>
      <c r="E391" s="2">
        <f t="shared" si="51"/>
        <v>0</v>
      </c>
      <c r="F391" s="2">
        <f t="shared" si="51"/>
        <v>0</v>
      </c>
      <c r="G391" s="2">
        <f t="shared" si="51"/>
        <v>0</v>
      </c>
      <c r="H391" s="2">
        <f t="shared" si="51"/>
        <v>0</v>
      </c>
      <c r="I391" s="2">
        <f t="shared" si="51"/>
        <v>0</v>
      </c>
      <c r="J391" s="2">
        <f t="shared" si="51"/>
        <v>0</v>
      </c>
      <c r="K391" s="2">
        <f t="shared" si="51"/>
        <v>0</v>
      </c>
      <c r="L391" s="2">
        <f t="shared" si="51"/>
        <v>0</v>
      </c>
      <c r="M391" s="6">
        <v>0</v>
      </c>
      <c r="N391" s="2">
        <f>M392</f>
        <v>0</v>
      </c>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row>
    <row r="392" spans="1:79" x14ac:dyDescent="0.3">
      <c r="A392" s="2" t="str">
        <f t="shared" si="48"/>
        <v>grnd_1</v>
      </c>
      <c r="B392" s="2" t="str">
        <f>inp_KillchainPhase!$A$13</f>
        <v>Engage</v>
      </c>
      <c r="C392" s="2" t="s">
        <v>119</v>
      </c>
      <c r="D392" s="2" t="s">
        <v>120</v>
      </c>
      <c r="E392" s="2">
        <f t="shared" si="51"/>
        <v>0</v>
      </c>
      <c r="F392" s="2">
        <f t="shared" si="51"/>
        <v>0</v>
      </c>
      <c r="G392" s="2">
        <f t="shared" si="51"/>
        <v>0</v>
      </c>
      <c r="H392" s="2">
        <f t="shared" si="51"/>
        <v>0</v>
      </c>
      <c r="I392" s="2">
        <f t="shared" si="51"/>
        <v>0</v>
      </c>
      <c r="J392" s="2">
        <f t="shared" si="51"/>
        <v>0</v>
      </c>
      <c r="K392" s="2">
        <f t="shared" si="51"/>
        <v>0</v>
      </c>
      <c r="L392" s="2">
        <f t="shared" si="51"/>
        <v>0</v>
      </c>
      <c r="M392" s="2">
        <f>$N$1</f>
        <v>0</v>
      </c>
      <c r="N392" s="6">
        <v>0</v>
      </c>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row>
    <row r="393" spans="1:79" x14ac:dyDescent="0.3">
      <c r="A393" s="2" t="str">
        <f t="shared" si="48"/>
        <v>fighter_4th</v>
      </c>
      <c r="B393" s="2" t="str">
        <f>inp_KillchainPhase!$A$14</f>
        <v>IFTU</v>
      </c>
      <c r="C393" s="2" t="s">
        <v>119</v>
      </c>
      <c r="D393" s="2" t="s">
        <v>120</v>
      </c>
      <c r="E393" s="6">
        <v>0</v>
      </c>
      <c r="F393" s="2">
        <f>E394</f>
        <v>0</v>
      </c>
      <c r="G393" s="2">
        <f>E395</f>
        <v>0</v>
      </c>
      <c r="H393" s="2">
        <f>E396</f>
        <v>0</v>
      </c>
      <c r="I393" s="2">
        <f>E397</f>
        <v>0</v>
      </c>
      <c r="J393" s="2">
        <f>E398</f>
        <v>0</v>
      </c>
      <c r="K393" s="2">
        <f>E399</f>
        <v>0</v>
      </c>
      <c r="L393" s="2">
        <f>E400</f>
        <v>0</v>
      </c>
      <c r="M393" s="2">
        <f>E401</f>
        <v>0</v>
      </c>
      <c r="N393" s="2">
        <f>E402</f>
        <v>0</v>
      </c>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row>
    <row r="394" spans="1:79" x14ac:dyDescent="0.3">
      <c r="A394" s="2" t="str">
        <f t="shared" si="48"/>
        <v>fighter_5th</v>
      </c>
      <c r="B394" s="2" t="str">
        <f>inp_KillchainPhase!$A$14</f>
        <v>IFTU</v>
      </c>
      <c r="C394" s="2" t="s">
        <v>119</v>
      </c>
      <c r="D394" s="2" t="s">
        <v>120</v>
      </c>
      <c r="E394" s="2">
        <f>$N$1</f>
        <v>0</v>
      </c>
      <c r="F394" s="6">
        <v>0</v>
      </c>
      <c r="G394" s="2">
        <f>F395</f>
        <v>0</v>
      </c>
      <c r="H394" s="2">
        <f>F396</f>
        <v>0</v>
      </c>
      <c r="I394" s="2">
        <f>F397</f>
        <v>0</v>
      </c>
      <c r="J394" s="2">
        <f>F398</f>
        <v>0</v>
      </c>
      <c r="K394" s="2">
        <f>F399</f>
        <v>0</v>
      </c>
      <c r="L394" s="2">
        <f>F400</f>
        <v>0</v>
      </c>
      <c r="M394" s="2">
        <f>F401</f>
        <v>0</v>
      </c>
      <c r="N394" s="2">
        <f>F402</f>
        <v>0</v>
      </c>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row>
    <row r="395" spans="1:79" x14ac:dyDescent="0.3">
      <c r="A395" s="2" t="str">
        <f t="shared" si="48"/>
        <v>CRUDES</v>
      </c>
      <c r="B395" s="2" t="str">
        <f>inp_KillchainPhase!$A$14</f>
        <v>IFTU</v>
      </c>
      <c r="C395" s="2" t="s">
        <v>119</v>
      </c>
      <c r="D395" s="2" t="s">
        <v>120</v>
      </c>
      <c r="E395" s="2">
        <f t="shared" ref="E395:L402" si="52">$N$1</f>
        <v>0</v>
      </c>
      <c r="F395" s="2">
        <f t="shared" si="52"/>
        <v>0</v>
      </c>
      <c r="G395" s="6">
        <v>0</v>
      </c>
      <c r="H395" s="2">
        <f>G396</f>
        <v>0</v>
      </c>
      <c r="I395" s="2">
        <f>G397</f>
        <v>0</v>
      </c>
      <c r="J395" s="2">
        <f>G398</f>
        <v>0</v>
      </c>
      <c r="K395" s="2">
        <f>G399</f>
        <v>0</v>
      </c>
      <c r="L395" s="2">
        <f>G400</f>
        <v>0</v>
      </c>
      <c r="M395" s="2">
        <f>G401</f>
        <v>0</v>
      </c>
      <c r="N395" s="2">
        <f>G402</f>
        <v>0</v>
      </c>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row>
    <row r="396" spans="1:79" x14ac:dyDescent="0.3">
      <c r="A396" s="2" t="str">
        <f t="shared" si="48"/>
        <v>FFG</v>
      </c>
      <c r="B396" s="2" t="str">
        <f>inp_KillchainPhase!$A$14</f>
        <v>IFTU</v>
      </c>
      <c r="C396" s="2" t="s">
        <v>119</v>
      </c>
      <c r="D396" s="2" t="s">
        <v>120</v>
      </c>
      <c r="E396" s="2">
        <f t="shared" si="52"/>
        <v>0</v>
      </c>
      <c r="F396" s="2">
        <f t="shared" si="52"/>
        <v>0</v>
      </c>
      <c r="G396" s="2">
        <f t="shared" si="52"/>
        <v>0</v>
      </c>
      <c r="H396" s="6">
        <v>0</v>
      </c>
      <c r="I396" s="2">
        <f>H397</f>
        <v>0</v>
      </c>
      <c r="J396" s="2">
        <f>H398</f>
        <v>0</v>
      </c>
      <c r="K396" s="2">
        <f>H399</f>
        <v>0</v>
      </c>
      <c r="L396" s="2">
        <f>H400</f>
        <v>0</v>
      </c>
      <c r="M396" s="2">
        <f>H401</f>
        <v>0</v>
      </c>
      <c r="N396" s="2">
        <f>H402</f>
        <v>0</v>
      </c>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row>
    <row r="397" spans="1:79" x14ac:dyDescent="0.3">
      <c r="A397" s="2" t="str">
        <f t="shared" si="48"/>
        <v>CV</v>
      </c>
      <c r="B397" s="2" t="str">
        <f>inp_KillchainPhase!$A$14</f>
        <v>IFTU</v>
      </c>
      <c r="C397" s="2" t="s">
        <v>119</v>
      </c>
      <c r="D397" s="2" t="s">
        <v>120</v>
      </c>
      <c r="E397" s="2">
        <f t="shared" si="52"/>
        <v>0</v>
      </c>
      <c r="F397" s="2">
        <f t="shared" si="52"/>
        <v>0</v>
      </c>
      <c r="G397" s="2">
        <f t="shared" si="52"/>
        <v>0</v>
      </c>
      <c r="H397" s="2">
        <f t="shared" si="52"/>
        <v>0</v>
      </c>
      <c r="I397" s="6">
        <v>0</v>
      </c>
      <c r="J397" s="2">
        <f>I398</f>
        <v>0</v>
      </c>
      <c r="K397" s="2">
        <f>I399</f>
        <v>0</v>
      </c>
      <c r="L397" s="2">
        <f>I400</f>
        <v>0</v>
      </c>
      <c r="M397" s="2">
        <f>I401</f>
        <v>0</v>
      </c>
      <c r="N397" s="2">
        <f>I402</f>
        <v>0</v>
      </c>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row>
    <row r="398" spans="1:79" x14ac:dyDescent="0.3">
      <c r="A398" s="2" t="str">
        <f t="shared" si="48"/>
        <v>sat_1</v>
      </c>
      <c r="B398" s="2" t="str">
        <f>inp_KillchainPhase!$A$14</f>
        <v>IFTU</v>
      </c>
      <c r="C398" s="2" t="s">
        <v>119</v>
      </c>
      <c r="D398" s="2" t="s">
        <v>120</v>
      </c>
      <c r="E398" s="2">
        <f t="shared" si="52"/>
        <v>0</v>
      </c>
      <c r="F398" s="2">
        <f t="shared" si="52"/>
        <v>0</v>
      </c>
      <c r="G398" s="2">
        <f t="shared" si="52"/>
        <v>0</v>
      </c>
      <c r="H398" s="2">
        <f t="shared" si="52"/>
        <v>0</v>
      </c>
      <c r="I398" s="2">
        <f t="shared" si="52"/>
        <v>0</v>
      </c>
      <c r="J398" s="6">
        <v>0</v>
      </c>
      <c r="K398" s="2">
        <f>J399</f>
        <v>0</v>
      </c>
      <c r="L398" s="2">
        <f>J400</f>
        <v>0</v>
      </c>
      <c r="M398" s="2">
        <f>J401</f>
        <v>0</v>
      </c>
      <c r="N398" s="2">
        <f>J402</f>
        <v>0</v>
      </c>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row>
    <row r="399" spans="1:79" x14ac:dyDescent="0.3">
      <c r="A399" s="2" t="str">
        <f t="shared" si="48"/>
        <v>sat_2</v>
      </c>
      <c r="B399" s="2" t="str">
        <f>inp_KillchainPhase!$A$14</f>
        <v>IFTU</v>
      </c>
      <c r="C399" s="2" t="s">
        <v>119</v>
      </c>
      <c r="D399" s="2" t="s">
        <v>120</v>
      </c>
      <c r="E399" s="2">
        <f t="shared" si="52"/>
        <v>0</v>
      </c>
      <c r="F399" s="2">
        <f t="shared" si="52"/>
        <v>0</v>
      </c>
      <c r="G399" s="2">
        <f t="shared" si="52"/>
        <v>0</v>
      </c>
      <c r="H399" s="2">
        <f t="shared" si="52"/>
        <v>0</v>
      </c>
      <c r="I399" s="2">
        <f t="shared" si="52"/>
        <v>0</v>
      </c>
      <c r="J399" s="2">
        <f t="shared" si="52"/>
        <v>0</v>
      </c>
      <c r="K399" s="6">
        <v>0</v>
      </c>
      <c r="L399" s="2">
        <f>K400</f>
        <v>0</v>
      </c>
      <c r="M399" s="2">
        <f>K401</f>
        <v>0</v>
      </c>
      <c r="N399" s="2">
        <f>K402</f>
        <v>0</v>
      </c>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row>
    <row r="400" spans="1:79" x14ac:dyDescent="0.3">
      <c r="A400" s="2" t="str">
        <f t="shared" si="48"/>
        <v>c2_1</v>
      </c>
      <c r="B400" s="2" t="str">
        <f>inp_KillchainPhase!$A$14</f>
        <v>IFTU</v>
      </c>
      <c r="C400" s="2" t="s">
        <v>119</v>
      </c>
      <c r="D400" s="2" t="s">
        <v>120</v>
      </c>
      <c r="E400" s="2">
        <f t="shared" si="52"/>
        <v>0</v>
      </c>
      <c r="F400" s="2">
        <f t="shared" si="52"/>
        <v>0</v>
      </c>
      <c r="G400" s="2">
        <f t="shared" si="52"/>
        <v>0</v>
      </c>
      <c r="H400" s="2">
        <f t="shared" si="52"/>
        <v>0</v>
      </c>
      <c r="I400" s="2">
        <f t="shared" si="52"/>
        <v>0</v>
      </c>
      <c r="J400" s="2">
        <f t="shared" si="52"/>
        <v>0</v>
      </c>
      <c r="K400" s="2">
        <f t="shared" si="52"/>
        <v>0</v>
      </c>
      <c r="L400" s="6">
        <v>0</v>
      </c>
      <c r="M400" s="2">
        <f>L401</f>
        <v>0</v>
      </c>
      <c r="N400" s="2">
        <f>L402</f>
        <v>0</v>
      </c>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row>
    <row r="401" spans="1:79" x14ac:dyDescent="0.3">
      <c r="A401" s="2" t="str">
        <f t="shared" si="48"/>
        <v>c2_2</v>
      </c>
      <c r="B401" s="2" t="str">
        <f>inp_KillchainPhase!$A$14</f>
        <v>IFTU</v>
      </c>
      <c r="C401" s="2" t="s">
        <v>119</v>
      </c>
      <c r="D401" s="2" t="s">
        <v>120</v>
      </c>
      <c r="E401" s="2">
        <f t="shared" si="52"/>
        <v>0</v>
      </c>
      <c r="F401" s="2">
        <f t="shared" si="52"/>
        <v>0</v>
      </c>
      <c r="G401" s="2">
        <f t="shared" si="52"/>
        <v>0</v>
      </c>
      <c r="H401" s="2">
        <f t="shared" si="52"/>
        <v>0</v>
      </c>
      <c r="I401" s="2">
        <f t="shared" si="52"/>
        <v>0</v>
      </c>
      <c r="J401" s="2">
        <f t="shared" si="52"/>
        <v>0</v>
      </c>
      <c r="K401" s="2">
        <f t="shared" si="52"/>
        <v>0</v>
      </c>
      <c r="L401" s="2">
        <f t="shared" si="52"/>
        <v>0</v>
      </c>
      <c r="M401" s="6">
        <v>0</v>
      </c>
      <c r="N401" s="2">
        <f>M402</f>
        <v>0</v>
      </c>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row>
    <row r="402" spans="1:79" x14ac:dyDescent="0.3">
      <c r="A402" s="2" t="str">
        <f t="shared" si="48"/>
        <v>grnd_1</v>
      </c>
      <c r="B402" s="2" t="str">
        <f>inp_KillchainPhase!$A$14</f>
        <v>IFTU</v>
      </c>
      <c r="C402" s="2" t="s">
        <v>119</v>
      </c>
      <c r="D402" s="2" t="s">
        <v>120</v>
      </c>
      <c r="E402" s="2">
        <f t="shared" si="52"/>
        <v>0</v>
      </c>
      <c r="F402" s="2">
        <f t="shared" si="52"/>
        <v>0</v>
      </c>
      <c r="G402" s="2">
        <f t="shared" si="52"/>
        <v>0</v>
      </c>
      <c r="H402" s="2">
        <f t="shared" si="52"/>
        <v>0</v>
      </c>
      <c r="I402" s="2">
        <f t="shared" si="52"/>
        <v>0</v>
      </c>
      <c r="J402" s="2">
        <f t="shared" si="52"/>
        <v>0</v>
      </c>
      <c r="K402" s="2">
        <f t="shared" si="52"/>
        <v>0</v>
      </c>
      <c r="L402" s="2">
        <f t="shared" si="52"/>
        <v>0</v>
      </c>
      <c r="M402" s="2">
        <f>$N$1</f>
        <v>0</v>
      </c>
      <c r="N402" s="6">
        <v>0</v>
      </c>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row>
    <row r="403" spans="1:79" x14ac:dyDescent="0.3">
      <c r="A403" s="2" t="str">
        <f t="shared" si="48"/>
        <v>fighter_4th</v>
      </c>
      <c r="B403" s="2" t="str">
        <f>inp_KillchainPhase!$A$15</f>
        <v>Assess</v>
      </c>
      <c r="C403" s="2" t="s">
        <v>119</v>
      </c>
      <c r="D403" s="2" t="s">
        <v>120</v>
      </c>
      <c r="E403" s="6">
        <v>0</v>
      </c>
      <c r="F403" s="2">
        <f>E404</f>
        <v>0</v>
      </c>
      <c r="G403" s="2">
        <f>E405</f>
        <v>0</v>
      </c>
      <c r="H403" s="2">
        <f>E406</f>
        <v>0</v>
      </c>
      <c r="I403" s="2">
        <f>E407</f>
        <v>0</v>
      </c>
      <c r="J403" s="2">
        <f>E408</f>
        <v>0</v>
      </c>
      <c r="K403" s="2">
        <f>E409</f>
        <v>0</v>
      </c>
      <c r="L403" s="2">
        <f>E410</f>
        <v>0</v>
      </c>
      <c r="M403" s="2">
        <f>E411</f>
        <v>0</v>
      </c>
      <c r="N403" s="2">
        <f>E412</f>
        <v>0</v>
      </c>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row>
    <row r="404" spans="1:79" x14ac:dyDescent="0.3">
      <c r="A404" s="2" t="str">
        <f t="shared" si="48"/>
        <v>fighter_5th</v>
      </c>
      <c r="B404" s="2" t="str">
        <f>inp_KillchainPhase!$A$15</f>
        <v>Assess</v>
      </c>
      <c r="C404" s="2" t="s">
        <v>119</v>
      </c>
      <c r="D404" s="2" t="s">
        <v>120</v>
      </c>
      <c r="E404" s="2">
        <f>$N$1</f>
        <v>0</v>
      </c>
      <c r="F404" s="6">
        <v>0</v>
      </c>
      <c r="G404" s="2">
        <f>F405</f>
        <v>0</v>
      </c>
      <c r="H404" s="2">
        <f>F406</f>
        <v>0</v>
      </c>
      <c r="I404" s="2">
        <f>F407</f>
        <v>0</v>
      </c>
      <c r="J404" s="2">
        <f>F408</f>
        <v>0</v>
      </c>
      <c r="K404" s="2">
        <f>F409</f>
        <v>0</v>
      </c>
      <c r="L404" s="2">
        <f>F410</f>
        <v>0</v>
      </c>
      <c r="M404" s="2">
        <f>F411</f>
        <v>0</v>
      </c>
      <c r="N404" s="2">
        <f>F412</f>
        <v>0</v>
      </c>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row>
    <row r="405" spans="1:79" x14ac:dyDescent="0.3">
      <c r="A405" s="2" t="str">
        <f t="shared" si="48"/>
        <v>CRUDES</v>
      </c>
      <c r="B405" s="2" t="str">
        <f>inp_KillchainPhase!$A$15</f>
        <v>Assess</v>
      </c>
      <c r="C405" s="2" t="s">
        <v>119</v>
      </c>
      <c r="D405" s="2" t="s">
        <v>120</v>
      </c>
      <c r="E405" s="2">
        <f t="shared" ref="E405:L412" si="53">$N$1</f>
        <v>0</v>
      </c>
      <c r="F405" s="2">
        <f t="shared" si="53"/>
        <v>0</v>
      </c>
      <c r="G405" s="6">
        <v>0</v>
      </c>
      <c r="H405" s="2">
        <f>G406</f>
        <v>0</v>
      </c>
      <c r="I405" s="2">
        <f>G407</f>
        <v>0</v>
      </c>
      <c r="J405" s="2">
        <f>G408</f>
        <v>0</v>
      </c>
      <c r="K405" s="2">
        <f>G409</f>
        <v>0</v>
      </c>
      <c r="L405" s="2">
        <f>G410</f>
        <v>0</v>
      </c>
      <c r="M405" s="2">
        <f>G411</f>
        <v>0</v>
      </c>
      <c r="N405" s="2">
        <f>G412</f>
        <v>0</v>
      </c>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row>
    <row r="406" spans="1:79" x14ac:dyDescent="0.3">
      <c r="A406" s="2" t="str">
        <f t="shared" si="48"/>
        <v>FFG</v>
      </c>
      <c r="B406" s="2" t="str">
        <f>inp_KillchainPhase!$A$15</f>
        <v>Assess</v>
      </c>
      <c r="C406" s="2" t="s">
        <v>119</v>
      </c>
      <c r="D406" s="2" t="s">
        <v>120</v>
      </c>
      <c r="E406" s="2">
        <f t="shared" si="53"/>
        <v>0</v>
      </c>
      <c r="F406" s="2">
        <f t="shared" si="53"/>
        <v>0</v>
      </c>
      <c r="G406" s="2">
        <f t="shared" si="53"/>
        <v>0</v>
      </c>
      <c r="H406" s="6">
        <v>0</v>
      </c>
      <c r="I406" s="2">
        <f>H407</f>
        <v>0</v>
      </c>
      <c r="J406" s="2">
        <f>H408</f>
        <v>0</v>
      </c>
      <c r="K406" s="2">
        <f>H409</f>
        <v>0</v>
      </c>
      <c r="L406" s="2">
        <f>H410</f>
        <v>0</v>
      </c>
      <c r="M406" s="2">
        <f>H411</f>
        <v>0</v>
      </c>
      <c r="N406" s="2">
        <f>H412</f>
        <v>0</v>
      </c>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row>
    <row r="407" spans="1:79" x14ac:dyDescent="0.3">
      <c r="A407" s="2" t="str">
        <f t="shared" si="48"/>
        <v>CV</v>
      </c>
      <c r="B407" s="2" t="str">
        <f>inp_KillchainPhase!$A$15</f>
        <v>Assess</v>
      </c>
      <c r="C407" s="2" t="s">
        <v>119</v>
      </c>
      <c r="D407" s="2" t="s">
        <v>120</v>
      </c>
      <c r="E407" s="2">
        <f t="shared" si="53"/>
        <v>0</v>
      </c>
      <c r="F407" s="2">
        <f t="shared" si="53"/>
        <v>0</v>
      </c>
      <c r="G407" s="2">
        <f t="shared" si="53"/>
        <v>0</v>
      </c>
      <c r="H407" s="2">
        <f t="shared" si="53"/>
        <v>0</v>
      </c>
      <c r="I407" s="6">
        <v>0</v>
      </c>
      <c r="J407" s="2">
        <f>I408</f>
        <v>0</v>
      </c>
      <c r="K407" s="2">
        <f>I409</f>
        <v>0</v>
      </c>
      <c r="L407" s="2">
        <f>I410</f>
        <v>0</v>
      </c>
      <c r="M407" s="2">
        <f>I411</f>
        <v>0</v>
      </c>
      <c r="N407" s="2">
        <f>I412</f>
        <v>0</v>
      </c>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row>
    <row r="408" spans="1:79" x14ac:dyDescent="0.3">
      <c r="A408" s="2" t="str">
        <f t="shared" si="48"/>
        <v>sat_1</v>
      </c>
      <c r="B408" s="2" t="str">
        <f>inp_KillchainPhase!$A$15</f>
        <v>Assess</v>
      </c>
      <c r="C408" s="2" t="s">
        <v>119</v>
      </c>
      <c r="D408" s="2" t="s">
        <v>120</v>
      </c>
      <c r="E408" s="2">
        <f t="shared" si="53"/>
        <v>0</v>
      </c>
      <c r="F408" s="2">
        <f t="shared" si="53"/>
        <v>0</v>
      </c>
      <c r="G408" s="2">
        <f t="shared" si="53"/>
        <v>0</v>
      </c>
      <c r="H408" s="2">
        <f t="shared" si="53"/>
        <v>0</v>
      </c>
      <c r="I408" s="2">
        <f t="shared" si="53"/>
        <v>0</v>
      </c>
      <c r="J408" s="6">
        <v>0</v>
      </c>
      <c r="K408" s="2">
        <f>J409</f>
        <v>0</v>
      </c>
      <c r="L408" s="2">
        <f>J410</f>
        <v>0</v>
      </c>
      <c r="M408" s="2">
        <f>J411</f>
        <v>0</v>
      </c>
      <c r="N408" s="2">
        <f>J412</f>
        <v>0</v>
      </c>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row>
    <row r="409" spans="1:79" x14ac:dyDescent="0.3">
      <c r="A409" s="2" t="str">
        <f t="shared" si="48"/>
        <v>sat_2</v>
      </c>
      <c r="B409" s="2" t="str">
        <f>inp_KillchainPhase!$A$15</f>
        <v>Assess</v>
      </c>
      <c r="C409" s="2" t="s">
        <v>119</v>
      </c>
      <c r="D409" s="2" t="s">
        <v>120</v>
      </c>
      <c r="E409" s="2">
        <f t="shared" si="53"/>
        <v>0</v>
      </c>
      <c r="F409" s="2">
        <f t="shared" si="53"/>
        <v>0</v>
      </c>
      <c r="G409" s="2">
        <f t="shared" si="53"/>
        <v>0</v>
      </c>
      <c r="H409" s="2">
        <f t="shared" si="53"/>
        <v>0</v>
      </c>
      <c r="I409" s="2">
        <f t="shared" si="53"/>
        <v>0</v>
      </c>
      <c r="J409" s="2">
        <f t="shared" si="53"/>
        <v>0</v>
      </c>
      <c r="K409" s="6">
        <v>0</v>
      </c>
      <c r="L409" s="2">
        <f>K410</f>
        <v>0</v>
      </c>
      <c r="M409" s="2">
        <f>K411</f>
        <v>0</v>
      </c>
      <c r="N409" s="2">
        <f>K412</f>
        <v>0</v>
      </c>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row>
    <row r="410" spans="1:79" x14ac:dyDescent="0.3">
      <c r="A410" s="2" t="str">
        <f t="shared" si="48"/>
        <v>c2_1</v>
      </c>
      <c r="B410" s="2" t="str">
        <f>inp_KillchainPhase!$A$15</f>
        <v>Assess</v>
      </c>
      <c r="C410" s="2" t="s">
        <v>119</v>
      </c>
      <c r="D410" s="2" t="s">
        <v>120</v>
      </c>
      <c r="E410" s="2">
        <f t="shared" si="53"/>
        <v>0</v>
      </c>
      <c r="F410" s="2">
        <f t="shared" si="53"/>
        <v>0</v>
      </c>
      <c r="G410" s="2">
        <f t="shared" si="53"/>
        <v>0</v>
      </c>
      <c r="H410" s="2">
        <f t="shared" si="53"/>
        <v>0</v>
      </c>
      <c r="I410" s="2">
        <f t="shared" si="53"/>
        <v>0</v>
      </c>
      <c r="J410" s="2">
        <f t="shared" si="53"/>
        <v>0</v>
      </c>
      <c r="K410" s="2">
        <f t="shared" si="53"/>
        <v>0</v>
      </c>
      <c r="L410" s="6">
        <v>0</v>
      </c>
      <c r="M410" s="2">
        <f>L411</f>
        <v>0</v>
      </c>
      <c r="N410" s="2">
        <f>L412</f>
        <v>0</v>
      </c>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row>
    <row r="411" spans="1:79" x14ac:dyDescent="0.3">
      <c r="A411" s="2" t="str">
        <f t="shared" si="48"/>
        <v>c2_2</v>
      </c>
      <c r="B411" s="2" t="str">
        <f>inp_KillchainPhase!$A$15</f>
        <v>Assess</v>
      </c>
      <c r="C411" s="2" t="s">
        <v>119</v>
      </c>
      <c r="D411" s="2" t="s">
        <v>120</v>
      </c>
      <c r="E411" s="2">
        <f t="shared" si="53"/>
        <v>0</v>
      </c>
      <c r="F411" s="2">
        <f t="shared" si="53"/>
        <v>0</v>
      </c>
      <c r="G411" s="2">
        <f t="shared" si="53"/>
        <v>0</v>
      </c>
      <c r="H411" s="2">
        <f t="shared" si="53"/>
        <v>0</v>
      </c>
      <c r="I411" s="2">
        <f t="shared" si="53"/>
        <v>0</v>
      </c>
      <c r="J411" s="2">
        <f t="shared" si="53"/>
        <v>0</v>
      </c>
      <c r="K411" s="2">
        <f t="shared" si="53"/>
        <v>0</v>
      </c>
      <c r="L411" s="2">
        <f t="shared" si="53"/>
        <v>0</v>
      </c>
      <c r="M411" s="6">
        <v>0</v>
      </c>
      <c r="N411" s="2">
        <f>M412</f>
        <v>0</v>
      </c>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row>
    <row r="412" spans="1:79" x14ac:dyDescent="0.3">
      <c r="A412" s="2" t="str">
        <f t="shared" si="48"/>
        <v>grnd_1</v>
      </c>
      <c r="B412" s="2" t="str">
        <f>inp_KillchainPhase!$A$15</f>
        <v>Assess</v>
      </c>
      <c r="C412" s="2" t="s">
        <v>119</v>
      </c>
      <c r="D412" s="2" t="s">
        <v>120</v>
      </c>
      <c r="E412" s="2">
        <f t="shared" si="53"/>
        <v>0</v>
      </c>
      <c r="F412" s="2">
        <f t="shared" si="53"/>
        <v>0</v>
      </c>
      <c r="G412" s="2">
        <f t="shared" si="53"/>
        <v>0</v>
      </c>
      <c r="H412" s="2">
        <f t="shared" si="53"/>
        <v>0</v>
      </c>
      <c r="I412" s="2">
        <f t="shared" si="53"/>
        <v>0</v>
      </c>
      <c r="J412" s="2">
        <f t="shared" si="53"/>
        <v>0</v>
      </c>
      <c r="K412" s="2">
        <f t="shared" si="53"/>
        <v>0</v>
      </c>
      <c r="L412" s="2">
        <f t="shared" si="53"/>
        <v>0</v>
      </c>
      <c r="M412" s="2">
        <f>$N$1</f>
        <v>0</v>
      </c>
      <c r="N412" s="6">
        <v>0</v>
      </c>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row>
    <row r="413" spans="1:79" x14ac:dyDescent="0.3">
      <c r="A413" s="2" t="str">
        <f t="shared" si="48"/>
        <v>fighter_4th</v>
      </c>
      <c r="B413" s="2" t="str">
        <f>inp_KillchainPhase!$A$16</f>
        <v>Assess Decision</v>
      </c>
      <c r="C413" s="2" t="s">
        <v>119</v>
      </c>
      <c r="D413" s="2" t="s">
        <v>120</v>
      </c>
      <c r="E413" s="6">
        <v>0</v>
      </c>
      <c r="F413" s="2">
        <f>E414</f>
        <v>0</v>
      </c>
      <c r="G413" s="2">
        <f>E415</f>
        <v>0</v>
      </c>
      <c r="H413" s="2">
        <f>E416</f>
        <v>0</v>
      </c>
      <c r="I413" s="2">
        <f>E417</f>
        <v>0</v>
      </c>
      <c r="J413" s="2">
        <f>E418</f>
        <v>0</v>
      </c>
      <c r="K413" s="2">
        <f>E419</f>
        <v>0</v>
      </c>
      <c r="L413" s="2">
        <f>E420</f>
        <v>0</v>
      </c>
      <c r="M413" s="2">
        <f>E421</f>
        <v>0</v>
      </c>
      <c r="N413" s="2">
        <f>E422</f>
        <v>0</v>
      </c>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row>
    <row r="414" spans="1:79" x14ac:dyDescent="0.3">
      <c r="A414" s="2" t="str">
        <f t="shared" si="48"/>
        <v>fighter_5th</v>
      </c>
      <c r="B414" s="2" t="str">
        <f>inp_KillchainPhase!$A$16</f>
        <v>Assess Decision</v>
      </c>
      <c r="C414" s="2" t="s">
        <v>119</v>
      </c>
      <c r="D414" s="2" t="s">
        <v>120</v>
      </c>
      <c r="E414" s="2">
        <f>$N$1</f>
        <v>0</v>
      </c>
      <c r="F414" s="6">
        <v>0</v>
      </c>
      <c r="G414" s="2">
        <f>F415</f>
        <v>0</v>
      </c>
      <c r="H414" s="2">
        <f>F416</f>
        <v>0</v>
      </c>
      <c r="I414" s="2">
        <f>F417</f>
        <v>0</v>
      </c>
      <c r="J414" s="2">
        <f>F418</f>
        <v>0</v>
      </c>
      <c r="K414" s="2">
        <f>F419</f>
        <v>0</v>
      </c>
      <c r="L414" s="2">
        <f>F420</f>
        <v>0</v>
      </c>
      <c r="M414" s="2">
        <f>F421</f>
        <v>0</v>
      </c>
      <c r="N414" s="2">
        <f>F422</f>
        <v>0</v>
      </c>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row>
    <row r="415" spans="1:79" x14ac:dyDescent="0.3">
      <c r="A415" s="2" t="str">
        <f t="shared" si="48"/>
        <v>CRUDES</v>
      </c>
      <c r="B415" s="2" t="str">
        <f>inp_KillchainPhase!$A$16</f>
        <v>Assess Decision</v>
      </c>
      <c r="C415" s="2" t="s">
        <v>119</v>
      </c>
      <c r="D415" s="2" t="s">
        <v>120</v>
      </c>
      <c r="E415" s="2">
        <f t="shared" ref="E415:L422" si="54">$N$1</f>
        <v>0</v>
      </c>
      <c r="F415" s="2">
        <f t="shared" si="54"/>
        <v>0</v>
      </c>
      <c r="G415" s="6">
        <v>0</v>
      </c>
      <c r="H415" s="2">
        <f>G416</f>
        <v>0</v>
      </c>
      <c r="I415" s="2">
        <f>G417</f>
        <v>0</v>
      </c>
      <c r="J415" s="2">
        <f>G418</f>
        <v>0</v>
      </c>
      <c r="K415" s="2">
        <f>G419</f>
        <v>0</v>
      </c>
      <c r="L415" s="2">
        <f>G420</f>
        <v>0</v>
      </c>
      <c r="M415" s="2">
        <f>G421</f>
        <v>0</v>
      </c>
      <c r="N415" s="2">
        <f>G422</f>
        <v>0</v>
      </c>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row>
    <row r="416" spans="1:79" x14ac:dyDescent="0.3">
      <c r="A416" s="2" t="str">
        <f t="shared" si="48"/>
        <v>FFG</v>
      </c>
      <c r="B416" s="2" t="str">
        <f>inp_KillchainPhase!$A$16</f>
        <v>Assess Decision</v>
      </c>
      <c r="C416" s="2" t="s">
        <v>119</v>
      </c>
      <c r="D416" s="2" t="s">
        <v>120</v>
      </c>
      <c r="E416" s="2">
        <f t="shared" si="54"/>
        <v>0</v>
      </c>
      <c r="F416" s="2">
        <f t="shared" si="54"/>
        <v>0</v>
      </c>
      <c r="G416" s="2">
        <f t="shared" si="54"/>
        <v>0</v>
      </c>
      <c r="H416" s="6">
        <v>0</v>
      </c>
      <c r="I416" s="2">
        <f>H417</f>
        <v>0</v>
      </c>
      <c r="J416" s="2">
        <f>H418</f>
        <v>0</v>
      </c>
      <c r="K416" s="2">
        <f>H419</f>
        <v>0</v>
      </c>
      <c r="L416" s="2">
        <f>H420</f>
        <v>0</v>
      </c>
      <c r="M416" s="2">
        <f>H421</f>
        <v>0</v>
      </c>
      <c r="N416" s="2">
        <f>H422</f>
        <v>0</v>
      </c>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row>
    <row r="417" spans="1:79" x14ac:dyDescent="0.3">
      <c r="A417" s="2" t="str">
        <f t="shared" si="48"/>
        <v>CV</v>
      </c>
      <c r="B417" s="2" t="str">
        <f>inp_KillchainPhase!$A$16</f>
        <v>Assess Decision</v>
      </c>
      <c r="C417" s="2" t="s">
        <v>119</v>
      </c>
      <c r="D417" s="2" t="s">
        <v>120</v>
      </c>
      <c r="E417" s="2">
        <f t="shared" si="54"/>
        <v>0</v>
      </c>
      <c r="F417" s="2">
        <f t="shared" si="54"/>
        <v>0</v>
      </c>
      <c r="G417" s="2">
        <f t="shared" si="54"/>
        <v>0</v>
      </c>
      <c r="H417" s="2">
        <f t="shared" si="54"/>
        <v>0</v>
      </c>
      <c r="I417" s="6">
        <v>0</v>
      </c>
      <c r="J417" s="2">
        <f>I418</f>
        <v>0</v>
      </c>
      <c r="K417" s="2">
        <f>I419</f>
        <v>0</v>
      </c>
      <c r="L417" s="2">
        <f>I420</f>
        <v>0</v>
      </c>
      <c r="M417" s="2">
        <f>I421</f>
        <v>0</v>
      </c>
      <c r="N417" s="2">
        <f>I422</f>
        <v>0</v>
      </c>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row>
    <row r="418" spans="1:79" x14ac:dyDescent="0.3">
      <c r="A418" s="2" t="str">
        <f t="shared" si="48"/>
        <v>sat_1</v>
      </c>
      <c r="B418" s="2" t="str">
        <f>inp_KillchainPhase!$A$16</f>
        <v>Assess Decision</v>
      </c>
      <c r="C418" s="2" t="s">
        <v>119</v>
      </c>
      <c r="D418" s="2" t="s">
        <v>120</v>
      </c>
      <c r="E418" s="2">
        <f t="shared" si="54"/>
        <v>0</v>
      </c>
      <c r="F418" s="2">
        <f t="shared" si="54"/>
        <v>0</v>
      </c>
      <c r="G418" s="2">
        <f t="shared" si="54"/>
        <v>0</v>
      </c>
      <c r="H418" s="2">
        <f t="shared" si="54"/>
        <v>0</v>
      </c>
      <c r="I418" s="2">
        <f t="shared" si="54"/>
        <v>0</v>
      </c>
      <c r="J418" s="6">
        <v>0</v>
      </c>
      <c r="K418" s="2">
        <f>J419</f>
        <v>0</v>
      </c>
      <c r="L418" s="2">
        <f>J420</f>
        <v>0</v>
      </c>
      <c r="M418" s="2">
        <f>J421</f>
        <v>0</v>
      </c>
      <c r="N418" s="2">
        <f>J422</f>
        <v>0</v>
      </c>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row>
    <row r="419" spans="1:79" x14ac:dyDescent="0.3">
      <c r="A419" s="2" t="str">
        <f t="shared" si="48"/>
        <v>sat_2</v>
      </c>
      <c r="B419" s="2" t="str">
        <f>inp_KillchainPhase!$A$16</f>
        <v>Assess Decision</v>
      </c>
      <c r="C419" s="2" t="s">
        <v>119</v>
      </c>
      <c r="D419" s="2" t="s">
        <v>120</v>
      </c>
      <c r="E419" s="2">
        <f t="shared" si="54"/>
        <v>0</v>
      </c>
      <c r="F419" s="2">
        <f t="shared" si="54"/>
        <v>0</v>
      </c>
      <c r="G419" s="2">
        <f t="shared" si="54"/>
        <v>0</v>
      </c>
      <c r="H419" s="2">
        <f t="shared" si="54"/>
        <v>0</v>
      </c>
      <c r="I419" s="2">
        <f t="shared" si="54"/>
        <v>0</v>
      </c>
      <c r="J419" s="2">
        <f t="shared" si="54"/>
        <v>0</v>
      </c>
      <c r="K419" s="6">
        <v>0</v>
      </c>
      <c r="L419" s="2">
        <f>K420</f>
        <v>0</v>
      </c>
      <c r="M419" s="2">
        <f>K421</f>
        <v>0</v>
      </c>
      <c r="N419" s="2">
        <f>K422</f>
        <v>0</v>
      </c>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row>
    <row r="420" spans="1:79" x14ac:dyDescent="0.3">
      <c r="A420" s="2" t="str">
        <f t="shared" si="48"/>
        <v>c2_1</v>
      </c>
      <c r="B420" s="2" t="str">
        <f>inp_KillchainPhase!$A$16</f>
        <v>Assess Decision</v>
      </c>
      <c r="C420" s="2" t="s">
        <v>119</v>
      </c>
      <c r="D420" s="2" t="s">
        <v>120</v>
      </c>
      <c r="E420" s="2">
        <f t="shared" si="54"/>
        <v>0</v>
      </c>
      <c r="F420" s="2">
        <f t="shared" si="54"/>
        <v>0</v>
      </c>
      <c r="G420" s="2">
        <f t="shared" si="54"/>
        <v>0</v>
      </c>
      <c r="H420" s="2">
        <f t="shared" si="54"/>
        <v>0</v>
      </c>
      <c r="I420" s="2">
        <f t="shared" si="54"/>
        <v>0</v>
      </c>
      <c r="J420" s="2">
        <f t="shared" si="54"/>
        <v>0</v>
      </c>
      <c r="K420" s="2">
        <f t="shared" si="54"/>
        <v>0</v>
      </c>
      <c r="L420" s="6">
        <v>0</v>
      </c>
      <c r="M420" s="2">
        <f>L421</f>
        <v>0</v>
      </c>
      <c r="N420" s="2">
        <f>L422</f>
        <v>0</v>
      </c>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row>
    <row r="421" spans="1:79" x14ac:dyDescent="0.3">
      <c r="A421" s="2" t="str">
        <f t="shared" si="48"/>
        <v>c2_2</v>
      </c>
      <c r="B421" s="2" t="str">
        <f>inp_KillchainPhase!$A$16</f>
        <v>Assess Decision</v>
      </c>
      <c r="C421" s="2" t="s">
        <v>119</v>
      </c>
      <c r="D421" s="2" t="s">
        <v>120</v>
      </c>
      <c r="E421" s="2">
        <f t="shared" si="54"/>
        <v>0</v>
      </c>
      <c r="F421" s="2">
        <f t="shared" si="54"/>
        <v>0</v>
      </c>
      <c r="G421" s="2">
        <f t="shared" si="54"/>
        <v>0</v>
      </c>
      <c r="H421" s="2">
        <f t="shared" si="54"/>
        <v>0</v>
      </c>
      <c r="I421" s="2">
        <f t="shared" si="54"/>
        <v>0</v>
      </c>
      <c r="J421" s="2">
        <f t="shared" si="54"/>
        <v>0</v>
      </c>
      <c r="K421" s="2">
        <f t="shared" si="54"/>
        <v>0</v>
      </c>
      <c r="L421" s="2">
        <f t="shared" si="54"/>
        <v>0</v>
      </c>
      <c r="M421" s="6">
        <v>0</v>
      </c>
      <c r="N421" s="2">
        <f>M422</f>
        <v>0</v>
      </c>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row>
    <row r="422" spans="1:79" x14ac:dyDescent="0.3">
      <c r="A422" s="2" t="str">
        <f t="shared" si="48"/>
        <v>grnd_1</v>
      </c>
      <c r="B422" s="2" t="str">
        <f>inp_KillchainPhase!$A$16</f>
        <v>Assess Decision</v>
      </c>
      <c r="C422" s="2" t="s">
        <v>119</v>
      </c>
      <c r="D422" s="2" t="s">
        <v>120</v>
      </c>
      <c r="E422" s="2">
        <f t="shared" si="54"/>
        <v>0</v>
      </c>
      <c r="F422" s="2">
        <f t="shared" si="54"/>
        <v>0</v>
      </c>
      <c r="G422" s="2">
        <f t="shared" si="54"/>
        <v>0</v>
      </c>
      <c r="H422" s="2">
        <f t="shared" si="54"/>
        <v>0</v>
      </c>
      <c r="I422" s="2">
        <f t="shared" si="54"/>
        <v>0</v>
      </c>
      <c r="J422" s="2">
        <f t="shared" si="54"/>
        <v>0</v>
      </c>
      <c r="K422" s="2">
        <f t="shared" si="54"/>
        <v>0</v>
      </c>
      <c r="L422" s="2">
        <f t="shared" si="54"/>
        <v>0</v>
      </c>
      <c r="M422" s="2">
        <f>$N$1</f>
        <v>0</v>
      </c>
      <c r="N422" s="6">
        <v>0</v>
      </c>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row>
    <row r="423" spans="1:79" x14ac:dyDescent="0.3">
      <c r="A423" s="2" t="str">
        <f t="shared" si="48"/>
        <v>fighter_4th</v>
      </c>
      <c r="B423" s="2" t="str">
        <f>inp_KillchainPhase!$A$3</f>
        <v>Find</v>
      </c>
      <c r="C423" s="2" t="s">
        <v>120</v>
      </c>
      <c r="D423" s="2" t="s">
        <v>120</v>
      </c>
      <c r="E423" s="6">
        <v>0</v>
      </c>
      <c r="F423" s="2">
        <f>E424</f>
        <v>0</v>
      </c>
      <c r="G423" s="2">
        <f>E425</f>
        <v>0</v>
      </c>
      <c r="H423" s="2">
        <f>E426</f>
        <v>0</v>
      </c>
      <c r="I423" s="2">
        <f>E427</f>
        <v>0</v>
      </c>
      <c r="J423" s="2">
        <f>E428</f>
        <v>0</v>
      </c>
      <c r="K423" s="2">
        <f>E429</f>
        <v>0</v>
      </c>
      <c r="L423" s="2">
        <f>E430</f>
        <v>0</v>
      </c>
      <c r="M423" s="2">
        <f>E431</f>
        <v>0</v>
      </c>
      <c r="N423" s="2">
        <f>E432</f>
        <v>0</v>
      </c>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row>
    <row r="424" spans="1:79" x14ac:dyDescent="0.3">
      <c r="A424" s="2" t="str">
        <f t="shared" si="48"/>
        <v>fighter_5th</v>
      </c>
      <c r="B424" s="2" t="str">
        <f>inp_KillchainPhase!$A$3</f>
        <v>Find</v>
      </c>
      <c r="C424" s="2" t="s">
        <v>120</v>
      </c>
      <c r="D424" s="2" t="s">
        <v>120</v>
      </c>
      <c r="E424" s="2">
        <f>$N$1</f>
        <v>0</v>
      </c>
      <c r="F424" s="6">
        <v>0</v>
      </c>
      <c r="G424" s="2">
        <f>F425</f>
        <v>0</v>
      </c>
      <c r="H424" s="2">
        <f>F426</f>
        <v>0</v>
      </c>
      <c r="I424" s="2">
        <f>F427</f>
        <v>0</v>
      </c>
      <c r="J424" s="2">
        <f>F428</f>
        <v>0</v>
      </c>
      <c r="K424" s="2">
        <f>F429</f>
        <v>0</v>
      </c>
      <c r="L424" s="2">
        <f>F430</f>
        <v>0</v>
      </c>
      <c r="M424" s="2">
        <f>F431</f>
        <v>0</v>
      </c>
      <c r="N424" s="2">
        <f>F432</f>
        <v>0</v>
      </c>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row>
    <row r="425" spans="1:79" x14ac:dyDescent="0.3">
      <c r="A425" s="2" t="str">
        <f t="shared" si="48"/>
        <v>CRUDES</v>
      </c>
      <c r="B425" s="2" t="str">
        <f>inp_KillchainPhase!$A$3</f>
        <v>Find</v>
      </c>
      <c r="C425" s="2" t="s">
        <v>120</v>
      </c>
      <c r="D425" s="2" t="s">
        <v>120</v>
      </c>
      <c r="E425" s="2">
        <f t="shared" ref="E425:L432" si="55">$N$1</f>
        <v>0</v>
      </c>
      <c r="F425" s="2">
        <f t="shared" si="55"/>
        <v>0</v>
      </c>
      <c r="G425" s="6">
        <v>0</v>
      </c>
      <c r="H425" s="2">
        <f>G426</f>
        <v>0</v>
      </c>
      <c r="I425" s="2">
        <f>G427</f>
        <v>0</v>
      </c>
      <c r="J425" s="2">
        <f>G428</f>
        <v>0</v>
      </c>
      <c r="K425" s="2">
        <f>G429</f>
        <v>0</v>
      </c>
      <c r="L425" s="2">
        <f>G430</f>
        <v>0</v>
      </c>
      <c r="M425" s="2">
        <f>G431</f>
        <v>0</v>
      </c>
      <c r="N425" s="2">
        <f>G432</f>
        <v>0</v>
      </c>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row>
    <row r="426" spans="1:79" x14ac:dyDescent="0.3">
      <c r="A426" s="2" t="str">
        <f t="shared" si="48"/>
        <v>FFG</v>
      </c>
      <c r="B426" s="2" t="str">
        <f>inp_KillchainPhase!$A$3</f>
        <v>Find</v>
      </c>
      <c r="C426" s="2" t="s">
        <v>120</v>
      </c>
      <c r="D426" s="2" t="s">
        <v>120</v>
      </c>
      <c r="E426" s="2">
        <f t="shared" si="55"/>
        <v>0</v>
      </c>
      <c r="F426" s="2">
        <f t="shared" si="55"/>
        <v>0</v>
      </c>
      <c r="G426" s="2">
        <f t="shared" si="55"/>
        <v>0</v>
      </c>
      <c r="H426" s="6">
        <v>0</v>
      </c>
      <c r="I426" s="2">
        <f>H427</f>
        <v>0</v>
      </c>
      <c r="J426" s="2">
        <f>H428</f>
        <v>0</v>
      </c>
      <c r="K426" s="2">
        <f>H429</f>
        <v>0</v>
      </c>
      <c r="L426" s="2">
        <f>H430</f>
        <v>0</v>
      </c>
      <c r="M426" s="2">
        <f>H431</f>
        <v>0</v>
      </c>
      <c r="N426" s="2">
        <f>H432</f>
        <v>0</v>
      </c>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row>
    <row r="427" spans="1:79" x14ac:dyDescent="0.3">
      <c r="A427" s="2" t="str">
        <f t="shared" si="48"/>
        <v>CV</v>
      </c>
      <c r="B427" s="2" t="str">
        <f>inp_KillchainPhase!$A$3</f>
        <v>Find</v>
      </c>
      <c r="C427" s="2" t="s">
        <v>120</v>
      </c>
      <c r="D427" s="2" t="s">
        <v>120</v>
      </c>
      <c r="E427" s="2">
        <f t="shared" si="55"/>
        <v>0</v>
      </c>
      <c r="F427" s="2">
        <f t="shared" si="55"/>
        <v>0</v>
      </c>
      <c r="G427" s="2">
        <f t="shared" si="55"/>
        <v>0</v>
      </c>
      <c r="H427" s="2">
        <f t="shared" si="55"/>
        <v>0</v>
      </c>
      <c r="I427" s="6">
        <v>0</v>
      </c>
      <c r="J427" s="2">
        <f>I428</f>
        <v>0</v>
      </c>
      <c r="K427" s="2">
        <f>I429</f>
        <v>0</v>
      </c>
      <c r="L427" s="2">
        <f>I430</f>
        <v>0</v>
      </c>
      <c r="M427" s="2">
        <f>I431</f>
        <v>0</v>
      </c>
      <c r="N427" s="2">
        <f>I432</f>
        <v>0</v>
      </c>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row>
    <row r="428" spans="1:79" x14ac:dyDescent="0.3">
      <c r="A428" s="2" t="str">
        <f t="shared" si="48"/>
        <v>sat_1</v>
      </c>
      <c r="B428" s="2" t="str">
        <f>inp_KillchainPhase!$A$3</f>
        <v>Find</v>
      </c>
      <c r="C428" s="2" t="s">
        <v>120</v>
      </c>
      <c r="D428" s="2" t="s">
        <v>120</v>
      </c>
      <c r="E428" s="2">
        <f t="shared" si="55"/>
        <v>0</v>
      </c>
      <c r="F428" s="2">
        <f t="shared" si="55"/>
        <v>0</v>
      </c>
      <c r="G428" s="2">
        <f t="shared" si="55"/>
        <v>0</v>
      </c>
      <c r="H428" s="2">
        <f t="shared" si="55"/>
        <v>0</v>
      </c>
      <c r="I428" s="2">
        <f t="shared" si="55"/>
        <v>0</v>
      </c>
      <c r="J428" s="6">
        <v>0</v>
      </c>
      <c r="K428" s="2">
        <f>J429</f>
        <v>0</v>
      </c>
      <c r="L428" s="2">
        <f>J430</f>
        <v>0</v>
      </c>
      <c r="M428" s="2">
        <f>J431</f>
        <v>0</v>
      </c>
      <c r="N428" s="2">
        <f>J432</f>
        <v>0</v>
      </c>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row>
    <row r="429" spans="1:79" x14ac:dyDescent="0.3">
      <c r="A429" s="2" t="str">
        <f t="shared" ref="A429:A502" si="56">A419</f>
        <v>sat_2</v>
      </c>
      <c r="B429" s="2" t="str">
        <f>inp_KillchainPhase!$A$3</f>
        <v>Find</v>
      </c>
      <c r="C429" s="2" t="s">
        <v>120</v>
      </c>
      <c r="D429" s="2" t="s">
        <v>120</v>
      </c>
      <c r="E429" s="2">
        <f t="shared" si="55"/>
        <v>0</v>
      </c>
      <c r="F429" s="2">
        <f t="shared" si="55"/>
        <v>0</v>
      </c>
      <c r="G429" s="2">
        <f t="shared" si="55"/>
        <v>0</v>
      </c>
      <c r="H429" s="2">
        <f t="shared" si="55"/>
        <v>0</v>
      </c>
      <c r="I429" s="2">
        <f t="shared" si="55"/>
        <v>0</v>
      </c>
      <c r="J429" s="2">
        <f t="shared" si="55"/>
        <v>0</v>
      </c>
      <c r="K429" s="6">
        <v>0</v>
      </c>
      <c r="L429" s="2">
        <f>K430</f>
        <v>0</v>
      </c>
      <c r="M429" s="2">
        <f>K431</f>
        <v>0</v>
      </c>
      <c r="N429" s="2">
        <f>K432</f>
        <v>0</v>
      </c>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row>
    <row r="430" spans="1:79" x14ac:dyDescent="0.3">
      <c r="A430" s="2" t="str">
        <f t="shared" si="56"/>
        <v>c2_1</v>
      </c>
      <c r="B430" s="2" t="str">
        <f>inp_KillchainPhase!$A$3</f>
        <v>Find</v>
      </c>
      <c r="C430" s="2" t="s">
        <v>120</v>
      </c>
      <c r="D430" s="2" t="s">
        <v>120</v>
      </c>
      <c r="E430" s="2">
        <f t="shared" si="55"/>
        <v>0</v>
      </c>
      <c r="F430" s="2">
        <f t="shared" si="55"/>
        <v>0</v>
      </c>
      <c r="G430" s="2">
        <f t="shared" si="55"/>
        <v>0</v>
      </c>
      <c r="H430" s="2">
        <f t="shared" si="55"/>
        <v>0</v>
      </c>
      <c r="I430" s="2">
        <f t="shared" si="55"/>
        <v>0</v>
      </c>
      <c r="J430" s="2">
        <f t="shared" si="55"/>
        <v>0</v>
      </c>
      <c r="K430" s="2">
        <f t="shared" si="55"/>
        <v>0</v>
      </c>
      <c r="L430" s="6">
        <v>0</v>
      </c>
      <c r="M430" s="2">
        <f>L431</f>
        <v>0</v>
      </c>
      <c r="N430" s="2">
        <f>L432</f>
        <v>0</v>
      </c>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row>
    <row r="431" spans="1:79" x14ac:dyDescent="0.3">
      <c r="A431" s="2" t="str">
        <f t="shared" si="56"/>
        <v>c2_2</v>
      </c>
      <c r="B431" s="2" t="str">
        <f>inp_KillchainPhase!$A$3</f>
        <v>Find</v>
      </c>
      <c r="C431" s="2" t="s">
        <v>120</v>
      </c>
      <c r="D431" s="2" t="s">
        <v>120</v>
      </c>
      <c r="E431" s="2">
        <f t="shared" si="55"/>
        <v>0</v>
      </c>
      <c r="F431" s="2">
        <f t="shared" si="55"/>
        <v>0</v>
      </c>
      <c r="G431" s="2">
        <f t="shared" si="55"/>
        <v>0</v>
      </c>
      <c r="H431" s="2">
        <f t="shared" si="55"/>
        <v>0</v>
      </c>
      <c r="I431" s="2">
        <f t="shared" si="55"/>
        <v>0</v>
      </c>
      <c r="J431" s="2">
        <f t="shared" si="55"/>
        <v>0</v>
      </c>
      <c r="K431" s="2">
        <f t="shared" si="55"/>
        <v>0</v>
      </c>
      <c r="L431" s="2">
        <f t="shared" si="55"/>
        <v>0</v>
      </c>
      <c r="M431" s="6">
        <v>0</v>
      </c>
      <c r="N431" s="2">
        <f>M432</f>
        <v>0</v>
      </c>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row>
    <row r="432" spans="1:79" x14ac:dyDescent="0.3">
      <c r="A432" s="2" t="str">
        <f t="shared" si="56"/>
        <v>grnd_1</v>
      </c>
      <c r="B432" s="2" t="str">
        <f>inp_KillchainPhase!$A$3</f>
        <v>Find</v>
      </c>
      <c r="C432" s="2" t="s">
        <v>120</v>
      </c>
      <c r="D432" s="2" t="s">
        <v>120</v>
      </c>
      <c r="E432" s="2">
        <f t="shared" si="55"/>
        <v>0</v>
      </c>
      <c r="F432" s="2">
        <f t="shared" si="55"/>
        <v>0</v>
      </c>
      <c r="G432" s="2">
        <f t="shared" si="55"/>
        <v>0</v>
      </c>
      <c r="H432" s="2">
        <f t="shared" si="55"/>
        <v>0</v>
      </c>
      <c r="I432" s="2">
        <f t="shared" si="55"/>
        <v>0</v>
      </c>
      <c r="J432" s="2">
        <f t="shared" si="55"/>
        <v>0</v>
      </c>
      <c r="K432" s="2">
        <f t="shared" si="55"/>
        <v>0</v>
      </c>
      <c r="L432" s="2">
        <f t="shared" si="55"/>
        <v>0</v>
      </c>
      <c r="M432" s="2">
        <f>$N$1</f>
        <v>0</v>
      </c>
      <c r="N432" s="6">
        <v>0</v>
      </c>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row>
    <row r="433" spans="1:79" x14ac:dyDescent="0.3">
      <c r="A433" s="2" t="str">
        <f t="shared" si="56"/>
        <v>fighter_4th</v>
      </c>
      <c r="B433" s="2" t="str">
        <f>inp_KillchainPhase!$A$4</f>
        <v>PED</v>
      </c>
      <c r="C433" s="2" t="s">
        <v>120</v>
      </c>
      <c r="D433" s="2" t="s">
        <v>120</v>
      </c>
      <c r="E433" s="6">
        <v>0</v>
      </c>
      <c r="F433" s="2">
        <f>E434</f>
        <v>0</v>
      </c>
      <c r="G433" s="2">
        <f>E435</f>
        <v>0</v>
      </c>
      <c r="H433" s="2">
        <f>E436</f>
        <v>0</v>
      </c>
      <c r="I433" s="2">
        <f>E437</f>
        <v>0</v>
      </c>
      <c r="J433" s="2">
        <f>E438</f>
        <v>0</v>
      </c>
      <c r="K433" s="2">
        <f>E439</f>
        <v>0</v>
      </c>
      <c r="L433" s="2">
        <f>E440</f>
        <v>0</v>
      </c>
      <c r="M433" s="2">
        <f>E441</f>
        <v>0</v>
      </c>
      <c r="N433" s="2">
        <f>E442</f>
        <v>0</v>
      </c>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row>
    <row r="434" spans="1:79" x14ac:dyDescent="0.3">
      <c r="A434" s="2" t="str">
        <f t="shared" si="56"/>
        <v>fighter_5th</v>
      </c>
      <c r="B434" s="2" t="str">
        <f>inp_KillchainPhase!$A$4</f>
        <v>PED</v>
      </c>
      <c r="C434" s="2" t="s">
        <v>120</v>
      </c>
      <c r="D434" s="2" t="s">
        <v>120</v>
      </c>
      <c r="E434" s="2">
        <f>$N$1</f>
        <v>0</v>
      </c>
      <c r="F434" s="6">
        <v>0</v>
      </c>
      <c r="G434" s="2">
        <f>F435</f>
        <v>0</v>
      </c>
      <c r="H434" s="2">
        <f>F436</f>
        <v>0</v>
      </c>
      <c r="I434" s="2">
        <f>F437</f>
        <v>0</v>
      </c>
      <c r="J434" s="2">
        <f>F438</f>
        <v>0</v>
      </c>
      <c r="K434" s="2">
        <f>F439</f>
        <v>0</v>
      </c>
      <c r="L434" s="2">
        <f>F440</f>
        <v>0</v>
      </c>
      <c r="M434" s="2">
        <f>F441</f>
        <v>0</v>
      </c>
      <c r="N434" s="2">
        <f>F442</f>
        <v>0</v>
      </c>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row>
    <row r="435" spans="1:79" x14ac:dyDescent="0.3">
      <c r="A435" s="2" t="str">
        <f t="shared" si="56"/>
        <v>CRUDES</v>
      </c>
      <c r="B435" s="2" t="str">
        <f>inp_KillchainPhase!$A$4</f>
        <v>PED</v>
      </c>
      <c r="C435" s="2" t="s">
        <v>120</v>
      </c>
      <c r="D435" s="2" t="s">
        <v>120</v>
      </c>
      <c r="E435" s="2">
        <f t="shared" ref="E435:L442" si="57">$N$1</f>
        <v>0</v>
      </c>
      <c r="F435" s="2">
        <f t="shared" si="57"/>
        <v>0</v>
      </c>
      <c r="G435" s="6">
        <v>0</v>
      </c>
      <c r="H435" s="2">
        <f>G436</f>
        <v>0</v>
      </c>
      <c r="I435" s="2">
        <f>G437</f>
        <v>0</v>
      </c>
      <c r="J435" s="2">
        <f>G438</f>
        <v>0</v>
      </c>
      <c r="K435" s="2">
        <f>G439</f>
        <v>0</v>
      </c>
      <c r="L435" s="2">
        <f>G440</f>
        <v>0</v>
      </c>
      <c r="M435" s="2">
        <f>G441</f>
        <v>0</v>
      </c>
      <c r="N435" s="2">
        <f>G442</f>
        <v>0</v>
      </c>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row>
    <row r="436" spans="1:79" x14ac:dyDescent="0.3">
      <c r="A436" s="2" t="str">
        <f t="shared" si="56"/>
        <v>FFG</v>
      </c>
      <c r="B436" s="2" t="str">
        <f>inp_KillchainPhase!$A$4</f>
        <v>PED</v>
      </c>
      <c r="C436" s="2" t="s">
        <v>120</v>
      </c>
      <c r="D436" s="2" t="s">
        <v>120</v>
      </c>
      <c r="E436" s="2">
        <f t="shared" si="57"/>
        <v>0</v>
      </c>
      <c r="F436" s="2">
        <f t="shared" si="57"/>
        <v>0</v>
      </c>
      <c r="G436" s="2">
        <f t="shared" si="57"/>
        <v>0</v>
      </c>
      <c r="H436" s="6">
        <v>0</v>
      </c>
      <c r="I436" s="2">
        <f>H437</f>
        <v>0</v>
      </c>
      <c r="J436" s="2">
        <f>H438</f>
        <v>0</v>
      </c>
      <c r="K436" s="2">
        <f>H439</f>
        <v>0</v>
      </c>
      <c r="L436" s="2">
        <f>H440</f>
        <v>0</v>
      </c>
      <c r="M436" s="2">
        <f>H441</f>
        <v>0</v>
      </c>
      <c r="N436" s="2">
        <f>H442</f>
        <v>0</v>
      </c>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row>
    <row r="437" spans="1:79" x14ac:dyDescent="0.3">
      <c r="A437" s="2" t="str">
        <f t="shared" si="56"/>
        <v>CV</v>
      </c>
      <c r="B437" s="2" t="str">
        <f>inp_KillchainPhase!$A$4</f>
        <v>PED</v>
      </c>
      <c r="C437" s="2" t="s">
        <v>120</v>
      </c>
      <c r="D437" s="2" t="s">
        <v>120</v>
      </c>
      <c r="E437" s="2">
        <f t="shared" si="57"/>
        <v>0</v>
      </c>
      <c r="F437" s="2">
        <f t="shared" si="57"/>
        <v>0</v>
      </c>
      <c r="G437" s="2">
        <f t="shared" si="57"/>
        <v>0</v>
      </c>
      <c r="H437" s="2">
        <f t="shared" si="57"/>
        <v>0</v>
      </c>
      <c r="I437" s="6">
        <v>0</v>
      </c>
      <c r="J437" s="2">
        <f>I438</f>
        <v>0</v>
      </c>
      <c r="K437" s="2">
        <f>I439</f>
        <v>0</v>
      </c>
      <c r="L437" s="2">
        <f>I440</f>
        <v>0</v>
      </c>
      <c r="M437" s="2">
        <f>I441</f>
        <v>0</v>
      </c>
      <c r="N437" s="2">
        <f>I442</f>
        <v>0</v>
      </c>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row>
    <row r="438" spans="1:79" x14ac:dyDescent="0.3">
      <c r="A438" s="2" t="str">
        <f t="shared" si="56"/>
        <v>sat_1</v>
      </c>
      <c r="B438" s="2" t="str">
        <f>inp_KillchainPhase!$A$4</f>
        <v>PED</v>
      </c>
      <c r="C438" s="2" t="s">
        <v>120</v>
      </c>
      <c r="D438" s="2" t="s">
        <v>120</v>
      </c>
      <c r="E438" s="2">
        <f t="shared" si="57"/>
        <v>0</v>
      </c>
      <c r="F438" s="2">
        <f t="shared" si="57"/>
        <v>0</v>
      </c>
      <c r="G438" s="2">
        <f t="shared" si="57"/>
        <v>0</v>
      </c>
      <c r="H438" s="2">
        <f t="shared" si="57"/>
        <v>0</v>
      </c>
      <c r="I438" s="2">
        <f t="shared" si="57"/>
        <v>0</v>
      </c>
      <c r="J438" s="6">
        <v>0</v>
      </c>
      <c r="K438" s="2">
        <f>J439</f>
        <v>0</v>
      </c>
      <c r="L438" s="2">
        <f>J440</f>
        <v>0</v>
      </c>
      <c r="M438" s="2">
        <f>J441</f>
        <v>0</v>
      </c>
      <c r="N438" s="2">
        <f>J442</f>
        <v>0</v>
      </c>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row>
    <row r="439" spans="1:79" x14ac:dyDescent="0.3">
      <c r="A439" s="2" t="str">
        <f t="shared" si="56"/>
        <v>sat_2</v>
      </c>
      <c r="B439" s="2" t="str">
        <f>inp_KillchainPhase!$A$4</f>
        <v>PED</v>
      </c>
      <c r="C439" s="2" t="s">
        <v>120</v>
      </c>
      <c r="D439" s="2" t="s">
        <v>120</v>
      </c>
      <c r="E439" s="2">
        <f t="shared" si="57"/>
        <v>0</v>
      </c>
      <c r="F439" s="2">
        <f t="shared" si="57"/>
        <v>0</v>
      </c>
      <c r="G439" s="2">
        <f t="shared" si="57"/>
        <v>0</v>
      </c>
      <c r="H439" s="2">
        <f t="shared" si="57"/>
        <v>0</v>
      </c>
      <c r="I439" s="2">
        <f t="shared" si="57"/>
        <v>0</v>
      </c>
      <c r="J439" s="2">
        <f t="shared" si="57"/>
        <v>0</v>
      </c>
      <c r="K439" s="6">
        <v>0</v>
      </c>
      <c r="L439" s="2">
        <f>K440</f>
        <v>0</v>
      </c>
      <c r="M439" s="2">
        <f>K441</f>
        <v>0</v>
      </c>
      <c r="N439" s="2">
        <f>K442</f>
        <v>0</v>
      </c>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row>
    <row r="440" spans="1:79" x14ac:dyDescent="0.3">
      <c r="A440" s="2" t="str">
        <f t="shared" si="56"/>
        <v>c2_1</v>
      </c>
      <c r="B440" s="2" t="str">
        <f>inp_KillchainPhase!$A$4</f>
        <v>PED</v>
      </c>
      <c r="C440" s="2" t="s">
        <v>120</v>
      </c>
      <c r="D440" s="2" t="s">
        <v>120</v>
      </c>
      <c r="E440" s="2">
        <f t="shared" si="57"/>
        <v>0</v>
      </c>
      <c r="F440" s="2">
        <f t="shared" si="57"/>
        <v>0</v>
      </c>
      <c r="G440" s="2">
        <f t="shared" si="57"/>
        <v>0</v>
      </c>
      <c r="H440" s="2">
        <f t="shared" si="57"/>
        <v>0</v>
      </c>
      <c r="I440" s="2">
        <f t="shared" si="57"/>
        <v>0</v>
      </c>
      <c r="J440" s="2">
        <f t="shared" si="57"/>
        <v>0</v>
      </c>
      <c r="K440" s="2">
        <f t="shared" si="57"/>
        <v>0</v>
      </c>
      <c r="L440" s="6">
        <v>0</v>
      </c>
      <c r="M440" s="2">
        <f>L441</f>
        <v>0</v>
      </c>
      <c r="N440" s="2">
        <f>L442</f>
        <v>0</v>
      </c>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row>
    <row r="441" spans="1:79" x14ac:dyDescent="0.3">
      <c r="A441" s="2" t="str">
        <f t="shared" si="56"/>
        <v>c2_2</v>
      </c>
      <c r="B441" s="2" t="str">
        <f>inp_KillchainPhase!$A$4</f>
        <v>PED</v>
      </c>
      <c r="C441" s="2" t="s">
        <v>120</v>
      </c>
      <c r="D441" s="2" t="s">
        <v>120</v>
      </c>
      <c r="E441" s="2">
        <f t="shared" si="57"/>
        <v>0</v>
      </c>
      <c r="F441" s="2">
        <f t="shared" si="57"/>
        <v>0</v>
      </c>
      <c r="G441" s="2">
        <f t="shared" si="57"/>
        <v>0</v>
      </c>
      <c r="H441" s="2">
        <f t="shared" si="57"/>
        <v>0</v>
      </c>
      <c r="I441" s="2">
        <f t="shared" si="57"/>
        <v>0</v>
      </c>
      <c r="J441" s="2">
        <f t="shared" si="57"/>
        <v>0</v>
      </c>
      <c r="K441" s="2">
        <f t="shared" si="57"/>
        <v>0</v>
      </c>
      <c r="L441" s="2">
        <f t="shared" si="57"/>
        <v>0</v>
      </c>
      <c r="M441" s="6">
        <v>0</v>
      </c>
      <c r="N441" s="2">
        <f>M442</f>
        <v>0</v>
      </c>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row>
    <row r="442" spans="1:79" x14ac:dyDescent="0.3">
      <c r="A442" s="2" t="str">
        <f t="shared" si="56"/>
        <v>grnd_1</v>
      </c>
      <c r="B442" s="2" t="str">
        <f>inp_KillchainPhase!$A$4</f>
        <v>PED</v>
      </c>
      <c r="C442" s="2" t="s">
        <v>120</v>
      </c>
      <c r="D442" s="2" t="s">
        <v>120</v>
      </c>
      <c r="E442" s="2">
        <f t="shared" si="57"/>
        <v>0</v>
      </c>
      <c r="F442" s="2">
        <f t="shared" si="57"/>
        <v>0</v>
      </c>
      <c r="G442" s="2">
        <f t="shared" si="57"/>
        <v>0</v>
      </c>
      <c r="H442" s="2">
        <f t="shared" si="57"/>
        <v>0</v>
      </c>
      <c r="I442" s="2">
        <f t="shared" si="57"/>
        <v>0</v>
      </c>
      <c r="J442" s="2">
        <f t="shared" si="57"/>
        <v>0</v>
      </c>
      <c r="K442" s="2">
        <f t="shared" si="57"/>
        <v>0</v>
      </c>
      <c r="L442" s="2">
        <f t="shared" si="57"/>
        <v>0</v>
      </c>
      <c r="M442" s="2">
        <f>$N$1</f>
        <v>0</v>
      </c>
      <c r="N442" s="6">
        <v>0</v>
      </c>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row>
    <row r="443" spans="1:79" x14ac:dyDescent="0.3">
      <c r="A443" s="2" t="str">
        <f t="shared" si="56"/>
        <v>fighter_4th</v>
      </c>
      <c r="B443" s="2" t="str">
        <f>inp_KillchainPhase!$A$5</f>
        <v>Fix</v>
      </c>
      <c r="C443" s="2" t="s">
        <v>120</v>
      </c>
      <c r="D443" s="2" t="s">
        <v>120</v>
      </c>
      <c r="E443" s="6">
        <v>0</v>
      </c>
      <c r="F443" s="2">
        <f>E444</f>
        <v>0</v>
      </c>
      <c r="G443" s="2">
        <f>E445</f>
        <v>0</v>
      </c>
      <c r="H443" s="2">
        <f>E446</f>
        <v>0</v>
      </c>
      <c r="I443" s="2">
        <f>E447</f>
        <v>0</v>
      </c>
      <c r="J443" s="2">
        <f>E448</f>
        <v>0</v>
      </c>
      <c r="K443" s="2">
        <f>E449</f>
        <v>0</v>
      </c>
      <c r="L443" s="2">
        <f>E450</f>
        <v>0</v>
      </c>
      <c r="M443" s="2">
        <f>E451</f>
        <v>0</v>
      </c>
      <c r="N443" s="2">
        <f>E452</f>
        <v>0</v>
      </c>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row>
    <row r="444" spans="1:79" x14ac:dyDescent="0.3">
      <c r="A444" s="2" t="str">
        <f t="shared" si="56"/>
        <v>fighter_5th</v>
      </c>
      <c r="B444" s="2" t="str">
        <f>inp_KillchainPhase!$A$5</f>
        <v>Fix</v>
      </c>
      <c r="C444" s="2" t="s">
        <v>120</v>
      </c>
      <c r="D444" s="2" t="s">
        <v>120</v>
      </c>
      <c r="E444" s="2">
        <f>$N$1</f>
        <v>0</v>
      </c>
      <c r="F444" s="6">
        <v>0</v>
      </c>
      <c r="G444" s="2">
        <f>F445</f>
        <v>0</v>
      </c>
      <c r="H444" s="2">
        <f>F446</f>
        <v>0</v>
      </c>
      <c r="I444" s="2">
        <f>F447</f>
        <v>0</v>
      </c>
      <c r="J444" s="2">
        <f>F448</f>
        <v>0</v>
      </c>
      <c r="K444" s="2">
        <f>F449</f>
        <v>0</v>
      </c>
      <c r="L444" s="2">
        <f>F450</f>
        <v>0</v>
      </c>
      <c r="M444" s="2">
        <f>F451</f>
        <v>0</v>
      </c>
      <c r="N444" s="2">
        <f>F452</f>
        <v>0</v>
      </c>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row>
    <row r="445" spans="1:79" x14ac:dyDescent="0.3">
      <c r="A445" s="2" t="str">
        <f t="shared" si="56"/>
        <v>CRUDES</v>
      </c>
      <c r="B445" s="2" t="str">
        <f>inp_KillchainPhase!$A$5</f>
        <v>Fix</v>
      </c>
      <c r="C445" s="2" t="s">
        <v>120</v>
      </c>
      <c r="D445" s="2" t="s">
        <v>120</v>
      </c>
      <c r="E445" s="2">
        <f t="shared" ref="E445:L452" si="58">$N$1</f>
        <v>0</v>
      </c>
      <c r="F445" s="2">
        <f t="shared" si="58"/>
        <v>0</v>
      </c>
      <c r="G445" s="6">
        <v>0</v>
      </c>
      <c r="H445" s="2">
        <f>G446</f>
        <v>0</v>
      </c>
      <c r="I445" s="2">
        <f>G447</f>
        <v>0</v>
      </c>
      <c r="J445" s="2">
        <f>G448</f>
        <v>0</v>
      </c>
      <c r="K445" s="2">
        <f>G449</f>
        <v>0</v>
      </c>
      <c r="L445" s="2">
        <f>G450</f>
        <v>0</v>
      </c>
      <c r="M445" s="2">
        <f>G451</f>
        <v>0</v>
      </c>
      <c r="N445" s="2">
        <f>G452</f>
        <v>0</v>
      </c>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row>
    <row r="446" spans="1:79" x14ac:dyDescent="0.3">
      <c r="A446" s="2" t="str">
        <f t="shared" si="56"/>
        <v>FFG</v>
      </c>
      <c r="B446" s="2" t="str">
        <f>inp_KillchainPhase!$A$5</f>
        <v>Fix</v>
      </c>
      <c r="C446" s="2" t="s">
        <v>120</v>
      </c>
      <c r="D446" s="2" t="s">
        <v>120</v>
      </c>
      <c r="E446" s="2">
        <f t="shared" si="58"/>
        <v>0</v>
      </c>
      <c r="F446" s="2">
        <f t="shared" si="58"/>
        <v>0</v>
      </c>
      <c r="G446" s="2">
        <f t="shared" si="58"/>
        <v>0</v>
      </c>
      <c r="H446" s="6">
        <v>0</v>
      </c>
      <c r="I446" s="2">
        <f>H447</f>
        <v>0</v>
      </c>
      <c r="J446" s="2">
        <f>H448</f>
        <v>0</v>
      </c>
      <c r="K446" s="2">
        <f>H449</f>
        <v>0</v>
      </c>
      <c r="L446" s="2">
        <f>H450</f>
        <v>0</v>
      </c>
      <c r="M446" s="2">
        <f>H451</f>
        <v>0</v>
      </c>
      <c r="N446" s="2">
        <f>H452</f>
        <v>0</v>
      </c>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row>
    <row r="447" spans="1:79" x14ac:dyDescent="0.3">
      <c r="A447" s="2" t="str">
        <f t="shared" si="56"/>
        <v>CV</v>
      </c>
      <c r="B447" s="2" t="str">
        <f>inp_KillchainPhase!$A$5</f>
        <v>Fix</v>
      </c>
      <c r="C447" s="2" t="s">
        <v>120</v>
      </c>
      <c r="D447" s="2" t="s">
        <v>120</v>
      </c>
      <c r="E447" s="2">
        <f t="shared" si="58"/>
        <v>0</v>
      </c>
      <c r="F447" s="2">
        <f t="shared" si="58"/>
        <v>0</v>
      </c>
      <c r="G447" s="2">
        <f t="shared" si="58"/>
        <v>0</v>
      </c>
      <c r="H447" s="2">
        <f t="shared" si="58"/>
        <v>0</v>
      </c>
      <c r="I447" s="6">
        <v>0</v>
      </c>
      <c r="J447" s="2">
        <f>I448</f>
        <v>0</v>
      </c>
      <c r="K447" s="2">
        <f>I449</f>
        <v>0</v>
      </c>
      <c r="L447" s="2">
        <f>I450</f>
        <v>0</v>
      </c>
      <c r="M447" s="2">
        <f>I451</f>
        <v>0</v>
      </c>
      <c r="N447" s="2">
        <f>I452</f>
        <v>0</v>
      </c>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row>
    <row r="448" spans="1:79" x14ac:dyDescent="0.3">
      <c r="A448" s="2" t="str">
        <f t="shared" si="56"/>
        <v>sat_1</v>
      </c>
      <c r="B448" s="2" t="str">
        <f>inp_KillchainPhase!$A$5</f>
        <v>Fix</v>
      </c>
      <c r="C448" s="2" t="s">
        <v>120</v>
      </c>
      <c r="D448" s="2" t="s">
        <v>120</v>
      </c>
      <c r="E448" s="2">
        <f t="shared" si="58"/>
        <v>0</v>
      </c>
      <c r="F448" s="2">
        <f t="shared" si="58"/>
        <v>0</v>
      </c>
      <c r="G448" s="2">
        <f t="shared" si="58"/>
        <v>0</v>
      </c>
      <c r="H448" s="2">
        <f t="shared" si="58"/>
        <v>0</v>
      </c>
      <c r="I448" s="2">
        <f t="shared" si="58"/>
        <v>0</v>
      </c>
      <c r="J448" s="6">
        <v>0</v>
      </c>
      <c r="K448" s="2">
        <f>J449</f>
        <v>0</v>
      </c>
      <c r="L448" s="2">
        <f>J450</f>
        <v>0</v>
      </c>
      <c r="M448" s="2">
        <f>J451</f>
        <v>0</v>
      </c>
      <c r="N448" s="2">
        <f>J452</f>
        <v>0</v>
      </c>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row>
    <row r="449" spans="1:79" x14ac:dyDescent="0.3">
      <c r="A449" s="2" t="str">
        <f t="shared" si="56"/>
        <v>sat_2</v>
      </c>
      <c r="B449" s="2" t="str">
        <f>inp_KillchainPhase!$A$5</f>
        <v>Fix</v>
      </c>
      <c r="C449" s="2" t="s">
        <v>120</v>
      </c>
      <c r="D449" s="2" t="s">
        <v>120</v>
      </c>
      <c r="E449" s="2">
        <f t="shared" si="58"/>
        <v>0</v>
      </c>
      <c r="F449" s="2">
        <f t="shared" si="58"/>
        <v>0</v>
      </c>
      <c r="G449" s="2">
        <f t="shared" si="58"/>
        <v>0</v>
      </c>
      <c r="H449" s="2">
        <f t="shared" si="58"/>
        <v>0</v>
      </c>
      <c r="I449" s="2">
        <f t="shared" si="58"/>
        <v>0</v>
      </c>
      <c r="J449" s="2">
        <f t="shared" si="58"/>
        <v>0</v>
      </c>
      <c r="K449" s="6">
        <v>0</v>
      </c>
      <c r="L449" s="2">
        <f>K450</f>
        <v>0</v>
      </c>
      <c r="M449" s="2">
        <f>K451</f>
        <v>0</v>
      </c>
      <c r="N449" s="2">
        <f>K452</f>
        <v>0</v>
      </c>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row>
    <row r="450" spans="1:79" x14ac:dyDescent="0.3">
      <c r="A450" s="2" t="str">
        <f t="shared" si="56"/>
        <v>c2_1</v>
      </c>
      <c r="B450" s="2" t="str">
        <f>inp_KillchainPhase!$A$5</f>
        <v>Fix</v>
      </c>
      <c r="C450" s="2" t="s">
        <v>120</v>
      </c>
      <c r="D450" s="2" t="s">
        <v>120</v>
      </c>
      <c r="E450" s="2">
        <f t="shared" si="58"/>
        <v>0</v>
      </c>
      <c r="F450" s="2">
        <f t="shared" si="58"/>
        <v>0</v>
      </c>
      <c r="G450" s="2">
        <f t="shared" si="58"/>
        <v>0</v>
      </c>
      <c r="H450" s="2">
        <f t="shared" si="58"/>
        <v>0</v>
      </c>
      <c r="I450" s="2">
        <f t="shared" si="58"/>
        <v>0</v>
      </c>
      <c r="J450" s="2">
        <f t="shared" si="58"/>
        <v>0</v>
      </c>
      <c r="K450" s="2">
        <f t="shared" si="58"/>
        <v>0</v>
      </c>
      <c r="L450" s="6">
        <v>0</v>
      </c>
      <c r="M450" s="2">
        <f>L451</f>
        <v>0</v>
      </c>
      <c r="N450" s="2">
        <f>L452</f>
        <v>0</v>
      </c>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row>
    <row r="451" spans="1:79" x14ac:dyDescent="0.3">
      <c r="A451" s="2" t="str">
        <f t="shared" si="56"/>
        <v>c2_2</v>
      </c>
      <c r="B451" s="2" t="str">
        <f>inp_KillchainPhase!$A$5</f>
        <v>Fix</v>
      </c>
      <c r="C451" s="2" t="s">
        <v>120</v>
      </c>
      <c r="D451" s="2" t="s">
        <v>120</v>
      </c>
      <c r="E451" s="2">
        <f t="shared" si="58"/>
        <v>0</v>
      </c>
      <c r="F451" s="2">
        <f t="shared" si="58"/>
        <v>0</v>
      </c>
      <c r="G451" s="2">
        <f t="shared" si="58"/>
        <v>0</v>
      </c>
      <c r="H451" s="2">
        <f t="shared" si="58"/>
        <v>0</v>
      </c>
      <c r="I451" s="2">
        <f t="shared" si="58"/>
        <v>0</v>
      </c>
      <c r="J451" s="2">
        <f t="shared" si="58"/>
        <v>0</v>
      </c>
      <c r="K451" s="2">
        <f t="shared" si="58"/>
        <v>0</v>
      </c>
      <c r="L451" s="2">
        <f t="shared" si="58"/>
        <v>0</v>
      </c>
      <c r="M451" s="6">
        <v>0</v>
      </c>
      <c r="N451" s="2">
        <f>M452</f>
        <v>0</v>
      </c>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row>
    <row r="452" spans="1:79" x14ac:dyDescent="0.3">
      <c r="A452" s="2" t="str">
        <f t="shared" si="56"/>
        <v>grnd_1</v>
      </c>
      <c r="B452" s="2" t="str">
        <f>inp_KillchainPhase!$A$5</f>
        <v>Fix</v>
      </c>
      <c r="C452" s="2" t="s">
        <v>120</v>
      </c>
      <c r="D452" s="2" t="s">
        <v>120</v>
      </c>
      <c r="E452" s="2">
        <f t="shared" si="58"/>
        <v>0</v>
      </c>
      <c r="F452" s="2">
        <f t="shared" si="58"/>
        <v>0</v>
      </c>
      <c r="G452" s="2">
        <f t="shared" si="58"/>
        <v>0</v>
      </c>
      <c r="H452" s="2">
        <f t="shared" si="58"/>
        <v>0</v>
      </c>
      <c r="I452" s="2">
        <f t="shared" si="58"/>
        <v>0</v>
      </c>
      <c r="J452" s="2">
        <f t="shared" si="58"/>
        <v>0</v>
      </c>
      <c r="K452" s="2">
        <f t="shared" si="58"/>
        <v>0</v>
      </c>
      <c r="L452" s="2">
        <f t="shared" si="58"/>
        <v>0</v>
      </c>
      <c r="M452" s="2">
        <f>$N$1</f>
        <v>0</v>
      </c>
      <c r="N452" s="6">
        <v>0</v>
      </c>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row>
    <row r="453" spans="1:79" x14ac:dyDescent="0.3">
      <c r="A453" s="2" t="str">
        <f t="shared" si="56"/>
        <v>fighter_4th</v>
      </c>
      <c r="B453" s="2" t="str">
        <f>inp_KillchainPhase!$A$6</f>
        <v>PED2</v>
      </c>
      <c r="C453" s="2" t="s">
        <v>120</v>
      </c>
      <c r="D453" s="2" t="s">
        <v>120</v>
      </c>
      <c r="E453" s="6">
        <v>0</v>
      </c>
      <c r="F453" s="2">
        <f>E454</f>
        <v>0</v>
      </c>
      <c r="G453" s="2">
        <f>E455</f>
        <v>0</v>
      </c>
      <c r="H453" s="2">
        <f>E456</f>
        <v>0</v>
      </c>
      <c r="I453" s="2">
        <f>E457</f>
        <v>0</v>
      </c>
      <c r="J453" s="2">
        <f>E458</f>
        <v>0</v>
      </c>
      <c r="K453" s="2">
        <f>E459</f>
        <v>0</v>
      </c>
      <c r="L453" s="2">
        <f>E460</f>
        <v>0</v>
      </c>
      <c r="M453" s="2">
        <f>E461</f>
        <v>0</v>
      </c>
      <c r="N453" s="2">
        <f>E462</f>
        <v>0</v>
      </c>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row>
    <row r="454" spans="1:79" x14ac:dyDescent="0.3">
      <c r="A454" s="2" t="str">
        <f t="shared" si="56"/>
        <v>fighter_5th</v>
      </c>
      <c r="B454" s="2" t="str">
        <f>inp_KillchainPhase!$A$6</f>
        <v>PED2</v>
      </c>
      <c r="C454" s="2" t="s">
        <v>120</v>
      </c>
      <c r="D454" s="2" t="s">
        <v>120</v>
      </c>
      <c r="E454" s="2">
        <f>$N$1</f>
        <v>0</v>
      </c>
      <c r="F454" s="6">
        <v>0</v>
      </c>
      <c r="G454" s="2">
        <f>F455</f>
        <v>0</v>
      </c>
      <c r="H454" s="2">
        <f>F456</f>
        <v>0</v>
      </c>
      <c r="I454" s="2">
        <f>F457</f>
        <v>0</v>
      </c>
      <c r="J454" s="2">
        <f>F458</f>
        <v>0</v>
      </c>
      <c r="K454" s="2">
        <f>F459</f>
        <v>0</v>
      </c>
      <c r="L454" s="2">
        <f>F460</f>
        <v>0</v>
      </c>
      <c r="M454" s="2">
        <f>F461</f>
        <v>0</v>
      </c>
      <c r="N454" s="2">
        <f>F462</f>
        <v>0</v>
      </c>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row>
    <row r="455" spans="1:79" x14ac:dyDescent="0.3">
      <c r="A455" s="2" t="str">
        <f t="shared" si="56"/>
        <v>CRUDES</v>
      </c>
      <c r="B455" s="2" t="str">
        <f>inp_KillchainPhase!$A$6</f>
        <v>PED2</v>
      </c>
      <c r="C455" s="2" t="s">
        <v>120</v>
      </c>
      <c r="D455" s="2" t="s">
        <v>120</v>
      </c>
      <c r="E455" s="2">
        <f t="shared" ref="E455:L462" si="59">$N$1</f>
        <v>0</v>
      </c>
      <c r="F455" s="2">
        <f t="shared" si="59"/>
        <v>0</v>
      </c>
      <c r="G455" s="6">
        <v>0</v>
      </c>
      <c r="H455" s="2">
        <f>G456</f>
        <v>0</v>
      </c>
      <c r="I455" s="2">
        <f>G457</f>
        <v>0</v>
      </c>
      <c r="J455" s="2">
        <f>G458</f>
        <v>0</v>
      </c>
      <c r="K455" s="2">
        <f>G459</f>
        <v>0</v>
      </c>
      <c r="L455" s="2">
        <f>G460</f>
        <v>0</v>
      </c>
      <c r="M455" s="2">
        <f>G461</f>
        <v>0</v>
      </c>
      <c r="N455" s="2">
        <f>G462</f>
        <v>0</v>
      </c>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row>
    <row r="456" spans="1:79" x14ac:dyDescent="0.3">
      <c r="A456" s="2" t="str">
        <f t="shared" si="56"/>
        <v>FFG</v>
      </c>
      <c r="B456" s="2" t="str">
        <f>inp_KillchainPhase!$A$6</f>
        <v>PED2</v>
      </c>
      <c r="C456" s="2" t="s">
        <v>120</v>
      </c>
      <c r="D456" s="2" t="s">
        <v>120</v>
      </c>
      <c r="E456" s="2">
        <f t="shared" si="59"/>
        <v>0</v>
      </c>
      <c r="F456" s="2">
        <f t="shared" si="59"/>
        <v>0</v>
      </c>
      <c r="G456" s="2">
        <f t="shared" si="59"/>
        <v>0</v>
      </c>
      <c r="H456" s="6">
        <v>0</v>
      </c>
      <c r="I456" s="2">
        <f>H457</f>
        <v>0</v>
      </c>
      <c r="J456" s="2">
        <f>H458</f>
        <v>0</v>
      </c>
      <c r="K456" s="2">
        <f>H459</f>
        <v>0</v>
      </c>
      <c r="L456" s="2">
        <f>H460</f>
        <v>0</v>
      </c>
      <c r="M456" s="2">
        <f>H461</f>
        <v>0</v>
      </c>
      <c r="N456" s="2">
        <f>H462</f>
        <v>0</v>
      </c>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row>
    <row r="457" spans="1:79" x14ac:dyDescent="0.3">
      <c r="A457" s="2" t="str">
        <f t="shared" si="56"/>
        <v>CV</v>
      </c>
      <c r="B457" s="2" t="str">
        <f>inp_KillchainPhase!$A$6</f>
        <v>PED2</v>
      </c>
      <c r="C457" s="2" t="s">
        <v>120</v>
      </c>
      <c r="D457" s="2" t="s">
        <v>120</v>
      </c>
      <c r="E457" s="2">
        <f t="shared" si="59"/>
        <v>0</v>
      </c>
      <c r="F457" s="2">
        <f t="shared" si="59"/>
        <v>0</v>
      </c>
      <c r="G457" s="2">
        <f t="shared" si="59"/>
        <v>0</v>
      </c>
      <c r="H457" s="2">
        <f t="shared" si="59"/>
        <v>0</v>
      </c>
      <c r="I457" s="6">
        <v>0</v>
      </c>
      <c r="J457" s="2">
        <f>I458</f>
        <v>0</v>
      </c>
      <c r="K457" s="2">
        <f>I459</f>
        <v>0</v>
      </c>
      <c r="L457" s="2">
        <f>I460</f>
        <v>0</v>
      </c>
      <c r="M457" s="2">
        <f>I461</f>
        <v>0</v>
      </c>
      <c r="N457" s="2">
        <f>I462</f>
        <v>0</v>
      </c>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row>
    <row r="458" spans="1:79" x14ac:dyDescent="0.3">
      <c r="A458" s="2" t="str">
        <f t="shared" si="56"/>
        <v>sat_1</v>
      </c>
      <c r="B458" s="2" t="str">
        <f>inp_KillchainPhase!$A$6</f>
        <v>PED2</v>
      </c>
      <c r="C458" s="2" t="s">
        <v>120</v>
      </c>
      <c r="D458" s="2" t="s">
        <v>120</v>
      </c>
      <c r="E458" s="2">
        <f t="shared" si="59"/>
        <v>0</v>
      </c>
      <c r="F458" s="2">
        <f t="shared" si="59"/>
        <v>0</v>
      </c>
      <c r="G458" s="2">
        <f t="shared" si="59"/>
        <v>0</v>
      </c>
      <c r="H458" s="2">
        <f t="shared" si="59"/>
        <v>0</v>
      </c>
      <c r="I458" s="2">
        <f t="shared" si="59"/>
        <v>0</v>
      </c>
      <c r="J458" s="6">
        <v>0</v>
      </c>
      <c r="K458" s="2">
        <f>J459</f>
        <v>0</v>
      </c>
      <c r="L458" s="2">
        <f>J460</f>
        <v>0</v>
      </c>
      <c r="M458" s="2">
        <f>J461</f>
        <v>0</v>
      </c>
      <c r="N458" s="2">
        <f>J462</f>
        <v>0</v>
      </c>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row>
    <row r="459" spans="1:79" x14ac:dyDescent="0.3">
      <c r="A459" s="2" t="str">
        <f t="shared" si="56"/>
        <v>sat_2</v>
      </c>
      <c r="B459" s="2" t="str">
        <f>inp_KillchainPhase!$A$6</f>
        <v>PED2</v>
      </c>
      <c r="C459" s="2" t="s">
        <v>120</v>
      </c>
      <c r="D459" s="2" t="s">
        <v>120</v>
      </c>
      <c r="E459" s="2">
        <f t="shared" si="59"/>
        <v>0</v>
      </c>
      <c r="F459" s="2">
        <f t="shared" si="59"/>
        <v>0</v>
      </c>
      <c r="G459" s="2">
        <f t="shared" si="59"/>
        <v>0</v>
      </c>
      <c r="H459" s="2">
        <f t="shared" si="59"/>
        <v>0</v>
      </c>
      <c r="I459" s="2">
        <f t="shared" si="59"/>
        <v>0</v>
      </c>
      <c r="J459" s="2">
        <f t="shared" si="59"/>
        <v>0</v>
      </c>
      <c r="K459" s="6">
        <v>0</v>
      </c>
      <c r="L459" s="2">
        <f>K460</f>
        <v>0</v>
      </c>
      <c r="M459" s="2">
        <f>K461</f>
        <v>0</v>
      </c>
      <c r="N459" s="2">
        <f>K462</f>
        <v>0</v>
      </c>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row>
    <row r="460" spans="1:79" x14ac:dyDescent="0.3">
      <c r="A460" s="2" t="str">
        <f t="shared" si="56"/>
        <v>c2_1</v>
      </c>
      <c r="B460" s="2" t="str">
        <f>inp_KillchainPhase!$A$6</f>
        <v>PED2</v>
      </c>
      <c r="C460" s="2" t="s">
        <v>120</v>
      </c>
      <c r="D460" s="2" t="s">
        <v>120</v>
      </c>
      <c r="E460" s="2">
        <f t="shared" si="59"/>
        <v>0</v>
      </c>
      <c r="F460" s="2">
        <f t="shared" si="59"/>
        <v>0</v>
      </c>
      <c r="G460" s="2">
        <f t="shared" si="59"/>
        <v>0</v>
      </c>
      <c r="H460" s="2">
        <f t="shared" si="59"/>
        <v>0</v>
      </c>
      <c r="I460" s="2">
        <f t="shared" si="59"/>
        <v>0</v>
      </c>
      <c r="J460" s="2">
        <f t="shared" si="59"/>
        <v>0</v>
      </c>
      <c r="K460" s="2">
        <f t="shared" si="59"/>
        <v>0</v>
      </c>
      <c r="L460" s="6">
        <v>0</v>
      </c>
      <c r="M460" s="2">
        <f>L461</f>
        <v>0</v>
      </c>
      <c r="N460" s="2">
        <f>L462</f>
        <v>0</v>
      </c>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row>
    <row r="461" spans="1:79" x14ac:dyDescent="0.3">
      <c r="A461" s="2" t="str">
        <f t="shared" si="56"/>
        <v>c2_2</v>
      </c>
      <c r="B461" s="2" t="str">
        <f>inp_KillchainPhase!$A$6</f>
        <v>PED2</v>
      </c>
      <c r="C461" s="2" t="s">
        <v>120</v>
      </c>
      <c r="D461" s="2" t="s">
        <v>120</v>
      </c>
      <c r="E461" s="2">
        <f t="shared" si="59"/>
        <v>0</v>
      </c>
      <c r="F461" s="2">
        <f t="shared" si="59"/>
        <v>0</v>
      </c>
      <c r="G461" s="2">
        <f t="shared" si="59"/>
        <v>0</v>
      </c>
      <c r="H461" s="2">
        <f t="shared" si="59"/>
        <v>0</v>
      </c>
      <c r="I461" s="2">
        <f t="shared" si="59"/>
        <v>0</v>
      </c>
      <c r="J461" s="2">
        <f t="shared" si="59"/>
        <v>0</v>
      </c>
      <c r="K461" s="2">
        <f t="shared" si="59"/>
        <v>0</v>
      </c>
      <c r="L461" s="2">
        <f t="shared" si="59"/>
        <v>0</v>
      </c>
      <c r="M461" s="6">
        <v>0</v>
      </c>
      <c r="N461" s="2">
        <f>M462</f>
        <v>0</v>
      </c>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row>
    <row r="462" spans="1:79" x14ac:dyDescent="0.3">
      <c r="A462" s="2" t="str">
        <f t="shared" si="56"/>
        <v>grnd_1</v>
      </c>
      <c r="B462" s="2" t="str">
        <f>inp_KillchainPhase!$A$6</f>
        <v>PED2</v>
      </c>
      <c r="C462" s="2" t="s">
        <v>120</v>
      </c>
      <c r="D462" s="2" t="s">
        <v>120</v>
      </c>
      <c r="E462" s="2">
        <f t="shared" si="59"/>
        <v>0</v>
      </c>
      <c r="F462" s="2">
        <f t="shared" si="59"/>
        <v>0</v>
      </c>
      <c r="G462" s="2">
        <f t="shared" si="59"/>
        <v>0</v>
      </c>
      <c r="H462" s="2">
        <f t="shared" si="59"/>
        <v>0</v>
      </c>
      <c r="I462" s="2">
        <f t="shared" si="59"/>
        <v>0</v>
      </c>
      <c r="J462" s="2">
        <f t="shared" si="59"/>
        <v>0</v>
      </c>
      <c r="K462" s="2">
        <f t="shared" si="59"/>
        <v>0</v>
      </c>
      <c r="L462" s="2">
        <f t="shared" si="59"/>
        <v>0</v>
      </c>
      <c r="M462" s="2">
        <f>$N$1</f>
        <v>0</v>
      </c>
      <c r="N462" s="6">
        <v>0</v>
      </c>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row>
    <row r="463" spans="1:79" x14ac:dyDescent="0.3">
      <c r="A463" s="2" t="str">
        <f t="shared" ref="A463:A472" si="60">A443</f>
        <v>fighter_4th</v>
      </c>
      <c r="B463" s="2" t="str">
        <f>inp_KillchainPhase!$A$7</f>
        <v>Track1</v>
      </c>
      <c r="C463" s="2" t="s">
        <v>120</v>
      </c>
      <c r="D463" s="2" t="s">
        <v>120</v>
      </c>
      <c r="E463" s="6">
        <v>0</v>
      </c>
      <c r="F463" s="2">
        <f>E464</f>
        <v>0</v>
      </c>
      <c r="G463" s="2">
        <f>E465</f>
        <v>0</v>
      </c>
      <c r="H463" s="2">
        <f>E466</f>
        <v>0</v>
      </c>
      <c r="I463" s="2">
        <f>E467</f>
        <v>0</v>
      </c>
      <c r="J463" s="2">
        <f>E468</f>
        <v>0</v>
      </c>
      <c r="K463" s="2">
        <f>E469</f>
        <v>0</v>
      </c>
      <c r="L463" s="2">
        <f>E470</f>
        <v>0</v>
      </c>
      <c r="M463" s="2">
        <f>E471</f>
        <v>0</v>
      </c>
      <c r="N463" s="2">
        <f>E472</f>
        <v>0</v>
      </c>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row>
    <row r="464" spans="1:79" x14ac:dyDescent="0.3">
      <c r="A464" s="2" t="str">
        <f t="shared" si="60"/>
        <v>fighter_5th</v>
      </c>
      <c r="B464" s="2" t="str">
        <f>inp_KillchainPhase!$A$7</f>
        <v>Track1</v>
      </c>
      <c r="C464" s="2" t="s">
        <v>120</v>
      </c>
      <c r="D464" s="2" t="s">
        <v>120</v>
      </c>
      <c r="E464" s="2">
        <f>$N$1</f>
        <v>0</v>
      </c>
      <c r="F464" s="6">
        <v>0</v>
      </c>
      <c r="G464" s="2">
        <f>F465</f>
        <v>0</v>
      </c>
      <c r="H464" s="2">
        <f>F466</f>
        <v>0</v>
      </c>
      <c r="I464" s="2">
        <f>F467</f>
        <v>0</v>
      </c>
      <c r="J464" s="2">
        <f>F468</f>
        <v>0</v>
      </c>
      <c r="K464" s="2">
        <f>F469</f>
        <v>0</v>
      </c>
      <c r="L464" s="2">
        <f>F470</f>
        <v>0</v>
      </c>
      <c r="M464" s="2">
        <f>F471</f>
        <v>0</v>
      </c>
      <c r="N464" s="2">
        <f>F472</f>
        <v>0</v>
      </c>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row>
    <row r="465" spans="1:79" x14ac:dyDescent="0.3">
      <c r="A465" s="2" t="str">
        <f t="shared" si="60"/>
        <v>CRUDES</v>
      </c>
      <c r="B465" s="2" t="str">
        <f>inp_KillchainPhase!$A$7</f>
        <v>Track1</v>
      </c>
      <c r="C465" s="2" t="s">
        <v>120</v>
      </c>
      <c r="D465" s="2" t="s">
        <v>120</v>
      </c>
      <c r="E465" s="2">
        <f t="shared" ref="E465:L472" si="61">$N$1</f>
        <v>0</v>
      </c>
      <c r="F465" s="2">
        <f t="shared" si="61"/>
        <v>0</v>
      </c>
      <c r="G465" s="6">
        <v>0</v>
      </c>
      <c r="H465" s="2">
        <f>G466</f>
        <v>0</v>
      </c>
      <c r="I465" s="2">
        <f>G467</f>
        <v>0</v>
      </c>
      <c r="J465" s="2">
        <f>G468</f>
        <v>0</v>
      </c>
      <c r="K465" s="2">
        <f>G469</f>
        <v>0</v>
      </c>
      <c r="L465" s="2">
        <f>G470</f>
        <v>0</v>
      </c>
      <c r="M465" s="2">
        <f>G471</f>
        <v>0</v>
      </c>
      <c r="N465" s="2">
        <f>G472</f>
        <v>0</v>
      </c>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row>
    <row r="466" spans="1:79" x14ac:dyDescent="0.3">
      <c r="A466" s="2" t="str">
        <f t="shared" si="60"/>
        <v>FFG</v>
      </c>
      <c r="B466" s="2" t="str">
        <f>inp_KillchainPhase!$A$7</f>
        <v>Track1</v>
      </c>
      <c r="C466" s="2" t="s">
        <v>120</v>
      </c>
      <c r="D466" s="2" t="s">
        <v>120</v>
      </c>
      <c r="E466" s="2">
        <f t="shared" si="61"/>
        <v>0</v>
      </c>
      <c r="F466" s="2">
        <f t="shared" si="61"/>
        <v>0</v>
      </c>
      <c r="G466" s="2">
        <f t="shared" si="61"/>
        <v>0</v>
      </c>
      <c r="H466" s="6">
        <v>0</v>
      </c>
      <c r="I466" s="2">
        <f>H467</f>
        <v>0</v>
      </c>
      <c r="J466" s="2">
        <f>H468</f>
        <v>0</v>
      </c>
      <c r="K466" s="2">
        <f>H469</f>
        <v>0</v>
      </c>
      <c r="L466" s="2">
        <f>H470</f>
        <v>0</v>
      </c>
      <c r="M466" s="2">
        <f>H471</f>
        <v>0</v>
      </c>
      <c r="N466" s="2">
        <f>H472</f>
        <v>0</v>
      </c>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row>
    <row r="467" spans="1:79" x14ac:dyDescent="0.3">
      <c r="A467" s="2" t="str">
        <f t="shared" si="60"/>
        <v>CV</v>
      </c>
      <c r="B467" s="2" t="str">
        <f>inp_KillchainPhase!$A$7</f>
        <v>Track1</v>
      </c>
      <c r="C467" s="2" t="s">
        <v>120</v>
      </c>
      <c r="D467" s="2" t="s">
        <v>120</v>
      </c>
      <c r="E467" s="2">
        <f t="shared" si="61"/>
        <v>0</v>
      </c>
      <c r="F467" s="2">
        <f t="shared" si="61"/>
        <v>0</v>
      </c>
      <c r="G467" s="2">
        <f t="shared" si="61"/>
        <v>0</v>
      </c>
      <c r="H467" s="2">
        <f t="shared" si="61"/>
        <v>0</v>
      </c>
      <c r="I467" s="6">
        <v>0</v>
      </c>
      <c r="J467" s="2">
        <f>I468</f>
        <v>0</v>
      </c>
      <c r="K467" s="2">
        <f>I469</f>
        <v>0</v>
      </c>
      <c r="L467" s="2">
        <f>I470</f>
        <v>0</v>
      </c>
      <c r="M467" s="2">
        <f>I471</f>
        <v>0</v>
      </c>
      <c r="N467" s="2">
        <f>I472</f>
        <v>0</v>
      </c>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row>
    <row r="468" spans="1:79" x14ac:dyDescent="0.3">
      <c r="A468" s="2" t="str">
        <f t="shared" si="60"/>
        <v>sat_1</v>
      </c>
      <c r="B468" s="2" t="str">
        <f>inp_KillchainPhase!$A$7</f>
        <v>Track1</v>
      </c>
      <c r="C468" s="2" t="s">
        <v>120</v>
      </c>
      <c r="D468" s="2" t="s">
        <v>120</v>
      </c>
      <c r="E468" s="2">
        <f t="shared" si="61"/>
        <v>0</v>
      </c>
      <c r="F468" s="2">
        <f t="shared" si="61"/>
        <v>0</v>
      </c>
      <c r="G468" s="2">
        <f t="shared" si="61"/>
        <v>0</v>
      </c>
      <c r="H468" s="2">
        <f t="shared" si="61"/>
        <v>0</v>
      </c>
      <c r="I468" s="2">
        <f t="shared" si="61"/>
        <v>0</v>
      </c>
      <c r="J468" s="6">
        <v>0</v>
      </c>
      <c r="K468" s="2">
        <f>J469</f>
        <v>0</v>
      </c>
      <c r="L468" s="2">
        <f>J470</f>
        <v>0</v>
      </c>
      <c r="M468" s="2">
        <f>J471</f>
        <v>0</v>
      </c>
      <c r="N468" s="2">
        <f>J472</f>
        <v>0</v>
      </c>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row>
    <row r="469" spans="1:79" x14ac:dyDescent="0.3">
      <c r="A469" s="2" t="str">
        <f t="shared" si="60"/>
        <v>sat_2</v>
      </c>
      <c r="B469" s="2" t="str">
        <f>inp_KillchainPhase!$A$7</f>
        <v>Track1</v>
      </c>
      <c r="C469" s="2" t="s">
        <v>120</v>
      </c>
      <c r="D469" s="2" t="s">
        <v>120</v>
      </c>
      <c r="E469" s="2">
        <f t="shared" si="61"/>
        <v>0</v>
      </c>
      <c r="F469" s="2">
        <f t="shared" si="61"/>
        <v>0</v>
      </c>
      <c r="G469" s="2">
        <f t="shared" si="61"/>
        <v>0</v>
      </c>
      <c r="H469" s="2">
        <f t="shared" si="61"/>
        <v>0</v>
      </c>
      <c r="I469" s="2">
        <f t="shared" si="61"/>
        <v>0</v>
      </c>
      <c r="J469" s="2">
        <f t="shared" si="61"/>
        <v>0</v>
      </c>
      <c r="K469" s="6">
        <v>0</v>
      </c>
      <c r="L469" s="2">
        <f>K470</f>
        <v>0</v>
      </c>
      <c r="M469" s="2">
        <f>K471</f>
        <v>0</v>
      </c>
      <c r="N469" s="2">
        <f>K472</f>
        <v>0</v>
      </c>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row>
    <row r="470" spans="1:79" x14ac:dyDescent="0.3">
      <c r="A470" s="2" t="str">
        <f t="shared" si="60"/>
        <v>c2_1</v>
      </c>
      <c r="B470" s="2" t="str">
        <f>inp_KillchainPhase!$A$7</f>
        <v>Track1</v>
      </c>
      <c r="C470" s="2" t="s">
        <v>120</v>
      </c>
      <c r="D470" s="2" t="s">
        <v>120</v>
      </c>
      <c r="E470" s="2">
        <f t="shared" si="61"/>
        <v>0</v>
      </c>
      <c r="F470" s="2">
        <f t="shared" si="61"/>
        <v>0</v>
      </c>
      <c r="G470" s="2">
        <f t="shared" si="61"/>
        <v>0</v>
      </c>
      <c r="H470" s="2">
        <f t="shared" si="61"/>
        <v>0</v>
      </c>
      <c r="I470" s="2">
        <f t="shared" si="61"/>
        <v>0</v>
      </c>
      <c r="J470" s="2">
        <f t="shared" si="61"/>
        <v>0</v>
      </c>
      <c r="K470" s="2">
        <f t="shared" si="61"/>
        <v>0</v>
      </c>
      <c r="L470" s="6">
        <v>0</v>
      </c>
      <c r="M470" s="2">
        <f>L471</f>
        <v>0</v>
      </c>
      <c r="N470" s="2">
        <f>L472</f>
        <v>0</v>
      </c>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row>
    <row r="471" spans="1:79" x14ac:dyDescent="0.3">
      <c r="A471" s="2" t="str">
        <f t="shared" si="60"/>
        <v>c2_2</v>
      </c>
      <c r="B471" s="2" t="str">
        <f>inp_KillchainPhase!$A$7</f>
        <v>Track1</v>
      </c>
      <c r="C471" s="2" t="s">
        <v>120</v>
      </c>
      <c r="D471" s="2" t="s">
        <v>120</v>
      </c>
      <c r="E471" s="2">
        <f t="shared" si="61"/>
        <v>0</v>
      </c>
      <c r="F471" s="2">
        <f t="shared" si="61"/>
        <v>0</v>
      </c>
      <c r="G471" s="2">
        <f t="shared" si="61"/>
        <v>0</v>
      </c>
      <c r="H471" s="2">
        <f t="shared" si="61"/>
        <v>0</v>
      </c>
      <c r="I471" s="2">
        <f t="shared" si="61"/>
        <v>0</v>
      </c>
      <c r="J471" s="2">
        <f t="shared" si="61"/>
        <v>0</v>
      </c>
      <c r="K471" s="2">
        <f t="shared" si="61"/>
        <v>0</v>
      </c>
      <c r="L471" s="2">
        <f t="shared" si="61"/>
        <v>0</v>
      </c>
      <c r="M471" s="6">
        <v>0</v>
      </c>
      <c r="N471" s="2">
        <f>M472</f>
        <v>0</v>
      </c>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row>
    <row r="472" spans="1:79" x14ac:dyDescent="0.3">
      <c r="A472" s="2" t="str">
        <f t="shared" si="60"/>
        <v>grnd_1</v>
      </c>
      <c r="B472" s="2" t="str">
        <f>inp_KillchainPhase!$A$7</f>
        <v>Track1</v>
      </c>
      <c r="C472" s="2" t="s">
        <v>120</v>
      </c>
      <c r="D472" s="2" t="s">
        <v>120</v>
      </c>
      <c r="E472" s="2">
        <f t="shared" si="61"/>
        <v>0</v>
      </c>
      <c r="F472" s="2">
        <f t="shared" si="61"/>
        <v>0</v>
      </c>
      <c r="G472" s="2">
        <f t="shared" si="61"/>
        <v>0</v>
      </c>
      <c r="H472" s="2">
        <f t="shared" si="61"/>
        <v>0</v>
      </c>
      <c r="I472" s="2">
        <f t="shared" si="61"/>
        <v>0</v>
      </c>
      <c r="J472" s="2">
        <f t="shared" si="61"/>
        <v>0</v>
      </c>
      <c r="K472" s="2">
        <f t="shared" si="61"/>
        <v>0</v>
      </c>
      <c r="L472" s="2">
        <f t="shared" si="61"/>
        <v>0</v>
      </c>
      <c r="M472" s="2">
        <f>$N$1</f>
        <v>0</v>
      </c>
      <c r="N472" s="6">
        <v>0</v>
      </c>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row>
    <row r="473" spans="1:79" x14ac:dyDescent="0.3">
      <c r="A473" s="2" t="str">
        <f t="shared" si="56"/>
        <v>fighter_4th</v>
      </c>
      <c r="B473" s="2" t="str">
        <f>inp_KillchainPhase!$A$8</f>
        <v>Track2</v>
      </c>
      <c r="C473" s="2" t="s">
        <v>120</v>
      </c>
      <c r="D473" s="2" t="s">
        <v>120</v>
      </c>
      <c r="E473" s="6">
        <v>0</v>
      </c>
      <c r="F473" s="2">
        <f>E474</f>
        <v>0</v>
      </c>
      <c r="G473" s="2">
        <f>E475</f>
        <v>0</v>
      </c>
      <c r="H473" s="2">
        <f>E476</f>
        <v>0</v>
      </c>
      <c r="I473" s="2">
        <f>E477</f>
        <v>0</v>
      </c>
      <c r="J473" s="2">
        <f>E478</f>
        <v>0</v>
      </c>
      <c r="K473" s="2">
        <f>E479</f>
        <v>0</v>
      </c>
      <c r="L473" s="2">
        <f>E480</f>
        <v>0</v>
      </c>
      <c r="M473" s="2">
        <f>E481</f>
        <v>0</v>
      </c>
      <c r="N473" s="2">
        <f>E482</f>
        <v>0</v>
      </c>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row>
    <row r="474" spans="1:79" x14ac:dyDescent="0.3">
      <c r="A474" s="2" t="str">
        <f t="shared" si="56"/>
        <v>fighter_5th</v>
      </c>
      <c r="B474" s="2" t="str">
        <f>inp_KillchainPhase!$A$8</f>
        <v>Track2</v>
      </c>
      <c r="C474" s="2" t="s">
        <v>120</v>
      </c>
      <c r="D474" s="2" t="s">
        <v>120</v>
      </c>
      <c r="E474" s="2">
        <f>$N$1</f>
        <v>0</v>
      </c>
      <c r="F474" s="6">
        <v>0</v>
      </c>
      <c r="G474" s="2">
        <f>F475</f>
        <v>0</v>
      </c>
      <c r="H474" s="2">
        <f>F476</f>
        <v>0</v>
      </c>
      <c r="I474" s="2">
        <f>F477</f>
        <v>0</v>
      </c>
      <c r="J474" s="2">
        <f>F478</f>
        <v>0</v>
      </c>
      <c r="K474" s="2">
        <f>F479</f>
        <v>0</v>
      </c>
      <c r="L474" s="2">
        <f>F480</f>
        <v>0</v>
      </c>
      <c r="M474" s="2">
        <f>F481</f>
        <v>0</v>
      </c>
      <c r="N474" s="2">
        <f>F482</f>
        <v>0</v>
      </c>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row>
    <row r="475" spans="1:79" x14ac:dyDescent="0.3">
      <c r="A475" s="2" t="str">
        <f t="shared" si="56"/>
        <v>CRUDES</v>
      </c>
      <c r="B475" s="2" t="str">
        <f>inp_KillchainPhase!$A$8</f>
        <v>Track2</v>
      </c>
      <c r="C475" s="2" t="s">
        <v>120</v>
      </c>
      <c r="D475" s="2" t="s">
        <v>120</v>
      </c>
      <c r="E475" s="2">
        <f t="shared" ref="E475:L482" si="62">$N$1</f>
        <v>0</v>
      </c>
      <c r="F475" s="2">
        <f t="shared" si="62"/>
        <v>0</v>
      </c>
      <c r="G475" s="6">
        <v>0</v>
      </c>
      <c r="H475" s="2">
        <f>G476</f>
        <v>0</v>
      </c>
      <c r="I475" s="2">
        <f>G477</f>
        <v>0</v>
      </c>
      <c r="J475" s="2">
        <f>G478</f>
        <v>0</v>
      </c>
      <c r="K475" s="2">
        <f>G479</f>
        <v>0</v>
      </c>
      <c r="L475" s="2">
        <f>G480</f>
        <v>0</v>
      </c>
      <c r="M475" s="2">
        <f>G481</f>
        <v>0</v>
      </c>
      <c r="N475" s="2">
        <f>G482</f>
        <v>0</v>
      </c>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row>
    <row r="476" spans="1:79" x14ac:dyDescent="0.3">
      <c r="A476" s="2" t="str">
        <f t="shared" si="56"/>
        <v>FFG</v>
      </c>
      <c r="B476" s="2" t="str">
        <f>inp_KillchainPhase!$A$8</f>
        <v>Track2</v>
      </c>
      <c r="C476" s="2" t="s">
        <v>120</v>
      </c>
      <c r="D476" s="2" t="s">
        <v>120</v>
      </c>
      <c r="E476" s="2">
        <f t="shared" si="62"/>
        <v>0</v>
      </c>
      <c r="F476" s="2">
        <f t="shared" si="62"/>
        <v>0</v>
      </c>
      <c r="G476" s="2">
        <f t="shared" si="62"/>
        <v>0</v>
      </c>
      <c r="H476" s="6">
        <v>0</v>
      </c>
      <c r="I476" s="2">
        <f>H477</f>
        <v>0</v>
      </c>
      <c r="J476" s="2">
        <f>H478</f>
        <v>0</v>
      </c>
      <c r="K476" s="2">
        <f>H479</f>
        <v>0</v>
      </c>
      <c r="L476" s="2">
        <f>H480</f>
        <v>0</v>
      </c>
      <c r="M476" s="2">
        <f>H481</f>
        <v>0</v>
      </c>
      <c r="N476" s="2">
        <f>H482</f>
        <v>0</v>
      </c>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row>
    <row r="477" spans="1:79" x14ac:dyDescent="0.3">
      <c r="A477" s="2" t="str">
        <f t="shared" si="56"/>
        <v>CV</v>
      </c>
      <c r="B477" s="2" t="str">
        <f>inp_KillchainPhase!$A$8</f>
        <v>Track2</v>
      </c>
      <c r="C477" s="2" t="s">
        <v>120</v>
      </c>
      <c r="D477" s="2" t="s">
        <v>120</v>
      </c>
      <c r="E477" s="2">
        <f t="shared" si="62"/>
        <v>0</v>
      </c>
      <c r="F477" s="2">
        <f t="shared" si="62"/>
        <v>0</v>
      </c>
      <c r="G477" s="2">
        <f t="shared" si="62"/>
        <v>0</v>
      </c>
      <c r="H477" s="2">
        <f t="shared" si="62"/>
        <v>0</v>
      </c>
      <c r="I477" s="6">
        <v>0</v>
      </c>
      <c r="J477" s="2">
        <f>I478</f>
        <v>0</v>
      </c>
      <c r="K477" s="2">
        <f>I479</f>
        <v>0</v>
      </c>
      <c r="L477" s="2">
        <f>I480</f>
        <v>0</v>
      </c>
      <c r="M477" s="2">
        <f>I481</f>
        <v>0</v>
      </c>
      <c r="N477" s="2">
        <f>I482</f>
        <v>0</v>
      </c>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row>
    <row r="478" spans="1:79" x14ac:dyDescent="0.3">
      <c r="A478" s="2" t="str">
        <f t="shared" si="56"/>
        <v>sat_1</v>
      </c>
      <c r="B478" s="2" t="str">
        <f>inp_KillchainPhase!$A$8</f>
        <v>Track2</v>
      </c>
      <c r="C478" s="2" t="s">
        <v>120</v>
      </c>
      <c r="D478" s="2" t="s">
        <v>120</v>
      </c>
      <c r="E478" s="2">
        <f t="shared" si="62"/>
        <v>0</v>
      </c>
      <c r="F478" s="2">
        <f t="shared" si="62"/>
        <v>0</v>
      </c>
      <c r="G478" s="2">
        <f t="shared" si="62"/>
        <v>0</v>
      </c>
      <c r="H478" s="2">
        <f t="shared" si="62"/>
        <v>0</v>
      </c>
      <c r="I478" s="2">
        <f t="shared" si="62"/>
        <v>0</v>
      </c>
      <c r="J478" s="6">
        <v>0</v>
      </c>
      <c r="K478" s="2">
        <f>J479</f>
        <v>0</v>
      </c>
      <c r="L478" s="2">
        <f>J480</f>
        <v>0</v>
      </c>
      <c r="M478" s="2">
        <f>J481</f>
        <v>0</v>
      </c>
      <c r="N478" s="2">
        <f>J482</f>
        <v>0</v>
      </c>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row>
    <row r="479" spans="1:79" x14ac:dyDescent="0.3">
      <c r="A479" s="2" t="str">
        <f t="shared" si="56"/>
        <v>sat_2</v>
      </c>
      <c r="B479" s="2" t="str">
        <f>inp_KillchainPhase!$A$8</f>
        <v>Track2</v>
      </c>
      <c r="C479" s="2" t="s">
        <v>120</v>
      </c>
      <c r="D479" s="2" t="s">
        <v>120</v>
      </c>
      <c r="E479" s="2">
        <f t="shared" si="62"/>
        <v>0</v>
      </c>
      <c r="F479" s="2">
        <f t="shared" si="62"/>
        <v>0</v>
      </c>
      <c r="G479" s="2">
        <f t="shared" si="62"/>
        <v>0</v>
      </c>
      <c r="H479" s="2">
        <f t="shared" si="62"/>
        <v>0</v>
      </c>
      <c r="I479" s="2">
        <f t="shared" si="62"/>
        <v>0</v>
      </c>
      <c r="J479" s="2">
        <f t="shared" si="62"/>
        <v>0</v>
      </c>
      <c r="K479" s="6">
        <v>0</v>
      </c>
      <c r="L479" s="2">
        <f>K480</f>
        <v>0</v>
      </c>
      <c r="M479" s="2">
        <f>K481</f>
        <v>0</v>
      </c>
      <c r="N479" s="2">
        <f>K482</f>
        <v>0</v>
      </c>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row>
    <row r="480" spans="1:79" x14ac:dyDescent="0.3">
      <c r="A480" s="2" t="str">
        <f t="shared" si="56"/>
        <v>c2_1</v>
      </c>
      <c r="B480" s="2" t="str">
        <f>inp_KillchainPhase!$A$8</f>
        <v>Track2</v>
      </c>
      <c r="C480" s="2" t="s">
        <v>120</v>
      </c>
      <c r="D480" s="2" t="s">
        <v>120</v>
      </c>
      <c r="E480" s="2">
        <f t="shared" si="62"/>
        <v>0</v>
      </c>
      <c r="F480" s="2">
        <f t="shared" si="62"/>
        <v>0</v>
      </c>
      <c r="G480" s="2">
        <f t="shared" si="62"/>
        <v>0</v>
      </c>
      <c r="H480" s="2">
        <f t="shared" si="62"/>
        <v>0</v>
      </c>
      <c r="I480" s="2">
        <f t="shared" si="62"/>
        <v>0</v>
      </c>
      <c r="J480" s="2">
        <f t="shared" si="62"/>
        <v>0</v>
      </c>
      <c r="K480" s="2">
        <f t="shared" si="62"/>
        <v>0</v>
      </c>
      <c r="L480" s="6">
        <v>0</v>
      </c>
      <c r="M480" s="2">
        <f>L481</f>
        <v>0</v>
      </c>
      <c r="N480" s="2">
        <f>L482</f>
        <v>0</v>
      </c>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row>
    <row r="481" spans="1:79" x14ac:dyDescent="0.3">
      <c r="A481" s="2" t="str">
        <f t="shared" si="56"/>
        <v>c2_2</v>
      </c>
      <c r="B481" s="2" t="str">
        <f>inp_KillchainPhase!$A$8</f>
        <v>Track2</v>
      </c>
      <c r="C481" s="2" t="s">
        <v>120</v>
      </c>
      <c r="D481" s="2" t="s">
        <v>120</v>
      </c>
      <c r="E481" s="2">
        <f t="shared" si="62"/>
        <v>0</v>
      </c>
      <c r="F481" s="2">
        <f t="shared" si="62"/>
        <v>0</v>
      </c>
      <c r="G481" s="2">
        <f t="shared" si="62"/>
        <v>0</v>
      </c>
      <c r="H481" s="2">
        <f t="shared" si="62"/>
        <v>0</v>
      </c>
      <c r="I481" s="2">
        <f t="shared" si="62"/>
        <v>0</v>
      </c>
      <c r="J481" s="2">
        <f t="shared" si="62"/>
        <v>0</v>
      </c>
      <c r="K481" s="2">
        <f t="shared" si="62"/>
        <v>0</v>
      </c>
      <c r="L481" s="2">
        <f t="shared" si="62"/>
        <v>0</v>
      </c>
      <c r="M481" s="6">
        <v>0</v>
      </c>
      <c r="N481" s="2">
        <f>M482</f>
        <v>0</v>
      </c>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row>
    <row r="482" spans="1:79" x14ac:dyDescent="0.3">
      <c r="A482" s="2" t="str">
        <f t="shared" si="56"/>
        <v>grnd_1</v>
      </c>
      <c r="B482" s="2" t="str">
        <f>inp_KillchainPhase!$A$8</f>
        <v>Track2</v>
      </c>
      <c r="C482" s="2" t="s">
        <v>120</v>
      </c>
      <c r="D482" s="2" t="s">
        <v>120</v>
      </c>
      <c r="E482" s="2">
        <f t="shared" si="62"/>
        <v>0</v>
      </c>
      <c r="F482" s="2">
        <f t="shared" si="62"/>
        <v>0</v>
      </c>
      <c r="G482" s="2">
        <f t="shared" si="62"/>
        <v>0</v>
      </c>
      <c r="H482" s="2">
        <f t="shared" si="62"/>
        <v>0</v>
      </c>
      <c r="I482" s="2">
        <f t="shared" si="62"/>
        <v>0</v>
      </c>
      <c r="J482" s="2">
        <f t="shared" si="62"/>
        <v>0</v>
      </c>
      <c r="K482" s="2">
        <f t="shared" si="62"/>
        <v>0</v>
      </c>
      <c r="L482" s="2">
        <f t="shared" si="62"/>
        <v>0</v>
      </c>
      <c r="M482" s="2">
        <f>$N$1</f>
        <v>0</v>
      </c>
      <c r="N482" s="6">
        <v>0</v>
      </c>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row>
    <row r="483" spans="1:79" x14ac:dyDescent="0.3">
      <c r="A483" s="2" t="str">
        <f t="shared" si="56"/>
        <v>fighter_4th</v>
      </c>
      <c r="B483" s="2" t="str">
        <f>inp_KillchainPhase!$A$9</f>
        <v>Track3</v>
      </c>
      <c r="C483" s="2" t="s">
        <v>120</v>
      </c>
      <c r="D483" s="2" t="s">
        <v>120</v>
      </c>
      <c r="E483" s="6">
        <v>0</v>
      </c>
      <c r="F483" s="2">
        <f>E484</f>
        <v>0</v>
      </c>
      <c r="G483" s="2">
        <f>E485</f>
        <v>0</v>
      </c>
      <c r="H483" s="2">
        <f>E486</f>
        <v>0</v>
      </c>
      <c r="I483" s="2">
        <f>E487</f>
        <v>0</v>
      </c>
      <c r="J483" s="2">
        <f>E488</f>
        <v>0</v>
      </c>
      <c r="K483" s="2">
        <f>E489</f>
        <v>0</v>
      </c>
      <c r="L483" s="2">
        <f>E490</f>
        <v>0</v>
      </c>
      <c r="M483" s="2">
        <f>E491</f>
        <v>0</v>
      </c>
      <c r="N483" s="2">
        <f>E492</f>
        <v>0</v>
      </c>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row>
    <row r="484" spans="1:79" x14ac:dyDescent="0.3">
      <c r="A484" s="2" t="str">
        <f t="shared" si="56"/>
        <v>fighter_5th</v>
      </c>
      <c r="B484" s="2" t="str">
        <f>inp_KillchainPhase!$A$9</f>
        <v>Track3</v>
      </c>
      <c r="C484" s="2" t="s">
        <v>120</v>
      </c>
      <c r="D484" s="2" t="s">
        <v>120</v>
      </c>
      <c r="E484" s="2">
        <f>$N$1</f>
        <v>0</v>
      </c>
      <c r="F484" s="6">
        <v>0</v>
      </c>
      <c r="G484" s="2">
        <f>F485</f>
        <v>0</v>
      </c>
      <c r="H484" s="2">
        <f>F486</f>
        <v>0</v>
      </c>
      <c r="I484" s="2">
        <f>F487</f>
        <v>0</v>
      </c>
      <c r="J484" s="2">
        <f>F488</f>
        <v>0</v>
      </c>
      <c r="K484" s="2">
        <f>F489</f>
        <v>0</v>
      </c>
      <c r="L484" s="2">
        <f>F490</f>
        <v>0</v>
      </c>
      <c r="M484" s="2">
        <f>F491</f>
        <v>0</v>
      </c>
      <c r="N484" s="2">
        <f>F492</f>
        <v>0</v>
      </c>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row>
    <row r="485" spans="1:79" x14ac:dyDescent="0.3">
      <c r="A485" s="2" t="str">
        <f t="shared" si="56"/>
        <v>CRUDES</v>
      </c>
      <c r="B485" s="2" t="str">
        <f>inp_KillchainPhase!$A$9</f>
        <v>Track3</v>
      </c>
      <c r="C485" s="2" t="s">
        <v>120</v>
      </c>
      <c r="D485" s="2" t="s">
        <v>120</v>
      </c>
      <c r="E485" s="2">
        <f t="shared" ref="E485:L492" si="63">$N$1</f>
        <v>0</v>
      </c>
      <c r="F485" s="2">
        <f t="shared" si="63"/>
        <v>0</v>
      </c>
      <c r="G485" s="6">
        <v>0</v>
      </c>
      <c r="H485" s="2">
        <f>G486</f>
        <v>0</v>
      </c>
      <c r="I485" s="2">
        <f>G487</f>
        <v>0</v>
      </c>
      <c r="J485" s="2">
        <f>G488</f>
        <v>0</v>
      </c>
      <c r="K485" s="2">
        <f>G489</f>
        <v>0</v>
      </c>
      <c r="L485" s="2">
        <f>G490</f>
        <v>0</v>
      </c>
      <c r="M485" s="2">
        <f>G491</f>
        <v>0</v>
      </c>
      <c r="N485" s="2">
        <f>G492</f>
        <v>0</v>
      </c>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row>
    <row r="486" spans="1:79" x14ac:dyDescent="0.3">
      <c r="A486" s="2" t="str">
        <f t="shared" si="56"/>
        <v>FFG</v>
      </c>
      <c r="B486" s="2" t="str">
        <f>inp_KillchainPhase!$A$9</f>
        <v>Track3</v>
      </c>
      <c r="C486" s="2" t="s">
        <v>120</v>
      </c>
      <c r="D486" s="2" t="s">
        <v>120</v>
      </c>
      <c r="E486" s="2">
        <f t="shared" si="63"/>
        <v>0</v>
      </c>
      <c r="F486" s="2">
        <f t="shared" si="63"/>
        <v>0</v>
      </c>
      <c r="G486" s="2">
        <f t="shared" si="63"/>
        <v>0</v>
      </c>
      <c r="H486" s="6">
        <v>0</v>
      </c>
      <c r="I486" s="2">
        <f>H487</f>
        <v>0</v>
      </c>
      <c r="J486" s="2">
        <f>H488</f>
        <v>0</v>
      </c>
      <c r="K486" s="2">
        <f>H489</f>
        <v>0</v>
      </c>
      <c r="L486" s="2">
        <f>H490</f>
        <v>0</v>
      </c>
      <c r="M486" s="2">
        <f>H491</f>
        <v>0</v>
      </c>
      <c r="N486" s="2">
        <f>H492</f>
        <v>0</v>
      </c>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row>
    <row r="487" spans="1:79" x14ac:dyDescent="0.3">
      <c r="A487" s="2" t="str">
        <f t="shared" si="56"/>
        <v>CV</v>
      </c>
      <c r="B487" s="2" t="str">
        <f>inp_KillchainPhase!$A$9</f>
        <v>Track3</v>
      </c>
      <c r="C487" s="2" t="s">
        <v>120</v>
      </c>
      <c r="D487" s="2" t="s">
        <v>120</v>
      </c>
      <c r="E487" s="2">
        <f t="shared" si="63"/>
        <v>0</v>
      </c>
      <c r="F487" s="2">
        <f t="shared" si="63"/>
        <v>0</v>
      </c>
      <c r="G487" s="2">
        <f t="shared" si="63"/>
        <v>0</v>
      </c>
      <c r="H487" s="2">
        <f t="shared" si="63"/>
        <v>0</v>
      </c>
      <c r="I487" s="6">
        <v>0</v>
      </c>
      <c r="J487" s="2">
        <f>I488</f>
        <v>0</v>
      </c>
      <c r="K487" s="2">
        <f>I489</f>
        <v>0</v>
      </c>
      <c r="L487" s="2">
        <f>I490</f>
        <v>0</v>
      </c>
      <c r="M487" s="2">
        <f>I491</f>
        <v>0</v>
      </c>
      <c r="N487" s="2">
        <f>I492</f>
        <v>0</v>
      </c>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row>
    <row r="488" spans="1:79" x14ac:dyDescent="0.3">
      <c r="A488" s="2" t="str">
        <f t="shared" si="56"/>
        <v>sat_1</v>
      </c>
      <c r="B488" s="2" t="str">
        <f>inp_KillchainPhase!$A$9</f>
        <v>Track3</v>
      </c>
      <c r="C488" s="2" t="s">
        <v>120</v>
      </c>
      <c r="D488" s="2" t="s">
        <v>120</v>
      </c>
      <c r="E488" s="2">
        <f t="shared" si="63"/>
        <v>0</v>
      </c>
      <c r="F488" s="2">
        <f t="shared" si="63"/>
        <v>0</v>
      </c>
      <c r="G488" s="2">
        <f t="shared" si="63"/>
        <v>0</v>
      </c>
      <c r="H488" s="2">
        <f t="shared" si="63"/>
        <v>0</v>
      </c>
      <c r="I488" s="2">
        <f t="shared" si="63"/>
        <v>0</v>
      </c>
      <c r="J488" s="6">
        <v>0</v>
      </c>
      <c r="K488" s="2">
        <f>J489</f>
        <v>0</v>
      </c>
      <c r="L488" s="2">
        <f>J490</f>
        <v>0</v>
      </c>
      <c r="M488" s="2">
        <f>J491</f>
        <v>0</v>
      </c>
      <c r="N488" s="2">
        <f>J492</f>
        <v>0</v>
      </c>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row>
    <row r="489" spans="1:79" x14ac:dyDescent="0.3">
      <c r="A489" s="2" t="str">
        <f t="shared" si="56"/>
        <v>sat_2</v>
      </c>
      <c r="B489" s="2" t="str">
        <f>inp_KillchainPhase!$A$9</f>
        <v>Track3</v>
      </c>
      <c r="C489" s="2" t="s">
        <v>120</v>
      </c>
      <c r="D489" s="2" t="s">
        <v>120</v>
      </c>
      <c r="E489" s="2">
        <f t="shared" si="63"/>
        <v>0</v>
      </c>
      <c r="F489" s="2">
        <f t="shared" si="63"/>
        <v>0</v>
      </c>
      <c r="G489" s="2">
        <f t="shared" si="63"/>
        <v>0</v>
      </c>
      <c r="H489" s="2">
        <f t="shared" si="63"/>
        <v>0</v>
      </c>
      <c r="I489" s="2">
        <f t="shared" si="63"/>
        <v>0</v>
      </c>
      <c r="J489" s="2">
        <f t="shared" si="63"/>
        <v>0</v>
      </c>
      <c r="K489" s="6">
        <v>0</v>
      </c>
      <c r="L489" s="2">
        <f>K490</f>
        <v>0</v>
      </c>
      <c r="M489" s="2">
        <f>K491</f>
        <v>0</v>
      </c>
      <c r="N489" s="2">
        <f>K492</f>
        <v>0</v>
      </c>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row>
    <row r="490" spans="1:79" x14ac:dyDescent="0.3">
      <c r="A490" s="2" t="str">
        <f t="shared" si="56"/>
        <v>c2_1</v>
      </c>
      <c r="B490" s="2" t="str">
        <f>inp_KillchainPhase!$A$9</f>
        <v>Track3</v>
      </c>
      <c r="C490" s="2" t="s">
        <v>120</v>
      </c>
      <c r="D490" s="2" t="s">
        <v>120</v>
      </c>
      <c r="E490" s="2">
        <f t="shared" si="63"/>
        <v>0</v>
      </c>
      <c r="F490" s="2">
        <f t="shared" si="63"/>
        <v>0</v>
      </c>
      <c r="G490" s="2">
        <f t="shared" si="63"/>
        <v>0</v>
      </c>
      <c r="H490" s="2">
        <f t="shared" si="63"/>
        <v>0</v>
      </c>
      <c r="I490" s="2">
        <f t="shared" si="63"/>
        <v>0</v>
      </c>
      <c r="J490" s="2">
        <f t="shared" si="63"/>
        <v>0</v>
      </c>
      <c r="K490" s="2">
        <f t="shared" si="63"/>
        <v>0</v>
      </c>
      <c r="L490" s="6">
        <v>0</v>
      </c>
      <c r="M490" s="2">
        <f>L491</f>
        <v>0</v>
      </c>
      <c r="N490" s="2">
        <f>L492</f>
        <v>0</v>
      </c>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row>
    <row r="491" spans="1:79" x14ac:dyDescent="0.3">
      <c r="A491" s="2" t="str">
        <f t="shared" si="56"/>
        <v>c2_2</v>
      </c>
      <c r="B491" s="2" t="str">
        <f>inp_KillchainPhase!$A$9</f>
        <v>Track3</v>
      </c>
      <c r="C491" s="2" t="s">
        <v>120</v>
      </c>
      <c r="D491" s="2" t="s">
        <v>120</v>
      </c>
      <c r="E491" s="2">
        <f t="shared" si="63"/>
        <v>0</v>
      </c>
      <c r="F491" s="2">
        <f t="shared" si="63"/>
        <v>0</v>
      </c>
      <c r="G491" s="2">
        <f t="shared" si="63"/>
        <v>0</v>
      </c>
      <c r="H491" s="2">
        <f t="shared" si="63"/>
        <v>0</v>
      </c>
      <c r="I491" s="2">
        <f t="shared" si="63"/>
        <v>0</v>
      </c>
      <c r="J491" s="2">
        <f t="shared" si="63"/>
        <v>0</v>
      </c>
      <c r="K491" s="2">
        <f t="shared" si="63"/>
        <v>0</v>
      </c>
      <c r="L491" s="2">
        <f t="shared" si="63"/>
        <v>0</v>
      </c>
      <c r="M491" s="6">
        <v>0</v>
      </c>
      <c r="N491" s="2">
        <f>M492</f>
        <v>0</v>
      </c>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row>
    <row r="492" spans="1:79" x14ac:dyDescent="0.3">
      <c r="A492" s="2" t="str">
        <f t="shared" si="56"/>
        <v>grnd_1</v>
      </c>
      <c r="B492" s="2" t="str">
        <f>inp_KillchainPhase!$A$9</f>
        <v>Track3</v>
      </c>
      <c r="C492" s="2" t="s">
        <v>120</v>
      </c>
      <c r="D492" s="2" t="s">
        <v>120</v>
      </c>
      <c r="E492" s="2">
        <f t="shared" si="63"/>
        <v>0</v>
      </c>
      <c r="F492" s="2">
        <f t="shared" si="63"/>
        <v>0</v>
      </c>
      <c r="G492" s="2">
        <f t="shared" si="63"/>
        <v>0</v>
      </c>
      <c r="H492" s="2">
        <f t="shared" si="63"/>
        <v>0</v>
      </c>
      <c r="I492" s="2">
        <f t="shared" si="63"/>
        <v>0</v>
      </c>
      <c r="J492" s="2">
        <f t="shared" si="63"/>
        <v>0</v>
      </c>
      <c r="K492" s="2">
        <f t="shared" si="63"/>
        <v>0</v>
      </c>
      <c r="L492" s="2">
        <f t="shared" si="63"/>
        <v>0</v>
      </c>
      <c r="M492" s="2">
        <f>$N$1</f>
        <v>0</v>
      </c>
      <c r="N492" s="6">
        <v>0</v>
      </c>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row>
    <row r="493" spans="1:79" x14ac:dyDescent="0.3">
      <c r="A493" s="2" t="str">
        <f t="shared" si="56"/>
        <v>fighter_4th</v>
      </c>
      <c r="B493" s="2" t="str">
        <f>inp_KillchainPhase!$A$10</f>
        <v>Track Build</v>
      </c>
      <c r="C493" s="2" t="s">
        <v>120</v>
      </c>
      <c r="D493" s="2" t="s">
        <v>120</v>
      </c>
      <c r="E493" s="6">
        <v>0</v>
      </c>
      <c r="F493" s="2">
        <f>E494</f>
        <v>0</v>
      </c>
      <c r="G493" s="2">
        <f>E495</f>
        <v>0</v>
      </c>
      <c r="H493" s="2">
        <f>E496</f>
        <v>0</v>
      </c>
      <c r="I493" s="2">
        <f>E497</f>
        <v>0</v>
      </c>
      <c r="J493" s="2">
        <f>E498</f>
        <v>0</v>
      </c>
      <c r="K493" s="2">
        <f>E499</f>
        <v>0</v>
      </c>
      <c r="L493" s="2">
        <f>E500</f>
        <v>0</v>
      </c>
      <c r="M493" s="2">
        <f>E501</f>
        <v>0</v>
      </c>
      <c r="N493" s="2">
        <f>E502</f>
        <v>0</v>
      </c>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row>
    <row r="494" spans="1:79" x14ac:dyDescent="0.3">
      <c r="A494" s="2" t="str">
        <f t="shared" si="56"/>
        <v>fighter_5th</v>
      </c>
      <c r="B494" s="2" t="str">
        <f>inp_KillchainPhase!$A$10</f>
        <v>Track Build</v>
      </c>
      <c r="C494" s="2" t="s">
        <v>120</v>
      </c>
      <c r="D494" s="2" t="s">
        <v>120</v>
      </c>
      <c r="E494" s="2">
        <f>$N$1</f>
        <v>0</v>
      </c>
      <c r="F494" s="6">
        <v>0</v>
      </c>
      <c r="G494" s="2">
        <f>F495</f>
        <v>0</v>
      </c>
      <c r="H494" s="2">
        <f>F496</f>
        <v>0</v>
      </c>
      <c r="I494" s="2">
        <f>F497</f>
        <v>0</v>
      </c>
      <c r="J494" s="2">
        <f>F498</f>
        <v>0</v>
      </c>
      <c r="K494" s="2">
        <f>F499</f>
        <v>0</v>
      </c>
      <c r="L494" s="2">
        <f>F500</f>
        <v>0</v>
      </c>
      <c r="M494" s="2">
        <f>F501</f>
        <v>0</v>
      </c>
      <c r="N494" s="2">
        <f>F502</f>
        <v>0</v>
      </c>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row>
    <row r="495" spans="1:79" x14ac:dyDescent="0.3">
      <c r="A495" s="2" t="str">
        <f t="shared" si="56"/>
        <v>CRUDES</v>
      </c>
      <c r="B495" s="2" t="str">
        <f>inp_KillchainPhase!$A$10</f>
        <v>Track Build</v>
      </c>
      <c r="C495" s="2" t="s">
        <v>120</v>
      </c>
      <c r="D495" s="2" t="s">
        <v>120</v>
      </c>
      <c r="E495" s="2">
        <f t="shared" ref="E495:L502" si="64">$N$1</f>
        <v>0</v>
      </c>
      <c r="F495" s="2">
        <f t="shared" si="64"/>
        <v>0</v>
      </c>
      <c r="G495" s="6">
        <v>0</v>
      </c>
      <c r="H495" s="2">
        <f>G496</f>
        <v>0</v>
      </c>
      <c r="I495" s="2">
        <f>G497</f>
        <v>0</v>
      </c>
      <c r="J495" s="2">
        <f>G498</f>
        <v>0</v>
      </c>
      <c r="K495" s="2">
        <f>G499</f>
        <v>0</v>
      </c>
      <c r="L495" s="2">
        <f>G500</f>
        <v>0</v>
      </c>
      <c r="M495" s="2">
        <f>G501</f>
        <v>0</v>
      </c>
      <c r="N495" s="2">
        <f>G502</f>
        <v>0</v>
      </c>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row>
    <row r="496" spans="1:79" x14ac:dyDescent="0.3">
      <c r="A496" s="2" t="str">
        <f t="shared" si="56"/>
        <v>FFG</v>
      </c>
      <c r="B496" s="2" t="str">
        <f>inp_KillchainPhase!$A$10</f>
        <v>Track Build</v>
      </c>
      <c r="C496" s="2" t="s">
        <v>120</v>
      </c>
      <c r="D496" s="2" t="s">
        <v>120</v>
      </c>
      <c r="E496" s="2">
        <f t="shared" si="64"/>
        <v>0</v>
      </c>
      <c r="F496" s="2">
        <f t="shared" si="64"/>
        <v>0</v>
      </c>
      <c r="G496" s="2">
        <f t="shared" si="64"/>
        <v>0</v>
      </c>
      <c r="H496" s="6">
        <v>0</v>
      </c>
      <c r="I496" s="2">
        <f>H497</f>
        <v>0</v>
      </c>
      <c r="J496" s="2">
        <f>H498</f>
        <v>0</v>
      </c>
      <c r="K496" s="2">
        <f>H499</f>
        <v>0</v>
      </c>
      <c r="L496" s="2">
        <f>H500</f>
        <v>0</v>
      </c>
      <c r="M496" s="2">
        <f>H501</f>
        <v>0</v>
      </c>
      <c r="N496" s="2">
        <f>H502</f>
        <v>0</v>
      </c>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row>
    <row r="497" spans="1:79" x14ac:dyDescent="0.3">
      <c r="A497" s="2" t="str">
        <f t="shared" si="56"/>
        <v>CV</v>
      </c>
      <c r="B497" s="2" t="str">
        <f>inp_KillchainPhase!$A$10</f>
        <v>Track Build</v>
      </c>
      <c r="C497" s="2" t="s">
        <v>120</v>
      </c>
      <c r="D497" s="2" t="s">
        <v>120</v>
      </c>
      <c r="E497" s="2">
        <f t="shared" si="64"/>
        <v>0</v>
      </c>
      <c r="F497" s="2">
        <f t="shared" si="64"/>
        <v>0</v>
      </c>
      <c r="G497" s="2">
        <f t="shared" si="64"/>
        <v>0</v>
      </c>
      <c r="H497" s="2">
        <f t="shared" si="64"/>
        <v>0</v>
      </c>
      <c r="I497" s="6">
        <v>0</v>
      </c>
      <c r="J497" s="2">
        <f>I498</f>
        <v>0</v>
      </c>
      <c r="K497" s="2">
        <f>I499</f>
        <v>0</v>
      </c>
      <c r="L497" s="2">
        <f>I500</f>
        <v>0</v>
      </c>
      <c r="M497" s="2">
        <f>I501</f>
        <v>0</v>
      </c>
      <c r="N497" s="2">
        <f>I502</f>
        <v>0</v>
      </c>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row>
    <row r="498" spans="1:79" x14ac:dyDescent="0.3">
      <c r="A498" s="2" t="str">
        <f t="shared" si="56"/>
        <v>sat_1</v>
      </c>
      <c r="B498" s="2" t="str">
        <f>inp_KillchainPhase!$A$10</f>
        <v>Track Build</v>
      </c>
      <c r="C498" s="2" t="s">
        <v>120</v>
      </c>
      <c r="D498" s="2" t="s">
        <v>120</v>
      </c>
      <c r="E498" s="2">
        <f t="shared" si="64"/>
        <v>0</v>
      </c>
      <c r="F498" s="2">
        <f t="shared" si="64"/>
        <v>0</v>
      </c>
      <c r="G498" s="2">
        <f t="shared" si="64"/>
        <v>0</v>
      </c>
      <c r="H498" s="2">
        <f t="shared" si="64"/>
        <v>0</v>
      </c>
      <c r="I498" s="2">
        <f t="shared" si="64"/>
        <v>0</v>
      </c>
      <c r="J498" s="6">
        <v>0</v>
      </c>
      <c r="K498" s="2">
        <f>J499</f>
        <v>0</v>
      </c>
      <c r="L498" s="2">
        <f>J500</f>
        <v>0</v>
      </c>
      <c r="M498" s="2">
        <f>J501</f>
        <v>0</v>
      </c>
      <c r="N498" s="2">
        <f>J502</f>
        <v>0</v>
      </c>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row>
    <row r="499" spans="1:79" x14ac:dyDescent="0.3">
      <c r="A499" s="2" t="str">
        <f t="shared" si="56"/>
        <v>sat_2</v>
      </c>
      <c r="B499" s="2" t="str">
        <f>inp_KillchainPhase!$A$10</f>
        <v>Track Build</v>
      </c>
      <c r="C499" s="2" t="s">
        <v>120</v>
      </c>
      <c r="D499" s="2" t="s">
        <v>120</v>
      </c>
      <c r="E499" s="2">
        <f t="shared" si="64"/>
        <v>0</v>
      </c>
      <c r="F499" s="2">
        <f t="shared" si="64"/>
        <v>0</v>
      </c>
      <c r="G499" s="2">
        <f t="shared" si="64"/>
        <v>0</v>
      </c>
      <c r="H499" s="2">
        <f t="shared" si="64"/>
        <v>0</v>
      </c>
      <c r="I499" s="2">
        <f t="shared" si="64"/>
        <v>0</v>
      </c>
      <c r="J499" s="2">
        <f t="shared" si="64"/>
        <v>0</v>
      </c>
      <c r="K499" s="6">
        <v>0</v>
      </c>
      <c r="L499" s="2">
        <f>K500</f>
        <v>0</v>
      </c>
      <c r="M499" s="2">
        <f>K501</f>
        <v>0</v>
      </c>
      <c r="N499" s="2">
        <f>K502</f>
        <v>0</v>
      </c>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row>
    <row r="500" spans="1:79" x14ac:dyDescent="0.3">
      <c r="A500" s="2" t="str">
        <f t="shared" si="56"/>
        <v>c2_1</v>
      </c>
      <c r="B500" s="2" t="str">
        <f>inp_KillchainPhase!$A$10</f>
        <v>Track Build</v>
      </c>
      <c r="C500" s="2" t="s">
        <v>120</v>
      </c>
      <c r="D500" s="2" t="s">
        <v>120</v>
      </c>
      <c r="E500" s="2">
        <f t="shared" si="64"/>
        <v>0</v>
      </c>
      <c r="F500" s="2">
        <f t="shared" si="64"/>
        <v>0</v>
      </c>
      <c r="G500" s="2">
        <f t="shared" si="64"/>
        <v>0</v>
      </c>
      <c r="H500" s="2">
        <f t="shared" si="64"/>
        <v>0</v>
      </c>
      <c r="I500" s="2">
        <f t="shared" si="64"/>
        <v>0</v>
      </c>
      <c r="J500" s="2">
        <f t="shared" si="64"/>
        <v>0</v>
      </c>
      <c r="K500" s="2">
        <f t="shared" si="64"/>
        <v>0</v>
      </c>
      <c r="L500" s="6">
        <v>0</v>
      </c>
      <c r="M500" s="2">
        <f>L501</f>
        <v>0</v>
      </c>
      <c r="N500" s="2">
        <f>L502</f>
        <v>0</v>
      </c>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row>
    <row r="501" spans="1:79" x14ac:dyDescent="0.3">
      <c r="A501" s="2" t="str">
        <f t="shared" si="56"/>
        <v>c2_2</v>
      </c>
      <c r="B501" s="2" t="str">
        <f>inp_KillchainPhase!$A$10</f>
        <v>Track Build</v>
      </c>
      <c r="C501" s="2" t="s">
        <v>120</v>
      </c>
      <c r="D501" s="2" t="s">
        <v>120</v>
      </c>
      <c r="E501" s="2">
        <f t="shared" si="64"/>
        <v>0</v>
      </c>
      <c r="F501" s="2">
        <f t="shared" si="64"/>
        <v>0</v>
      </c>
      <c r="G501" s="2">
        <f t="shared" si="64"/>
        <v>0</v>
      </c>
      <c r="H501" s="2">
        <f t="shared" si="64"/>
        <v>0</v>
      </c>
      <c r="I501" s="2">
        <f t="shared" si="64"/>
        <v>0</v>
      </c>
      <c r="J501" s="2">
        <f t="shared" si="64"/>
        <v>0</v>
      </c>
      <c r="K501" s="2">
        <f t="shared" si="64"/>
        <v>0</v>
      </c>
      <c r="L501" s="2">
        <f t="shared" si="64"/>
        <v>0</v>
      </c>
      <c r="M501" s="6">
        <v>0</v>
      </c>
      <c r="N501" s="2">
        <f>M502</f>
        <v>0</v>
      </c>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row>
    <row r="502" spans="1:79" x14ac:dyDescent="0.3">
      <c r="A502" s="2" t="str">
        <f t="shared" si="56"/>
        <v>grnd_1</v>
      </c>
      <c r="B502" s="2" t="str">
        <f>inp_KillchainPhase!$A$10</f>
        <v>Track Build</v>
      </c>
      <c r="C502" s="2" t="s">
        <v>120</v>
      </c>
      <c r="D502" s="2" t="s">
        <v>120</v>
      </c>
      <c r="E502" s="2">
        <f t="shared" si="64"/>
        <v>0</v>
      </c>
      <c r="F502" s="2">
        <f t="shared" si="64"/>
        <v>0</v>
      </c>
      <c r="G502" s="2">
        <f t="shared" si="64"/>
        <v>0</v>
      </c>
      <c r="H502" s="2">
        <f t="shared" si="64"/>
        <v>0</v>
      </c>
      <c r="I502" s="2">
        <f t="shared" si="64"/>
        <v>0</v>
      </c>
      <c r="J502" s="2">
        <f t="shared" si="64"/>
        <v>0</v>
      </c>
      <c r="K502" s="2">
        <f t="shared" si="64"/>
        <v>0</v>
      </c>
      <c r="L502" s="2">
        <f t="shared" si="64"/>
        <v>0</v>
      </c>
      <c r="M502" s="2">
        <f>$N$1</f>
        <v>0</v>
      </c>
      <c r="N502" s="6">
        <v>0</v>
      </c>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row>
    <row r="503" spans="1:79" x14ac:dyDescent="0.3">
      <c r="A503" s="2" t="str">
        <f t="shared" ref="A503:A562" si="65">A493</f>
        <v>fighter_4th</v>
      </c>
      <c r="B503" s="2" t="str">
        <f>inp_KillchainPhase!$A$11</f>
        <v>Track Gen</v>
      </c>
      <c r="C503" s="2" t="s">
        <v>120</v>
      </c>
      <c r="D503" s="2" t="s">
        <v>120</v>
      </c>
      <c r="E503" s="6">
        <v>0</v>
      </c>
      <c r="F503" s="2">
        <f>E504</f>
        <v>0</v>
      </c>
      <c r="G503" s="2">
        <f>E505</f>
        <v>0</v>
      </c>
      <c r="H503" s="2">
        <f>E506</f>
        <v>0</v>
      </c>
      <c r="I503" s="2">
        <f>E507</f>
        <v>0</v>
      </c>
      <c r="J503" s="2">
        <f>E508</f>
        <v>0</v>
      </c>
      <c r="K503" s="2">
        <f>E509</f>
        <v>0</v>
      </c>
      <c r="L503" s="2">
        <f>E510</f>
        <v>0</v>
      </c>
      <c r="M503" s="2">
        <f>E511</f>
        <v>0</v>
      </c>
      <c r="N503" s="2">
        <f>E512</f>
        <v>0</v>
      </c>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row>
    <row r="504" spans="1:79" x14ac:dyDescent="0.3">
      <c r="A504" s="2" t="str">
        <f t="shared" si="65"/>
        <v>fighter_5th</v>
      </c>
      <c r="B504" s="2" t="str">
        <f>inp_KillchainPhase!$A$11</f>
        <v>Track Gen</v>
      </c>
      <c r="C504" s="2" t="s">
        <v>120</v>
      </c>
      <c r="D504" s="2" t="s">
        <v>120</v>
      </c>
      <c r="E504" s="2">
        <f>$N$1</f>
        <v>0</v>
      </c>
      <c r="F504" s="6">
        <v>0</v>
      </c>
      <c r="G504" s="2">
        <f>F505</f>
        <v>0</v>
      </c>
      <c r="H504" s="2">
        <f>F506</f>
        <v>0</v>
      </c>
      <c r="I504" s="2">
        <f>F507</f>
        <v>0</v>
      </c>
      <c r="J504" s="2">
        <f>F508</f>
        <v>0</v>
      </c>
      <c r="K504" s="2">
        <f>F509</f>
        <v>0</v>
      </c>
      <c r="L504" s="2">
        <f>F510</f>
        <v>0</v>
      </c>
      <c r="M504" s="2">
        <f>F511</f>
        <v>0</v>
      </c>
      <c r="N504" s="2">
        <f>F512</f>
        <v>0</v>
      </c>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row>
    <row r="505" spans="1:79" x14ac:dyDescent="0.3">
      <c r="A505" s="2" t="str">
        <f t="shared" si="65"/>
        <v>CRUDES</v>
      </c>
      <c r="B505" s="2" t="str">
        <f>inp_KillchainPhase!$A$11</f>
        <v>Track Gen</v>
      </c>
      <c r="C505" s="2" t="s">
        <v>120</v>
      </c>
      <c r="D505" s="2" t="s">
        <v>120</v>
      </c>
      <c r="E505" s="2">
        <f t="shared" ref="E505:L512" si="66">$N$1</f>
        <v>0</v>
      </c>
      <c r="F505" s="2">
        <f t="shared" si="66"/>
        <v>0</v>
      </c>
      <c r="G505" s="6">
        <v>0</v>
      </c>
      <c r="H505" s="2">
        <f>G506</f>
        <v>0</v>
      </c>
      <c r="I505" s="2">
        <f>G507</f>
        <v>0</v>
      </c>
      <c r="J505" s="2">
        <f>G508</f>
        <v>0</v>
      </c>
      <c r="K505" s="2">
        <f>G509</f>
        <v>0</v>
      </c>
      <c r="L505" s="2">
        <f>G510</f>
        <v>0</v>
      </c>
      <c r="M505" s="2">
        <f>G511</f>
        <v>0</v>
      </c>
      <c r="N505" s="2">
        <f>G512</f>
        <v>0</v>
      </c>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row>
    <row r="506" spans="1:79" x14ac:dyDescent="0.3">
      <c r="A506" s="2" t="str">
        <f t="shared" si="65"/>
        <v>FFG</v>
      </c>
      <c r="B506" s="2" t="str">
        <f>inp_KillchainPhase!$A$11</f>
        <v>Track Gen</v>
      </c>
      <c r="C506" s="2" t="s">
        <v>120</v>
      </c>
      <c r="D506" s="2" t="s">
        <v>120</v>
      </c>
      <c r="E506" s="2">
        <f t="shared" si="66"/>
        <v>0</v>
      </c>
      <c r="F506" s="2">
        <f t="shared" si="66"/>
        <v>0</v>
      </c>
      <c r="G506" s="2">
        <f t="shared" si="66"/>
        <v>0</v>
      </c>
      <c r="H506" s="6">
        <v>0</v>
      </c>
      <c r="I506" s="2">
        <f>H507</f>
        <v>0</v>
      </c>
      <c r="J506" s="2">
        <f>H508</f>
        <v>0</v>
      </c>
      <c r="K506" s="2">
        <f>H509</f>
        <v>0</v>
      </c>
      <c r="L506" s="2">
        <f>H510</f>
        <v>0</v>
      </c>
      <c r="M506" s="2">
        <f>H511</f>
        <v>0</v>
      </c>
      <c r="N506" s="2">
        <f>H512</f>
        <v>0</v>
      </c>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row>
    <row r="507" spans="1:79" x14ac:dyDescent="0.3">
      <c r="A507" s="2" t="str">
        <f t="shared" si="65"/>
        <v>CV</v>
      </c>
      <c r="B507" s="2" t="str">
        <f>inp_KillchainPhase!$A$11</f>
        <v>Track Gen</v>
      </c>
      <c r="C507" s="2" t="s">
        <v>120</v>
      </c>
      <c r="D507" s="2" t="s">
        <v>120</v>
      </c>
      <c r="E507" s="2">
        <f t="shared" si="66"/>
        <v>0</v>
      </c>
      <c r="F507" s="2">
        <f t="shared" si="66"/>
        <v>0</v>
      </c>
      <c r="G507" s="2">
        <f t="shared" si="66"/>
        <v>0</v>
      </c>
      <c r="H507" s="2">
        <f t="shared" si="66"/>
        <v>0</v>
      </c>
      <c r="I507" s="6">
        <v>0</v>
      </c>
      <c r="J507" s="2">
        <f>I508</f>
        <v>0</v>
      </c>
      <c r="K507" s="2">
        <f>I509</f>
        <v>0</v>
      </c>
      <c r="L507" s="2">
        <f>I510</f>
        <v>0</v>
      </c>
      <c r="M507" s="2">
        <f>I511</f>
        <v>0</v>
      </c>
      <c r="N507" s="2">
        <f>I512</f>
        <v>0</v>
      </c>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row>
    <row r="508" spans="1:79" x14ac:dyDescent="0.3">
      <c r="A508" s="2" t="str">
        <f t="shared" si="65"/>
        <v>sat_1</v>
      </c>
      <c r="B508" s="2" t="str">
        <f>inp_KillchainPhase!$A$11</f>
        <v>Track Gen</v>
      </c>
      <c r="C508" s="2" t="s">
        <v>120</v>
      </c>
      <c r="D508" s="2" t="s">
        <v>120</v>
      </c>
      <c r="E508" s="2">
        <f t="shared" si="66"/>
        <v>0</v>
      </c>
      <c r="F508" s="2">
        <f t="shared" si="66"/>
        <v>0</v>
      </c>
      <c r="G508" s="2">
        <f t="shared" si="66"/>
        <v>0</v>
      </c>
      <c r="H508" s="2">
        <f t="shared" si="66"/>
        <v>0</v>
      </c>
      <c r="I508" s="2">
        <f t="shared" si="66"/>
        <v>0</v>
      </c>
      <c r="J508" s="6">
        <v>0</v>
      </c>
      <c r="K508" s="2">
        <f>J509</f>
        <v>0</v>
      </c>
      <c r="L508" s="2">
        <f>J510</f>
        <v>0</v>
      </c>
      <c r="M508" s="2">
        <f>J511</f>
        <v>0</v>
      </c>
      <c r="N508" s="2">
        <f>J512</f>
        <v>0</v>
      </c>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row>
    <row r="509" spans="1:79" x14ac:dyDescent="0.3">
      <c r="A509" s="2" t="str">
        <f t="shared" si="65"/>
        <v>sat_2</v>
      </c>
      <c r="B509" s="2" t="str">
        <f>inp_KillchainPhase!$A$11</f>
        <v>Track Gen</v>
      </c>
      <c r="C509" s="2" t="s">
        <v>120</v>
      </c>
      <c r="D509" s="2" t="s">
        <v>120</v>
      </c>
      <c r="E509" s="2">
        <f t="shared" si="66"/>
        <v>0</v>
      </c>
      <c r="F509" s="2">
        <f t="shared" si="66"/>
        <v>0</v>
      </c>
      <c r="G509" s="2">
        <f t="shared" si="66"/>
        <v>0</v>
      </c>
      <c r="H509" s="2">
        <f t="shared" si="66"/>
        <v>0</v>
      </c>
      <c r="I509" s="2">
        <f t="shared" si="66"/>
        <v>0</v>
      </c>
      <c r="J509" s="2">
        <f t="shared" si="66"/>
        <v>0</v>
      </c>
      <c r="K509" s="6">
        <v>0</v>
      </c>
      <c r="L509" s="2">
        <f>K510</f>
        <v>0</v>
      </c>
      <c r="M509" s="2">
        <f>K511</f>
        <v>0</v>
      </c>
      <c r="N509" s="2">
        <f>K512</f>
        <v>0</v>
      </c>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row>
    <row r="510" spans="1:79" x14ac:dyDescent="0.3">
      <c r="A510" s="2" t="str">
        <f t="shared" si="65"/>
        <v>c2_1</v>
      </c>
      <c r="B510" s="2" t="str">
        <f>inp_KillchainPhase!$A$11</f>
        <v>Track Gen</v>
      </c>
      <c r="C510" s="2" t="s">
        <v>120</v>
      </c>
      <c r="D510" s="2" t="s">
        <v>120</v>
      </c>
      <c r="E510" s="2">
        <f t="shared" si="66"/>
        <v>0</v>
      </c>
      <c r="F510" s="2">
        <f t="shared" si="66"/>
        <v>0</v>
      </c>
      <c r="G510" s="2">
        <f t="shared" si="66"/>
        <v>0</v>
      </c>
      <c r="H510" s="2">
        <f t="shared" si="66"/>
        <v>0</v>
      </c>
      <c r="I510" s="2">
        <f t="shared" si="66"/>
        <v>0</v>
      </c>
      <c r="J510" s="2">
        <f t="shared" si="66"/>
        <v>0</v>
      </c>
      <c r="K510" s="2">
        <f t="shared" si="66"/>
        <v>0</v>
      </c>
      <c r="L510" s="6">
        <v>0</v>
      </c>
      <c r="M510" s="2">
        <f>L511</f>
        <v>0</v>
      </c>
      <c r="N510" s="2">
        <f>L512</f>
        <v>0</v>
      </c>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row>
    <row r="511" spans="1:79" x14ac:dyDescent="0.3">
      <c r="A511" s="2" t="str">
        <f t="shared" si="65"/>
        <v>c2_2</v>
      </c>
      <c r="B511" s="2" t="str">
        <f>inp_KillchainPhase!$A$11</f>
        <v>Track Gen</v>
      </c>
      <c r="C511" s="2" t="s">
        <v>120</v>
      </c>
      <c r="D511" s="2" t="s">
        <v>120</v>
      </c>
      <c r="E511" s="2">
        <f t="shared" si="66"/>
        <v>0</v>
      </c>
      <c r="F511" s="2">
        <f t="shared" si="66"/>
        <v>0</v>
      </c>
      <c r="G511" s="2">
        <f t="shared" si="66"/>
        <v>0</v>
      </c>
      <c r="H511" s="2">
        <f t="shared" si="66"/>
        <v>0</v>
      </c>
      <c r="I511" s="2">
        <f t="shared" si="66"/>
        <v>0</v>
      </c>
      <c r="J511" s="2">
        <f t="shared" si="66"/>
        <v>0</v>
      </c>
      <c r="K511" s="2">
        <f t="shared" si="66"/>
        <v>0</v>
      </c>
      <c r="L511" s="2">
        <f t="shared" si="66"/>
        <v>0</v>
      </c>
      <c r="M511" s="6">
        <v>0</v>
      </c>
      <c r="N511" s="2">
        <f>M512</f>
        <v>0</v>
      </c>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row>
    <row r="512" spans="1:79" x14ac:dyDescent="0.3">
      <c r="A512" s="2" t="str">
        <f t="shared" si="65"/>
        <v>grnd_1</v>
      </c>
      <c r="B512" s="2" t="str">
        <f>inp_KillchainPhase!$A$11</f>
        <v>Track Gen</v>
      </c>
      <c r="C512" s="2" t="s">
        <v>120</v>
      </c>
      <c r="D512" s="2" t="s">
        <v>120</v>
      </c>
      <c r="E512" s="2">
        <f t="shared" si="66"/>
        <v>0</v>
      </c>
      <c r="F512" s="2">
        <f t="shared" si="66"/>
        <v>0</v>
      </c>
      <c r="G512" s="2">
        <f t="shared" si="66"/>
        <v>0</v>
      </c>
      <c r="H512" s="2">
        <f t="shared" si="66"/>
        <v>0</v>
      </c>
      <c r="I512" s="2">
        <f t="shared" si="66"/>
        <v>0</v>
      </c>
      <c r="J512" s="2">
        <f t="shared" si="66"/>
        <v>0</v>
      </c>
      <c r="K512" s="2">
        <f t="shared" si="66"/>
        <v>0</v>
      </c>
      <c r="L512" s="2">
        <f t="shared" si="66"/>
        <v>0</v>
      </c>
      <c r="M512" s="2">
        <f>$N$1</f>
        <v>0</v>
      </c>
      <c r="N512" s="6">
        <v>0</v>
      </c>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row>
    <row r="513" spans="1:79" x14ac:dyDescent="0.3">
      <c r="A513" s="2" t="str">
        <f t="shared" si="65"/>
        <v>fighter_4th</v>
      </c>
      <c r="B513" s="2" t="str">
        <f>inp_KillchainPhase!$A$12</f>
        <v>Target</v>
      </c>
      <c r="C513" s="2" t="s">
        <v>120</v>
      </c>
      <c r="D513" s="2" t="s">
        <v>120</v>
      </c>
      <c r="E513" s="6">
        <v>0</v>
      </c>
      <c r="F513" s="2">
        <f>E514</f>
        <v>0</v>
      </c>
      <c r="G513" s="2">
        <f>E515</f>
        <v>0</v>
      </c>
      <c r="H513" s="2">
        <f>E516</f>
        <v>0</v>
      </c>
      <c r="I513" s="2">
        <f>E517</f>
        <v>0</v>
      </c>
      <c r="J513" s="2">
        <f>E518</f>
        <v>0</v>
      </c>
      <c r="K513" s="2">
        <f>E519</f>
        <v>0</v>
      </c>
      <c r="L513" s="2">
        <f>E520</f>
        <v>0</v>
      </c>
      <c r="M513" s="2">
        <f>E521</f>
        <v>0</v>
      </c>
      <c r="N513" s="2">
        <f>E522</f>
        <v>0</v>
      </c>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row>
    <row r="514" spans="1:79" x14ac:dyDescent="0.3">
      <c r="A514" s="2" t="str">
        <f t="shared" si="65"/>
        <v>fighter_5th</v>
      </c>
      <c r="B514" s="2" t="str">
        <f>inp_KillchainPhase!$A$12</f>
        <v>Target</v>
      </c>
      <c r="C514" s="2" t="s">
        <v>120</v>
      </c>
      <c r="D514" s="2" t="s">
        <v>120</v>
      </c>
      <c r="E514" s="2">
        <f>$N$1</f>
        <v>0</v>
      </c>
      <c r="F514" s="6">
        <v>0</v>
      </c>
      <c r="G514" s="2">
        <f>F515</f>
        <v>0</v>
      </c>
      <c r="H514" s="2">
        <f>F516</f>
        <v>0</v>
      </c>
      <c r="I514" s="2">
        <f>F517</f>
        <v>0</v>
      </c>
      <c r="J514" s="2">
        <f>F518</f>
        <v>0</v>
      </c>
      <c r="K514" s="2">
        <f>F519</f>
        <v>0</v>
      </c>
      <c r="L514" s="2">
        <f>F520</f>
        <v>0</v>
      </c>
      <c r="M514" s="2">
        <f>F521</f>
        <v>0</v>
      </c>
      <c r="N514" s="2">
        <f>F522</f>
        <v>0</v>
      </c>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row>
    <row r="515" spans="1:79" x14ac:dyDescent="0.3">
      <c r="A515" s="2" t="str">
        <f t="shared" si="65"/>
        <v>CRUDES</v>
      </c>
      <c r="B515" s="2" t="str">
        <f>inp_KillchainPhase!$A$12</f>
        <v>Target</v>
      </c>
      <c r="C515" s="2" t="s">
        <v>120</v>
      </c>
      <c r="D515" s="2" t="s">
        <v>120</v>
      </c>
      <c r="E515" s="2">
        <f t="shared" ref="E515:L522" si="67">$N$1</f>
        <v>0</v>
      </c>
      <c r="F515" s="2">
        <f t="shared" si="67"/>
        <v>0</v>
      </c>
      <c r="G515" s="6">
        <v>0</v>
      </c>
      <c r="H515" s="2">
        <f>G516</f>
        <v>0</v>
      </c>
      <c r="I515" s="2">
        <f>G517</f>
        <v>0</v>
      </c>
      <c r="J515" s="2">
        <f>G518</f>
        <v>0</v>
      </c>
      <c r="K515" s="2">
        <f>G519</f>
        <v>0</v>
      </c>
      <c r="L515" s="2">
        <f>G520</f>
        <v>0</v>
      </c>
      <c r="M515" s="2">
        <f>G521</f>
        <v>0</v>
      </c>
      <c r="N515" s="2">
        <f>G522</f>
        <v>0</v>
      </c>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row>
    <row r="516" spans="1:79" x14ac:dyDescent="0.3">
      <c r="A516" s="2" t="str">
        <f t="shared" si="65"/>
        <v>FFG</v>
      </c>
      <c r="B516" s="2" t="str">
        <f>inp_KillchainPhase!$A$12</f>
        <v>Target</v>
      </c>
      <c r="C516" s="2" t="s">
        <v>120</v>
      </c>
      <c r="D516" s="2" t="s">
        <v>120</v>
      </c>
      <c r="E516" s="2">
        <f t="shared" si="67"/>
        <v>0</v>
      </c>
      <c r="F516" s="2">
        <f t="shared" si="67"/>
        <v>0</v>
      </c>
      <c r="G516" s="2">
        <f t="shared" si="67"/>
        <v>0</v>
      </c>
      <c r="H516" s="6">
        <v>0</v>
      </c>
      <c r="I516" s="2">
        <f>H517</f>
        <v>0</v>
      </c>
      <c r="J516" s="2">
        <f>H518</f>
        <v>0</v>
      </c>
      <c r="K516" s="2">
        <f>H519</f>
        <v>0</v>
      </c>
      <c r="L516" s="2">
        <f>H520</f>
        <v>0</v>
      </c>
      <c r="M516" s="2">
        <f>H521</f>
        <v>0</v>
      </c>
      <c r="N516" s="2">
        <f>H522</f>
        <v>0</v>
      </c>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row>
    <row r="517" spans="1:79" x14ac:dyDescent="0.3">
      <c r="A517" s="2" t="str">
        <f t="shared" si="65"/>
        <v>CV</v>
      </c>
      <c r="B517" s="2" t="str">
        <f>inp_KillchainPhase!$A$12</f>
        <v>Target</v>
      </c>
      <c r="C517" s="2" t="s">
        <v>120</v>
      </c>
      <c r="D517" s="2" t="s">
        <v>120</v>
      </c>
      <c r="E517" s="2">
        <f t="shared" si="67"/>
        <v>0</v>
      </c>
      <c r="F517" s="2">
        <f t="shared" si="67"/>
        <v>0</v>
      </c>
      <c r="G517" s="2">
        <f t="shared" si="67"/>
        <v>0</v>
      </c>
      <c r="H517" s="2">
        <f t="shared" si="67"/>
        <v>0</v>
      </c>
      <c r="I517" s="6">
        <v>0</v>
      </c>
      <c r="J517" s="2">
        <f>I518</f>
        <v>0</v>
      </c>
      <c r="K517" s="2">
        <f>I519</f>
        <v>0</v>
      </c>
      <c r="L517" s="2">
        <f>I520</f>
        <v>0</v>
      </c>
      <c r="M517" s="2">
        <f>I521</f>
        <v>0</v>
      </c>
      <c r="N517" s="2">
        <f>I522</f>
        <v>0</v>
      </c>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row>
    <row r="518" spans="1:79" x14ac:dyDescent="0.3">
      <c r="A518" s="2" t="str">
        <f t="shared" si="65"/>
        <v>sat_1</v>
      </c>
      <c r="B518" s="2" t="str">
        <f>inp_KillchainPhase!$A$12</f>
        <v>Target</v>
      </c>
      <c r="C518" s="2" t="s">
        <v>120</v>
      </c>
      <c r="D518" s="2" t="s">
        <v>120</v>
      </c>
      <c r="E518" s="2">
        <f t="shared" si="67"/>
        <v>0</v>
      </c>
      <c r="F518" s="2">
        <f t="shared" si="67"/>
        <v>0</v>
      </c>
      <c r="G518" s="2">
        <f t="shared" si="67"/>
        <v>0</v>
      </c>
      <c r="H518" s="2">
        <f t="shared" si="67"/>
        <v>0</v>
      </c>
      <c r="I518" s="2">
        <f t="shared" si="67"/>
        <v>0</v>
      </c>
      <c r="J518" s="6">
        <v>0</v>
      </c>
      <c r="K518" s="2">
        <f>J519</f>
        <v>0</v>
      </c>
      <c r="L518" s="2">
        <f>J520</f>
        <v>0</v>
      </c>
      <c r="M518" s="2">
        <f>J521</f>
        <v>0</v>
      </c>
      <c r="N518" s="2">
        <f>J522</f>
        <v>0</v>
      </c>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row>
    <row r="519" spans="1:79" x14ac:dyDescent="0.3">
      <c r="A519" s="2" t="str">
        <f t="shared" si="65"/>
        <v>sat_2</v>
      </c>
      <c r="B519" s="2" t="str">
        <f>inp_KillchainPhase!$A$12</f>
        <v>Target</v>
      </c>
      <c r="C519" s="2" t="s">
        <v>120</v>
      </c>
      <c r="D519" s="2" t="s">
        <v>120</v>
      </c>
      <c r="E519" s="2">
        <f t="shared" si="67"/>
        <v>0</v>
      </c>
      <c r="F519" s="2">
        <f t="shared" si="67"/>
        <v>0</v>
      </c>
      <c r="G519" s="2">
        <f t="shared" si="67"/>
        <v>0</v>
      </c>
      <c r="H519" s="2">
        <f t="shared" si="67"/>
        <v>0</v>
      </c>
      <c r="I519" s="2">
        <f t="shared" si="67"/>
        <v>0</v>
      </c>
      <c r="J519" s="2">
        <f t="shared" si="67"/>
        <v>0</v>
      </c>
      <c r="K519" s="6">
        <v>0</v>
      </c>
      <c r="L519" s="2">
        <f>K520</f>
        <v>0</v>
      </c>
      <c r="M519" s="2">
        <f>K521</f>
        <v>0</v>
      </c>
      <c r="N519" s="2">
        <f>K522</f>
        <v>0</v>
      </c>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row>
    <row r="520" spans="1:79" x14ac:dyDescent="0.3">
      <c r="A520" s="2" t="str">
        <f t="shared" si="65"/>
        <v>c2_1</v>
      </c>
      <c r="B520" s="2" t="str">
        <f>inp_KillchainPhase!$A$12</f>
        <v>Target</v>
      </c>
      <c r="C520" s="2" t="s">
        <v>120</v>
      </c>
      <c r="D520" s="2" t="s">
        <v>120</v>
      </c>
      <c r="E520" s="2">
        <f t="shared" si="67"/>
        <v>0</v>
      </c>
      <c r="F520" s="2">
        <f t="shared" si="67"/>
        <v>0</v>
      </c>
      <c r="G520" s="2">
        <f t="shared" si="67"/>
        <v>0</v>
      </c>
      <c r="H520" s="2">
        <f t="shared" si="67"/>
        <v>0</v>
      </c>
      <c r="I520" s="2">
        <f t="shared" si="67"/>
        <v>0</v>
      </c>
      <c r="J520" s="2">
        <f t="shared" si="67"/>
        <v>0</v>
      </c>
      <c r="K520" s="2">
        <f t="shared" si="67"/>
        <v>0</v>
      </c>
      <c r="L520" s="6">
        <v>0</v>
      </c>
      <c r="M520" s="2">
        <f>L521</f>
        <v>0</v>
      </c>
      <c r="N520" s="2">
        <f>L522</f>
        <v>0</v>
      </c>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row>
    <row r="521" spans="1:79" x14ac:dyDescent="0.3">
      <c r="A521" s="2" t="str">
        <f t="shared" si="65"/>
        <v>c2_2</v>
      </c>
      <c r="B521" s="2" t="str">
        <f>inp_KillchainPhase!$A$12</f>
        <v>Target</v>
      </c>
      <c r="C521" s="2" t="s">
        <v>120</v>
      </c>
      <c r="D521" s="2" t="s">
        <v>120</v>
      </c>
      <c r="E521" s="2">
        <f t="shared" si="67"/>
        <v>0</v>
      </c>
      <c r="F521" s="2">
        <f t="shared" si="67"/>
        <v>0</v>
      </c>
      <c r="G521" s="2">
        <f t="shared" si="67"/>
        <v>0</v>
      </c>
      <c r="H521" s="2">
        <f t="shared" si="67"/>
        <v>0</v>
      </c>
      <c r="I521" s="2">
        <f t="shared" si="67"/>
        <v>0</v>
      </c>
      <c r="J521" s="2">
        <f t="shared" si="67"/>
        <v>0</v>
      </c>
      <c r="K521" s="2">
        <f t="shared" si="67"/>
        <v>0</v>
      </c>
      <c r="L521" s="2">
        <f t="shared" si="67"/>
        <v>0</v>
      </c>
      <c r="M521" s="6">
        <v>0</v>
      </c>
      <c r="N521" s="2">
        <f>M522</f>
        <v>0</v>
      </c>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row>
    <row r="522" spans="1:79" x14ac:dyDescent="0.3">
      <c r="A522" s="2" t="str">
        <f t="shared" si="65"/>
        <v>grnd_1</v>
      </c>
      <c r="B522" s="2" t="str">
        <f>inp_KillchainPhase!$A$12</f>
        <v>Target</v>
      </c>
      <c r="C522" s="2" t="s">
        <v>120</v>
      </c>
      <c r="D522" s="2" t="s">
        <v>120</v>
      </c>
      <c r="E522" s="2">
        <f t="shared" si="67"/>
        <v>0</v>
      </c>
      <c r="F522" s="2">
        <f t="shared" si="67"/>
        <v>0</v>
      </c>
      <c r="G522" s="2">
        <f t="shared" si="67"/>
        <v>0</v>
      </c>
      <c r="H522" s="2">
        <f t="shared" si="67"/>
        <v>0</v>
      </c>
      <c r="I522" s="2">
        <f t="shared" si="67"/>
        <v>0</v>
      </c>
      <c r="J522" s="2">
        <f t="shared" si="67"/>
        <v>0</v>
      </c>
      <c r="K522" s="2">
        <f t="shared" si="67"/>
        <v>0</v>
      </c>
      <c r="L522" s="2">
        <f t="shared" si="67"/>
        <v>0</v>
      </c>
      <c r="M522" s="2">
        <f>$N$1</f>
        <v>0</v>
      </c>
      <c r="N522" s="6">
        <v>0</v>
      </c>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row>
    <row r="523" spans="1:79" x14ac:dyDescent="0.3">
      <c r="A523" s="2" t="str">
        <f t="shared" si="65"/>
        <v>fighter_4th</v>
      </c>
      <c r="B523" s="2" t="str">
        <f>inp_KillchainPhase!$A$13</f>
        <v>Engage</v>
      </c>
      <c r="C523" s="2" t="s">
        <v>120</v>
      </c>
      <c r="D523" s="2" t="s">
        <v>120</v>
      </c>
      <c r="E523" s="6">
        <v>0</v>
      </c>
      <c r="F523" s="2">
        <f>E524</f>
        <v>0</v>
      </c>
      <c r="G523" s="2">
        <f>E525</f>
        <v>0</v>
      </c>
      <c r="H523" s="2">
        <f>E526</f>
        <v>0</v>
      </c>
      <c r="I523" s="2">
        <f>E527</f>
        <v>0</v>
      </c>
      <c r="J523" s="2">
        <f>E528</f>
        <v>0</v>
      </c>
      <c r="K523" s="2">
        <f>E529</f>
        <v>0</v>
      </c>
      <c r="L523" s="2">
        <f>E530</f>
        <v>0</v>
      </c>
      <c r="M523" s="2">
        <f>E531</f>
        <v>0</v>
      </c>
      <c r="N523" s="2">
        <f>E532</f>
        <v>0</v>
      </c>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row>
    <row r="524" spans="1:79" x14ac:dyDescent="0.3">
      <c r="A524" s="2" t="str">
        <f t="shared" si="65"/>
        <v>fighter_5th</v>
      </c>
      <c r="B524" s="2" t="str">
        <f>inp_KillchainPhase!$A$13</f>
        <v>Engage</v>
      </c>
      <c r="C524" s="2" t="s">
        <v>120</v>
      </c>
      <c r="D524" s="2" t="s">
        <v>120</v>
      </c>
      <c r="E524" s="2">
        <f>$N$1</f>
        <v>0</v>
      </c>
      <c r="F524" s="6">
        <v>0</v>
      </c>
      <c r="G524" s="2">
        <f>F525</f>
        <v>0</v>
      </c>
      <c r="H524" s="2">
        <f>F526</f>
        <v>0</v>
      </c>
      <c r="I524" s="2">
        <f>F527</f>
        <v>0</v>
      </c>
      <c r="J524" s="2">
        <f>F528</f>
        <v>0</v>
      </c>
      <c r="K524" s="2">
        <f>F529</f>
        <v>0</v>
      </c>
      <c r="L524" s="2">
        <f>F530</f>
        <v>0</v>
      </c>
      <c r="M524" s="2">
        <f>F531</f>
        <v>0</v>
      </c>
      <c r="N524" s="2">
        <f>F532</f>
        <v>0</v>
      </c>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row>
    <row r="525" spans="1:79" x14ac:dyDescent="0.3">
      <c r="A525" s="2" t="str">
        <f t="shared" si="65"/>
        <v>CRUDES</v>
      </c>
      <c r="B525" s="2" t="str">
        <f>inp_KillchainPhase!$A$13</f>
        <v>Engage</v>
      </c>
      <c r="C525" s="2" t="s">
        <v>120</v>
      </c>
      <c r="D525" s="2" t="s">
        <v>120</v>
      </c>
      <c r="E525" s="2">
        <f t="shared" ref="E525:L532" si="68">$N$1</f>
        <v>0</v>
      </c>
      <c r="F525" s="2">
        <f t="shared" si="68"/>
        <v>0</v>
      </c>
      <c r="G525" s="6">
        <v>0</v>
      </c>
      <c r="H525" s="2">
        <f>G526</f>
        <v>0</v>
      </c>
      <c r="I525" s="2">
        <f>G527</f>
        <v>0</v>
      </c>
      <c r="J525" s="2">
        <f>G528</f>
        <v>0</v>
      </c>
      <c r="K525" s="2">
        <f>G529</f>
        <v>0</v>
      </c>
      <c r="L525" s="2">
        <f>G530</f>
        <v>0</v>
      </c>
      <c r="M525" s="2">
        <f>G531</f>
        <v>0</v>
      </c>
      <c r="N525" s="2">
        <f>G532</f>
        <v>0</v>
      </c>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row>
    <row r="526" spans="1:79" x14ac:dyDescent="0.3">
      <c r="A526" s="2" t="str">
        <f t="shared" si="65"/>
        <v>FFG</v>
      </c>
      <c r="B526" s="2" t="str">
        <f>inp_KillchainPhase!$A$13</f>
        <v>Engage</v>
      </c>
      <c r="C526" s="2" t="s">
        <v>120</v>
      </c>
      <c r="D526" s="2" t="s">
        <v>120</v>
      </c>
      <c r="E526" s="2">
        <f t="shared" si="68"/>
        <v>0</v>
      </c>
      <c r="F526" s="2">
        <f t="shared" si="68"/>
        <v>0</v>
      </c>
      <c r="G526" s="2">
        <f t="shared" si="68"/>
        <v>0</v>
      </c>
      <c r="H526" s="6">
        <v>0</v>
      </c>
      <c r="I526" s="2">
        <f>H527</f>
        <v>0</v>
      </c>
      <c r="J526" s="2">
        <f>H528</f>
        <v>0</v>
      </c>
      <c r="K526" s="2">
        <f>H529</f>
        <v>0</v>
      </c>
      <c r="L526" s="2">
        <f>H530</f>
        <v>0</v>
      </c>
      <c r="M526" s="2">
        <f>H531</f>
        <v>0</v>
      </c>
      <c r="N526" s="2">
        <f>H532</f>
        <v>0</v>
      </c>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row>
    <row r="527" spans="1:79" x14ac:dyDescent="0.3">
      <c r="A527" s="2" t="str">
        <f t="shared" si="65"/>
        <v>CV</v>
      </c>
      <c r="B527" s="2" t="str">
        <f>inp_KillchainPhase!$A$13</f>
        <v>Engage</v>
      </c>
      <c r="C527" s="2" t="s">
        <v>120</v>
      </c>
      <c r="D527" s="2" t="s">
        <v>120</v>
      </c>
      <c r="E527" s="2">
        <f t="shared" si="68"/>
        <v>0</v>
      </c>
      <c r="F527" s="2">
        <f t="shared" si="68"/>
        <v>0</v>
      </c>
      <c r="G527" s="2">
        <f t="shared" si="68"/>
        <v>0</v>
      </c>
      <c r="H527" s="2">
        <f t="shared" si="68"/>
        <v>0</v>
      </c>
      <c r="I527" s="6">
        <v>0</v>
      </c>
      <c r="J527" s="2">
        <f>I528</f>
        <v>0</v>
      </c>
      <c r="K527" s="2">
        <f>I529</f>
        <v>0</v>
      </c>
      <c r="L527" s="2">
        <f>I530</f>
        <v>0</v>
      </c>
      <c r="M527" s="2">
        <f>I531</f>
        <v>0</v>
      </c>
      <c r="N527" s="2">
        <f>I532</f>
        <v>0</v>
      </c>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row>
    <row r="528" spans="1:79" x14ac:dyDescent="0.3">
      <c r="A528" s="2" t="str">
        <f t="shared" si="65"/>
        <v>sat_1</v>
      </c>
      <c r="B528" s="2" t="str">
        <f>inp_KillchainPhase!$A$13</f>
        <v>Engage</v>
      </c>
      <c r="C528" s="2" t="s">
        <v>120</v>
      </c>
      <c r="D528" s="2" t="s">
        <v>120</v>
      </c>
      <c r="E528" s="2">
        <f t="shared" si="68"/>
        <v>0</v>
      </c>
      <c r="F528" s="2">
        <f t="shared" si="68"/>
        <v>0</v>
      </c>
      <c r="G528" s="2">
        <f t="shared" si="68"/>
        <v>0</v>
      </c>
      <c r="H528" s="2">
        <f t="shared" si="68"/>
        <v>0</v>
      </c>
      <c r="I528" s="2">
        <f t="shared" si="68"/>
        <v>0</v>
      </c>
      <c r="J528" s="6">
        <v>0</v>
      </c>
      <c r="K528" s="2">
        <f>J529</f>
        <v>0</v>
      </c>
      <c r="L528" s="2">
        <f>J530</f>
        <v>0</v>
      </c>
      <c r="M528" s="2">
        <f>J531</f>
        <v>0</v>
      </c>
      <c r="N528" s="2">
        <f>J532</f>
        <v>0</v>
      </c>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row>
    <row r="529" spans="1:79" x14ac:dyDescent="0.3">
      <c r="A529" s="2" t="str">
        <f t="shared" si="65"/>
        <v>sat_2</v>
      </c>
      <c r="B529" s="2" t="str">
        <f>inp_KillchainPhase!$A$13</f>
        <v>Engage</v>
      </c>
      <c r="C529" s="2" t="s">
        <v>120</v>
      </c>
      <c r="D529" s="2" t="s">
        <v>120</v>
      </c>
      <c r="E529" s="2">
        <f t="shared" si="68"/>
        <v>0</v>
      </c>
      <c r="F529" s="2">
        <f t="shared" si="68"/>
        <v>0</v>
      </c>
      <c r="G529" s="2">
        <f t="shared" si="68"/>
        <v>0</v>
      </c>
      <c r="H529" s="2">
        <f t="shared" si="68"/>
        <v>0</v>
      </c>
      <c r="I529" s="2">
        <f t="shared" si="68"/>
        <v>0</v>
      </c>
      <c r="J529" s="2">
        <f t="shared" si="68"/>
        <v>0</v>
      </c>
      <c r="K529" s="6">
        <v>0</v>
      </c>
      <c r="L529" s="2">
        <f>K530</f>
        <v>0</v>
      </c>
      <c r="M529" s="2">
        <f>K531</f>
        <v>0</v>
      </c>
      <c r="N529" s="2">
        <f>K532</f>
        <v>0</v>
      </c>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row>
    <row r="530" spans="1:79" x14ac:dyDescent="0.3">
      <c r="A530" s="2" t="str">
        <f t="shared" si="65"/>
        <v>c2_1</v>
      </c>
      <c r="B530" s="2" t="str">
        <f>inp_KillchainPhase!$A$13</f>
        <v>Engage</v>
      </c>
      <c r="C530" s="2" t="s">
        <v>120</v>
      </c>
      <c r="D530" s="2" t="s">
        <v>120</v>
      </c>
      <c r="E530" s="2">
        <f t="shared" si="68"/>
        <v>0</v>
      </c>
      <c r="F530" s="2">
        <f t="shared" si="68"/>
        <v>0</v>
      </c>
      <c r="G530" s="2">
        <f t="shared" si="68"/>
        <v>0</v>
      </c>
      <c r="H530" s="2">
        <f t="shared" si="68"/>
        <v>0</v>
      </c>
      <c r="I530" s="2">
        <f t="shared" si="68"/>
        <v>0</v>
      </c>
      <c r="J530" s="2">
        <f t="shared" si="68"/>
        <v>0</v>
      </c>
      <c r="K530" s="2">
        <f t="shared" si="68"/>
        <v>0</v>
      </c>
      <c r="L530" s="6">
        <v>0</v>
      </c>
      <c r="M530" s="2">
        <f>L531</f>
        <v>0</v>
      </c>
      <c r="N530" s="2">
        <f>L532</f>
        <v>0</v>
      </c>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row>
    <row r="531" spans="1:79" x14ac:dyDescent="0.3">
      <c r="A531" s="2" t="str">
        <f t="shared" si="65"/>
        <v>c2_2</v>
      </c>
      <c r="B531" s="2" t="str">
        <f>inp_KillchainPhase!$A$13</f>
        <v>Engage</v>
      </c>
      <c r="C531" s="2" t="s">
        <v>120</v>
      </c>
      <c r="D531" s="2" t="s">
        <v>120</v>
      </c>
      <c r="E531" s="2">
        <f t="shared" si="68"/>
        <v>0</v>
      </c>
      <c r="F531" s="2">
        <f t="shared" si="68"/>
        <v>0</v>
      </c>
      <c r="G531" s="2">
        <f t="shared" si="68"/>
        <v>0</v>
      </c>
      <c r="H531" s="2">
        <f t="shared" si="68"/>
        <v>0</v>
      </c>
      <c r="I531" s="2">
        <f t="shared" si="68"/>
        <v>0</v>
      </c>
      <c r="J531" s="2">
        <f t="shared" si="68"/>
        <v>0</v>
      </c>
      <c r="K531" s="2">
        <f t="shared" si="68"/>
        <v>0</v>
      </c>
      <c r="L531" s="2">
        <f t="shared" si="68"/>
        <v>0</v>
      </c>
      <c r="M531" s="6">
        <v>0</v>
      </c>
      <c r="N531" s="2">
        <f>M532</f>
        <v>0</v>
      </c>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row>
    <row r="532" spans="1:79" x14ac:dyDescent="0.3">
      <c r="A532" s="2" t="str">
        <f t="shared" si="65"/>
        <v>grnd_1</v>
      </c>
      <c r="B532" s="2" t="str">
        <f>inp_KillchainPhase!$A$13</f>
        <v>Engage</v>
      </c>
      <c r="C532" s="2" t="s">
        <v>120</v>
      </c>
      <c r="D532" s="2" t="s">
        <v>120</v>
      </c>
      <c r="E532" s="2">
        <f t="shared" si="68"/>
        <v>0</v>
      </c>
      <c r="F532" s="2">
        <f t="shared" si="68"/>
        <v>0</v>
      </c>
      <c r="G532" s="2">
        <f t="shared" si="68"/>
        <v>0</v>
      </c>
      <c r="H532" s="2">
        <f t="shared" si="68"/>
        <v>0</v>
      </c>
      <c r="I532" s="2">
        <f t="shared" si="68"/>
        <v>0</v>
      </c>
      <c r="J532" s="2">
        <f t="shared" si="68"/>
        <v>0</v>
      </c>
      <c r="K532" s="2">
        <f t="shared" si="68"/>
        <v>0</v>
      </c>
      <c r="L532" s="2">
        <f t="shared" si="68"/>
        <v>0</v>
      </c>
      <c r="M532" s="2">
        <f>$N$1</f>
        <v>0</v>
      </c>
      <c r="N532" s="6">
        <v>0</v>
      </c>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row>
    <row r="533" spans="1:79" x14ac:dyDescent="0.3">
      <c r="A533" s="2" t="str">
        <f t="shared" si="65"/>
        <v>fighter_4th</v>
      </c>
      <c r="B533" s="2" t="str">
        <f>inp_KillchainPhase!$A$14</f>
        <v>IFTU</v>
      </c>
      <c r="C533" s="2" t="s">
        <v>120</v>
      </c>
      <c r="D533" s="2" t="s">
        <v>120</v>
      </c>
      <c r="E533" s="6">
        <v>0</v>
      </c>
      <c r="F533" s="2">
        <f>E534</f>
        <v>0</v>
      </c>
      <c r="G533" s="2">
        <f>E535</f>
        <v>0</v>
      </c>
      <c r="H533" s="2">
        <f>E536</f>
        <v>0</v>
      </c>
      <c r="I533" s="2">
        <f>E537</f>
        <v>0</v>
      </c>
      <c r="J533" s="2">
        <f>E538</f>
        <v>0</v>
      </c>
      <c r="K533" s="2">
        <f>E539</f>
        <v>0</v>
      </c>
      <c r="L533" s="2">
        <f>E540</f>
        <v>0</v>
      </c>
      <c r="M533" s="2">
        <f>E541</f>
        <v>0</v>
      </c>
      <c r="N533" s="2">
        <f>E542</f>
        <v>0</v>
      </c>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row>
    <row r="534" spans="1:79" x14ac:dyDescent="0.3">
      <c r="A534" s="2" t="str">
        <f t="shared" si="65"/>
        <v>fighter_5th</v>
      </c>
      <c r="B534" s="2" t="str">
        <f>inp_KillchainPhase!$A$14</f>
        <v>IFTU</v>
      </c>
      <c r="C534" s="2" t="s">
        <v>120</v>
      </c>
      <c r="D534" s="2" t="s">
        <v>120</v>
      </c>
      <c r="E534" s="2">
        <f>$N$1</f>
        <v>0</v>
      </c>
      <c r="F534" s="6">
        <v>0</v>
      </c>
      <c r="G534" s="2">
        <f>F535</f>
        <v>0</v>
      </c>
      <c r="H534" s="2">
        <f>F536</f>
        <v>0</v>
      </c>
      <c r="I534" s="2">
        <f>F537</f>
        <v>0</v>
      </c>
      <c r="J534" s="2">
        <f>F538</f>
        <v>0</v>
      </c>
      <c r="K534" s="2">
        <f>F539</f>
        <v>0</v>
      </c>
      <c r="L534" s="2">
        <f>F540</f>
        <v>0</v>
      </c>
      <c r="M534" s="2">
        <f>F541</f>
        <v>0</v>
      </c>
      <c r="N534" s="2">
        <f>F542</f>
        <v>0</v>
      </c>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row>
    <row r="535" spans="1:79" x14ac:dyDescent="0.3">
      <c r="A535" s="2" t="str">
        <f t="shared" si="65"/>
        <v>CRUDES</v>
      </c>
      <c r="B535" s="2" t="str">
        <f>inp_KillchainPhase!$A$14</f>
        <v>IFTU</v>
      </c>
      <c r="C535" s="2" t="s">
        <v>120</v>
      </c>
      <c r="D535" s="2" t="s">
        <v>120</v>
      </c>
      <c r="E535" s="2">
        <f t="shared" ref="E535:L542" si="69">$N$1</f>
        <v>0</v>
      </c>
      <c r="F535" s="2">
        <f t="shared" si="69"/>
        <v>0</v>
      </c>
      <c r="G535" s="6">
        <v>0</v>
      </c>
      <c r="H535" s="2">
        <f>G536</f>
        <v>0</v>
      </c>
      <c r="I535" s="2">
        <f>G537</f>
        <v>0</v>
      </c>
      <c r="J535" s="2">
        <f>G538</f>
        <v>0</v>
      </c>
      <c r="K535" s="2">
        <f>G539</f>
        <v>0</v>
      </c>
      <c r="L535" s="2">
        <f>G540</f>
        <v>0</v>
      </c>
      <c r="M535" s="2">
        <f>G541</f>
        <v>0</v>
      </c>
      <c r="N535" s="2">
        <f>G542</f>
        <v>0</v>
      </c>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row>
    <row r="536" spans="1:79" x14ac:dyDescent="0.3">
      <c r="A536" s="2" t="str">
        <f t="shared" si="65"/>
        <v>FFG</v>
      </c>
      <c r="B536" s="2" t="str">
        <f>inp_KillchainPhase!$A$14</f>
        <v>IFTU</v>
      </c>
      <c r="C536" s="2" t="s">
        <v>120</v>
      </c>
      <c r="D536" s="2" t="s">
        <v>120</v>
      </c>
      <c r="E536" s="2">
        <f t="shared" si="69"/>
        <v>0</v>
      </c>
      <c r="F536" s="2">
        <f t="shared" si="69"/>
        <v>0</v>
      </c>
      <c r="G536" s="2">
        <f t="shared" si="69"/>
        <v>0</v>
      </c>
      <c r="H536" s="6">
        <v>0</v>
      </c>
      <c r="I536" s="2">
        <f>H537</f>
        <v>0</v>
      </c>
      <c r="J536" s="2">
        <f>H538</f>
        <v>0</v>
      </c>
      <c r="K536" s="2">
        <f>H539</f>
        <v>0</v>
      </c>
      <c r="L536" s="2">
        <f>H540</f>
        <v>0</v>
      </c>
      <c r="M536" s="2">
        <f>H541</f>
        <v>0</v>
      </c>
      <c r="N536" s="2">
        <f>H542</f>
        <v>0</v>
      </c>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row>
    <row r="537" spans="1:79" x14ac:dyDescent="0.3">
      <c r="A537" s="2" t="str">
        <f t="shared" si="65"/>
        <v>CV</v>
      </c>
      <c r="B537" s="2" t="str">
        <f>inp_KillchainPhase!$A$14</f>
        <v>IFTU</v>
      </c>
      <c r="C537" s="2" t="s">
        <v>120</v>
      </c>
      <c r="D537" s="2" t="s">
        <v>120</v>
      </c>
      <c r="E537" s="2">
        <f t="shared" si="69"/>
        <v>0</v>
      </c>
      <c r="F537" s="2">
        <f t="shared" si="69"/>
        <v>0</v>
      </c>
      <c r="G537" s="2">
        <f t="shared" si="69"/>
        <v>0</v>
      </c>
      <c r="H537" s="2">
        <f t="shared" si="69"/>
        <v>0</v>
      </c>
      <c r="I537" s="6">
        <v>0</v>
      </c>
      <c r="J537" s="2">
        <f>I538</f>
        <v>0</v>
      </c>
      <c r="K537" s="2">
        <f>I539</f>
        <v>0</v>
      </c>
      <c r="L537" s="2">
        <f>I540</f>
        <v>0</v>
      </c>
      <c r="M537" s="2">
        <f>I541</f>
        <v>0</v>
      </c>
      <c r="N537" s="2">
        <f>I542</f>
        <v>0</v>
      </c>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row>
    <row r="538" spans="1:79" x14ac:dyDescent="0.3">
      <c r="A538" s="2" t="str">
        <f t="shared" si="65"/>
        <v>sat_1</v>
      </c>
      <c r="B538" s="2" t="str">
        <f>inp_KillchainPhase!$A$14</f>
        <v>IFTU</v>
      </c>
      <c r="C538" s="2" t="s">
        <v>120</v>
      </c>
      <c r="D538" s="2" t="s">
        <v>120</v>
      </c>
      <c r="E538" s="2">
        <f t="shared" si="69"/>
        <v>0</v>
      </c>
      <c r="F538" s="2">
        <f t="shared" si="69"/>
        <v>0</v>
      </c>
      <c r="G538" s="2">
        <f t="shared" si="69"/>
        <v>0</v>
      </c>
      <c r="H538" s="2">
        <f t="shared" si="69"/>
        <v>0</v>
      </c>
      <c r="I538" s="2">
        <f t="shared" si="69"/>
        <v>0</v>
      </c>
      <c r="J538" s="6">
        <v>0</v>
      </c>
      <c r="K538" s="2">
        <f>J539</f>
        <v>0</v>
      </c>
      <c r="L538" s="2">
        <f>J540</f>
        <v>0</v>
      </c>
      <c r="M538" s="2">
        <f>J541</f>
        <v>0</v>
      </c>
      <c r="N538" s="2">
        <f>J542</f>
        <v>0</v>
      </c>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row>
    <row r="539" spans="1:79" x14ac:dyDescent="0.3">
      <c r="A539" s="2" t="str">
        <f t="shared" si="65"/>
        <v>sat_2</v>
      </c>
      <c r="B539" s="2" t="str">
        <f>inp_KillchainPhase!$A$14</f>
        <v>IFTU</v>
      </c>
      <c r="C539" s="2" t="s">
        <v>120</v>
      </c>
      <c r="D539" s="2" t="s">
        <v>120</v>
      </c>
      <c r="E539" s="2">
        <f t="shared" si="69"/>
        <v>0</v>
      </c>
      <c r="F539" s="2">
        <f t="shared" si="69"/>
        <v>0</v>
      </c>
      <c r="G539" s="2">
        <f t="shared" si="69"/>
        <v>0</v>
      </c>
      <c r="H539" s="2">
        <f t="shared" si="69"/>
        <v>0</v>
      </c>
      <c r="I539" s="2">
        <f t="shared" si="69"/>
        <v>0</v>
      </c>
      <c r="J539" s="2">
        <f t="shared" si="69"/>
        <v>0</v>
      </c>
      <c r="K539" s="6">
        <v>0</v>
      </c>
      <c r="L539" s="2">
        <f>K540</f>
        <v>0</v>
      </c>
      <c r="M539" s="2">
        <f>K541</f>
        <v>0</v>
      </c>
      <c r="N539" s="2">
        <f>K542</f>
        <v>0</v>
      </c>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row>
    <row r="540" spans="1:79" x14ac:dyDescent="0.3">
      <c r="A540" s="2" t="str">
        <f t="shared" si="65"/>
        <v>c2_1</v>
      </c>
      <c r="B540" s="2" t="str">
        <f>inp_KillchainPhase!$A$14</f>
        <v>IFTU</v>
      </c>
      <c r="C540" s="2" t="s">
        <v>120</v>
      </c>
      <c r="D540" s="2" t="s">
        <v>120</v>
      </c>
      <c r="E540" s="2">
        <f t="shared" si="69"/>
        <v>0</v>
      </c>
      <c r="F540" s="2">
        <f t="shared" si="69"/>
        <v>0</v>
      </c>
      <c r="G540" s="2">
        <f t="shared" si="69"/>
        <v>0</v>
      </c>
      <c r="H540" s="2">
        <f t="shared" si="69"/>
        <v>0</v>
      </c>
      <c r="I540" s="2">
        <f t="shared" si="69"/>
        <v>0</v>
      </c>
      <c r="J540" s="2">
        <f t="shared" si="69"/>
        <v>0</v>
      </c>
      <c r="K540" s="2">
        <f t="shared" si="69"/>
        <v>0</v>
      </c>
      <c r="L540" s="6">
        <v>0</v>
      </c>
      <c r="M540" s="2">
        <f>L541</f>
        <v>0</v>
      </c>
      <c r="N540" s="2">
        <f>L542</f>
        <v>0</v>
      </c>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row>
    <row r="541" spans="1:79" x14ac:dyDescent="0.3">
      <c r="A541" s="2" t="str">
        <f t="shared" si="65"/>
        <v>c2_2</v>
      </c>
      <c r="B541" s="2" t="str">
        <f>inp_KillchainPhase!$A$14</f>
        <v>IFTU</v>
      </c>
      <c r="C541" s="2" t="s">
        <v>120</v>
      </c>
      <c r="D541" s="2" t="s">
        <v>120</v>
      </c>
      <c r="E541" s="2">
        <f t="shared" si="69"/>
        <v>0</v>
      </c>
      <c r="F541" s="2">
        <f t="shared" si="69"/>
        <v>0</v>
      </c>
      <c r="G541" s="2">
        <f t="shared" si="69"/>
        <v>0</v>
      </c>
      <c r="H541" s="2">
        <f t="shared" si="69"/>
        <v>0</v>
      </c>
      <c r="I541" s="2">
        <f t="shared" si="69"/>
        <v>0</v>
      </c>
      <c r="J541" s="2">
        <f t="shared" si="69"/>
        <v>0</v>
      </c>
      <c r="K541" s="2">
        <f t="shared" si="69"/>
        <v>0</v>
      </c>
      <c r="L541" s="2">
        <f t="shared" si="69"/>
        <v>0</v>
      </c>
      <c r="M541" s="6">
        <v>0</v>
      </c>
      <c r="N541" s="2">
        <f>M542</f>
        <v>0</v>
      </c>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row>
    <row r="542" spans="1:79" x14ac:dyDescent="0.3">
      <c r="A542" s="2" t="str">
        <f t="shared" si="65"/>
        <v>grnd_1</v>
      </c>
      <c r="B542" s="2" t="str">
        <f>inp_KillchainPhase!$A$14</f>
        <v>IFTU</v>
      </c>
      <c r="C542" s="2" t="s">
        <v>120</v>
      </c>
      <c r="D542" s="2" t="s">
        <v>120</v>
      </c>
      <c r="E542" s="2">
        <f t="shared" si="69"/>
        <v>0</v>
      </c>
      <c r="F542" s="2">
        <f t="shared" si="69"/>
        <v>0</v>
      </c>
      <c r="G542" s="2">
        <f t="shared" si="69"/>
        <v>0</v>
      </c>
      <c r="H542" s="2">
        <f t="shared" si="69"/>
        <v>0</v>
      </c>
      <c r="I542" s="2">
        <f t="shared" si="69"/>
        <v>0</v>
      </c>
      <c r="J542" s="2">
        <f t="shared" si="69"/>
        <v>0</v>
      </c>
      <c r="K542" s="2">
        <f t="shared" si="69"/>
        <v>0</v>
      </c>
      <c r="L542" s="2">
        <f t="shared" si="69"/>
        <v>0</v>
      </c>
      <c r="M542" s="2">
        <f>$N$1</f>
        <v>0</v>
      </c>
      <c r="N542" s="6">
        <v>0</v>
      </c>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row>
    <row r="543" spans="1:79" x14ac:dyDescent="0.3">
      <c r="A543" s="2" t="str">
        <f t="shared" si="65"/>
        <v>fighter_4th</v>
      </c>
      <c r="B543" s="2" t="str">
        <f>inp_KillchainPhase!$A$15</f>
        <v>Assess</v>
      </c>
      <c r="C543" s="2" t="s">
        <v>120</v>
      </c>
      <c r="D543" s="2" t="s">
        <v>120</v>
      </c>
      <c r="E543" s="6">
        <v>0</v>
      </c>
      <c r="F543" s="2">
        <f>E544</f>
        <v>0</v>
      </c>
      <c r="G543" s="2">
        <f>E545</f>
        <v>0</v>
      </c>
      <c r="H543" s="2">
        <f>E546</f>
        <v>0</v>
      </c>
      <c r="I543" s="2">
        <f>E547</f>
        <v>0</v>
      </c>
      <c r="J543" s="2">
        <f>E548</f>
        <v>0</v>
      </c>
      <c r="K543" s="2">
        <f>E549</f>
        <v>0</v>
      </c>
      <c r="L543" s="2">
        <f>E550</f>
        <v>0</v>
      </c>
      <c r="M543" s="2">
        <f>E551</f>
        <v>0</v>
      </c>
      <c r="N543" s="2">
        <f>E552</f>
        <v>0</v>
      </c>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row>
    <row r="544" spans="1:79" x14ac:dyDescent="0.3">
      <c r="A544" s="2" t="str">
        <f t="shared" si="65"/>
        <v>fighter_5th</v>
      </c>
      <c r="B544" s="2" t="str">
        <f>inp_KillchainPhase!$A$15</f>
        <v>Assess</v>
      </c>
      <c r="C544" s="2" t="s">
        <v>120</v>
      </c>
      <c r="D544" s="2" t="s">
        <v>120</v>
      </c>
      <c r="E544" s="2">
        <f>$N$1</f>
        <v>0</v>
      </c>
      <c r="F544" s="6">
        <v>0</v>
      </c>
      <c r="G544" s="2">
        <f>F545</f>
        <v>0</v>
      </c>
      <c r="H544" s="2">
        <f>F546</f>
        <v>0</v>
      </c>
      <c r="I544" s="2">
        <f>F547</f>
        <v>0</v>
      </c>
      <c r="J544" s="2">
        <f>F548</f>
        <v>0</v>
      </c>
      <c r="K544" s="2">
        <f>F549</f>
        <v>0</v>
      </c>
      <c r="L544" s="2">
        <f>F550</f>
        <v>0</v>
      </c>
      <c r="M544" s="2">
        <f>F551</f>
        <v>0</v>
      </c>
      <c r="N544" s="2">
        <f>F552</f>
        <v>0</v>
      </c>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row>
    <row r="545" spans="1:79" x14ac:dyDescent="0.3">
      <c r="A545" s="2" t="str">
        <f t="shared" si="65"/>
        <v>CRUDES</v>
      </c>
      <c r="B545" s="2" t="str">
        <f>inp_KillchainPhase!$A$15</f>
        <v>Assess</v>
      </c>
      <c r="C545" s="2" t="s">
        <v>120</v>
      </c>
      <c r="D545" s="2" t="s">
        <v>120</v>
      </c>
      <c r="E545" s="2">
        <f t="shared" ref="E545:L552" si="70">$N$1</f>
        <v>0</v>
      </c>
      <c r="F545" s="2">
        <f t="shared" si="70"/>
        <v>0</v>
      </c>
      <c r="G545" s="6">
        <v>0</v>
      </c>
      <c r="H545" s="2">
        <f>G546</f>
        <v>0</v>
      </c>
      <c r="I545" s="2">
        <f>G547</f>
        <v>0</v>
      </c>
      <c r="J545" s="2">
        <f>G548</f>
        <v>0</v>
      </c>
      <c r="K545" s="2">
        <f>G549</f>
        <v>0</v>
      </c>
      <c r="L545" s="2">
        <f>G550</f>
        <v>0</v>
      </c>
      <c r="M545" s="2">
        <f>G551</f>
        <v>0</v>
      </c>
      <c r="N545" s="2">
        <f>G552</f>
        <v>0</v>
      </c>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row>
    <row r="546" spans="1:79" x14ac:dyDescent="0.3">
      <c r="A546" s="2" t="str">
        <f t="shared" si="65"/>
        <v>FFG</v>
      </c>
      <c r="B546" s="2" t="str">
        <f>inp_KillchainPhase!$A$15</f>
        <v>Assess</v>
      </c>
      <c r="C546" s="2" t="s">
        <v>120</v>
      </c>
      <c r="D546" s="2" t="s">
        <v>120</v>
      </c>
      <c r="E546" s="2">
        <f t="shared" si="70"/>
        <v>0</v>
      </c>
      <c r="F546" s="2">
        <f t="shared" si="70"/>
        <v>0</v>
      </c>
      <c r="G546" s="2">
        <f t="shared" si="70"/>
        <v>0</v>
      </c>
      <c r="H546" s="6">
        <v>0</v>
      </c>
      <c r="I546" s="2">
        <f>H547</f>
        <v>0</v>
      </c>
      <c r="J546" s="2">
        <f>H548</f>
        <v>0</v>
      </c>
      <c r="K546" s="2">
        <f>H549</f>
        <v>0</v>
      </c>
      <c r="L546" s="2">
        <f>H550</f>
        <v>0</v>
      </c>
      <c r="M546" s="2">
        <f>H551</f>
        <v>0</v>
      </c>
      <c r="N546" s="2">
        <f>H552</f>
        <v>0</v>
      </c>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row>
    <row r="547" spans="1:79" x14ac:dyDescent="0.3">
      <c r="A547" s="2" t="str">
        <f t="shared" si="65"/>
        <v>CV</v>
      </c>
      <c r="B547" s="2" t="str">
        <f>inp_KillchainPhase!$A$15</f>
        <v>Assess</v>
      </c>
      <c r="C547" s="2" t="s">
        <v>120</v>
      </c>
      <c r="D547" s="2" t="s">
        <v>120</v>
      </c>
      <c r="E547" s="2">
        <f t="shared" si="70"/>
        <v>0</v>
      </c>
      <c r="F547" s="2">
        <f t="shared" si="70"/>
        <v>0</v>
      </c>
      <c r="G547" s="2">
        <f t="shared" si="70"/>
        <v>0</v>
      </c>
      <c r="H547" s="2">
        <f t="shared" si="70"/>
        <v>0</v>
      </c>
      <c r="I547" s="6">
        <v>0</v>
      </c>
      <c r="J547" s="2">
        <f>I548</f>
        <v>0</v>
      </c>
      <c r="K547" s="2">
        <f>I549</f>
        <v>0</v>
      </c>
      <c r="L547" s="2">
        <f>I550</f>
        <v>0</v>
      </c>
      <c r="M547" s="2">
        <f>I551</f>
        <v>0</v>
      </c>
      <c r="N547" s="2">
        <f>I552</f>
        <v>0</v>
      </c>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row>
    <row r="548" spans="1:79" x14ac:dyDescent="0.3">
      <c r="A548" s="2" t="str">
        <f t="shared" si="65"/>
        <v>sat_1</v>
      </c>
      <c r="B548" s="2" t="str">
        <f>inp_KillchainPhase!$A$15</f>
        <v>Assess</v>
      </c>
      <c r="C548" s="2" t="s">
        <v>120</v>
      </c>
      <c r="D548" s="2" t="s">
        <v>120</v>
      </c>
      <c r="E548" s="2">
        <f t="shared" si="70"/>
        <v>0</v>
      </c>
      <c r="F548" s="2">
        <f t="shared" si="70"/>
        <v>0</v>
      </c>
      <c r="G548" s="2">
        <f t="shared" si="70"/>
        <v>0</v>
      </c>
      <c r="H548" s="2">
        <f t="shared" si="70"/>
        <v>0</v>
      </c>
      <c r="I548" s="2">
        <f t="shared" si="70"/>
        <v>0</v>
      </c>
      <c r="J548" s="6">
        <v>0</v>
      </c>
      <c r="K548" s="2">
        <f>J549</f>
        <v>0</v>
      </c>
      <c r="L548" s="2">
        <f>J550</f>
        <v>0</v>
      </c>
      <c r="M548" s="2">
        <f>J551</f>
        <v>0</v>
      </c>
      <c r="N548" s="2">
        <f>J552</f>
        <v>0</v>
      </c>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row>
    <row r="549" spans="1:79" x14ac:dyDescent="0.3">
      <c r="A549" s="2" t="str">
        <f t="shared" si="65"/>
        <v>sat_2</v>
      </c>
      <c r="B549" s="2" t="str">
        <f>inp_KillchainPhase!$A$15</f>
        <v>Assess</v>
      </c>
      <c r="C549" s="2" t="s">
        <v>120</v>
      </c>
      <c r="D549" s="2" t="s">
        <v>120</v>
      </c>
      <c r="E549" s="2">
        <f t="shared" si="70"/>
        <v>0</v>
      </c>
      <c r="F549" s="2">
        <f t="shared" si="70"/>
        <v>0</v>
      </c>
      <c r="G549" s="2">
        <f t="shared" si="70"/>
        <v>0</v>
      </c>
      <c r="H549" s="2">
        <f t="shared" si="70"/>
        <v>0</v>
      </c>
      <c r="I549" s="2">
        <f t="shared" si="70"/>
        <v>0</v>
      </c>
      <c r="J549" s="2">
        <f t="shared" si="70"/>
        <v>0</v>
      </c>
      <c r="K549" s="6">
        <v>0</v>
      </c>
      <c r="L549" s="2">
        <f>K550</f>
        <v>0</v>
      </c>
      <c r="M549" s="2">
        <f>K551</f>
        <v>0</v>
      </c>
      <c r="N549" s="2">
        <f>K552</f>
        <v>0</v>
      </c>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row>
    <row r="550" spans="1:79" x14ac:dyDescent="0.3">
      <c r="A550" s="2" t="str">
        <f t="shared" si="65"/>
        <v>c2_1</v>
      </c>
      <c r="B550" s="2" t="str">
        <f>inp_KillchainPhase!$A$15</f>
        <v>Assess</v>
      </c>
      <c r="C550" s="2" t="s">
        <v>120</v>
      </c>
      <c r="D550" s="2" t="s">
        <v>120</v>
      </c>
      <c r="E550" s="2">
        <f t="shared" si="70"/>
        <v>0</v>
      </c>
      <c r="F550" s="2">
        <f t="shared" si="70"/>
        <v>0</v>
      </c>
      <c r="G550" s="2">
        <f t="shared" si="70"/>
        <v>0</v>
      </c>
      <c r="H550" s="2">
        <f t="shared" si="70"/>
        <v>0</v>
      </c>
      <c r="I550" s="2">
        <f t="shared" si="70"/>
        <v>0</v>
      </c>
      <c r="J550" s="2">
        <f t="shared" si="70"/>
        <v>0</v>
      </c>
      <c r="K550" s="2">
        <f t="shared" si="70"/>
        <v>0</v>
      </c>
      <c r="L550" s="6">
        <v>0</v>
      </c>
      <c r="M550" s="2">
        <f>L551</f>
        <v>0</v>
      </c>
      <c r="N550" s="2">
        <f>L552</f>
        <v>0</v>
      </c>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row>
    <row r="551" spans="1:79" x14ac:dyDescent="0.3">
      <c r="A551" s="2" t="str">
        <f t="shared" si="65"/>
        <v>c2_2</v>
      </c>
      <c r="B551" s="2" t="str">
        <f>inp_KillchainPhase!$A$15</f>
        <v>Assess</v>
      </c>
      <c r="C551" s="2" t="s">
        <v>120</v>
      </c>
      <c r="D551" s="2" t="s">
        <v>120</v>
      </c>
      <c r="E551" s="2">
        <f t="shared" si="70"/>
        <v>0</v>
      </c>
      <c r="F551" s="2">
        <f t="shared" si="70"/>
        <v>0</v>
      </c>
      <c r="G551" s="2">
        <f t="shared" si="70"/>
        <v>0</v>
      </c>
      <c r="H551" s="2">
        <f t="shared" si="70"/>
        <v>0</v>
      </c>
      <c r="I551" s="2">
        <f t="shared" si="70"/>
        <v>0</v>
      </c>
      <c r="J551" s="2">
        <f t="shared" si="70"/>
        <v>0</v>
      </c>
      <c r="K551" s="2">
        <f t="shared" si="70"/>
        <v>0</v>
      </c>
      <c r="L551" s="2">
        <f t="shared" si="70"/>
        <v>0</v>
      </c>
      <c r="M551" s="6">
        <v>0</v>
      </c>
      <c r="N551" s="2">
        <f>M552</f>
        <v>0</v>
      </c>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row>
    <row r="552" spans="1:79" x14ac:dyDescent="0.3">
      <c r="A552" s="2" t="str">
        <f t="shared" si="65"/>
        <v>grnd_1</v>
      </c>
      <c r="B552" s="2" t="str">
        <f>inp_KillchainPhase!$A$15</f>
        <v>Assess</v>
      </c>
      <c r="C552" s="2" t="s">
        <v>120</v>
      </c>
      <c r="D552" s="2" t="s">
        <v>120</v>
      </c>
      <c r="E552" s="2">
        <f t="shared" si="70"/>
        <v>0</v>
      </c>
      <c r="F552" s="2">
        <f t="shared" si="70"/>
        <v>0</v>
      </c>
      <c r="G552" s="2">
        <f t="shared" si="70"/>
        <v>0</v>
      </c>
      <c r="H552" s="2">
        <f t="shared" si="70"/>
        <v>0</v>
      </c>
      <c r="I552" s="2">
        <f t="shared" si="70"/>
        <v>0</v>
      </c>
      <c r="J552" s="2">
        <f t="shared" si="70"/>
        <v>0</v>
      </c>
      <c r="K552" s="2">
        <f t="shared" si="70"/>
        <v>0</v>
      </c>
      <c r="L552" s="2">
        <f t="shared" si="70"/>
        <v>0</v>
      </c>
      <c r="M552" s="2">
        <f>$N$1</f>
        <v>0</v>
      </c>
      <c r="N552" s="6">
        <v>0</v>
      </c>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row>
    <row r="553" spans="1:79" x14ac:dyDescent="0.3">
      <c r="A553" s="2" t="str">
        <f t="shared" si="65"/>
        <v>fighter_4th</v>
      </c>
      <c r="B553" s="2" t="str">
        <f>inp_KillchainPhase!$A$16</f>
        <v>Assess Decision</v>
      </c>
      <c r="C553" s="2" t="s">
        <v>120</v>
      </c>
      <c r="D553" s="2" t="s">
        <v>120</v>
      </c>
      <c r="E553" s="6">
        <v>0</v>
      </c>
      <c r="F553" s="2">
        <f>E554</f>
        <v>0</v>
      </c>
      <c r="G553" s="2">
        <f>E555</f>
        <v>0</v>
      </c>
      <c r="H553" s="2">
        <f>E556</f>
        <v>0</v>
      </c>
      <c r="I553" s="2">
        <f>E557</f>
        <v>0</v>
      </c>
      <c r="J553" s="2">
        <f>E558</f>
        <v>0</v>
      </c>
      <c r="K553" s="2">
        <f>E559</f>
        <v>0</v>
      </c>
      <c r="L553" s="2">
        <f>E560</f>
        <v>0</v>
      </c>
      <c r="M553" s="2">
        <f>E561</f>
        <v>0</v>
      </c>
      <c r="N553" s="2">
        <f>E562</f>
        <v>0</v>
      </c>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row>
    <row r="554" spans="1:79" x14ac:dyDescent="0.3">
      <c r="A554" s="2" t="str">
        <f t="shared" si="65"/>
        <v>fighter_5th</v>
      </c>
      <c r="B554" s="2" t="str">
        <f>inp_KillchainPhase!$A$16</f>
        <v>Assess Decision</v>
      </c>
      <c r="C554" s="2" t="s">
        <v>120</v>
      </c>
      <c r="D554" s="2" t="s">
        <v>120</v>
      </c>
      <c r="E554" s="2">
        <f>$N$1</f>
        <v>0</v>
      </c>
      <c r="F554" s="6">
        <v>0</v>
      </c>
      <c r="G554" s="2">
        <f>F555</f>
        <v>0</v>
      </c>
      <c r="H554" s="2">
        <f>F556</f>
        <v>0</v>
      </c>
      <c r="I554" s="2">
        <f>F557</f>
        <v>0</v>
      </c>
      <c r="J554" s="2">
        <f>F558</f>
        <v>0</v>
      </c>
      <c r="K554" s="2">
        <f>F559</f>
        <v>0</v>
      </c>
      <c r="L554" s="2">
        <f>F560</f>
        <v>0</v>
      </c>
      <c r="M554" s="2">
        <f>F561</f>
        <v>0</v>
      </c>
      <c r="N554" s="2">
        <f>F562</f>
        <v>0</v>
      </c>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row>
    <row r="555" spans="1:79" x14ac:dyDescent="0.3">
      <c r="A555" s="2" t="str">
        <f t="shared" si="65"/>
        <v>CRUDES</v>
      </c>
      <c r="B555" s="2" t="str">
        <f>inp_KillchainPhase!$A$16</f>
        <v>Assess Decision</v>
      </c>
      <c r="C555" s="2" t="s">
        <v>120</v>
      </c>
      <c r="D555" s="2" t="s">
        <v>120</v>
      </c>
      <c r="E555" s="2">
        <f t="shared" ref="E555:L562" si="71">$N$1</f>
        <v>0</v>
      </c>
      <c r="F555" s="2">
        <f t="shared" si="71"/>
        <v>0</v>
      </c>
      <c r="G555" s="6">
        <v>0</v>
      </c>
      <c r="H555" s="2">
        <f>G556</f>
        <v>0</v>
      </c>
      <c r="I555" s="2">
        <f>G557</f>
        <v>0</v>
      </c>
      <c r="J555" s="2">
        <f>G558</f>
        <v>0</v>
      </c>
      <c r="K555" s="2">
        <f>G559</f>
        <v>0</v>
      </c>
      <c r="L555" s="2">
        <f>G560</f>
        <v>0</v>
      </c>
      <c r="M555" s="2">
        <f>G561</f>
        <v>0</v>
      </c>
      <c r="N555" s="2">
        <f>G562</f>
        <v>0</v>
      </c>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row>
    <row r="556" spans="1:79" x14ac:dyDescent="0.3">
      <c r="A556" s="2" t="str">
        <f t="shared" si="65"/>
        <v>FFG</v>
      </c>
      <c r="B556" s="2" t="str">
        <f>inp_KillchainPhase!$A$16</f>
        <v>Assess Decision</v>
      </c>
      <c r="C556" s="2" t="s">
        <v>120</v>
      </c>
      <c r="D556" s="2" t="s">
        <v>120</v>
      </c>
      <c r="E556" s="2">
        <f t="shared" si="71"/>
        <v>0</v>
      </c>
      <c r="F556" s="2">
        <f t="shared" si="71"/>
        <v>0</v>
      </c>
      <c r="G556" s="2">
        <f t="shared" si="71"/>
        <v>0</v>
      </c>
      <c r="H556" s="6">
        <v>0</v>
      </c>
      <c r="I556" s="2">
        <f>H557</f>
        <v>0</v>
      </c>
      <c r="J556" s="2">
        <f>H558</f>
        <v>0</v>
      </c>
      <c r="K556" s="2">
        <f>H559</f>
        <v>0</v>
      </c>
      <c r="L556" s="2">
        <f>H560</f>
        <v>0</v>
      </c>
      <c r="M556" s="2">
        <f>H561</f>
        <v>0</v>
      </c>
      <c r="N556" s="2">
        <f>H562</f>
        <v>0</v>
      </c>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row>
    <row r="557" spans="1:79" x14ac:dyDescent="0.3">
      <c r="A557" s="2" t="str">
        <f t="shared" si="65"/>
        <v>CV</v>
      </c>
      <c r="B557" s="2" t="str">
        <f>inp_KillchainPhase!$A$16</f>
        <v>Assess Decision</v>
      </c>
      <c r="C557" s="2" t="s">
        <v>120</v>
      </c>
      <c r="D557" s="2" t="s">
        <v>120</v>
      </c>
      <c r="E557" s="2">
        <f t="shared" si="71"/>
        <v>0</v>
      </c>
      <c r="F557" s="2">
        <f t="shared" si="71"/>
        <v>0</v>
      </c>
      <c r="G557" s="2">
        <f t="shared" si="71"/>
        <v>0</v>
      </c>
      <c r="H557" s="2">
        <f t="shared" si="71"/>
        <v>0</v>
      </c>
      <c r="I557" s="6">
        <v>0</v>
      </c>
      <c r="J557" s="2">
        <f>I558</f>
        <v>0</v>
      </c>
      <c r="K557" s="2">
        <f>I559</f>
        <v>0</v>
      </c>
      <c r="L557" s="2">
        <f>I560</f>
        <v>0</v>
      </c>
      <c r="M557" s="2">
        <f>I561</f>
        <v>0</v>
      </c>
      <c r="N557" s="2">
        <f>I562</f>
        <v>0</v>
      </c>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row>
    <row r="558" spans="1:79" x14ac:dyDescent="0.3">
      <c r="A558" s="2" t="str">
        <f t="shared" si="65"/>
        <v>sat_1</v>
      </c>
      <c r="B558" s="2" t="str">
        <f>inp_KillchainPhase!$A$16</f>
        <v>Assess Decision</v>
      </c>
      <c r="C558" s="2" t="s">
        <v>120</v>
      </c>
      <c r="D558" s="2" t="s">
        <v>120</v>
      </c>
      <c r="E558" s="2">
        <f t="shared" si="71"/>
        <v>0</v>
      </c>
      <c r="F558" s="2">
        <f t="shared" si="71"/>
        <v>0</v>
      </c>
      <c r="G558" s="2">
        <f t="shared" si="71"/>
        <v>0</v>
      </c>
      <c r="H558" s="2">
        <f t="shared" si="71"/>
        <v>0</v>
      </c>
      <c r="I558" s="2">
        <f t="shared" si="71"/>
        <v>0</v>
      </c>
      <c r="J558" s="6">
        <v>0</v>
      </c>
      <c r="K558" s="2">
        <f>J559</f>
        <v>0</v>
      </c>
      <c r="L558" s="2">
        <f>J560</f>
        <v>0</v>
      </c>
      <c r="M558" s="2">
        <f>J561</f>
        <v>0</v>
      </c>
      <c r="N558" s="2">
        <f>J562</f>
        <v>0</v>
      </c>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row>
    <row r="559" spans="1:79" x14ac:dyDescent="0.3">
      <c r="A559" s="2" t="str">
        <f t="shared" si="65"/>
        <v>sat_2</v>
      </c>
      <c r="B559" s="2" t="str">
        <f>inp_KillchainPhase!$A$16</f>
        <v>Assess Decision</v>
      </c>
      <c r="C559" s="2" t="s">
        <v>120</v>
      </c>
      <c r="D559" s="2" t="s">
        <v>120</v>
      </c>
      <c r="E559" s="2">
        <f t="shared" si="71"/>
        <v>0</v>
      </c>
      <c r="F559" s="2">
        <f t="shared" si="71"/>
        <v>0</v>
      </c>
      <c r="G559" s="2">
        <f t="shared" si="71"/>
        <v>0</v>
      </c>
      <c r="H559" s="2">
        <f t="shared" si="71"/>
        <v>0</v>
      </c>
      <c r="I559" s="2">
        <f t="shared" si="71"/>
        <v>0</v>
      </c>
      <c r="J559" s="2">
        <f t="shared" si="71"/>
        <v>0</v>
      </c>
      <c r="K559" s="6">
        <v>0</v>
      </c>
      <c r="L559" s="2">
        <f>K560</f>
        <v>0</v>
      </c>
      <c r="M559" s="2">
        <f>K561</f>
        <v>0</v>
      </c>
      <c r="N559" s="2">
        <f>K562</f>
        <v>0</v>
      </c>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row>
    <row r="560" spans="1:79" x14ac:dyDescent="0.3">
      <c r="A560" s="2" t="str">
        <f t="shared" si="65"/>
        <v>c2_1</v>
      </c>
      <c r="B560" s="2" t="str">
        <f>inp_KillchainPhase!$A$16</f>
        <v>Assess Decision</v>
      </c>
      <c r="C560" s="2" t="s">
        <v>120</v>
      </c>
      <c r="D560" s="2" t="s">
        <v>120</v>
      </c>
      <c r="E560" s="2">
        <f t="shared" si="71"/>
        <v>0</v>
      </c>
      <c r="F560" s="2">
        <f t="shared" si="71"/>
        <v>0</v>
      </c>
      <c r="G560" s="2">
        <f t="shared" si="71"/>
        <v>0</v>
      </c>
      <c r="H560" s="2">
        <f t="shared" si="71"/>
        <v>0</v>
      </c>
      <c r="I560" s="2">
        <f t="shared" si="71"/>
        <v>0</v>
      </c>
      <c r="J560" s="2">
        <f t="shared" si="71"/>
        <v>0</v>
      </c>
      <c r="K560" s="2">
        <f t="shared" si="71"/>
        <v>0</v>
      </c>
      <c r="L560" s="6">
        <v>0</v>
      </c>
      <c r="M560" s="2">
        <f>L561</f>
        <v>0</v>
      </c>
      <c r="N560" s="2">
        <f>L562</f>
        <v>0</v>
      </c>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row>
    <row r="561" spans="1:79" x14ac:dyDescent="0.3">
      <c r="A561" s="2" t="str">
        <f t="shared" si="65"/>
        <v>c2_2</v>
      </c>
      <c r="B561" s="2" t="str">
        <f>inp_KillchainPhase!$A$16</f>
        <v>Assess Decision</v>
      </c>
      <c r="C561" s="2" t="s">
        <v>120</v>
      </c>
      <c r="D561" s="2" t="s">
        <v>120</v>
      </c>
      <c r="E561" s="2">
        <f t="shared" si="71"/>
        <v>0</v>
      </c>
      <c r="F561" s="2">
        <f t="shared" si="71"/>
        <v>0</v>
      </c>
      <c r="G561" s="2">
        <f t="shared" si="71"/>
        <v>0</v>
      </c>
      <c r="H561" s="2">
        <f t="shared" si="71"/>
        <v>0</v>
      </c>
      <c r="I561" s="2">
        <f t="shared" si="71"/>
        <v>0</v>
      </c>
      <c r="J561" s="2">
        <f t="shared" si="71"/>
        <v>0</v>
      </c>
      <c r="K561" s="2">
        <f t="shared" si="71"/>
        <v>0</v>
      </c>
      <c r="L561" s="2">
        <f t="shared" si="71"/>
        <v>0</v>
      </c>
      <c r="M561" s="6">
        <v>0</v>
      </c>
      <c r="N561" s="2">
        <f>M562</f>
        <v>0</v>
      </c>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row>
    <row r="562" spans="1:79" x14ac:dyDescent="0.3">
      <c r="A562" s="2" t="str">
        <f t="shared" si="65"/>
        <v>grnd_1</v>
      </c>
      <c r="B562" s="2" t="str">
        <f>inp_KillchainPhase!$A$16</f>
        <v>Assess Decision</v>
      </c>
      <c r="C562" s="2" t="s">
        <v>120</v>
      </c>
      <c r="D562" s="2" t="s">
        <v>120</v>
      </c>
      <c r="E562" s="2">
        <f t="shared" si="71"/>
        <v>0</v>
      </c>
      <c r="F562" s="2">
        <f t="shared" si="71"/>
        <v>0</v>
      </c>
      <c r="G562" s="2">
        <f t="shared" si="71"/>
        <v>0</v>
      </c>
      <c r="H562" s="2">
        <f t="shared" si="71"/>
        <v>0</v>
      </c>
      <c r="I562" s="2">
        <f t="shared" si="71"/>
        <v>0</v>
      </c>
      <c r="J562" s="2">
        <f t="shared" si="71"/>
        <v>0</v>
      </c>
      <c r="K562" s="2">
        <f t="shared" si="71"/>
        <v>0</v>
      </c>
      <c r="L562" s="2">
        <f t="shared" si="71"/>
        <v>0</v>
      </c>
      <c r="M562" s="2">
        <f>$N$1</f>
        <v>0</v>
      </c>
      <c r="N562" s="6">
        <v>0</v>
      </c>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row>
    <row r="563" spans="1:79"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row>
    <row r="564" spans="1:79"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row>
    <row r="565" spans="1:79"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row>
    <row r="566" spans="1:79"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row>
    <row r="567" spans="1:79"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row>
    <row r="568" spans="1:79"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row>
    <row r="569" spans="1:79"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row>
    <row r="570" spans="1:79"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row>
    <row r="571" spans="1:79"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row>
    <row r="572" spans="1:79"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row>
    <row r="573" spans="1:79"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row>
    <row r="574" spans="1:79"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row>
    <row r="575" spans="1:79"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row>
    <row r="576" spans="1:79"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row>
    <row r="577" spans="1:79"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row>
    <row r="578" spans="1:79"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row>
    <row r="579" spans="1:79"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row>
    <row r="580" spans="1:79"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row>
    <row r="581" spans="1:79"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row>
    <row r="582" spans="1:79"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row>
    <row r="583" spans="1:79"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row>
    <row r="584" spans="1:79"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row>
    <row r="585" spans="1:79"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row>
    <row r="586" spans="1:79"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row>
    <row r="587" spans="1:79"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row>
    <row r="588" spans="1:79"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row>
    <row r="589" spans="1:79"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row>
    <row r="590" spans="1:79"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row>
    <row r="591" spans="1:79"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row>
    <row r="592" spans="1:79"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row>
    <row r="593" spans="1:79"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row>
    <row r="594" spans="1:79"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row>
    <row r="595" spans="1:79"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row>
    <row r="596" spans="1:79"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row>
    <row r="597" spans="1:79"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row>
    <row r="598" spans="1:79"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row>
    <row r="599" spans="1:79"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row>
    <row r="600" spans="1:79"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row>
    <row r="601" spans="1:79"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row>
    <row r="602" spans="1:79"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row>
    <row r="603" spans="1:79"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row>
    <row r="604" spans="1:79"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row>
    <row r="605" spans="1:79"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row>
    <row r="606" spans="1:79"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row>
    <row r="607" spans="1:79"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row>
    <row r="608" spans="1:79"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row>
    <row r="609" spans="1:79"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row>
    <row r="610" spans="1:79"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row>
    <row r="611" spans="1:79"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row>
    <row r="612" spans="1:79"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row>
    <row r="613" spans="1:79"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row>
    <row r="614" spans="1:79"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row>
    <row r="615" spans="1:79"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row>
    <row r="616" spans="1:79"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row>
    <row r="617" spans="1:79"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row>
    <row r="618" spans="1:79"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row>
    <row r="619" spans="1:79"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row>
    <row r="620" spans="1:79"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row>
    <row r="621" spans="1:79"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row>
    <row r="622" spans="1:79"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row>
    <row r="623" spans="1:79"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row>
    <row r="624" spans="1:79"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row>
    <row r="625" spans="1:79"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row>
    <row r="626" spans="1:79"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row>
    <row r="627" spans="1:79"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row>
    <row r="628" spans="1:79"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row>
    <row r="629" spans="1:79"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row>
    <row r="630" spans="1:79"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row>
    <row r="631" spans="1:79"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row>
    <row r="632" spans="1:79"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row>
    <row r="633" spans="1:79"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row>
    <row r="634" spans="1:79"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row>
    <row r="635" spans="1:79"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row>
    <row r="636" spans="1:79"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row>
    <row r="637" spans="1:79"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row>
    <row r="638" spans="1:79"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row>
    <row r="639" spans="1:79"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row>
    <row r="640" spans="1:79"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row>
    <row r="641" spans="1:79"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row>
    <row r="642" spans="1:79"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row>
    <row r="643" spans="1:79"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row>
    <row r="644" spans="1:79"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row>
    <row r="645" spans="1:79"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row>
    <row r="646" spans="1:79"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row>
    <row r="647" spans="1:79"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row>
    <row r="648" spans="1:79"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row>
    <row r="649" spans="1:79"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row>
    <row r="650" spans="1:79"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row>
    <row r="651" spans="1:79"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row>
    <row r="652" spans="1:79"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row>
    <row r="653" spans="1:79"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row>
    <row r="654" spans="1:79"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row>
    <row r="655" spans="1:79"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row>
    <row r="656" spans="1:79"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row>
    <row r="657" spans="1:79"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row>
    <row r="658" spans="1:79"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row>
    <row r="659" spans="1:79"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row>
    <row r="660" spans="1:79"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row>
    <row r="661" spans="1:79"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row>
    <row r="662" spans="1:79"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row>
    <row r="663" spans="1:79"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row>
    <row r="664" spans="1:79"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row>
    <row r="665" spans="1:79"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row>
    <row r="666" spans="1:79"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row>
    <row r="667" spans="1:79"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row>
    <row r="668" spans="1:79"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row>
    <row r="669" spans="1:79"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row>
    <row r="670" spans="1:79"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row>
    <row r="671" spans="1:79"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row>
    <row r="672" spans="1:79"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row>
    <row r="673" spans="1:79"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row>
    <row r="674" spans="1:79"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row>
    <row r="675" spans="1:79"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row>
    <row r="676" spans="1:79"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row>
    <row r="677" spans="1:79"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row>
    <row r="678" spans="1:79"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row>
    <row r="679" spans="1:79"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row>
    <row r="680" spans="1:79"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row>
    <row r="681" spans="1:79"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row>
    <row r="682" spans="1:79"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row>
    <row r="683" spans="1:79"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row>
    <row r="684" spans="1:79"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row>
    <row r="685" spans="1:79"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row>
    <row r="686" spans="1:79"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row>
    <row r="687" spans="1:79"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row>
    <row r="688" spans="1:79"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row>
    <row r="689" spans="1:79"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row>
    <row r="690" spans="1:79"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row>
    <row r="691" spans="1:79"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row>
    <row r="692" spans="1:79"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row>
    <row r="693" spans="1:79"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row>
    <row r="694" spans="1:79"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row>
    <row r="695" spans="1:79"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row>
    <row r="696" spans="1:79"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row>
    <row r="697" spans="1:79"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row>
    <row r="698" spans="1:79"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row>
    <row r="699" spans="1:79"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row>
    <row r="700" spans="1:79"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row>
    <row r="701" spans="1:79"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row>
    <row r="702" spans="1:79"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row>
    <row r="703" spans="1:79"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row>
    <row r="704" spans="1:79"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row>
    <row r="705" spans="1:79"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row>
    <row r="706" spans="1:79"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row>
    <row r="707" spans="1:79"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row>
    <row r="708" spans="1:79"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row>
    <row r="709" spans="1:79"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row>
    <row r="710" spans="1:79"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row>
    <row r="711" spans="1:79"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row>
    <row r="712" spans="1:79"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row>
    <row r="713" spans="1:79"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row>
    <row r="714" spans="1:79"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row>
    <row r="715" spans="1:79"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row>
    <row r="716" spans="1:79"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row>
    <row r="717" spans="1:79"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row>
    <row r="718" spans="1:79"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row>
    <row r="719" spans="1:79"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row>
    <row r="720" spans="1:79"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row>
    <row r="721" spans="1:79"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row>
    <row r="722" spans="1:79"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row>
    <row r="723" spans="1:79"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row>
    <row r="724" spans="1:79"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row>
    <row r="725" spans="1:79"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row>
    <row r="726" spans="1:79"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row>
    <row r="727" spans="1:79"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row>
    <row r="728" spans="1:79"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row>
    <row r="729" spans="1:79"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row>
    <row r="730" spans="1:79"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row>
    <row r="731" spans="1:79"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row>
    <row r="732" spans="1:79"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row>
    <row r="733" spans="1:79"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row>
    <row r="734" spans="1:79"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row>
    <row r="735" spans="1:79"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row>
    <row r="736" spans="1:79"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row>
    <row r="737" spans="1:79"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row>
    <row r="738" spans="1:79"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row>
    <row r="739" spans="1:79"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row>
    <row r="740" spans="1:79"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row>
    <row r="741" spans="1:79"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row>
    <row r="742" spans="1:79"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row>
    <row r="743" spans="1:79"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row>
    <row r="744" spans="1:79"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row>
    <row r="745" spans="1:79"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row>
    <row r="746" spans="1:79"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row>
    <row r="747" spans="1:79"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row>
    <row r="748" spans="1:79"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row>
    <row r="749" spans="1:79"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row>
    <row r="750" spans="1:79"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row>
    <row r="751" spans="1:79"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row>
    <row r="752" spans="1:79"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row>
    <row r="753" spans="1:79"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row>
    <row r="754" spans="1:79"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row>
    <row r="755" spans="1:79"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row>
    <row r="756" spans="1:79"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row>
    <row r="757" spans="1:79"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row>
    <row r="758" spans="1:79"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row>
    <row r="759" spans="1:79"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row>
    <row r="760" spans="1:79"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row>
    <row r="761" spans="1:79"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row>
    <row r="762" spans="1:79"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row>
    <row r="763" spans="1:79"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row>
    <row r="764" spans="1:79"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row>
    <row r="765" spans="1:79"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row>
    <row r="766" spans="1:79"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row>
    <row r="767" spans="1:79"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row>
    <row r="768" spans="1:79"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row>
    <row r="769" spans="1:79"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row>
    <row r="770" spans="1:79"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row>
    <row r="771" spans="1:79"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row>
    <row r="772" spans="1:79"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row>
    <row r="773" spans="1:79"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row>
    <row r="774" spans="1:79"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row>
    <row r="775" spans="1:79"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row>
    <row r="776" spans="1:79"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row>
    <row r="777" spans="1:79"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row>
    <row r="778" spans="1:79"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row>
    <row r="779" spans="1:79"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row>
    <row r="780" spans="1:79"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row>
    <row r="781" spans="1:79"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row>
    <row r="782" spans="1:79"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row>
    <row r="783" spans="1:79"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row>
    <row r="784" spans="1:79"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row>
    <row r="785" spans="1:79"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row>
    <row r="786" spans="1:79"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row>
    <row r="787" spans="1:79"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row>
    <row r="788" spans="1:79"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row>
    <row r="789" spans="1:79"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row>
    <row r="790" spans="1:79"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row>
    <row r="791" spans="1:79"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row>
    <row r="792" spans="1:79"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row>
    <row r="793" spans="1:79"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row>
    <row r="794" spans="1:79"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row>
    <row r="795" spans="1:79"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row>
    <row r="796" spans="1:79"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row>
    <row r="797" spans="1:79"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row>
    <row r="798" spans="1:79"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row>
    <row r="799" spans="1:79"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row>
    <row r="800" spans="1:79"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row>
    <row r="801" spans="1:79"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row>
    <row r="802" spans="1:79"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row>
    <row r="803" spans="1:79"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row>
    <row r="804" spans="1:79"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row>
    <row r="805" spans="1:79"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row>
    <row r="806" spans="1:79"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row>
    <row r="807" spans="1:79"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row>
    <row r="808" spans="1:79"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row>
    <row r="809" spans="1:79"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row>
    <row r="810" spans="1:79"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row>
    <row r="811" spans="1:79"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row>
    <row r="812" spans="1:79"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row>
    <row r="813" spans="1:79"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row>
    <row r="814" spans="1:79"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row>
    <row r="815" spans="1:79"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row>
    <row r="816" spans="1:79"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row>
    <row r="817" spans="1:79"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row>
    <row r="818" spans="1:79"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row>
    <row r="819" spans="1:79"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row>
    <row r="820" spans="1:79"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row>
    <row r="821" spans="1:79"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row>
    <row r="822" spans="1:79"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row>
    <row r="823" spans="1:79"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row>
    <row r="824" spans="1:79"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row>
    <row r="825" spans="1:79"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row>
    <row r="826" spans="1:79"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row>
    <row r="827" spans="1:79"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row>
    <row r="828" spans="1:79"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row>
    <row r="829" spans="1:79"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row>
    <row r="830" spans="1:79"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row>
    <row r="831" spans="1:79"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row>
    <row r="832" spans="1:79"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row>
    <row r="833" spans="1:79"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row>
    <row r="834" spans="1:79"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row>
    <row r="835" spans="1:79"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row>
    <row r="836" spans="1:79"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row>
    <row r="837" spans="1:79"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row>
    <row r="838" spans="1:79"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row>
    <row r="839" spans="1:79"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row>
    <row r="840" spans="1:79"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row>
    <row r="841" spans="1:79"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row>
    <row r="842" spans="1:79"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row>
    <row r="843" spans="1:79"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row>
    <row r="844" spans="1:79"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row>
    <row r="845" spans="1:79"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row>
    <row r="846" spans="1:79"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row>
    <row r="847" spans="1:79"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row>
    <row r="848" spans="1:79"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row>
    <row r="849" spans="1:79"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row>
    <row r="850" spans="1:79"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row>
    <row r="851" spans="1:79"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row>
    <row r="852" spans="1:79"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row>
    <row r="853" spans="1:79"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row>
    <row r="854" spans="1:79"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row>
    <row r="855" spans="1:79"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row>
    <row r="856" spans="1:79"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row>
    <row r="857" spans="1:79"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row>
    <row r="858" spans="1:79"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row>
    <row r="859" spans="1:79"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row>
    <row r="860" spans="1:79"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row>
    <row r="861" spans="1:79"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row>
    <row r="862" spans="1:79"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row>
    <row r="863" spans="1:79"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row>
    <row r="864" spans="1:79"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row>
    <row r="865" spans="1:79"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row>
    <row r="866" spans="1:79"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row>
    <row r="867" spans="1:79"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row>
    <row r="868" spans="1:79"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row>
    <row r="869" spans="1:79"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row>
    <row r="870" spans="1:79"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row>
    <row r="871" spans="1:79"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row>
    <row r="872" spans="1:79"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row>
    <row r="873" spans="1:79"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row>
    <row r="874" spans="1:79"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row>
    <row r="875" spans="1:79"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row>
    <row r="876" spans="1:79"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row>
    <row r="877" spans="1:79"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row>
    <row r="878" spans="1:79"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row>
    <row r="879" spans="1:79"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row>
    <row r="880" spans="1:79"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row>
    <row r="881" spans="1:79"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row>
    <row r="882" spans="1:79"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row>
    <row r="883" spans="1:79"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row>
    <row r="884" spans="1:79"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row>
    <row r="885" spans="1:79"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row>
    <row r="886" spans="1:79"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row>
    <row r="887" spans="1:79"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row>
    <row r="888" spans="1:79"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row>
    <row r="889" spans="1:79"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row>
    <row r="890" spans="1:79"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row>
    <row r="891" spans="1:79"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row>
    <row r="892" spans="1:79"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row>
    <row r="893" spans="1:79"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row>
    <row r="894" spans="1:79"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row>
    <row r="895" spans="1:79"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row>
    <row r="896" spans="1:79"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row>
    <row r="897" spans="1:79"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row>
    <row r="898" spans="1:79"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row>
    <row r="899" spans="1:79"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row>
    <row r="900" spans="1:79"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row>
    <row r="901" spans="1:79"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row>
    <row r="902" spans="1:79"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row>
    <row r="903" spans="1:79"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row>
    <row r="904" spans="1:79"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row>
    <row r="905" spans="1:79"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row>
    <row r="906" spans="1:79"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row>
    <row r="907" spans="1:79"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row>
    <row r="908" spans="1:79"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row>
    <row r="909" spans="1:79"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row>
    <row r="910" spans="1:79"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row>
    <row r="911" spans="1:79"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row>
    <row r="912" spans="1:79"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row>
    <row r="913" spans="1:79"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row>
    <row r="914" spans="1:79"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row>
    <row r="915" spans="1:79"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row>
    <row r="916" spans="1:79"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row>
    <row r="917" spans="1:79"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row>
    <row r="918" spans="1:79"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row>
    <row r="919" spans="1:79"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row>
    <row r="920" spans="1:79"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row>
    <row r="921" spans="1:79"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row>
    <row r="922" spans="1:79"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row>
    <row r="923" spans="1:79"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row>
    <row r="924" spans="1:79"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row>
    <row r="925" spans="1:79"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row>
    <row r="926" spans="1:79"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row>
    <row r="927" spans="1:79"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row>
    <row r="928" spans="1:79"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row>
    <row r="929" spans="1:79"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row>
    <row r="930" spans="1:79"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row>
    <row r="931" spans="1:79"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row>
    <row r="932" spans="1:79"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row>
    <row r="933" spans="1:79"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row>
    <row r="934" spans="1:79"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row>
    <row r="935" spans="1:79"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row>
    <row r="936" spans="1:79"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row>
    <row r="937" spans="1:79"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row>
    <row r="938" spans="1:79"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row>
    <row r="939" spans="1:79"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row>
    <row r="940" spans="1:79"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row>
    <row r="941" spans="1:79"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row>
    <row r="942" spans="1:79"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row>
    <row r="943" spans="1:79"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row>
    <row r="944" spans="1:79"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row>
    <row r="945" spans="1:79"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row>
    <row r="946" spans="1:79"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row>
    <row r="947" spans="1:79"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row>
    <row r="948" spans="1:79"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row>
    <row r="949" spans="1:79"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row>
    <row r="950" spans="1:79"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row>
    <row r="951" spans="1:79"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row>
    <row r="952" spans="1:79"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row>
    <row r="953" spans="1:79"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row>
    <row r="954" spans="1:79"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row>
    <row r="955" spans="1:79"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row>
    <row r="956" spans="1:79"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row>
    <row r="957" spans="1:79"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row>
    <row r="958" spans="1:79"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row>
    <row r="959" spans="1:79"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row>
    <row r="960" spans="1:79"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row>
    <row r="961" spans="1:79"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row>
    <row r="962" spans="1:79"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row>
    <row r="963" spans="1:79"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row>
    <row r="964" spans="1:79"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row>
    <row r="965" spans="1:79"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row>
    <row r="966" spans="1:79"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row>
    <row r="967" spans="1:79"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row>
    <row r="968" spans="1:79"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row>
    <row r="969" spans="1:79"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row>
    <row r="970" spans="1:79"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row>
    <row r="971" spans="1:79"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row>
    <row r="972" spans="1:79"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row>
    <row r="973" spans="1:79"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row>
    <row r="974" spans="1:79"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row>
    <row r="975" spans="1:79"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row>
    <row r="976" spans="1:79"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row>
    <row r="977" spans="1:79"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row>
    <row r="978" spans="1:79"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row>
    <row r="979" spans="1:79"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row>
    <row r="980" spans="1:79"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row>
    <row r="981" spans="1:79"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row>
    <row r="982" spans="1:79"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row>
    <row r="983" spans="1:79"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row>
    <row r="984" spans="1:79"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row>
    <row r="985" spans="1:79"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row>
    <row r="986" spans="1:79"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row>
    <row r="987" spans="1:79"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row>
    <row r="988" spans="1:79"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row>
    <row r="989" spans="1:79"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row>
    <row r="990" spans="1:79"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row>
    <row r="991" spans="1:79"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row>
    <row r="992" spans="1:79"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row>
    <row r="993" spans="1:79"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row>
    <row r="994" spans="1:79"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row>
    <row r="995" spans="1:79"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row>
    <row r="996" spans="1:79"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row>
    <row r="997" spans="1:79"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row>
    <row r="998" spans="1:79"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row>
    <row r="999" spans="1:79"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row>
    <row r="1000" spans="1:79"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row>
    <row r="1001" spans="1:79" x14ac:dyDescent="0.3">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row>
    <row r="1002" spans="1:79" x14ac:dyDescent="0.3">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row>
    <row r="1003" spans="1:79" x14ac:dyDescent="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row>
    <row r="1004" spans="1:79" x14ac:dyDescent="0.3">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row>
    <row r="1005" spans="1:79" x14ac:dyDescent="0.3">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row>
    <row r="1006" spans="1:79" x14ac:dyDescent="0.3">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row>
    <row r="1007" spans="1:79" x14ac:dyDescent="0.3">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row>
    <row r="1008" spans="1:79" x14ac:dyDescent="0.3">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row>
    <row r="1009" spans="1:79" x14ac:dyDescent="0.3">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row>
    <row r="1010" spans="1:79" x14ac:dyDescent="0.3">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row>
    <row r="1011" spans="1:79" x14ac:dyDescent="0.3">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row>
    <row r="1012" spans="1:79" x14ac:dyDescent="0.3">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row>
    <row r="1013" spans="1:79" x14ac:dyDescent="0.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row>
    <row r="1014" spans="1:79" x14ac:dyDescent="0.3">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row>
    <row r="1015" spans="1:79" x14ac:dyDescent="0.3">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row>
    <row r="1016" spans="1:79" x14ac:dyDescent="0.3">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row>
    <row r="1017" spans="1:79" x14ac:dyDescent="0.3">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row>
    <row r="1018" spans="1:79" x14ac:dyDescent="0.3">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row>
    <row r="1019" spans="1:79" x14ac:dyDescent="0.3">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row>
    <row r="1020" spans="1:79" x14ac:dyDescent="0.3">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row>
    <row r="1021" spans="1:79" x14ac:dyDescent="0.3">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row>
    <row r="1022" spans="1:79" x14ac:dyDescent="0.3">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row>
    <row r="1023" spans="1:79" x14ac:dyDescent="0.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row>
    <row r="1024" spans="1:79" x14ac:dyDescent="0.3">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row>
    <row r="1025" spans="1:79" x14ac:dyDescent="0.3">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row>
    <row r="1026" spans="1:79" x14ac:dyDescent="0.3">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row>
    <row r="1027" spans="1:79" x14ac:dyDescent="0.3">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row>
    <row r="1028" spans="1:79" x14ac:dyDescent="0.3">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row>
    <row r="1029" spans="1:79" x14ac:dyDescent="0.3">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row>
    <row r="1030" spans="1:79" x14ac:dyDescent="0.3">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row>
    <row r="1031" spans="1:79" x14ac:dyDescent="0.3">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row>
    <row r="1032" spans="1:79" x14ac:dyDescent="0.3">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row>
    <row r="1033" spans="1:79" x14ac:dyDescent="0.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row>
    <row r="1034" spans="1:79" x14ac:dyDescent="0.3">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row>
    <row r="1035" spans="1:79" x14ac:dyDescent="0.3">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row>
    <row r="1036" spans="1:79" x14ac:dyDescent="0.3">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row>
    <row r="1037" spans="1:79" x14ac:dyDescent="0.3">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row>
    <row r="1038" spans="1:79" x14ac:dyDescent="0.3">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row>
    <row r="1039" spans="1:79" x14ac:dyDescent="0.3">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row>
    <row r="1040" spans="1:79" x14ac:dyDescent="0.3">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row>
    <row r="1041" spans="1:79" x14ac:dyDescent="0.3">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row>
    <row r="1042" spans="1:79" x14ac:dyDescent="0.3">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row>
    <row r="1043" spans="1:79" x14ac:dyDescent="0.3">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row>
    <row r="1044" spans="1:79" x14ac:dyDescent="0.3">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row>
    <row r="1045" spans="1:79" x14ac:dyDescent="0.3">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row>
    <row r="1046" spans="1:79" x14ac:dyDescent="0.3">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row>
    <row r="1047" spans="1:79" x14ac:dyDescent="0.3">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row>
    <row r="1048" spans="1:79" x14ac:dyDescent="0.3">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row>
    <row r="1049" spans="1:79" x14ac:dyDescent="0.3">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row>
    <row r="1050" spans="1:79" x14ac:dyDescent="0.3">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row>
    <row r="1051" spans="1:79" x14ac:dyDescent="0.3">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row>
    <row r="1052" spans="1:79" x14ac:dyDescent="0.3">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row>
    <row r="1053" spans="1:79" x14ac:dyDescent="0.3">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row>
    <row r="1054" spans="1:79" x14ac:dyDescent="0.3">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row>
    <row r="1055" spans="1:79" x14ac:dyDescent="0.3">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row>
    <row r="1056" spans="1:79" x14ac:dyDescent="0.3">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row>
    <row r="1057" spans="1:79" x14ac:dyDescent="0.3">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row>
    <row r="1058" spans="1:79" x14ac:dyDescent="0.3">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row>
    <row r="1059" spans="1:79" x14ac:dyDescent="0.3">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row>
    <row r="1060" spans="1:79" x14ac:dyDescent="0.3">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row>
    <row r="1061" spans="1:79" x14ac:dyDescent="0.3">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row>
    <row r="1062" spans="1:79" x14ac:dyDescent="0.3">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row>
    <row r="1063" spans="1:79" x14ac:dyDescent="0.3">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row>
    <row r="1064" spans="1:79" x14ac:dyDescent="0.3">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row>
    <row r="1065" spans="1:79" x14ac:dyDescent="0.3">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row>
    <row r="1066" spans="1:79" x14ac:dyDescent="0.3">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row>
    <row r="1067" spans="1:79" x14ac:dyDescent="0.3">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row>
    <row r="1068" spans="1:79" x14ac:dyDescent="0.3">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row>
    <row r="1069" spans="1:79" x14ac:dyDescent="0.3">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row>
    <row r="1070" spans="1:79" x14ac:dyDescent="0.3">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row>
    <row r="1071" spans="1:79" x14ac:dyDescent="0.3">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row>
    <row r="1072" spans="1:79" x14ac:dyDescent="0.3">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row>
    <row r="1073" spans="1:79" x14ac:dyDescent="0.3">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row>
    <row r="1074" spans="1:79" x14ac:dyDescent="0.3">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row>
    <row r="1075" spans="1:79" x14ac:dyDescent="0.3">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row>
    <row r="1076" spans="1:79" x14ac:dyDescent="0.3">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row>
    <row r="1077" spans="1:79" x14ac:dyDescent="0.3">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row>
    <row r="1078" spans="1:79" x14ac:dyDescent="0.3">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row>
    <row r="1079" spans="1:79" x14ac:dyDescent="0.3">
      <c r="A1079" s="2"/>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row>
    <row r="1080" spans="1:79" x14ac:dyDescent="0.3">
      <c r="A1080" s="2"/>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row>
    <row r="1081" spans="1:79" x14ac:dyDescent="0.3">
      <c r="A1081" s="2"/>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row>
    <row r="1082" spans="1:79" x14ac:dyDescent="0.3">
      <c r="A1082" s="2"/>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row>
    <row r="1083" spans="1:79" x14ac:dyDescent="0.3">
      <c r="A1083" s="2"/>
      <c r="B1083" s="2"/>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row>
    <row r="1084" spans="1:79" x14ac:dyDescent="0.3">
      <c r="A1084" s="2"/>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row>
    <row r="1085" spans="1:79" x14ac:dyDescent="0.3">
      <c r="A1085" s="2"/>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row>
    <row r="1086" spans="1:79" x14ac:dyDescent="0.3">
      <c r="A1086" s="2"/>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row>
    <row r="1087" spans="1:79" x14ac:dyDescent="0.3">
      <c r="A1087" s="2"/>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row>
    <row r="1088" spans="1:79" x14ac:dyDescent="0.3">
      <c r="A1088" s="2"/>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row>
    <row r="1089" spans="1:79" x14ac:dyDescent="0.3">
      <c r="A1089" s="2"/>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row>
    <row r="1090" spans="1:79" x14ac:dyDescent="0.3">
      <c r="A1090" s="2"/>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row>
    <row r="1091" spans="1:79" x14ac:dyDescent="0.3">
      <c r="A1091" s="2"/>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row>
    <row r="1092" spans="1:79" x14ac:dyDescent="0.3">
      <c r="A1092" s="2"/>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row>
    <row r="1093" spans="1:79" x14ac:dyDescent="0.3">
      <c r="A1093" s="2"/>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row>
    <row r="1094" spans="1:79" x14ac:dyDescent="0.3">
      <c r="A1094" s="2"/>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row>
    <row r="1095" spans="1:79" x14ac:dyDescent="0.3">
      <c r="A1095" s="2"/>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row>
    <row r="1096" spans="1:79" x14ac:dyDescent="0.3">
      <c r="A1096" s="2"/>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row>
    <row r="1097" spans="1:79" x14ac:dyDescent="0.3">
      <c r="A1097" s="2"/>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row>
    <row r="1098" spans="1:79" x14ac:dyDescent="0.3">
      <c r="A1098" s="2"/>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row>
    <row r="1099" spans="1:79" x14ac:dyDescent="0.3">
      <c r="A1099" s="2"/>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row>
    <row r="1100" spans="1:79" x14ac:dyDescent="0.3">
      <c r="A1100" s="2"/>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row>
    <row r="1101" spans="1:79" x14ac:dyDescent="0.3">
      <c r="A1101" s="2"/>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row>
    <row r="1102" spans="1:79" x14ac:dyDescent="0.3">
      <c r="A1102" s="2"/>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row>
    <row r="1103" spans="1:79" x14ac:dyDescent="0.3">
      <c r="A1103" s="2"/>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row>
    <row r="1104" spans="1:79" x14ac:dyDescent="0.3">
      <c r="A1104" s="2"/>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row>
    <row r="1105" spans="1:79" x14ac:dyDescent="0.3">
      <c r="A1105" s="2"/>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row>
    <row r="1106" spans="1:79" x14ac:dyDescent="0.3">
      <c r="A1106" s="2"/>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row>
    <row r="1107" spans="1:79" x14ac:dyDescent="0.3">
      <c r="A1107" s="2"/>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row>
    <row r="1108" spans="1:79" x14ac:dyDescent="0.3">
      <c r="A1108" s="2"/>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row>
    <row r="1109" spans="1:79" x14ac:dyDescent="0.3">
      <c r="A1109" s="2"/>
      <c r="B1109" s="2"/>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row>
    <row r="1110" spans="1:79" x14ac:dyDescent="0.3">
      <c r="A1110" s="2"/>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row>
    <row r="1111" spans="1:79" x14ac:dyDescent="0.3">
      <c r="A1111" s="2"/>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row>
    <row r="1112" spans="1:79" x14ac:dyDescent="0.3">
      <c r="A1112" s="2"/>
      <c r="B1112" s="2"/>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row>
    <row r="1113" spans="1:79" x14ac:dyDescent="0.3">
      <c r="A1113" s="2"/>
      <c r="B1113" s="2"/>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row>
    <row r="1114" spans="1:79" x14ac:dyDescent="0.3">
      <c r="A1114" s="2"/>
      <c r="B1114" s="2"/>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row>
    <row r="1115" spans="1:79" x14ac:dyDescent="0.3">
      <c r="A1115" s="2"/>
      <c r="B1115" s="2"/>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row>
    <row r="1116" spans="1:79" x14ac:dyDescent="0.3">
      <c r="A1116" s="2"/>
      <c r="B1116" s="2"/>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row>
    <row r="1117" spans="1:79" x14ac:dyDescent="0.3">
      <c r="A1117" s="2"/>
      <c r="B1117" s="2"/>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row>
    <row r="1118" spans="1:79" x14ac:dyDescent="0.3">
      <c r="A1118" s="2"/>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row>
    <row r="1119" spans="1:79" x14ac:dyDescent="0.3">
      <c r="A1119" s="2"/>
      <c r="B1119" s="2"/>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row>
    <row r="1120" spans="1:79" x14ac:dyDescent="0.3">
      <c r="A1120" s="2"/>
      <c r="B1120" s="2"/>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row>
    <row r="1121" spans="1:79" x14ac:dyDescent="0.3">
      <c r="A1121" s="2"/>
      <c r="B1121" s="2"/>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row>
    <row r="1122" spans="1:79" x14ac:dyDescent="0.3">
      <c r="A1122" s="2"/>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row>
    <row r="1123" spans="1:79" x14ac:dyDescent="0.3">
      <c r="A1123" s="2"/>
      <c r="B1123" s="2"/>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row>
    <row r="1124" spans="1:79" x14ac:dyDescent="0.3">
      <c r="A1124" s="2"/>
      <c r="B1124" s="2"/>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row>
    <row r="1125" spans="1:79" x14ac:dyDescent="0.3">
      <c r="A1125" s="2"/>
      <c r="B1125" s="2"/>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row>
    <row r="1126" spans="1:79" x14ac:dyDescent="0.3">
      <c r="A1126" s="2"/>
      <c r="B1126" s="2"/>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row>
    <row r="1127" spans="1:79" x14ac:dyDescent="0.3">
      <c r="A1127" s="2"/>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row>
    <row r="1128" spans="1:79" x14ac:dyDescent="0.3">
      <c r="A1128" s="2"/>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row>
    <row r="1129" spans="1:79" x14ac:dyDescent="0.3">
      <c r="A1129" s="2"/>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row>
    <row r="1130" spans="1:79" x14ac:dyDescent="0.3">
      <c r="A1130" s="2"/>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row>
    <row r="1131" spans="1:79" x14ac:dyDescent="0.3">
      <c r="A1131" s="2"/>
      <c r="B1131" s="2"/>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row>
    <row r="1132" spans="1:79" x14ac:dyDescent="0.3">
      <c r="A1132" s="2"/>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row>
    <row r="1133" spans="1:79" x14ac:dyDescent="0.3">
      <c r="A1133" s="2"/>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row>
    <row r="1134" spans="1:79" x14ac:dyDescent="0.3">
      <c r="A1134" s="2"/>
      <c r="B1134" s="2"/>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row>
    <row r="1135" spans="1:79" x14ac:dyDescent="0.3">
      <c r="A1135" s="2"/>
      <c r="B1135" s="2"/>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row>
    <row r="1136" spans="1:79" x14ac:dyDescent="0.3">
      <c r="A1136" s="2"/>
      <c r="B1136" s="2"/>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row>
    <row r="1137" spans="1:79" x14ac:dyDescent="0.3">
      <c r="A1137" s="2"/>
      <c r="B1137" s="2"/>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row>
    <row r="1138" spans="1:79" x14ac:dyDescent="0.3">
      <c r="A1138" s="2"/>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row>
    <row r="1139" spans="1:79" x14ac:dyDescent="0.3">
      <c r="A1139" s="2"/>
      <c r="B1139" s="2"/>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row>
    <row r="1140" spans="1:79" x14ac:dyDescent="0.3">
      <c r="A1140" s="2"/>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row>
    <row r="1141" spans="1:79" x14ac:dyDescent="0.3">
      <c r="A1141" s="2"/>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row>
    <row r="1142" spans="1:79" x14ac:dyDescent="0.3">
      <c r="A1142" s="2"/>
      <c r="B1142" s="2"/>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row>
    <row r="1143" spans="1:79" x14ac:dyDescent="0.3">
      <c r="A1143" s="2"/>
      <c r="B1143" s="2"/>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row>
    <row r="1144" spans="1:79" x14ac:dyDescent="0.3">
      <c r="A1144" s="2"/>
      <c r="B1144" s="2"/>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row>
    <row r="1145" spans="1:79" x14ac:dyDescent="0.3">
      <c r="A1145" s="2"/>
      <c r="B1145" s="2"/>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row>
    <row r="1146" spans="1:79" x14ac:dyDescent="0.3">
      <c r="A1146" s="2"/>
      <c r="B1146" s="2"/>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row>
    <row r="1147" spans="1:79" x14ac:dyDescent="0.3">
      <c r="A1147" s="2"/>
      <c r="B1147" s="2"/>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row>
    <row r="1148" spans="1:79" x14ac:dyDescent="0.3">
      <c r="A1148" s="2"/>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row>
    <row r="1149" spans="1:79" x14ac:dyDescent="0.3">
      <c r="A1149" s="2"/>
      <c r="B1149" s="2"/>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row>
    <row r="1150" spans="1:79" x14ac:dyDescent="0.3">
      <c r="A1150" s="2"/>
      <c r="B1150" s="2"/>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row>
    <row r="1151" spans="1:79" x14ac:dyDescent="0.3">
      <c r="A1151" s="2"/>
      <c r="B1151" s="2"/>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row>
    <row r="1152" spans="1:79" x14ac:dyDescent="0.3">
      <c r="A1152" s="2"/>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row>
    <row r="1153" spans="1:79" x14ac:dyDescent="0.3">
      <c r="A1153" s="2"/>
      <c r="B1153" s="2"/>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row>
    <row r="1154" spans="1:79" x14ac:dyDescent="0.3">
      <c r="A1154" s="2"/>
      <c r="B1154" s="2"/>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row>
    <row r="1155" spans="1:79" x14ac:dyDescent="0.3">
      <c r="A1155" s="2"/>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row>
    <row r="1156" spans="1:79" x14ac:dyDescent="0.3">
      <c r="A1156" s="2"/>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row>
    <row r="1157" spans="1:79" x14ac:dyDescent="0.3">
      <c r="A1157" s="2"/>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row>
    <row r="1158" spans="1:79" x14ac:dyDescent="0.3">
      <c r="A1158" s="2"/>
      <c r="B1158" s="2"/>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row>
    <row r="1159" spans="1:79" x14ac:dyDescent="0.3">
      <c r="A1159" s="2"/>
      <c r="B1159" s="2"/>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row>
    <row r="1160" spans="1:79" x14ac:dyDescent="0.3">
      <c r="A1160" s="2"/>
      <c r="B1160" s="2"/>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row>
    <row r="1161" spans="1:79" x14ac:dyDescent="0.3">
      <c r="A1161" s="2"/>
      <c r="B1161" s="2"/>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row>
    <row r="1162" spans="1:79" x14ac:dyDescent="0.3">
      <c r="A1162" s="2"/>
      <c r="B1162" s="2"/>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row>
    <row r="1163" spans="1:79" x14ac:dyDescent="0.3">
      <c r="A1163" s="2"/>
      <c r="B1163" s="2"/>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row>
    <row r="1164" spans="1:79" x14ac:dyDescent="0.3">
      <c r="A1164" s="2"/>
      <c r="B1164" s="2"/>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row>
    <row r="1165" spans="1:79" x14ac:dyDescent="0.3">
      <c r="A1165" s="2"/>
      <c r="B1165" s="2"/>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row>
    <row r="1166" spans="1:79" x14ac:dyDescent="0.3">
      <c r="A1166" s="2"/>
      <c r="B1166" s="2"/>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row>
    <row r="1167" spans="1:79" x14ac:dyDescent="0.3">
      <c r="A1167" s="2"/>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row>
    <row r="1168" spans="1:79" x14ac:dyDescent="0.3">
      <c r="A1168" s="2"/>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row>
    <row r="1169" spans="1:79" x14ac:dyDescent="0.3">
      <c r="A1169" s="2"/>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row>
    <row r="1170" spans="1:79" x14ac:dyDescent="0.3">
      <c r="A1170" s="2"/>
      <c r="B1170" s="2"/>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row>
    <row r="1171" spans="1:79" x14ac:dyDescent="0.3">
      <c r="A1171" s="2"/>
      <c r="B1171" s="2"/>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row>
    <row r="1172" spans="1:79" x14ac:dyDescent="0.3">
      <c r="A1172" s="2"/>
      <c r="B1172" s="2"/>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row>
    <row r="1173" spans="1:79" x14ac:dyDescent="0.3">
      <c r="A1173" s="2"/>
      <c r="B1173" s="2"/>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row>
    <row r="1174" spans="1:79" x14ac:dyDescent="0.3">
      <c r="A1174" s="2"/>
      <c r="B1174" s="2"/>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row>
    <row r="1175" spans="1:79" x14ac:dyDescent="0.3">
      <c r="A1175" s="2"/>
      <c r="B1175" s="2"/>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row>
    <row r="1176" spans="1:79" x14ac:dyDescent="0.3">
      <c r="A1176" s="2"/>
      <c r="B1176" s="2"/>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row>
    <row r="1177" spans="1:79" x14ac:dyDescent="0.3">
      <c r="A1177" s="2"/>
      <c r="B1177" s="2"/>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row>
    <row r="1178" spans="1:79" x14ac:dyDescent="0.3">
      <c r="A1178" s="2"/>
      <c r="B1178" s="2"/>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row>
    <row r="1179" spans="1:79" x14ac:dyDescent="0.3">
      <c r="A1179" s="2"/>
      <c r="B1179" s="2"/>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row>
    <row r="1180" spans="1:79" x14ac:dyDescent="0.3">
      <c r="A1180" s="2"/>
      <c r="B1180" s="2"/>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row>
    <row r="1181" spans="1:79" x14ac:dyDescent="0.3">
      <c r="A1181" s="2"/>
      <c r="B1181" s="2"/>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row>
    <row r="1182" spans="1:79" x14ac:dyDescent="0.3">
      <c r="A1182" s="2"/>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row>
    <row r="1183" spans="1:79" x14ac:dyDescent="0.3">
      <c r="A1183" s="2"/>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row>
    <row r="1184" spans="1:79" x14ac:dyDescent="0.3">
      <c r="A1184" s="2"/>
      <c r="B1184" s="2"/>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row>
    <row r="1185" spans="1:79" x14ac:dyDescent="0.3">
      <c r="A1185" s="2"/>
      <c r="B1185" s="2"/>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row>
    <row r="1186" spans="1:79" x14ac:dyDescent="0.3">
      <c r="A1186" s="2"/>
      <c r="B1186" s="2"/>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row>
    <row r="1187" spans="1:79" x14ac:dyDescent="0.3">
      <c r="A1187" s="2"/>
      <c r="B1187" s="2"/>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row>
    <row r="1188" spans="1:79" x14ac:dyDescent="0.3">
      <c r="A1188" s="2"/>
      <c r="B1188" s="2"/>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row>
    <row r="1189" spans="1:79" x14ac:dyDescent="0.3">
      <c r="A1189" s="2"/>
      <c r="B1189" s="2"/>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row>
    <row r="1190" spans="1:79" x14ac:dyDescent="0.3">
      <c r="A1190" s="2"/>
      <c r="B1190" s="2"/>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row>
    <row r="1191" spans="1:79" x14ac:dyDescent="0.3">
      <c r="A1191" s="2"/>
      <c r="B1191" s="2"/>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row>
    <row r="1192" spans="1:79" x14ac:dyDescent="0.3">
      <c r="A1192" s="2"/>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row>
    <row r="1193" spans="1:79" x14ac:dyDescent="0.3">
      <c r="A1193" s="2"/>
      <c r="B1193" s="2"/>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row>
    <row r="1194" spans="1:79" x14ac:dyDescent="0.3">
      <c r="A1194" s="2"/>
      <c r="B1194" s="2"/>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row>
    <row r="1195" spans="1:79" x14ac:dyDescent="0.3">
      <c r="A1195" s="2"/>
      <c r="B1195" s="2"/>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row>
    <row r="1196" spans="1:79" x14ac:dyDescent="0.3">
      <c r="A1196" s="2"/>
      <c r="B1196" s="2"/>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row>
    <row r="1197" spans="1:79" x14ac:dyDescent="0.3">
      <c r="A1197" s="2"/>
      <c r="B1197" s="2"/>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row>
    <row r="1198" spans="1:79" x14ac:dyDescent="0.3">
      <c r="A1198" s="2"/>
      <c r="B1198" s="2"/>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row>
    <row r="1199" spans="1:79" x14ac:dyDescent="0.3">
      <c r="A1199" s="2"/>
      <c r="B1199" s="2"/>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row>
    <row r="1200" spans="1:79" x14ac:dyDescent="0.3">
      <c r="A1200" s="2"/>
      <c r="B1200" s="2"/>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row>
    <row r="1201" spans="1:79" x14ac:dyDescent="0.3">
      <c r="A1201" s="2"/>
      <c r="B1201" s="2"/>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row>
    <row r="1202" spans="1:79" x14ac:dyDescent="0.3">
      <c r="A1202" s="2"/>
      <c r="B1202" s="2"/>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row>
    <row r="1203" spans="1:79" x14ac:dyDescent="0.3">
      <c r="A1203" s="2"/>
      <c r="B1203" s="2"/>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row>
    <row r="1204" spans="1:79" x14ac:dyDescent="0.3">
      <c r="A1204" s="2"/>
      <c r="B1204" s="2"/>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row>
    <row r="1205" spans="1:79" x14ac:dyDescent="0.3">
      <c r="A1205" s="2"/>
      <c r="B1205" s="2"/>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row>
    <row r="1206" spans="1:79" x14ac:dyDescent="0.3">
      <c r="A1206" s="2"/>
      <c r="B1206" s="2"/>
      <c r="C1206" s="2"/>
      <c r="D1206" s="2"/>
      <c r="E1206" s="2"/>
      <c r="F1206" s="2"/>
      <c r="G1206" s="2"/>
      <c r="H1206" s="2"/>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row>
    <row r="1207" spans="1:79" x14ac:dyDescent="0.3">
      <c r="A1207" s="2"/>
      <c r="B1207" s="2"/>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row>
    <row r="1208" spans="1:79" x14ac:dyDescent="0.3">
      <c r="A1208" s="2"/>
      <c r="B1208" s="2"/>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row>
    <row r="1209" spans="1:79" x14ac:dyDescent="0.3">
      <c r="A1209" s="2"/>
      <c r="B1209" s="2"/>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row>
    <row r="1210" spans="1:79" x14ac:dyDescent="0.3">
      <c r="A1210" s="2"/>
      <c r="B1210" s="2"/>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row>
    <row r="1211" spans="1:79" x14ac:dyDescent="0.3">
      <c r="A1211" s="2"/>
      <c r="B1211" s="2"/>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row>
    <row r="1212" spans="1:79" x14ac:dyDescent="0.3">
      <c r="A1212" s="2"/>
      <c r="B1212" s="2"/>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row>
    <row r="1213" spans="1:79" x14ac:dyDescent="0.3">
      <c r="A1213" s="2"/>
      <c r="B1213" s="2"/>
      <c r="C1213" s="2"/>
      <c r="D1213" s="2"/>
      <c r="E1213" s="2"/>
      <c r="F1213" s="2"/>
      <c r="G1213" s="2"/>
      <c r="H1213" s="2"/>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row>
    <row r="1214" spans="1:79" x14ac:dyDescent="0.3">
      <c r="A1214" s="2"/>
      <c r="B1214" s="2"/>
      <c r="C1214" s="2"/>
      <c r="D1214" s="2"/>
      <c r="E1214" s="2"/>
      <c r="F1214" s="2"/>
      <c r="G1214" s="2"/>
      <c r="H1214" s="2"/>
      <c r="I1214" s="2"/>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row>
    <row r="1215" spans="1:79" x14ac:dyDescent="0.3">
      <c r="A1215" s="2"/>
      <c r="B1215" s="2"/>
      <c r="C1215" s="2"/>
      <c r="D1215" s="2"/>
      <c r="E1215" s="2"/>
      <c r="F1215" s="2"/>
      <c r="G1215" s="2"/>
      <c r="H1215" s="2"/>
      <c r="I1215" s="2"/>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row>
    <row r="1216" spans="1:79" x14ac:dyDescent="0.3">
      <c r="A1216" s="2"/>
      <c r="B1216" s="2"/>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row>
    <row r="1217" spans="1:79" x14ac:dyDescent="0.3">
      <c r="A1217" s="2"/>
      <c r="B1217" s="2"/>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row>
    <row r="1218" spans="1:79" x14ac:dyDescent="0.3">
      <c r="A1218" s="2"/>
      <c r="B1218" s="2"/>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row>
    <row r="1219" spans="1:79" x14ac:dyDescent="0.3">
      <c r="A1219" s="2"/>
      <c r="B1219" s="2"/>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row>
    <row r="1220" spans="1:79" x14ac:dyDescent="0.3">
      <c r="A1220" s="2"/>
      <c r="B1220" s="2"/>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row>
    <row r="1221" spans="1:79" x14ac:dyDescent="0.3">
      <c r="A1221" s="2"/>
      <c r="B1221" s="2"/>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row>
    <row r="1222" spans="1:79" x14ac:dyDescent="0.3">
      <c r="A1222" s="2"/>
      <c r="B1222" s="2"/>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row>
    <row r="1223" spans="1:79" x14ac:dyDescent="0.3">
      <c r="A1223" s="2"/>
      <c r="B1223" s="2"/>
      <c r="C1223" s="2"/>
      <c r="D1223" s="2"/>
      <c r="E1223" s="2"/>
      <c r="F1223" s="2"/>
      <c r="G1223" s="2"/>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row>
    <row r="1224" spans="1:79" x14ac:dyDescent="0.3">
      <c r="A1224" s="2"/>
      <c r="B1224" s="2"/>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row>
    <row r="1225" spans="1:79" x14ac:dyDescent="0.3">
      <c r="A1225" s="2"/>
      <c r="B1225" s="2"/>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row>
    <row r="1226" spans="1:79" x14ac:dyDescent="0.3">
      <c r="A1226" s="2"/>
      <c r="B1226" s="2"/>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row>
    <row r="1227" spans="1:79" x14ac:dyDescent="0.3">
      <c r="A1227" s="2"/>
      <c r="B1227" s="2"/>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row>
    <row r="1228" spans="1:79" x14ac:dyDescent="0.3">
      <c r="A1228" s="2"/>
      <c r="B1228" s="2"/>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row>
    <row r="1229" spans="1:79" x14ac:dyDescent="0.3">
      <c r="A1229" s="2"/>
      <c r="B1229" s="2"/>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row>
    <row r="1230" spans="1:79" x14ac:dyDescent="0.3">
      <c r="A1230" s="2"/>
      <c r="B1230" s="2"/>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row>
    <row r="1231" spans="1:79" x14ac:dyDescent="0.3">
      <c r="A1231" s="2"/>
      <c r="B1231" s="2"/>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row>
    <row r="1232" spans="1:79" x14ac:dyDescent="0.3">
      <c r="A1232" s="2"/>
      <c r="B1232" s="2"/>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row>
    <row r="1233" spans="1:79" x14ac:dyDescent="0.3">
      <c r="A1233" s="2"/>
      <c r="B1233" s="2"/>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row>
    <row r="1234" spans="1:79" x14ac:dyDescent="0.3">
      <c r="A1234" s="2"/>
      <c r="B1234" s="2"/>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row>
    <row r="1235" spans="1:79" x14ac:dyDescent="0.3">
      <c r="A1235" s="2"/>
      <c r="B1235" s="2"/>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row>
    <row r="1236" spans="1:79" x14ac:dyDescent="0.3">
      <c r="A1236" s="2"/>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row>
    <row r="1237" spans="1:79" x14ac:dyDescent="0.3">
      <c r="A1237" s="2"/>
      <c r="B1237" s="2"/>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row>
    <row r="1238" spans="1:79" x14ac:dyDescent="0.3">
      <c r="A1238" s="2"/>
      <c r="B1238" s="2"/>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row>
    <row r="1239" spans="1:79" x14ac:dyDescent="0.3">
      <c r="A1239" s="2"/>
      <c r="B1239" s="2"/>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row>
    <row r="1240" spans="1:79" x14ac:dyDescent="0.3">
      <c r="A1240" s="2"/>
      <c r="B1240" s="2"/>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row>
    <row r="1241" spans="1:79" x14ac:dyDescent="0.3">
      <c r="A1241" s="2"/>
      <c r="B1241" s="2"/>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row>
    <row r="1242" spans="1:79" x14ac:dyDescent="0.3">
      <c r="A1242" s="2"/>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row>
    <row r="1243" spans="1:79" x14ac:dyDescent="0.3">
      <c r="A1243" s="2"/>
      <c r="B1243" s="2"/>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row>
    <row r="1244" spans="1:79" x14ac:dyDescent="0.3">
      <c r="A1244" s="2"/>
      <c r="B1244" s="2"/>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row>
    <row r="1245" spans="1:79" x14ac:dyDescent="0.3">
      <c r="A1245" s="2"/>
      <c r="B1245" s="2"/>
      <c r="C1245" s="2"/>
      <c r="D1245" s="2"/>
      <c r="E1245" s="2"/>
      <c r="F1245" s="2"/>
      <c r="G1245" s="2"/>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row>
    <row r="1246" spans="1:79" x14ac:dyDescent="0.3">
      <c r="A1246" s="2"/>
      <c r="B1246" s="2"/>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row>
    <row r="1247" spans="1:79" x14ac:dyDescent="0.3">
      <c r="A1247" s="2"/>
      <c r="B1247" s="2"/>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row>
    <row r="1248" spans="1:79" x14ac:dyDescent="0.3">
      <c r="A1248" s="2"/>
      <c r="B1248" s="2"/>
      <c r="C1248" s="2"/>
      <c r="D1248" s="2"/>
      <c r="E1248" s="2"/>
      <c r="F1248" s="2"/>
      <c r="G1248" s="2"/>
      <c r="H1248" s="2"/>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row>
    <row r="1249" spans="1:79" x14ac:dyDescent="0.3">
      <c r="A1249" s="2"/>
      <c r="B1249" s="2"/>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row>
    <row r="1250" spans="1:79" x14ac:dyDescent="0.3">
      <c r="A1250" s="2"/>
      <c r="B1250" s="2"/>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row>
    <row r="1251" spans="1:79" x14ac:dyDescent="0.3">
      <c r="A1251" s="2"/>
      <c r="B1251" s="2"/>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row>
    <row r="1252" spans="1:79" x14ac:dyDescent="0.3">
      <c r="A1252" s="2"/>
      <c r="B1252" s="2"/>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row>
    <row r="1253" spans="1:79" x14ac:dyDescent="0.3">
      <c r="A1253" s="2"/>
      <c r="B1253" s="2"/>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row>
    <row r="1254" spans="1:79" x14ac:dyDescent="0.3">
      <c r="A1254" s="2"/>
      <c r="B1254" s="2"/>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row>
    <row r="1255" spans="1:79" x14ac:dyDescent="0.3">
      <c r="A1255" s="2"/>
      <c r="B1255" s="2"/>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row>
    <row r="1256" spans="1:79" x14ac:dyDescent="0.3">
      <c r="A1256" s="2"/>
      <c r="B1256" s="2"/>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row>
    <row r="1257" spans="1:79" x14ac:dyDescent="0.3">
      <c r="A1257" s="2"/>
      <c r="B1257" s="2"/>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row>
    <row r="1258" spans="1:79" x14ac:dyDescent="0.3">
      <c r="A1258" s="2"/>
      <c r="B1258" s="2"/>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row>
    <row r="1259" spans="1:79" x14ac:dyDescent="0.3">
      <c r="A1259" s="2"/>
      <c r="B1259" s="2"/>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row>
    <row r="1260" spans="1:79" x14ac:dyDescent="0.3">
      <c r="A1260" s="2"/>
      <c r="B1260" s="2"/>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row>
    <row r="1261" spans="1:79" x14ac:dyDescent="0.3">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row>
    <row r="1262" spans="1:79" x14ac:dyDescent="0.3">
      <c r="A1262" s="2"/>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row>
    <row r="1263" spans="1:79" x14ac:dyDescent="0.3">
      <c r="A1263" s="2"/>
      <c r="B1263" s="2"/>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row>
    <row r="1264" spans="1:79" x14ac:dyDescent="0.3">
      <c r="A1264" s="2"/>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row>
    <row r="1265" spans="1:79" x14ac:dyDescent="0.3">
      <c r="A1265" s="2"/>
      <c r="B1265" s="2"/>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row>
    <row r="1266" spans="1:79" x14ac:dyDescent="0.3">
      <c r="A1266" s="2"/>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row>
    <row r="1267" spans="1:79" x14ac:dyDescent="0.3">
      <c r="A1267" s="2"/>
      <c r="B1267" s="2"/>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row>
    <row r="1268" spans="1:79" x14ac:dyDescent="0.3">
      <c r="A1268" s="2"/>
      <c r="B1268" s="2"/>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row>
    <row r="1269" spans="1:79" x14ac:dyDescent="0.3">
      <c r="A1269" s="2"/>
      <c r="B1269" s="2"/>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row>
    <row r="1270" spans="1:79" x14ac:dyDescent="0.3">
      <c r="A1270" s="2"/>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row>
    <row r="1271" spans="1:79" x14ac:dyDescent="0.3">
      <c r="A1271" s="2"/>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row>
    <row r="1272" spans="1:79" x14ac:dyDescent="0.3">
      <c r="A1272" s="2"/>
      <c r="B1272" s="2"/>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row>
    <row r="1273" spans="1:79" x14ac:dyDescent="0.3">
      <c r="A1273" s="2"/>
      <c r="B1273" s="2"/>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row>
    <row r="1274" spans="1:79" x14ac:dyDescent="0.3">
      <c r="A1274" s="2"/>
      <c r="B1274" s="2"/>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row>
    <row r="1275" spans="1:79" x14ac:dyDescent="0.3">
      <c r="A1275" s="2"/>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row>
    <row r="1276" spans="1:79" x14ac:dyDescent="0.3">
      <c r="A1276" s="2"/>
      <c r="B1276" s="2"/>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row>
    <row r="1277" spans="1:79" x14ac:dyDescent="0.3">
      <c r="A1277" s="2"/>
      <c r="B1277" s="2"/>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row>
    <row r="1278" spans="1:79" x14ac:dyDescent="0.3">
      <c r="A1278" s="2"/>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row>
    <row r="1279" spans="1:79" x14ac:dyDescent="0.3">
      <c r="A1279" s="2"/>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row>
    <row r="1280" spans="1:79" x14ac:dyDescent="0.3">
      <c r="A1280" s="2"/>
      <c r="B1280" s="2"/>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row>
    <row r="1281" spans="1:79" x14ac:dyDescent="0.3">
      <c r="A1281" s="2"/>
      <c r="B1281" s="2"/>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row>
    <row r="1282" spans="1:79" x14ac:dyDescent="0.3">
      <c r="A1282" s="2"/>
      <c r="B1282" s="2"/>
      <c r="C1282" s="2"/>
      <c r="D1282" s="2"/>
      <c r="E1282" s="2"/>
      <c r="F1282" s="2"/>
      <c r="G1282" s="2"/>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row>
    <row r="1283" spans="1:79" x14ac:dyDescent="0.3">
      <c r="A1283" s="2"/>
      <c r="B1283" s="2"/>
      <c r="C1283" s="2"/>
      <c r="D1283" s="2"/>
      <c r="E1283" s="2"/>
      <c r="F1283" s="2"/>
      <c r="G1283" s="2"/>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row>
    <row r="1284" spans="1:79" x14ac:dyDescent="0.3">
      <c r="A1284" s="2"/>
      <c r="B1284" s="2"/>
      <c r="C1284" s="2"/>
      <c r="D1284" s="2"/>
      <c r="E1284" s="2"/>
      <c r="F1284" s="2"/>
      <c r="G1284" s="2"/>
      <c r="H1284" s="2"/>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row>
    <row r="1285" spans="1:79" x14ac:dyDescent="0.3">
      <c r="A1285" s="2"/>
      <c r="B1285" s="2"/>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row>
    <row r="1286" spans="1:79" x14ac:dyDescent="0.3">
      <c r="A1286" s="2"/>
      <c r="B1286" s="2"/>
      <c r="C1286" s="2"/>
      <c r="D1286" s="2"/>
      <c r="E1286" s="2"/>
      <c r="F1286" s="2"/>
      <c r="G1286" s="2"/>
      <c r="H1286" s="2"/>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row>
    <row r="1287" spans="1:79" x14ac:dyDescent="0.3">
      <c r="A1287" s="2"/>
      <c r="B1287" s="2"/>
      <c r="C1287" s="2"/>
      <c r="D1287" s="2"/>
      <c r="E1287" s="2"/>
      <c r="F1287" s="2"/>
      <c r="G1287" s="2"/>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row>
    <row r="1288" spans="1:79" x14ac:dyDescent="0.3">
      <c r="A1288" s="2"/>
      <c r="B1288" s="2"/>
      <c r="C1288" s="2"/>
      <c r="D1288" s="2"/>
      <c r="E1288" s="2"/>
      <c r="F1288" s="2"/>
      <c r="G1288" s="2"/>
      <c r="H1288" s="2"/>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row>
    <row r="1289" spans="1:79" x14ac:dyDescent="0.3">
      <c r="A1289" s="2"/>
      <c r="B1289" s="2"/>
      <c r="C1289" s="2"/>
      <c r="D1289" s="2"/>
      <c r="E1289" s="2"/>
      <c r="F1289" s="2"/>
      <c r="G1289" s="2"/>
      <c r="H1289" s="2"/>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row>
    <row r="1290" spans="1:79" x14ac:dyDescent="0.3">
      <c r="A1290" s="2"/>
      <c r="B1290" s="2"/>
      <c r="C1290" s="2"/>
      <c r="D1290" s="2"/>
      <c r="E1290" s="2"/>
      <c r="F1290" s="2"/>
      <c r="G1290" s="2"/>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row>
    <row r="1291" spans="1:79" x14ac:dyDescent="0.3">
      <c r="A1291" s="2"/>
      <c r="B1291" s="2"/>
      <c r="C1291" s="2"/>
      <c r="D1291" s="2"/>
      <c r="E1291" s="2"/>
      <c r="F1291" s="2"/>
      <c r="G1291" s="2"/>
      <c r="H1291" s="2"/>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row>
    <row r="1292" spans="1:79" x14ac:dyDescent="0.3">
      <c r="A1292" s="2"/>
      <c r="B1292" s="2"/>
      <c r="C1292" s="2"/>
      <c r="D1292" s="2"/>
      <c r="E1292" s="2"/>
      <c r="F1292" s="2"/>
      <c r="G1292" s="2"/>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row>
    <row r="1293" spans="1:79" x14ac:dyDescent="0.3">
      <c r="A1293" s="2"/>
      <c r="B1293" s="2"/>
      <c r="C1293" s="2"/>
      <c r="D1293" s="2"/>
      <c r="E1293" s="2"/>
      <c r="F1293" s="2"/>
      <c r="G1293" s="2"/>
      <c r="H1293" s="2"/>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row>
    <row r="1294" spans="1:79" x14ac:dyDescent="0.3">
      <c r="A1294" s="2"/>
      <c r="B1294" s="2"/>
      <c r="C1294" s="2"/>
      <c r="D1294" s="2"/>
      <c r="E1294" s="2"/>
      <c r="F1294" s="2"/>
      <c r="G1294" s="2"/>
      <c r="H1294" s="2"/>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row>
    <row r="1295" spans="1:79" x14ac:dyDescent="0.3">
      <c r="A1295" s="2"/>
      <c r="B1295" s="2"/>
      <c r="C1295" s="2"/>
      <c r="D1295" s="2"/>
      <c r="E1295" s="2"/>
      <c r="F1295" s="2"/>
      <c r="G1295" s="2"/>
      <c r="H1295" s="2"/>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row>
    <row r="1296" spans="1:79" x14ac:dyDescent="0.3">
      <c r="A1296" s="2"/>
      <c r="B1296" s="2"/>
      <c r="C1296" s="2"/>
      <c r="D1296" s="2"/>
      <c r="E1296" s="2"/>
      <c r="F1296" s="2"/>
      <c r="G1296" s="2"/>
      <c r="H1296" s="2"/>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row>
    <row r="1297" spans="1:79" x14ac:dyDescent="0.3">
      <c r="A1297" s="2"/>
      <c r="B1297" s="2"/>
      <c r="C1297" s="2"/>
      <c r="D1297" s="2"/>
      <c r="E1297" s="2"/>
      <c r="F1297" s="2"/>
      <c r="G1297" s="2"/>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row>
    <row r="1298" spans="1:79" x14ac:dyDescent="0.3">
      <c r="A1298" s="2"/>
      <c r="B1298" s="2"/>
      <c r="C1298" s="2"/>
      <c r="D1298" s="2"/>
      <c r="E1298" s="2"/>
      <c r="F1298" s="2"/>
      <c r="G1298" s="2"/>
      <c r="H1298" s="2"/>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c r="BE1298" s="2"/>
      <c r="BF1298" s="2"/>
      <c r="BG1298" s="2"/>
      <c r="BH1298" s="2"/>
      <c r="BI1298" s="2"/>
      <c r="BJ1298" s="2"/>
      <c r="BK1298" s="2"/>
      <c r="BL1298" s="2"/>
      <c r="BM1298" s="2"/>
      <c r="BN1298" s="2"/>
      <c r="BO1298" s="2"/>
      <c r="BP1298" s="2"/>
      <c r="BQ1298" s="2"/>
      <c r="BR1298" s="2"/>
      <c r="BS1298" s="2"/>
      <c r="BT1298" s="2"/>
      <c r="BU1298" s="2"/>
      <c r="BV1298" s="2"/>
      <c r="BW1298" s="2"/>
      <c r="BX1298" s="2"/>
      <c r="BY1298" s="2"/>
      <c r="BZ1298" s="2"/>
      <c r="CA1298" s="2"/>
    </row>
    <row r="1299" spans="1:79" x14ac:dyDescent="0.3">
      <c r="A1299" s="2"/>
      <c r="B1299" s="2"/>
      <c r="C1299" s="2"/>
      <c r="D1299" s="2"/>
      <c r="E1299" s="2"/>
      <c r="F1299" s="2"/>
      <c r="G1299" s="2"/>
      <c r="H1299" s="2"/>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row>
    <row r="1300" spans="1:79" x14ac:dyDescent="0.3">
      <c r="A1300" s="2"/>
      <c r="B1300" s="2"/>
      <c r="C1300" s="2"/>
      <c r="D1300" s="2"/>
      <c r="E1300" s="2"/>
      <c r="F1300" s="2"/>
      <c r="G1300" s="2"/>
      <c r="H1300" s="2"/>
      <c r="I1300" s="2"/>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row>
    <row r="1301" spans="1:79" x14ac:dyDescent="0.3">
      <c r="A1301" s="2"/>
      <c r="B1301" s="2"/>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row>
    <row r="1302" spans="1:79" x14ac:dyDescent="0.3">
      <c r="A1302" s="2"/>
      <c r="B1302" s="2"/>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row>
    <row r="1303" spans="1:79" x14ac:dyDescent="0.3">
      <c r="A1303" s="2"/>
      <c r="B1303" s="2"/>
      <c r="C1303" s="2"/>
      <c r="D1303" s="2"/>
      <c r="E1303" s="2"/>
      <c r="F1303" s="2"/>
      <c r="G1303" s="2"/>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row>
    <row r="1304" spans="1:79" x14ac:dyDescent="0.3">
      <c r="A1304" s="2"/>
      <c r="B1304" s="2"/>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row>
    <row r="1305" spans="1:79" x14ac:dyDescent="0.3">
      <c r="A1305" s="2"/>
      <c r="B1305" s="2"/>
      <c r="C1305" s="2"/>
      <c r="D1305" s="2"/>
      <c r="E1305" s="2"/>
      <c r="F1305" s="2"/>
      <c r="G1305" s="2"/>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row>
    <row r="1306" spans="1:79" x14ac:dyDescent="0.3">
      <c r="A1306" s="2"/>
      <c r="B1306" s="2"/>
      <c r="C1306" s="2"/>
      <c r="D1306" s="2"/>
      <c r="E1306" s="2"/>
      <c r="F1306" s="2"/>
      <c r="G1306" s="2"/>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row>
    <row r="1307" spans="1:79" x14ac:dyDescent="0.3">
      <c r="A1307" s="2"/>
      <c r="B1307" s="2"/>
      <c r="C1307" s="2"/>
      <c r="D1307" s="2"/>
      <c r="E1307" s="2"/>
      <c r="F1307" s="2"/>
      <c r="G1307" s="2"/>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row>
    <row r="1308" spans="1:79" x14ac:dyDescent="0.3">
      <c r="A1308" s="2"/>
      <c r="B1308" s="2"/>
      <c r="C1308" s="2"/>
      <c r="D1308" s="2"/>
      <c r="E1308" s="2"/>
      <c r="F1308" s="2"/>
      <c r="G1308" s="2"/>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row>
    <row r="1309" spans="1:79" x14ac:dyDescent="0.3">
      <c r="A1309" s="2"/>
      <c r="B1309" s="2"/>
      <c r="C1309" s="2"/>
      <c r="D1309" s="2"/>
      <c r="E1309" s="2"/>
      <c r="F1309" s="2"/>
      <c r="G1309" s="2"/>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row>
    <row r="1310" spans="1:79" x14ac:dyDescent="0.3">
      <c r="A1310" s="2"/>
      <c r="B1310" s="2"/>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row>
    <row r="1311" spans="1:79" x14ac:dyDescent="0.3">
      <c r="A1311" s="2"/>
      <c r="B1311" s="2"/>
      <c r="C1311" s="2"/>
      <c r="D1311" s="2"/>
      <c r="E1311" s="2"/>
      <c r="F1311" s="2"/>
      <c r="G1311" s="2"/>
      <c r="H1311" s="2"/>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row>
    <row r="1312" spans="1:79" x14ac:dyDescent="0.3">
      <c r="A1312" s="2"/>
      <c r="B1312" s="2"/>
      <c r="C1312" s="2"/>
      <c r="D1312" s="2"/>
      <c r="E1312" s="2"/>
      <c r="F1312" s="2"/>
      <c r="G1312" s="2"/>
      <c r="H1312" s="2"/>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row>
    <row r="1313" spans="1:79" x14ac:dyDescent="0.3">
      <c r="A1313" s="2"/>
      <c r="B1313" s="2"/>
      <c r="C1313" s="2"/>
      <c r="D1313" s="2"/>
      <c r="E1313" s="2"/>
      <c r="F1313" s="2"/>
      <c r="G1313" s="2"/>
      <c r="H1313" s="2"/>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row>
    <row r="1314" spans="1:79" x14ac:dyDescent="0.3">
      <c r="A1314" s="2"/>
      <c r="B1314" s="2"/>
      <c r="C1314" s="2"/>
      <c r="D1314" s="2"/>
      <c r="E1314" s="2"/>
      <c r="F1314" s="2"/>
      <c r="G1314" s="2"/>
      <c r="H1314" s="2"/>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row>
    <row r="1315" spans="1:79" x14ac:dyDescent="0.3">
      <c r="A1315" s="2"/>
      <c r="B1315" s="2"/>
      <c r="C1315" s="2"/>
      <c r="D1315" s="2"/>
      <c r="E1315" s="2"/>
      <c r="F1315" s="2"/>
      <c r="G1315" s="2"/>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row>
    <row r="1316" spans="1:79" x14ac:dyDescent="0.3">
      <c r="A1316" s="2"/>
      <c r="B1316" s="2"/>
      <c r="C1316" s="2"/>
      <c r="D1316" s="2"/>
      <c r="E1316" s="2"/>
      <c r="F1316" s="2"/>
      <c r="G1316" s="2"/>
      <c r="H1316" s="2"/>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row>
    <row r="1317" spans="1:79" x14ac:dyDescent="0.3">
      <c r="A1317" s="2"/>
      <c r="B1317" s="2"/>
      <c r="C1317" s="2"/>
      <c r="D1317" s="2"/>
      <c r="E1317" s="2"/>
      <c r="F1317" s="2"/>
      <c r="G1317" s="2"/>
      <c r="H1317" s="2"/>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row>
    <row r="1318" spans="1:79" x14ac:dyDescent="0.3">
      <c r="A1318" s="2"/>
      <c r="B1318" s="2"/>
      <c r="C1318" s="2"/>
      <c r="D1318" s="2"/>
      <c r="E1318" s="2"/>
      <c r="F1318" s="2"/>
      <c r="G1318" s="2"/>
      <c r="H1318" s="2"/>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row>
    <row r="1319" spans="1:79" x14ac:dyDescent="0.3">
      <c r="A1319" s="2"/>
      <c r="B1319" s="2"/>
      <c r="C1319" s="2"/>
      <c r="D1319" s="2"/>
      <c r="E1319" s="2"/>
      <c r="F1319" s="2"/>
      <c r="G1319" s="2"/>
      <c r="H1319" s="2"/>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row>
    <row r="1320" spans="1:79" x14ac:dyDescent="0.3">
      <c r="A1320" s="2"/>
      <c r="B1320" s="2"/>
      <c r="C1320" s="2"/>
      <c r="D1320" s="2"/>
      <c r="E1320" s="2"/>
      <c r="F1320" s="2"/>
      <c r="G1320" s="2"/>
      <c r="H1320" s="2"/>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row>
    <row r="1321" spans="1:79" x14ac:dyDescent="0.3">
      <c r="A1321" s="2"/>
      <c r="B1321" s="2"/>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c r="BY1321" s="2"/>
      <c r="BZ1321" s="2"/>
      <c r="CA1321" s="2"/>
    </row>
    <row r="1322" spans="1:79" x14ac:dyDescent="0.3">
      <c r="A1322" s="2"/>
      <c r="B1322" s="2"/>
      <c r="C1322" s="2"/>
      <c r="D1322" s="2"/>
      <c r="E1322" s="2"/>
      <c r="F1322" s="2"/>
      <c r="G1322" s="2"/>
      <c r="H1322" s="2"/>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row>
    <row r="1323" spans="1:79" x14ac:dyDescent="0.3">
      <c r="A1323" s="2"/>
      <c r="B1323" s="2"/>
      <c r="C1323" s="2"/>
      <c r="D1323" s="2"/>
      <c r="E1323" s="2"/>
      <c r="F1323" s="2"/>
      <c r="G1323" s="2"/>
      <c r="H1323" s="2"/>
      <c r="I1323" s="2"/>
      <c r="J1323" s="2"/>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row>
    <row r="1324" spans="1:79" x14ac:dyDescent="0.3">
      <c r="A1324" s="2"/>
      <c r="B1324" s="2"/>
      <c r="C1324" s="2"/>
      <c r="D1324" s="2"/>
      <c r="E1324" s="2"/>
      <c r="F1324" s="2"/>
      <c r="G1324" s="2"/>
      <c r="H1324" s="2"/>
      <c r="I1324" s="2"/>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row>
    <row r="1325" spans="1:79" x14ac:dyDescent="0.3">
      <c r="A1325" s="2"/>
      <c r="B1325" s="2"/>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row>
    <row r="1326" spans="1:79" x14ac:dyDescent="0.3">
      <c r="A1326" s="2"/>
      <c r="B1326" s="2"/>
      <c r="C1326" s="2"/>
      <c r="D1326" s="2"/>
      <c r="E1326" s="2"/>
      <c r="F1326" s="2"/>
      <c r="G1326" s="2"/>
      <c r="H1326" s="2"/>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row>
    <row r="1327" spans="1:79" x14ac:dyDescent="0.3">
      <c r="A1327" s="2"/>
      <c r="B1327" s="2"/>
      <c r="C1327" s="2"/>
      <c r="D1327" s="2"/>
      <c r="E1327" s="2"/>
      <c r="F1327" s="2"/>
      <c r="G1327" s="2"/>
      <c r="H1327" s="2"/>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row>
    <row r="1328" spans="1:79" x14ac:dyDescent="0.3">
      <c r="A1328" s="2"/>
      <c r="B1328" s="2"/>
      <c r="C1328" s="2"/>
      <c r="D1328" s="2"/>
      <c r="E1328" s="2"/>
      <c r="F1328" s="2"/>
      <c r="G1328" s="2"/>
      <c r="H1328" s="2"/>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row>
    <row r="1329" spans="1:79" x14ac:dyDescent="0.3">
      <c r="A1329" s="2"/>
      <c r="B1329" s="2"/>
      <c r="C1329" s="2"/>
      <c r="D1329" s="2"/>
      <c r="E1329" s="2"/>
      <c r="F1329" s="2"/>
      <c r="G1329" s="2"/>
      <c r="H1329" s="2"/>
      <c r="I1329" s="2"/>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row>
    <row r="1330" spans="1:79" x14ac:dyDescent="0.3">
      <c r="A1330" s="2"/>
      <c r="B1330" s="2"/>
      <c r="C1330" s="2"/>
      <c r="D1330" s="2"/>
      <c r="E1330" s="2"/>
      <c r="F1330" s="2"/>
      <c r="G1330" s="2"/>
      <c r="H1330" s="2"/>
      <c r="I1330" s="2"/>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row>
    <row r="1331" spans="1:79" x14ac:dyDescent="0.3">
      <c r="A1331" s="2"/>
      <c r="B1331" s="2"/>
      <c r="C1331" s="2"/>
      <c r="D1331" s="2"/>
      <c r="E1331" s="2"/>
      <c r="F1331" s="2"/>
      <c r="G1331" s="2"/>
      <c r="H1331" s="2"/>
      <c r="I1331" s="2"/>
      <c r="J1331" s="2"/>
      <c r="K1331" s="2"/>
      <c r="L1331" s="2"/>
      <c r="M1331" s="2"/>
      <c r="N1331" s="2"/>
      <c r="O1331" s="2"/>
      <c r="P1331" s="2"/>
      <c r="Q1331" s="2"/>
      <c r="R1331" s="2"/>
      <c r="S1331" s="2"/>
      <c r="T1331" s="2"/>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row>
    <row r="1332" spans="1:79" x14ac:dyDescent="0.3">
      <c r="A1332" s="2"/>
      <c r="B1332" s="2"/>
      <c r="C1332" s="2"/>
      <c r="D1332" s="2"/>
      <c r="E1332" s="2"/>
      <c r="F1332" s="2"/>
      <c r="G1332" s="2"/>
      <c r="H1332" s="2"/>
      <c r="I1332" s="2"/>
      <c r="J1332" s="2"/>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row>
    <row r="1333" spans="1:79" x14ac:dyDescent="0.3">
      <c r="A1333" s="2"/>
      <c r="B1333" s="2"/>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row>
    <row r="1334" spans="1:79" x14ac:dyDescent="0.3">
      <c r="A1334" s="2"/>
      <c r="B1334" s="2"/>
      <c r="C1334" s="2"/>
      <c r="D1334" s="2"/>
      <c r="E1334" s="2"/>
      <c r="F1334" s="2"/>
      <c r="G1334" s="2"/>
      <c r="H1334" s="2"/>
      <c r="I1334" s="2"/>
      <c r="J1334" s="2"/>
      <c r="K1334" s="2"/>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row>
    <row r="1335" spans="1:79" x14ac:dyDescent="0.3">
      <c r="A1335" s="2"/>
      <c r="B1335" s="2"/>
      <c r="C1335" s="2"/>
      <c r="D1335" s="2"/>
      <c r="E1335" s="2"/>
      <c r="F1335" s="2"/>
      <c r="G1335" s="2"/>
      <c r="H1335" s="2"/>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row>
    <row r="1336" spans="1:79" x14ac:dyDescent="0.3">
      <c r="A1336" s="2"/>
      <c r="B1336" s="2"/>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row>
    <row r="1337" spans="1:79" x14ac:dyDescent="0.3">
      <c r="A1337" s="2"/>
      <c r="B1337" s="2"/>
      <c r="C1337" s="2"/>
      <c r="D1337" s="2"/>
      <c r="E1337" s="2"/>
      <c r="F1337" s="2"/>
      <c r="G1337" s="2"/>
      <c r="H1337" s="2"/>
      <c r="I1337" s="2"/>
      <c r="J1337" s="2"/>
      <c r="K1337" s="2"/>
      <c r="L1337" s="2"/>
      <c r="M1337" s="2"/>
      <c r="N1337" s="2"/>
      <c r="O1337" s="2"/>
      <c r="P1337" s="2"/>
      <c r="Q1337" s="2"/>
      <c r="R1337" s="2"/>
      <c r="S1337" s="2"/>
      <c r="T1337" s="2"/>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row>
    <row r="1338" spans="1:79" x14ac:dyDescent="0.3">
      <c r="A1338" s="2"/>
      <c r="B1338" s="2"/>
      <c r="C1338" s="2"/>
      <c r="D1338" s="2"/>
      <c r="E1338" s="2"/>
      <c r="F1338" s="2"/>
      <c r="G1338" s="2"/>
      <c r="H1338" s="2"/>
      <c r="I1338" s="2"/>
      <c r="J1338" s="2"/>
      <c r="K1338" s="2"/>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row>
    <row r="1339" spans="1:79" x14ac:dyDescent="0.3">
      <c r="A1339" s="2"/>
      <c r="B1339" s="2"/>
      <c r="C1339" s="2"/>
      <c r="D1339" s="2"/>
      <c r="E1339" s="2"/>
      <c r="F1339" s="2"/>
      <c r="G1339" s="2"/>
      <c r="H1339" s="2"/>
      <c r="I1339" s="2"/>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c r="BY1339" s="2"/>
      <c r="BZ1339" s="2"/>
      <c r="CA1339" s="2"/>
    </row>
    <row r="1340" spans="1:79" x14ac:dyDescent="0.3">
      <c r="A1340" s="2"/>
      <c r="B1340" s="2"/>
      <c r="C1340" s="2"/>
      <c r="D1340" s="2"/>
      <c r="E1340" s="2"/>
      <c r="F1340" s="2"/>
      <c r="G1340" s="2"/>
      <c r="H1340" s="2"/>
      <c r="I1340" s="2"/>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row>
    <row r="1341" spans="1:79" x14ac:dyDescent="0.3">
      <c r="A1341" s="2"/>
      <c r="B1341" s="2"/>
      <c r="C1341" s="2"/>
      <c r="D1341" s="2"/>
      <c r="E1341" s="2"/>
      <c r="F1341" s="2"/>
      <c r="G1341" s="2"/>
      <c r="H1341" s="2"/>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row>
    <row r="1342" spans="1:79" x14ac:dyDescent="0.3">
      <c r="A1342" s="2"/>
      <c r="B1342" s="2"/>
      <c r="C1342" s="2"/>
      <c r="D1342" s="2"/>
      <c r="E1342" s="2"/>
      <c r="F1342" s="2"/>
      <c r="G1342" s="2"/>
      <c r="H1342" s="2"/>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row>
    <row r="1343" spans="1:79" x14ac:dyDescent="0.3">
      <c r="A1343" s="2"/>
      <c r="B1343" s="2"/>
      <c r="C1343" s="2"/>
      <c r="D1343" s="2"/>
      <c r="E1343" s="2"/>
      <c r="F1343" s="2"/>
      <c r="G1343" s="2"/>
      <c r="H1343" s="2"/>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row>
    <row r="1344" spans="1:79" x14ac:dyDescent="0.3">
      <c r="A1344" s="2"/>
      <c r="B1344" s="2"/>
      <c r="C1344" s="2"/>
      <c r="D1344" s="2"/>
      <c r="E1344" s="2"/>
      <c r="F1344" s="2"/>
      <c r="G1344" s="2"/>
      <c r="H1344" s="2"/>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row>
    <row r="1345" spans="1:79" x14ac:dyDescent="0.3">
      <c r="A1345" s="2"/>
      <c r="B1345" s="2"/>
      <c r="C1345" s="2"/>
      <c r="D1345" s="2"/>
      <c r="E1345" s="2"/>
      <c r="F1345" s="2"/>
      <c r="G1345" s="2"/>
      <c r="H1345" s="2"/>
      <c r="I1345" s="2"/>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c r="BY1345" s="2"/>
      <c r="BZ1345" s="2"/>
      <c r="CA1345" s="2"/>
    </row>
    <row r="1346" spans="1:79" x14ac:dyDescent="0.3">
      <c r="A1346" s="2"/>
      <c r="B1346" s="2"/>
      <c r="C1346" s="2"/>
      <c r="D1346" s="2"/>
      <c r="E1346" s="2"/>
      <c r="F1346" s="2"/>
      <c r="G1346" s="2"/>
      <c r="H1346" s="2"/>
      <c r="I1346" s="2"/>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row>
    <row r="1347" spans="1:79" x14ac:dyDescent="0.3">
      <c r="A1347" s="2"/>
      <c r="B1347" s="2"/>
      <c r="C1347" s="2"/>
      <c r="D1347" s="2"/>
      <c r="E1347" s="2"/>
      <c r="F1347" s="2"/>
      <c r="G1347" s="2"/>
      <c r="H1347" s="2"/>
      <c r="I1347" s="2"/>
      <c r="J1347" s="2"/>
      <c r="K1347" s="2"/>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c r="BY1347" s="2"/>
      <c r="BZ1347" s="2"/>
      <c r="CA1347" s="2"/>
    </row>
    <row r="1348" spans="1:79" x14ac:dyDescent="0.3">
      <c r="A1348" s="2"/>
      <c r="B1348" s="2"/>
      <c r="C1348" s="2"/>
      <c r="D1348" s="2"/>
      <c r="E1348" s="2"/>
      <c r="F1348" s="2"/>
      <c r="G1348" s="2"/>
      <c r="H1348" s="2"/>
      <c r="I1348" s="2"/>
      <c r="J1348" s="2"/>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row>
    <row r="1349" spans="1:79" x14ac:dyDescent="0.3">
      <c r="A1349" s="2"/>
      <c r="B1349" s="2"/>
      <c r="C1349" s="2"/>
      <c r="D1349" s="2"/>
      <c r="E1349" s="2"/>
      <c r="F1349" s="2"/>
      <c r="G1349" s="2"/>
      <c r="H1349" s="2"/>
      <c r="I1349" s="2"/>
      <c r="J1349" s="2"/>
      <c r="K1349" s="2"/>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c r="BZ1349" s="2"/>
      <c r="CA1349" s="2"/>
    </row>
    <row r="1350" spans="1:79" x14ac:dyDescent="0.3">
      <c r="A1350" s="2"/>
      <c r="B1350" s="2"/>
      <c r="C1350" s="2"/>
      <c r="D1350" s="2"/>
      <c r="E1350" s="2"/>
      <c r="F1350" s="2"/>
      <c r="G1350" s="2"/>
      <c r="H1350" s="2"/>
      <c r="I1350" s="2"/>
      <c r="J1350" s="2"/>
      <c r="K1350" s="2"/>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c r="BZ1350" s="2"/>
      <c r="CA1350" s="2"/>
    </row>
    <row r="1351" spans="1:79" x14ac:dyDescent="0.3">
      <c r="A1351" s="2"/>
      <c r="B1351" s="2"/>
      <c r="C1351" s="2"/>
      <c r="D1351" s="2"/>
      <c r="E1351" s="2"/>
      <c r="F1351" s="2"/>
      <c r="G1351" s="2"/>
      <c r="H1351" s="2"/>
      <c r="I1351" s="2"/>
      <c r="J1351" s="2"/>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row>
    <row r="1352" spans="1:79" x14ac:dyDescent="0.3">
      <c r="A1352" s="2"/>
      <c r="B1352" s="2"/>
      <c r="C1352" s="2"/>
      <c r="D1352" s="2"/>
      <c r="E1352" s="2"/>
      <c r="F1352" s="2"/>
      <c r="G1352" s="2"/>
      <c r="H1352" s="2"/>
      <c r="I1352" s="2"/>
      <c r="J1352" s="2"/>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row>
    <row r="1353" spans="1:79" x14ac:dyDescent="0.3">
      <c r="A1353" s="2"/>
      <c r="B1353" s="2"/>
      <c r="C1353" s="2"/>
      <c r="D1353" s="2"/>
      <c r="E1353" s="2"/>
      <c r="F1353" s="2"/>
      <c r="G1353" s="2"/>
      <c r="H1353" s="2"/>
      <c r="I1353" s="2"/>
      <c r="J1353" s="2"/>
      <c r="K1353" s="2"/>
      <c r="L1353" s="2"/>
      <c r="M1353" s="2"/>
      <c r="N1353" s="2"/>
      <c r="O1353" s="2"/>
      <c r="P1353" s="2"/>
      <c r="Q1353" s="2"/>
      <c r="R1353" s="2"/>
      <c r="S1353" s="2"/>
      <c r="T1353" s="2"/>
      <c r="U1353" s="2"/>
      <c r="V1353" s="2"/>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c r="BY1353" s="2"/>
      <c r="BZ1353" s="2"/>
      <c r="CA1353" s="2"/>
    </row>
    <row r="1354" spans="1:79" x14ac:dyDescent="0.3">
      <c r="A1354" s="2"/>
      <c r="B1354" s="2"/>
      <c r="C1354" s="2"/>
      <c r="D1354" s="2"/>
      <c r="E1354" s="2"/>
      <c r="F1354" s="2"/>
      <c r="G1354" s="2"/>
      <c r="H1354" s="2"/>
      <c r="I1354" s="2"/>
      <c r="J1354" s="2"/>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row>
    <row r="1355" spans="1:79" x14ac:dyDescent="0.3">
      <c r="A1355" s="2"/>
      <c r="B1355" s="2"/>
      <c r="C1355" s="2"/>
      <c r="D1355" s="2"/>
      <c r="E1355" s="2"/>
      <c r="F1355" s="2"/>
      <c r="G1355" s="2"/>
      <c r="H1355" s="2"/>
      <c r="I1355" s="2"/>
      <c r="J1355" s="2"/>
      <c r="K1355" s="2"/>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2"/>
      <c r="CA1355" s="2"/>
    </row>
    <row r="1356" spans="1:79" x14ac:dyDescent="0.3">
      <c r="A1356" s="2"/>
      <c r="B1356" s="2"/>
      <c r="C1356" s="2"/>
      <c r="D1356" s="2"/>
      <c r="E1356" s="2"/>
      <c r="F1356" s="2"/>
      <c r="G1356" s="2"/>
      <c r="H1356" s="2"/>
      <c r="I1356" s="2"/>
      <c r="J1356" s="2"/>
      <c r="K1356" s="2"/>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row>
    <row r="1357" spans="1:79" x14ac:dyDescent="0.3">
      <c r="A1357" s="2"/>
      <c r="B1357" s="2"/>
      <c r="C1357" s="2"/>
      <c r="D1357" s="2"/>
      <c r="E1357" s="2"/>
      <c r="F1357" s="2"/>
      <c r="G1357" s="2"/>
      <c r="H1357" s="2"/>
      <c r="I1357" s="2"/>
      <c r="J1357" s="2"/>
      <c r="K1357" s="2"/>
      <c r="L1357" s="2"/>
      <c r="M1357" s="2"/>
      <c r="N1357" s="2"/>
      <c r="O1357" s="2"/>
      <c r="P1357" s="2"/>
      <c r="Q1357" s="2"/>
      <c r="R1357" s="2"/>
      <c r="S1357" s="2"/>
      <c r="T1357" s="2"/>
      <c r="U1357" s="2"/>
      <c r="V1357" s="2"/>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row>
    <row r="1358" spans="1:79" x14ac:dyDescent="0.3">
      <c r="A1358" s="2"/>
      <c r="B1358" s="2"/>
      <c r="C1358" s="2"/>
      <c r="D1358" s="2"/>
      <c r="E1358" s="2"/>
      <c r="F1358" s="2"/>
      <c r="G1358" s="2"/>
      <c r="H1358" s="2"/>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c r="BY1358" s="2"/>
      <c r="BZ1358" s="2"/>
      <c r="CA1358" s="2"/>
    </row>
    <row r="1359" spans="1:79" x14ac:dyDescent="0.3">
      <c r="A1359" s="2"/>
      <c r="B1359" s="2"/>
      <c r="C1359" s="2"/>
      <c r="D1359" s="2"/>
      <c r="E1359" s="2"/>
      <c r="F1359" s="2"/>
      <c r="G1359" s="2"/>
      <c r="H1359" s="2"/>
      <c r="I1359" s="2"/>
      <c r="J1359" s="2"/>
      <c r="K1359" s="2"/>
      <c r="L1359" s="2"/>
      <c r="M1359" s="2"/>
      <c r="N1359" s="2"/>
      <c r="O1359" s="2"/>
      <c r="P1359" s="2"/>
      <c r="Q1359" s="2"/>
      <c r="R1359" s="2"/>
      <c r="S1359" s="2"/>
      <c r="T1359" s="2"/>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row>
    <row r="1360" spans="1:79" x14ac:dyDescent="0.3">
      <c r="A1360" s="2"/>
      <c r="B1360" s="2"/>
      <c r="C1360" s="2"/>
      <c r="D1360" s="2"/>
      <c r="E1360" s="2"/>
      <c r="F1360" s="2"/>
      <c r="G1360" s="2"/>
      <c r="H1360" s="2"/>
      <c r="I1360" s="2"/>
      <c r="J1360" s="2"/>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row>
    <row r="1361" spans="1:79" x14ac:dyDescent="0.3">
      <c r="A1361" s="2"/>
      <c r="B1361" s="2"/>
      <c r="C1361" s="2"/>
      <c r="D1361" s="2"/>
      <c r="E1361" s="2"/>
      <c r="F1361" s="2"/>
      <c r="G1361" s="2"/>
      <c r="H1361" s="2"/>
      <c r="I1361" s="2"/>
      <c r="J1361" s="2"/>
      <c r="K1361" s="2"/>
      <c r="L1361" s="2"/>
      <c r="M1361" s="2"/>
      <c r="N1361" s="2"/>
      <c r="O1361" s="2"/>
      <c r="P1361" s="2"/>
      <c r="Q1361" s="2"/>
      <c r="R1361" s="2"/>
      <c r="S1361" s="2"/>
      <c r="T1361" s="2"/>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row>
    <row r="1362" spans="1:79" x14ac:dyDescent="0.3">
      <c r="A1362" s="2"/>
      <c r="B1362" s="2"/>
      <c r="C1362" s="2"/>
      <c r="D1362" s="2"/>
      <c r="E1362" s="2"/>
      <c r="F1362" s="2"/>
      <c r="G1362" s="2"/>
      <c r="H1362" s="2"/>
      <c r="I1362" s="2"/>
      <c r="J1362" s="2"/>
      <c r="K1362" s="2"/>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row>
    <row r="1363" spans="1:79" x14ac:dyDescent="0.3">
      <c r="A1363" s="2"/>
      <c r="B1363" s="2"/>
      <c r="C1363" s="2"/>
      <c r="D1363" s="2"/>
      <c r="E1363" s="2"/>
      <c r="F1363" s="2"/>
      <c r="G1363" s="2"/>
      <c r="H1363" s="2"/>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c r="BY1363" s="2"/>
      <c r="BZ1363" s="2"/>
      <c r="CA1363" s="2"/>
    </row>
    <row r="1364" spans="1:79" x14ac:dyDescent="0.3">
      <c r="A1364" s="2"/>
      <c r="B1364" s="2"/>
      <c r="C1364" s="2"/>
      <c r="D1364" s="2"/>
      <c r="E1364" s="2"/>
      <c r="F1364" s="2"/>
      <c r="G1364" s="2"/>
      <c r="H1364" s="2"/>
      <c r="I1364" s="2"/>
      <c r="J1364" s="2"/>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c r="BY1364" s="2"/>
      <c r="BZ1364" s="2"/>
      <c r="CA1364" s="2"/>
    </row>
    <row r="1365" spans="1:79" x14ac:dyDescent="0.3">
      <c r="A1365" s="2"/>
      <c r="B1365" s="2"/>
      <c r="C1365" s="2"/>
      <c r="D1365" s="2"/>
      <c r="E1365" s="2"/>
      <c r="F1365" s="2"/>
      <c r="G1365" s="2"/>
      <c r="H1365" s="2"/>
      <c r="I1365" s="2"/>
      <c r="J1365" s="2"/>
      <c r="K1365" s="2"/>
      <c r="L1365" s="2"/>
      <c r="M1365" s="2"/>
      <c r="N1365" s="2"/>
      <c r="O1365" s="2"/>
      <c r="P1365" s="2"/>
      <c r="Q1365" s="2"/>
      <c r="R1365" s="2"/>
      <c r="S1365" s="2"/>
      <c r="T1365" s="2"/>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row>
    <row r="1366" spans="1:79" x14ac:dyDescent="0.3">
      <c r="A1366" s="2"/>
      <c r="B1366" s="2"/>
      <c r="C1366" s="2"/>
      <c r="D1366" s="2"/>
      <c r="E1366" s="2"/>
      <c r="F1366" s="2"/>
      <c r="G1366" s="2"/>
      <c r="H1366" s="2"/>
      <c r="I1366" s="2"/>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row>
    <row r="1367" spans="1:79" x14ac:dyDescent="0.3">
      <c r="A1367" s="2"/>
      <c r="B1367" s="2"/>
      <c r="C1367" s="2"/>
      <c r="D1367" s="2"/>
      <c r="E1367" s="2"/>
      <c r="F1367" s="2"/>
      <c r="G1367" s="2"/>
      <c r="H1367" s="2"/>
      <c r="I1367" s="2"/>
      <c r="J1367" s="2"/>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row>
    <row r="1368" spans="1:79" x14ac:dyDescent="0.3">
      <c r="A1368" s="2"/>
      <c r="B1368" s="2"/>
      <c r="C1368" s="2"/>
      <c r="D1368" s="2"/>
      <c r="E1368" s="2"/>
      <c r="F1368" s="2"/>
      <c r="G1368" s="2"/>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row>
    <row r="1369" spans="1:79" x14ac:dyDescent="0.3">
      <c r="A1369" s="2"/>
      <c r="B1369" s="2"/>
      <c r="C1369" s="2"/>
      <c r="D1369" s="2"/>
      <c r="E1369" s="2"/>
      <c r="F1369" s="2"/>
      <c r="G1369" s="2"/>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row>
    <row r="1370" spans="1:79" x14ac:dyDescent="0.3">
      <c r="A1370" s="2"/>
      <c r="B1370" s="2"/>
      <c r="C1370" s="2"/>
      <c r="D1370" s="2"/>
      <c r="E1370" s="2"/>
      <c r="F1370" s="2"/>
      <c r="G1370" s="2"/>
      <c r="H1370" s="2"/>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row>
    <row r="1371" spans="1:79" x14ac:dyDescent="0.3">
      <c r="A1371" s="2"/>
      <c r="B1371" s="2"/>
      <c r="C1371" s="2"/>
      <c r="D1371" s="2"/>
      <c r="E1371" s="2"/>
      <c r="F1371" s="2"/>
      <c r="G1371" s="2"/>
      <c r="H1371" s="2"/>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row>
    <row r="1372" spans="1:79" x14ac:dyDescent="0.3">
      <c r="A1372" s="2"/>
      <c r="B1372" s="2"/>
      <c r="C1372" s="2"/>
      <c r="D1372" s="2"/>
      <c r="E1372" s="2"/>
      <c r="F1372" s="2"/>
      <c r="G1372" s="2"/>
      <c r="H1372" s="2"/>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row>
    <row r="1373" spans="1:79" x14ac:dyDescent="0.3">
      <c r="A1373" s="2"/>
      <c r="B1373" s="2"/>
      <c r="C1373" s="2"/>
      <c r="D1373" s="2"/>
      <c r="E1373" s="2"/>
      <c r="F1373" s="2"/>
      <c r="G1373" s="2"/>
      <c r="H1373" s="2"/>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row>
    <row r="1374" spans="1:79" x14ac:dyDescent="0.3">
      <c r="A1374" s="2"/>
      <c r="B1374" s="2"/>
      <c r="C1374" s="2"/>
      <c r="D1374" s="2"/>
      <c r="E1374" s="2"/>
      <c r="F1374" s="2"/>
      <c r="G1374" s="2"/>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row>
    <row r="1375" spans="1:79" x14ac:dyDescent="0.3">
      <c r="A1375" s="2"/>
      <c r="B1375" s="2"/>
      <c r="C1375" s="2"/>
      <c r="D1375" s="2"/>
      <c r="E1375" s="2"/>
      <c r="F1375" s="2"/>
      <c r="G1375" s="2"/>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row>
    <row r="1376" spans="1:79" x14ac:dyDescent="0.3">
      <c r="A1376" s="2"/>
      <c r="B1376" s="2"/>
      <c r="C1376" s="2"/>
      <c r="D1376" s="2"/>
      <c r="E1376" s="2"/>
      <c r="F1376" s="2"/>
      <c r="G1376" s="2"/>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row>
    <row r="1377" spans="1:79" x14ac:dyDescent="0.3">
      <c r="A1377" s="2"/>
      <c r="B1377" s="2"/>
      <c r="C1377" s="2"/>
      <c r="D1377" s="2"/>
      <c r="E1377" s="2"/>
      <c r="F1377" s="2"/>
      <c r="G1377" s="2"/>
      <c r="H1377" s="2"/>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row>
    <row r="1378" spans="1:79" x14ac:dyDescent="0.3">
      <c r="A1378" s="2"/>
      <c r="B1378" s="2"/>
      <c r="C1378" s="2"/>
      <c r="D1378" s="2"/>
      <c r="E1378" s="2"/>
      <c r="F1378" s="2"/>
      <c r="G1378" s="2"/>
      <c r="H1378" s="2"/>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c r="BY1378" s="2"/>
      <c r="BZ1378" s="2"/>
      <c r="CA1378" s="2"/>
    </row>
    <row r="1379" spans="1:79" x14ac:dyDescent="0.3">
      <c r="A1379" s="2"/>
      <c r="B1379" s="2"/>
      <c r="C1379" s="2"/>
      <c r="D1379" s="2"/>
      <c r="E1379" s="2"/>
      <c r="F1379" s="2"/>
      <c r="G1379" s="2"/>
      <c r="H1379" s="2"/>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row>
    <row r="1380" spans="1:79" x14ac:dyDescent="0.3">
      <c r="A1380" s="2"/>
      <c r="B1380" s="2"/>
      <c r="C1380" s="2"/>
      <c r="D1380" s="2"/>
      <c r="E1380" s="2"/>
      <c r="F1380" s="2"/>
      <c r="G1380" s="2"/>
      <c r="H1380" s="2"/>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row>
    <row r="1381" spans="1:79" x14ac:dyDescent="0.3">
      <c r="A1381" s="2"/>
      <c r="B1381" s="2"/>
      <c r="C1381" s="2"/>
      <c r="D1381" s="2"/>
      <c r="E1381" s="2"/>
      <c r="F1381" s="2"/>
      <c r="G1381" s="2"/>
      <c r="H1381" s="2"/>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row>
    <row r="1382" spans="1:79" x14ac:dyDescent="0.3">
      <c r="A1382" s="2"/>
      <c r="B1382" s="2"/>
      <c r="C1382" s="2"/>
      <c r="D1382" s="2"/>
      <c r="E1382" s="2"/>
      <c r="F1382" s="2"/>
      <c r="G1382" s="2"/>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row>
    <row r="1383" spans="1:79" x14ac:dyDescent="0.3">
      <c r="A1383" s="2"/>
      <c r="B1383" s="2"/>
      <c r="C1383" s="2"/>
      <c r="D1383" s="2"/>
      <c r="E1383" s="2"/>
      <c r="F1383" s="2"/>
      <c r="G1383" s="2"/>
      <c r="H1383" s="2"/>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row>
    <row r="1384" spans="1:79" x14ac:dyDescent="0.3">
      <c r="A1384" s="2"/>
      <c r="B1384" s="2"/>
      <c r="C1384" s="2"/>
      <c r="D1384" s="2"/>
      <c r="E1384" s="2"/>
      <c r="F1384" s="2"/>
      <c r="G1384" s="2"/>
      <c r="H1384" s="2"/>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row>
    <row r="1385" spans="1:79" x14ac:dyDescent="0.3">
      <c r="A1385" s="2"/>
      <c r="B1385" s="2"/>
      <c r="C1385" s="2"/>
      <c r="D1385" s="2"/>
      <c r="E1385" s="2"/>
      <c r="F1385" s="2"/>
      <c r="G1385" s="2"/>
      <c r="H1385" s="2"/>
      <c r="I1385" s="2"/>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row>
    <row r="1386" spans="1:79" x14ac:dyDescent="0.3">
      <c r="A1386" s="2"/>
      <c r="B1386" s="2"/>
      <c r="C1386" s="2"/>
      <c r="D1386" s="2"/>
      <c r="E1386" s="2"/>
      <c r="F1386" s="2"/>
      <c r="G1386" s="2"/>
      <c r="H1386" s="2"/>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row>
    <row r="1387" spans="1:79" x14ac:dyDescent="0.3">
      <c r="A1387" s="2"/>
      <c r="B1387" s="2"/>
      <c r="C1387" s="2"/>
      <c r="D1387" s="2"/>
      <c r="E1387" s="2"/>
      <c r="F1387" s="2"/>
      <c r="G1387" s="2"/>
      <c r="H1387" s="2"/>
      <c r="I1387" s="2"/>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row>
    <row r="1388" spans="1:79" x14ac:dyDescent="0.3">
      <c r="A1388" s="2"/>
      <c r="B1388" s="2"/>
      <c r="C1388" s="2"/>
      <c r="D1388" s="2"/>
      <c r="E1388" s="2"/>
      <c r="F1388" s="2"/>
      <c r="G1388" s="2"/>
      <c r="H1388" s="2"/>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row>
    <row r="1389" spans="1:79" x14ac:dyDescent="0.3">
      <c r="A1389" s="2"/>
      <c r="B1389" s="2"/>
      <c r="C1389" s="2"/>
      <c r="D1389" s="2"/>
      <c r="E1389" s="2"/>
      <c r="F1389" s="2"/>
      <c r="G1389" s="2"/>
      <c r="H1389" s="2"/>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row>
    <row r="1390" spans="1:79" x14ac:dyDescent="0.3">
      <c r="A1390" s="2"/>
      <c r="B1390" s="2"/>
      <c r="C1390" s="2"/>
      <c r="D1390" s="2"/>
      <c r="E1390" s="2"/>
      <c r="F1390" s="2"/>
      <c r="G1390" s="2"/>
      <c r="H1390" s="2"/>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row>
    <row r="1391" spans="1:79" x14ac:dyDescent="0.3">
      <c r="A1391" s="2"/>
      <c r="B1391" s="2"/>
      <c r="C1391" s="2"/>
      <c r="D1391" s="2"/>
      <c r="E1391" s="2"/>
      <c r="F1391" s="2"/>
      <c r="G1391" s="2"/>
      <c r="H1391" s="2"/>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c r="BY1391" s="2"/>
      <c r="BZ1391" s="2"/>
      <c r="CA1391" s="2"/>
    </row>
    <row r="1392" spans="1:79" x14ac:dyDescent="0.3">
      <c r="A1392" s="2"/>
      <c r="B1392" s="2"/>
      <c r="C1392" s="2"/>
      <c r="D1392" s="2"/>
      <c r="E1392" s="2"/>
      <c r="F1392" s="2"/>
      <c r="G1392" s="2"/>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row>
    <row r="1393" spans="1:79" x14ac:dyDescent="0.3">
      <c r="A1393" s="2"/>
      <c r="B1393" s="2"/>
      <c r="C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row>
    <row r="1394" spans="1:79" x14ac:dyDescent="0.3">
      <c r="A1394" s="2"/>
      <c r="B1394" s="2"/>
      <c r="C1394" s="2"/>
      <c r="D1394" s="2"/>
      <c r="E1394" s="2"/>
      <c r="F1394" s="2"/>
      <c r="G1394" s="2"/>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row>
    <row r="1395" spans="1:79" x14ac:dyDescent="0.3">
      <c r="A1395" s="2"/>
      <c r="B1395" s="2"/>
      <c r="C1395" s="2"/>
      <c r="D1395" s="2"/>
      <c r="E1395" s="2"/>
      <c r="F1395" s="2"/>
      <c r="G1395" s="2"/>
      <c r="H1395" s="2"/>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row>
    <row r="1396" spans="1:79" x14ac:dyDescent="0.3">
      <c r="A1396" s="2"/>
      <c r="B1396" s="2"/>
      <c r="C1396" s="2"/>
      <c r="D1396" s="2"/>
      <c r="E1396" s="2"/>
      <c r="F1396" s="2"/>
      <c r="G1396" s="2"/>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row>
    <row r="1397" spans="1:79" x14ac:dyDescent="0.3">
      <c r="A1397" s="2"/>
      <c r="B1397" s="2"/>
      <c r="C1397" s="2"/>
      <c r="D1397" s="2"/>
      <c r="E1397" s="2"/>
      <c r="F1397" s="2"/>
      <c r="G1397" s="2"/>
      <c r="H1397" s="2"/>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c r="BZ1397" s="2"/>
      <c r="CA1397" s="2"/>
    </row>
    <row r="1398" spans="1:79" x14ac:dyDescent="0.3">
      <c r="A1398" s="2"/>
      <c r="B1398" s="2"/>
      <c r="C1398" s="2"/>
      <c r="D1398" s="2"/>
      <c r="E1398" s="2"/>
      <c r="F1398" s="2"/>
      <c r="G1398" s="2"/>
      <c r="H1398" s="2"/>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row>
    <row r="1399" spans="1:79" x14ac:dyDescent="0.3">
      <c r="A1399" s="2"/>
      <c r="B1399" s="2"/>
      <c r="C1399" s="2"/>
      <c r="D1399" s="2"/>
      <c r="E1399" s="2"/>
      <c r="F1399" s="2"/>
      <c r="G1399" s="2"/>
      <c r="H1399" s="2"/>
      <c r="I1399" s="2"/>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row>
    <row r="1400" spans="1:79" x14ac:dyDescent="0.3">
      <c r="A1400" s="2"/>
      <c r="B1400" s="2"/>
      <c r="C1400" s="2"/>
      <c r="D1400" s="2"/>
      <c r="E1400" s="2"/>
      <c r="F1400" s="2"/>
      <c r="G1400" s="2"/>
      <c r="H1400" s="2"/>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row>
    <row r="1401" spans="1:79" x14ac:dyDescent="0.3">
      <c r="A1401" s="2"/>
      <c r="B1401" s="2"/>
      <c r="C1401" s="2"/>
      <c r="D1401" s="2"/>
      <c r="E1401" s="2"/>
      <c r="F1401" s="2"/>
      <c r="G1401" s="2"/>
      <c r="H1401" s="2"/>
      <c r="I1401" s="2"/>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row>
    <row r="1402" spans="1:79" x14ac:dyDescent="0.3">
      <c r="A1402" s="2"/>
      <c r="B1402" s="2"/>
      <c r="C1402" s="2"/>
      <c r="D1402" s="2"/>
      <c r="E1402" s="2"/>
      <c r="F1402" s="2"/>
      <c r="G1402" s="2"/>
      <c r="H1402" s="2"/>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c r="BY1402" s="2"/>
      <c r="BZ1402" s="2"/>
      <c r="CA1402" s="2"/>
    </row>
    <row r="1403" spans="1:79" x14ac:dyDescent="0.3">
      <c r="A1403" s="2"/>
      <c r="B1403" s="2"/>
      <c r="C1403" s="2"/>
      <c r="D1403" s="2"/>
      <c r="E1403" s="2"/>
      <c r="F1403" s="2"/>
      <c r="G1403" s="2"/>
      <c r="H1403" s="2"/>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row>
    <row r="1404" spans="1:79" x14ac:dyDescent="0.3">
      <c r="A1404" s="2"/>
      <c r="B1404" s="2"/>
      <c r="C1404" s="2"/>
      <c r="D1404" s="2"/>
      <c r="E1404" s="2"/>
      <c r="F1404" s="2"/>
      <c r="G1404" s="2"/>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row>
    <row r="1405" spans="1:79" x14ac:dyDescent="0.3">
      <c r="A1405" s="2"/>
      <c r="B1405" s="2"/>
      <c r="C1405" s="2"/>
      <c r="D1405" s="2"/>
      <c r="E1405" s="2"/>
      <c r="F1405" s="2"/>
      <c r="G1405" s="2"/>
      <c r="H1405" s="2"/>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row>
    <row r="1406" spans="1:79" x14ac:dyDescent="0.3">
      <c r="A1406" s="2"/>
      <c r="B1406" s="2"/>
      <c r="C1406" s="2"/>
      <c r="D1406" s="2"/>
      <c r="E1406" s="2"/>
      <c r="F1406" s="2"/>
      <c r="G1406" s="2"/>
      <c r="H1406" s="2"/>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c r="BY1406" s="2"/>
      <c r="BZ1406" s="2"/>
      <c r="CA1406" s="2"/>
    </row>
    <row r="1407" spans="1:79" x14ac:dyDescent="0.3">
      <c r="A1407" s="2"/>
      <c r="B1407" s="2"/>
      <c r="C1407" s="2"/>
      <c r="D1407" s="2"/>
      <c r="E1407" s="2"/>
      <c r="F1407" s="2"/>
      <c r="G1407" s="2"/>
      <c r="H1407" s="2"/>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row>
    <row r="1408" spans="1:79" x14ac:dyDescent="0.3">
      <c r="A1408" s="2"/>
      <c r="B1408" s="2"/>
      <c r="C1408" s="2"/>
      <c r="D1408" s="2"/>
      <c r="E1408" s="2"/>
      <c r="F1408" s="2"/>
      <c r="G1408" s="2"/>
      <c r="H1408" s="2"/>
      <c r="I1408" s="2"/>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c r="BE1408" s="2"/>
      <c r="BF1408" s="2"/>
      <c r="BG1408" s="2"/>
      <c r="BH1408" s="2"/>
      <c r="BI1408" s="2"/>
      <c r="BJ1408" s="2"/>
      <c r="BK1408" s="2"/>
      <c r="BL1408" s="2"/>
      <c r="BM1408" s="2"/>
      <c r="BN1408" s="2"/>
      <c r="BO1408" s="2"/>
      <c r="BP1408" s="2"/>
      <c r="BQ1408" s="2"/>
      <c r="BR1408" s="2"/>
      <c r="BS1408" s="2"/>
      <c r="BT1408" s="2"/>
      <c r="BU1408" s="2"/>
      <c r="BV1408" s="2"/>
      <c r="BW1408" s="2"/>
      <c r="BX1408" s="2"/>
      <c r="BY1408" s="2"/>
      <c r="BZ1408" s="2"/>
      <c r="CA1408" s="2"/>
    </row>
    <row r="1409" spans="1:79" x14ac:dyDescent="0.3">
      <c r="A1409" s="2"/>
      <c r="B1409" s="2"/>
      <c r="C1409" s="2"/>
      <c r="D1409" s="2"/>
      <c r="E1409" s="2"/>
      <c r="F1409" s="2"/>
      <c r="G1409" s="2"/>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c r="BE1409" s="2"/>
      <c r="BF1409" s="2"/>
      <c r="BG1409" s="2"/>
      <c r="BH1409" s="2"/>
      <c r="BI1409" s="2"/>
      <c r="BJ1409" s="2"/>
      <c r="BK1409" s="2"/>
      <c r="BL1409" s="2"/>
      <c r="BM1409" s="2"/>
      <c r="BN1409" s="2"/>
      <c r="BO1409" s="2"/>
      <c r="BP1409" s="2"/>
      <c r="BQ1409" s="2"/>
      <c r="BR1409" s="2"/>
      <c r="BS1409" s="2"/>
      <c r="BT1409" s="2"/>
      <c r="BU1409" s="2"/>
      <c r="BV1409" s="2"/>
      <c r="BW1409" s="2"/>
      <c r="BX1409" s="2"/>
      <c r="BY1409" s="2"/>
      <c r="BZ1409" s="2"/>
      <c r="CA1409" s="2"/>
    </row>
    <row r="1410" spans="1:79" x14ac:dyDescent="0.3">
      <c r="A1410" s="2"/>
      <c r="B1410" s="2"/>
      <c r="C1410" s="2"/>
      <c r="D1410" s="2"/>
      <c r="E1410" s="2"/>
      <c r="F1410" s="2"/>
      <c r="G1410" s="2"/>
      <c r="H1410" s="2"/>
      <c r="I1410" s="2"/>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c r="BY1410" s="2"/>
      <c r="BZ1410" s="2"/>
      <c r="CA1410" s="2"/>
    </row>
    <row r="1411" spans="1:79" x14ac:dyDescent="0.3">
      <c r="A1411" s="2"/>
      <c r="B1411" s="2"/>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row>
    <row r="1412" spans="1:79" x14ac:dyDescent="0.3">
      <c r="A1412" s="2"/>
      <c r="B1412" s="2"/>
      <c r="C1412" s="2"/>
      <c r="D1412" s="2"/>
      <c r="E1412" s="2"/>
      <c r="F1412" s="2"/>
      <c r="G1412" s="2"/>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c r="BE1412" s="2"/>
      <c r="BF1412" s="2"/>
      <c r="BG1412" s="2"/>
      <c r="BH1412" s="2"/>
      <c r="BI1412" s="2"/>
      <c r="BJ1412" s="2"/>
      <c r="BK1412" s="2"/>
      <c r="BL1412" s="2"/>
      <c r="BM1412" s="2"/>
      <c r="BN1412" s="2"/>
      <c r="BO1412" s="2"/>
      <c r="BP1412" s="2"/>
      <c r="BQ1412" s="2"/>
      <c r="BR1412" s="2"/>
      <c r="BS1412" s="2"/>
      <c r="BT1412" s="2"/>
      <c r="BU1412" s="2"/>
      <c r="BV1412" s="2"/>
      <c r="BW1412" s="2"/>
      <c r="BX1412" s="2"/>
      <c r="BY1412" s="2"/>
      <c r="BZ1412" s="2"/>
      <c r="CA1412" s="2"/>
    </row>
    <row r="1413" spans="1:79" x14ac:dyDescent="0.3">
      <c r="A1413" s="2"/>
      <c r="B1413" s="2"/>
      <c r="C1413" s="2"/>
      <c r="D1413" s="2"/>
      <c r="E1413" s="2"/>
      <c r="F1413" s="2"/>
      <c r="G1413" s="2"/>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c r="BY1413" s="2"/>
      <c r="BZ1413" s="2"/>
      <c r="CA1413" s="2"/>
    </row>
    <row r="1414" spans="1:79" x14ac:dyDescent="0.3">
      <c r="A1414" s="2"/>
      <c r="B1414" s="2"/>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row>
    <row r="1415" spans="1:79" x14ac:dyDescent="0.3">
      <c r="A1415" s="2"/>
      <c r="B1415" s="2"/>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c r="BY1415" s="2"/>
      <c r="BZ1415" s="2"/>
      <c r="CA1415" s="2"/>
    </row>
    <row r="1416" spans="1:79" x14ac:dyDescent="0.3">
      <c r="A1416" s="2"/>
      <c r="B1416" s="2"/>
      <c r="C1416" s="2"/>
      <c r="D1416" s="2"/>
      <c r="E1416" s="2"/>
      <c r="F1416" s="2"/>
      <c r="G1416" s="2"/>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row>
    <row r="1417" spans="1:79" x14ac:dyDescent="0.3">
      <c r="A1417" s="2"/>
      <c r="B1417" s="2"/>
      <c r="C1417" s="2"/>
      <c r="D1417" s="2"/>
      <c r="E1417" s="2"/>
      <c r="F1417" s="2"/>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2"/>
      <c r="CA1417" s="2"/>
    </row>
    <row r="1418" spans="1:79" x14ac:dyDescent="0.3">
      <c r="A1418" s="2"/>
      <c r="B1418" s="2"/>
      <c r="C1418" s="2"/>
      <c r="D1418" s="2"/>
      <c r="E1418" s="2"/>
      <c r="F1418" s="2"/>
      <c r="G1418" s="2"/>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row>
    <row r="1419" spans="1:79" x14ac:dyDescent="0.3">
      <c r="A1419" s="2"/>
      <c r="B1419" s="2"/>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row>
    <row r="1420" spans="1:79" x14ac:dyDescent="0.3">
      <c r="A1420" s="2"/>
      <c r="B1420" s="2"/>
      <c r="C1420" s="2"/>
      <c r="D1420" s="2"/>
      <c r="E1420" s="2"/>
      <c r="F1420" s="2"/>
      <c r="G1420" s="2"/>
      <c r="H1420" s="2"/>
      <c r="I1420" s="2"/>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row>
    <row r="1421" spans="1:79" x14ac:dyDescent="0.3">
      <c r="A1421" s="2"/>
      <c r="B1421" s="2"/>
      <c r="C1421" s="2"/>
      <c r="D1421" s="2"/>
      <c r="E1421" s="2"/>
      <c r="F1421" s="2"/>
      <c r="G1421" s="2"/>
      <c r="H1421" s="2"/>
      <c r="I1421" s="2"/>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c r="BY1421" s="2"/>
      <c r="BZ1421" s="2"/>
      <c r="CA1421" s="2"/>
    </row>
    <row r="1422" spans="1:79" x14ac:dyDescent="0.3">
      <c r="A1422" s="2"/>
      <c r="B1422" s="2"/>
      <c r="C1422" s="2"/>
      <c r="D1422" s="2"/>
      <c r="E1422" s="2"/>
      <c r="F1422" s="2"/>
      <c r="G1422" s="2"/>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row>
    <row r="1423" spans="1:79" x14ac:dyDescent="0.3">
      <c r="A1423" s="2"/>
      <c r="B1423" s="2"/>
      <c r="C1423" s="2"/>
      <c r="D1423" s="2"/>
      <c r="E1423" s="2"/>
      <c r="F1423" s="2"/>
      <c r="G1423" s="2"/>
      <c r="H1423" s="2"/>
      <c r="I1423" s="2"/>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row>
    <row r="1424" spans="1:79" x14ac:dyDescent="0.3">
      <c r="A1424" s="2"/>
      <c r="B1424" s="2"/>
      <c r="C1424" s="2"/>
      <c r="D1424" s="2"/>
      <c r="E1424" s="2"/>
      <c r="F1424" s="2"/>
      <c r="G1424" s="2"/>
      <c r="H1424" s="2"/>
      <c r="I1424" s="2"/>
      <c r="J1424" s="2"/>
      <c r="K1424" s="2"/>
      <c r="L1424" s="2"/>
      <c r="M1424" s="2"/>
      <c r="N1424" s="2"/>
      <c r="O1424" s="2"/>
      <c r="P1424" s="2"/>
      <c r="Q1424" s="2"/>
      <c r="R1424" s="2"/>
      <c r="S1424" s="2"/>
      <c r="T1424" s="2"/>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row>
    <row r="1425" spans="1:79" x14ac:dyDescent="0.3">
      <c r="A1425" s="2"/>
      <c r="B1425" s="2"/>
      <c r="C1425" s="2"/>
      <c r="D1425" s="2"/>
      <c r="E1425" s="2"/>
      <c r="F1425" s="2"/>
      <c r="G1425" s="2"/>
      <c r="H1425" s="2"/>
      <c r="I1425" s="2"/>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row>
    <row r="1426" spans="1:79" x14ac:dyDescent="0.3">
      <c r="A1426" s="2"/>
      <c r="B1426" s="2"/>
      <c r="C1426" s="2"/>
      <c r="D1426" s="2"/>
      <c r="E1426" s="2"/>
      <c r="F1426" s="2"/>
      <c r="G1426" s="2"/>
      <c r="H1426" s="2"/>
      <c r="I1426" s="2"/>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row>
    <row r="1427" spans="1:79" x14ac:dyDescent="0.3">
      <c r="A1427" s="2"/>
      <c r="B1427" s="2"/>
      <c r="C1427" s="2"/>
      <c r="D1427" s="2"/>
      <c r="E1427" s="2"/>
      <c r="F1427" s="2"/>
      <c r="G1427" s="2"/>
      <c r="H1427" s="2"/>
      <c r="I1427" s="2"/>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row>
    <row r="1428" spans="1:79" x14ac:dyDescent="0.3">
      <c r="A1428" s="2"/>
      <c r="B1428" s="2"/>
      <c r="C1428" s="2"/>
      <c r="D1428" s="2"/>
      <c r="E1428" s="2"/>
      <c r="F1428" s="2"/>
      <c r="G1428" s="2"/>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row>
    <row r="1429" spans="1:79" x14ac:dyDescent="0.3">
      <c r="A1429" s="2"/>
      <c r="B1429" s="2"/>
      <c r="C1429" s="2"/>
      <c r="D1429" s="2"/>
      <c r="E1429" s="2"/>
      <c r="F1429" s="2"/>
      <c r="G1429" s="2"/>
      <c r="H1429" s="2"/>
      <c r="I1429" s="2"/>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row>
    <row r="1430" spans="1:79" x14ac:dyDescent="0.3">
      <c r="A1430" s="2"/>
      <c r="B1430" s="2"/>
      <c r="C1430" s="2"/>
      <c r="D1430" s="2"/>
      <c r="E1430" s="2"/>
      <c r="F1430" s="2"/>
      <c r="G1430" s="2"/>
      <c r="H1430" s="2"/>
      <c r="I1430" s="2"/>
      <c r="J1430" s="2"/>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row>
    <row r="1431" spans="1:79" x14ac:dyDescent="0.3">
      <c r="A1431" s="2"/>
      <c r="B1431" s="2"/>
      <c r="C1431" s="2"/>
      <c r="D1431" s="2"/>
      <c r="E1431" s="2"/>
      <c r="F1431" s="2"/>
      <c r="G1431" s="2"/>
      <c r="H1431" s="2"/>
      <c r="I1431" s="2"/>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row>
    <row r="1432" spans="1:79" x14ac:dyDescent="0.3">
      <c r="A1432" s="2"/>
      <c r="B1432" s="2"/>
      <c r="C1432" s="2"/>
      <c r="D1432" s="2"/>
      <c r="E1432" s="2"/>
      <c r="F1432" s="2"/>
      <c r="G1432" s="2"/>
      <c r="H1432" s="2"/>
      <c r="I1432" s="2"/>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row>
    <row r="1433" spans="1:79" x14ac:dyDescent="0.3">
      <c r="A1433" s="2"/>
      <c r="B1433" s="2"/>
      <c r="C1433" s="2"/>
      <c r="D1433" s="2"/>
      <c r="E1433" s="2"/>
      <c r="F1433" s="2"/>
      <c r="G1433" s="2"/>
      <c r="H1433" s="2"/>
      <c r="I1433" s="2"/>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row>
    <row r="1434" spans="1:79" x14ac:dyDescent="0.3">
      <c r="A1434" s="2"/>
      <c r="B1434" s="2"/>
      <c r="C1434" s="2"/>
      <c r="D1434" s="2"/>
      <c r="E1434" s="2"/>
      <c r="F1434" s="2"/>
      <c r="G1434" s="2"/>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row>
    <row r="1435" spans="1:79" x14ac:dyDescent="0.3">
      <c r="A1435" s="2"/>
      <c r="B1435" s="2"/>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row>
    <row r="1436" spans="1:79" x14ac:dyDescent="0.3">
      <c r="A1436" s="2"/>
      <c r="B1436" s="2"/>
      <c r="C1436" s="2"/>
      <c r="D1436" s="2"/>
      <c r="E1436" s="2"/>
      <c r="F1436" s="2"/>
      <c r="G1436" s="2"/>
      <c r="H1436" s="2"/>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c r="BY1436" s="2"/>
      <c r="BZ1436" s="2"/>
      <c r="CA1436" s="2"/>
    </row>
    <row r="1437" spans="1:79" x14ac:dyDescent="0.3">
      <c r="A1437" s="2"/>
      <c r="B1437" s="2"/>
      <c r="C1437" s="2"/>
      <c r="D1437" s="2"/>
      <c r="E1437" s="2"/>
      <c r="F1437" s="2"/>
      <c r="G1437" s="2"/>
      <c r="H1437" s="2"/>
      <c r="I1437" s="2"/>
      <c r="J1437" s="2"/>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row>
    <row r="1438" spans="1:79" x14ac:dyDescent="0.3">
      <c r="A1438" s="2"/>
      <c r="B1438" s="2"/>
      <c r="C1438" s="2"/>
      <c r="D1438" s="2"/>
      <c r="E1438" s="2"/>
      <c r="F1438" s="2"/>
      <c r="G1438" s="2"/>
      <c r="H1438" s="2"/>
      <c r="I1438" s="2"/>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c r="BY1438" s="2"/>
      <c r="BZ1438" s="2"/>
      <c r="CA1438" s="2"/>
    </row>
    <row r="1439" spans="1:79" x14ac:dyDescent="0.3">
      <c r="A1439" s="2"/>
      <c r="B1439" s="2"/>
      <c r="C1439" s="2"/>
      <c r="D1439" s="2"/>
      <c r="E1439" s="2"/>
      <c r="F1439" s="2"/>
      <c r="G1439" s="2"/>
      <c r="H1439" s="2"/>
      <c r="I1439" s="2"/>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row>
    <row r="1440" spans="1:79" x14ac:dyDescent="0.3">
      <c r="A1440" s="2"/>
      <c r="B1440" s="2"/>
      <c r="C1440" s="2"/>
      <c r="D1440" s="2"/>
      <c r="E1440" s="2"/>
      <c r="F1440" s="2"/>
      <c r="G1440" s="2"/>
      <c r="H1440" s="2"/>
      <c r="I1440" s="2"/>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row>
    <row r="1441" spans="1:79" x14ac:dyDescent="0.3">
      <c r="A1441" s="2"/>
      <c r="B1441" s="2"/>
      <c r="C1441" s="2"/>
      <c r="D1441" s="2"/>
      <c r="E1441" s="2"/>
      <c r="F1441" s="2"/>
      <c r="G1441" s="2"/>
      <c r="H1441" s="2"/>
      <c r="I1441" s="2"/>
      <c r="J1441" s="2"/>
      <c r="K1441" s="2"/>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row>
    <row r="1442" spans="1:79" x14ac:dyDescent="0.3">
      <c r="A1442" s="2"/>
      <c r="B1442" s="2"/>
      <c r="C1442" s="2"/>
      <c r="D1442" s="2"/>
      <c r="E1442" s="2"/>
      <c r="F1442" s="2"/>
      <c r="G1442" s="2"/>
      <c r="H1442" s="2"/>
      <c r="I1442" s="2"/>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row>
    <row r="1443" spans="1:79" x14ac:dyDescent="0.3">
      <c r="A1443" s="2"/>
      <c r="B1443" s="2"/>
      <c r="C1443" s="2"/>
      <c r="D1443" s="2"/>
      <c r="E1443" s="2"/>
      <c r="F1443" s="2"/>
      <c r="G1443" s="2"/>
      <c r="H1443" s="2"/>
      <c r="I1443" s="2"/>
      <c r="J1443" s="2"/>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row>
    <row r="1444" spans="1:79" x14ac:dyDescent="0.3">
      <c r="A1444" s="2"/>
      <c r="B1444" s="2"/>
      <c r="C1444" s="2"/>
      <c r="D1444" s="2"/>
      <c r="E1444" s="2"/>
      <c r="F1444" s="2"/>
      <c r="G1444" s="2"/>
      <c r="H1444" s="2"/>
      <c r="I1444" s="2"/>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row>
    <row r="1445" spans="1:79" x14ac:dyDescent="0.3">
      <c r="A1445" s="2"/>
      <c r="B1445" s="2"/>
      <c r="C1445" s="2"/>
      <c r="D1445" s="2"/>
      <c r="E1445" s="2"/>
      <c r="F1445" s="2"/>
      <c r="G1445" s="2"/>
      <c r="H1445" s="2"/>
      <c r="I1445" s="2"/>
      <c r="J1445" s="2"/>
      <c r="K1445" s="2"/>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row>
    <row r="1446" spans="1:79" x14ac:dyDescent="0.3">
      <c r="A1446" s="2"/>
      <c r="B1446" s="2"/>
      <c r="C1446" s="2"/>
      <c r="D1446" s="2"/>
      <c r="E1446" s="2"/>
      <c r="F1446" s="2"/>
      <c r="G1446" s="2"/>
      <c r="H1446" s="2"/>
      <c r="I1446" s="2"/>
      <c r="J1446" s="2"/>
      <c r="K1446" s="2"/>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row>
    <row r="1447" spans="1:79" x14ac:dyDescent="0.3">
      <c r="A1447" s="2"/>
      <c r="B1447" s="2"/>
      <c r="C1447" s="2"/>
      <c r="D1447" s="2"/>
      <c r="E1447" s="2"/>
      <c r="F1447" s="2"/>
      <c r="G1447" s="2"/>
      <c r="H1447" s="2"/>
      <c r="I1447" s="2"/>
      <c r="J1447" s="2"/>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row>
    <row r="1448" spans="1:79" x14ac:dyDescent="0.3">
      <c r="A1448" s="2"/>
      <c r="B1448" s="2"/>
      <c r="C1448" s="2"/>
      <c r="D1448" s="2"/>
      <c r="E1448" s="2"/>
      <c r="F1448" s="2"/>
      <c r="G1448" s="2"/>
      <c r="H1448" s="2"/>
      <c r="I1448" s="2"/>
      <c r="J1448" s="2"/>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row>
    <row r="1449" spans="1:79" x14ac:dyDescent="0.3">
      <c r="A1449" s="2"/>
      <c r="B1449" s="2"/>
      <c r="C1449" s="2"/>
      <c r="D1449" s="2"/>
      <c r="E1449" s="2"/>
      <c r="F1449" s="2"/>
      <c r="G1449" s="2"/>
      <c r="H1449" s="2"/>
      <c r="I1449" s="2"/>
      <c r="J1449" s="2"/>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row>
    <row r="1450" spans="1:79" x14ac:dyDescent="0.3">
      <c r="A1450" s="2"/>
      <c r="B1450" s="2"/>
      <c r="C1450" s="2"/>
      <c r="D1450" s="2"/>
      <c r="E1450" s="2"/>
      <c r="F1450" s="2"/>
      <c r="G1450" s="2"/>
      <c r="H1450" s="2"/>
      <c r="I1450" s="2"/>
      <c r="J1450" s="2"/>
      <c r="K1450" s="2"/>
      <c r="L1450" s="2"/>
      <c r="M1450" s="2"/>
      <c r="N1450" s="2"/>
      <c r="O1450" s="2"/>
      <c r="P1450" s="2"/>
      <c r="Q1450" s="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row>
    <row r="1451" spans="1:79" x14ac:dyDescent="0.3">
      <c r="A1451" s="2"/>
      <c r="B1451" s="2"/>
      <c r="C1451" s="2"/>
      <c r="D1451" s="2"/>
      <c r="E1451" s="2"/>
      <c r="F1451" s="2"/>
      <c r="G1451" s="2"/>
      <c r="H1451" s="2"/>
      <c r="I1451" s="2"/>
      <c r="J1451" s="2"/>
      <c r="K1451" s="2"/>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row>
    <row r="1452" spans="1:79" x14ac:dyDescent="0.3">
      <c r="A1452" s="2"/>
      <c r="B1452" s="2"/>
      <c r="C1452" s="2"/>
      <c r="D1452" s="2"/>
      <c r="E1452" s="2"/>
      <c r="F1452" s="2"/>
      <c r="G1452" s="2"/>
      <c r="H1452" s="2"/>
      <c r="I1452" s="2"/>
      <c r="J1452" s="2"/>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row>
    <row r="1453" spans="1:79" x14ac:dyDescent="0.3">
      <c r="A1453" s="2"/>
      <c r="B1453" s="2"/>
      <c r="C1453" s="2"/>
      <c r="D1453" s="2"/>
      <c r="E1453" s="2"/>
      <c r="F1453" s="2"/>
      <c r="G1453" s="2"/>
      <c r="H1453" s="2"/>
      <c r="I1453" s="2"/>
      <c r="J1453" s="2"/>
      <c r="K1453" s="2"/>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row>
    <row r="1454" spans="1:79" x14ac:dyDescent="0.3">
      <c r="A1454" s="2"/>
      <c r="B1454" s="2"/>
      <c r="C1454" s="2"/>
      <c r="D1454" s="2"/>
      <c r="E1454" s="2"/>
      <c r="F1454" s="2"/>
      <c r="G1454" s="2"/>
      <c r="H1454" s="2"/>
      <c r="I1454" s="2"/>
      <c r="J1454" s="2"/>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row>
    <row r="1455" spans="1:79" x14ac:dyDescent="0.3">
      <c r="A1455" s="2"/>
      <c r="B1455" s="2"/>
      <c r="C1455" s="2"/>
      <c r="D1455" s="2"/>
      <c r="E1455" s="2"/>
      <c r="F1455" s="2"/>
      <c r="G1455" s="2"/>
      <c r="H1455" s="2"/>
      <c r="I1455" s="2"/>
      <c r="J1455" s="2"/>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row>
    <row r="1456" spans="1:79" x14ac:dyDescent="0.3">
      <c r="A1456" s="2"/>
      <c r="B1456" s="2"/>
      <c r="C1456" s="2"/>
      <c r="D1456" s="2"/>
      <c r="E1456" s="2"/>
      <c r="F1456" s="2"/>
      <c r="G1456" s="2"/>
      <c r="H1456" s="2"/>
      <c r="I1456" s="2"/>
      <c r="J1456" s="2"/>
      <c r="K1456" s="2"/>
      <c r="L1456" s="2"/>
      <c r="M1456" s="2"/>
      <c r="N1456" s="2"/>
      <c r="O1456" s="2"/>
      <c r="P1456" s="2"/>
      <c r="Q1456" s="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row>
    <row r="1457" spans="1:79" x14ac:dyDescent="0.3">
      <c r="A1457" s="2"/>
      <c r="B1457" s="2"/>
      <c r="C1457" s="2"/>
      <c r="D1457" s="2"/>
      <c r="E1457" s="2"/>
      <c r="F1457" s="2"/>
      <c r="G1457" s="2"/>
      <c r="H1457" s="2"/>
      <c r="I1457" s="2"/>
      <c r="J1457" s="2"/>
      <c r="K1457" s="2"/>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row>
    <row r="1458" spans="1:79" x14ac:dyDescent="0.3">
      <c r="A1458" s="2"/>
      <c r="B1458" s="2"/>
      <c r="C1458" s="2"/>
      <c r="D1458" s="2"/>
      <c r="E1458" s="2"/>
      <c r="F1458" s="2"/>
      <c r="G1458" s="2"/>
      <c r="H1458" s="2"/>
      <c r="I1458" s="2"/>
      <c r="J1458" s="2"/>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row>
    <row r="1459" spans="1:79" x14ac:dyDescent="0.3">
      <c r="A1459" s="2"/>
      <c r="B1459" s="2"/>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row>
    <row r="1460" spans="1:79" x14ac:dyDescent="0.3">
      <c r="A1460" s="2"/>
      <c r="B1460" s="2"/>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row>
    <row r="1461" spans="1:79" x14ac:dyDescent="0.3">
      <c r="A1461" s="2"/>
      <c r="B1461" s="2"/>
      <c r="C1461" s="2"/>
      <c r="D1461" s="2"/>
      <c r="E1461" s="2"/>
      <c r="F1461" s="2"/>
      <c r="G1461" s="2"/>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row>
    <row r="1462" spans="1:79" x14ac:dyDescent="0.3">
      <c r="A1462" s="2"/>
      <c r="B1462" s="2"/>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row>
    <row r="1463" spans="1:79" x14ac:dyDescent="0.3">
      <c r="A1463" s="2"/>
      <c r="B1463" s="2"/>
      <c r="C1463" s="2"/>
      <c r="D1463" s="2"/>
      <c r="E1463" s="2"/>
      <c r="F1463" s="2"/>
      <c r="G1463" s="2"/>
      <c r="H1463" s="2"/>
      <c r="I1463" s="2"/>
      <c r="J1463" s="2"/>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row>
    <row r="1464" spans="1:79" x14ac:dyDescent="0.3">
      <c r="A1464" s="2"/>
      <c r="B1464" s="2"/>
      <c r="C1464" s="2"/>
      <c r="D1464" s="2"/>
      <c r="E1464" s="2"/>
      <c r="F1464" s="2"/>
      <c r="G1464" s="2"/>
      <c r="H1464" s="2"/>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row>
    <row r="1465" spans="1:79" x14ac:dyDescent="0.3">
      <c r="A1465" s="2"/>
      <c r="B1465" s="2"/>
      <c r="C1465" s="2"/>
      <c r="D1465" s="2"/>
      <c r="E1465" s="2"/>
      <c r="F1465" s="2"/>
      <c r="G1465" s="2"/>
      <c r="H1465" s="2"/>
      <c r="I1465" s="2"/>
      <c r="J1465" s="2"/>
      <c r="K1465" s="2"/>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row>
    <row r="1466" spans="1:79" x14ac:dyDescent="0.3">
      <c r="A1466" s="2"/>
      <c r="B1466" s="2"/>
      <c r="C1466" s="2"/>
      <c r="D1466" s="2"/>
      <c r="E1466" s="2"/>
      <c r="F1466" s="2"/>
      <c r="G1466" s="2"/>
      <c r="H1466" s="2"/>
      <c r="I1466" s="2"/>
      <c r="J1466" s="2"/>
      <c r="K1466" s="2"/>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row>
    <row r="1467" spans="1:79" x14ac:dyDescent="0.3">
      <c r="A1467" s="2"/>
      <c r="B1467" s="2"/>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row>
    <row r="1468" spans="1:79" x14ac:dyDescent="0.3">
      <c r="A1468" s="2"/>
      <c r="B1468" s="2"/>
      <c r="C1468" s="2"/>
      <c r="D1468" s="2"/>
      <c r="E1468" s="2"/>
      <c r="F1468" s="2"/>
      <c r="G1468" s="2"/>
      <c r="H1468" s="2"/>
      <c r="I1468" s="2"/>
      <c r="J1468" s="2"/>
      <c r="K1468" s="2"/>
      <c r="L1468" s="2"/>
      <c r="M1468" s="2"/>
      <c r="N1468" s="2"/>
      <c r="O1468" s="2"/>
      <c r="P1468" s="2"/>
      <c r="Q1468" s="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row>
    <row r="1469" spans="1:79" x14ac:dyDescent="0.3">
      <c r="A1469" s="2"/>
      <c r="B1469" s="2"/>
      <c r="C1469" s="2"/>
      <c r="D1469" s="2"/>
      <c r="E1469" s="2"/>
      <c r="F1469" s="2"/>
      <c r="G1469" s="2"/>
      <c r="H1469" s="2"/>
      <c r="I1469" s="2"/>
      <c r="J1469" s="2"/>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row>
    <row r="1470" spans="1:79" x14ac:dyDescent="0.3">
      <c r="A1470" s="2"/>
      <c r="B1470" s="2"/>
      <c r="C1470" s="2"/>
      <c r="D1470" s="2"/>
      <c r="E1470" s="2"/>
      <c r="F1470" s="2"/>
      <c r="G1470" s="2"/>
      <c r="H1470" s="2"/>
      <c r="I1470" s="2"/>
      <c r="J1470" s="2"/>
      <c r="K1470" s="2"/>
      <c r="L1470" s="2"/>
      <c r="M1470" s="2"/>
      <c r="N1470" s="2"/>
      <c r="O1470" s="2"/>
      <c r="P1470" s="2"/>
      <c r="Q1470" s="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row>
    <row r="1471" spans="1:79" x14ac:dyDescent="0.3">
      <c r="A1471" s="2"/>
      <c r="B1471" s="2"/>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row>
    <row r="1472" spans="1:79" x14ac:dyDescent="0.3">
      <c r="A1472" s="2"/>
      <c r="B1472" s="2"/>
      <c r="C1472" s="2"/>
      <c r="D1472" s="2"/>
      <c r="E1472" s="2"/>
      <c r="F1472" s="2"/>
      <c r="G1472" s="2"/>
      <c r="H1472" s="2"/>
      <c r="I1472" s="2"/>
      <c r="J1472" s="2"/>
      <c r="K1472" s="2"/>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row>
    <row r="1473" spans="1:79" x14ac:dyDescent="0.3">
      <c r="A1473" s="2"/>
      <c r="B1473" s="2"/>
      <c r="C1473" s="2"/>
      <c r="D1473" s="2"/>
      <c r="E1473" s="2"/>
      <c r="F1473" s="2"/>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row>
    <row r="1474" spans="1:79" x14ac:dyDescent="0.3">
      <c r="A1474" s="2"/>
      <c r="B1474" s="2"/>
      <c r="C1474" s="2"/>
      <c r="D1474" s="2"/>
      <c r="E1474" s="2"/>
      <c r="F1474" s="2"/>
      <c r="G1474" s="2"/>
      <c r="H1474" s="2"/>
      <c r="I1474" s="2"/>
      <c r="J1474" s="2"/>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row>
    <row r="1475" spans="1:79" x14ac:dyDescent="0.3">
      <c r="A1475" s="2"/>
      <c r="B1475" s="2"/>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row>
    <row r="1476" spans="1:79" x14ac:dyDescent="0.3">
      <c r="A1476" s="2"/>
      <c r="B1476" s="2"/>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row>
    <row r="1477" spans="1:79" x14ac:dyDescent="0.3">
      <c r="A1477" s="2"/>
      <c r="B1477" s="2"/>
      <c r="C1477" s="2"/>
      <c r="D1477" s="2"/>
      <c r="E1477" s="2"/>
      <c r="F1477" s="2"/>
      <c r="G1477" s="2"/>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row>
    <row r="1478" spans="1:79" x14ac:dyDescent="0.3">
      <c r="A1478" s="2"/>
      <c r="B1478" s="2"/>
      <c r="C1478" s="2"/>
      <c r="D1478" s="2"/>
      <c r="E1478" s="2"/>
      <c r="F1478" s="2"/>
      <c r="G1478" s="2"/>
      <c r="H1478" s="2"/>
      <c r="I1478" s="2"/>
      <c r="J1478" s="2"/>
      <c r="K1478" s="2"/>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row>
    <row r="1479" spans="1:79" x14ac:dyDescent="0.3">
      <c r="A1479" s="2"/>
      <c r="B1479" s="2"/>
      <c r="C1479" s="2"/>
      <c r="D1479" s="2"/>
      <c r="E1479" s="2"/>
      <c r="F1479" s="2"/>
      <c r="G1479" s="2"/>
      <c r="H1479" s="2"/>
      <c r="I1479" s="2"/>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row>
    <row r="1480" spans="1:79" x14ac:dyDescent="0.3">
      <c r="A1480" s="2"/>
      <c r="B1480" s="2"/>
      <c r="C1480" s="2"/>
      <c r="D1480" s="2"/>
      <c r="E1480" s="2"/>
      <c r="F1480" s="2"/>
      <c r="G1480" s="2"/>
      <c r="H1480" s="2"/>
      <c r="I1480" s="2"/>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row>
    <row r="1481" spans="1:79" x14ac:dyDescent="0.3">
      <c r="A1481" s="2"/>
      <c r="B1481" s="2"/>
      <c r="C1481" s="2"/>
      <c r="D1481" s="2"/>
      <c r="E1481" s="2"/>
      <c r="F1481" s="2"/>
      <c r="G1481" s="2"/>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row>
    <row r="1482" spans="1:79" x14ac:dyDescent="0.3">
      <c r="A1482" s="2"/>
      <c r="B1482" s="2"/>
      <c r="C1482" s="2"/>
      <c r="D1482" s="2"/>
      <c r="E1482" s="2"/>
      <c r="F1482" s="2"/>
      <c r="G1482" s="2"/>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row>
    <row r="1483" spans="1:79" x14ac:dyDescent="0.3">
      <c r="A1483" s="2"/>
      <c r="B1483" s="2"/>
      <c r="C1483" s="2"/>
      <c r="D1483" s="2"/>
      <c r="E1483" s="2"/>
      <c r="F1483" s="2"/>
      <c r="G1483" s="2"/>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row>
    <row r="1484" spans="1:79" x14ac:dyDescent="0.3">
      <c r="A1484" s="2"/>
      <c r="B1484" s="2"/>
      <c r="C1484" s="2"/>
      <c r="D1484" s="2"/>
      <c r="E1484" s="2"/>
      <c r="F1484" s="2"/>
      <c r="G1484" s="2"/>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row>
    <row r="1485" spans="1:79" x14ac:dyDescent="0.3">
      <c r="A1485" s="2"/>
      <c r="B1485" s="2"/>
      <c r="C1485" s="2"/>
      <c r="D1485" s="2"/>
      <c r="E1485" s="2"/>
      <c r="F1485" s="2"/>
      <c r="G1485" s="2"/>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row>
    <row r="1486" spans="1:79" x14ac:dyDescent="0.3">
      <c r="A1486" s="2"/>
      <c r="B1486" s="2"/>
      <c r="C1486" s="2"/>
      <c r="D1486" s="2"/>
      <c r="E1486" s="2"/>
      <c r="F1486" s="2"/>
      <c r="G1486" s="2"/>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row>
    <row r="1487" spans="1:79" x14ac:dyDescent="0.3">
      <c r="A1487" s="2"/>
      <c r="B1487" s="2"/>
      <c r="C1487" s="2"/>
      <c r="D1487" s="2"/>
      <c r="E1487" s="2"/>
      <c r="F1487" s="2"/>
      <c r="G1487" s="2"/>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row>
    <row r="1488" spans="1:79" x14ac:dyDescent="0.3">
      <c r="A1488" s="2"/>
      <c r="B1488" s="2"/>
      <c r="C1488" s="2"/>
      <c r="D1488" s="2"/>
      <c r="E1488" s="2"/>
      <c r="F1488" s="2"/>
      <c r="G1488" s="2"/>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row>
    <row r="1489" spans="1:79" x14ac:dyDescent="0.3">
      <c r="A1489" s="2"/>
      <c r="B1489" s="2"/>
      <c r="C1489" s="2"/>
      <c r="D1489" s="2"/>
      <c r="E1489" s="2"/>
      <c r="F1489" s="2"/>
      <c r="G1489" s="2"/>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row>
    <row r="1490" spans="1:79" x14ac:dyDescent="0.3">
      <c r="A1490" s="2"/>
      <c r="B1490" s="2"/>
      <c r="C1490" s="2"/>
      <c r="D1490" s="2"/>
      <c r="E1490" s="2"/>
      <c r="F1490" s="2"/>
      <c r="G1490" s="2"/>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row>
    <row r="1491" spans="1:79" x14ac:dyDescent="0.3">
      <c r="A1491" s="2"/>
      <c r="B1491" s="2"/>
      <c r="C1491" s="2"/>
      <c r="D1491" s="2"/>
      <c r="E1491" s="2"/>
      <c r="F1491" s="2"/>
      <c r="G1491" s="2"/>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row>
    <row r="1492" spans="1:79" x14ac:dyDescent="0.3">
      <c r="A1492" s="2"/>
      <c r="B1492" s="2"/>
      <c r="C1492" s="2"/>
      <c r="D1492" s="2"/>
      <c r="E1492" s="2"/>
      <c r="F1492" s="2"/>
      <c r="G1492" s="2"/>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row>
    <row r="1493" spans="1:79" x14ac:dyDescent="0.3">
      <c r="A1493" s="2"/>
      <c r="B1493" s="2"/>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row>
    <row r="1494" spans="1:79" x14ac:dyDescent="0.3">
      <c r="A1494" s="2"/>
      <c r="B1494" s="2"/>
      <c r="C1494" s="2"/>
      <c r="D1494" s="2"/>
      <c r="E1494" s="2"/>
      <c r="F1494" s="2"/>
      <c r="G1494" s="2"/>
      <c r="H1494" s="2"/>
      <c r="I1494" s="2"/>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row>
    <row r="1495" spans="1:79" x14ac:dyDescent="0.3">
      <c r="A1495" s="2"/>
      <c r="B1495" s="2"/>
      <c r="C1495" s="2"/>
      <c r="D1495" s="2"/>
      <c r="E1495" s="2"/>
      <c r="F1495" s="2"/>
      <c r="G1495" s="2"/>
      <c r="H1495" s="2"/>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row>
    <row r="1496" spans="1:79" x14ac:dyDescent="0.3">
      <c r="A1496" s="2"/>
      <c r="B1496" s="2"/>
      <c r="C1496" s="2"/>
      <c r="D1496" s="2"/>
      <c r="E1496" s="2"/>
      <c r="F1496" s="2"/>
      <c r="G1496" s="2"/>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row>
    <row r="1497" spans="1:79" x14ac:dyDescent="0.3">
      <c r="A1497" s="2"/>
      <c r="B1497" s="2"/>
      <c r="C1497" s="2"/>
      <c r="D1497" s="2"/>
      <c r="E1497" s="2"/>
      <c r="F1497" s="2"/>
      <c r="G1497" s="2"/>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row>
    <row r="1498" spans="1:79" x14ac:dyDescent="0.3">
      <c r="A1498" s="2"/>
      <c r="B1498" s="2"/>
      <c r="C1498" s="2"/>
      <c r="D1498" s="2"/>
      <c r="E1498" s="2"/>
      <c r="F1498" s="2"/>
      <c r="G1498" s="2"/>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row>
    <row r="1499" spans="1:79" x14ac:dyDescent="0.3">
      <c r="A1499" s="2"/>
      <c r="B1499" s="2"/>
      <c r="C1499" s="2"/>
      <c r="D1499" s="2"/>
      <c r="E1499" s="2"/>
      <c r="F1499" s="2"/>
      <c r="G1499" s="2"/>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row>
    <row r="1500" spans="1:79" x14ac:dyDescent="0.3">
      <c r="A1500" s="2"/>
      <c r="B1500" s="2"/>
      <c r="C1500" s="2"/>
      <c r="D1500" s="2"/>
      <c r="E1500" s="2"/>
      <c r="F1500" s="2"/>
      <c r="G1500" s="2"/>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row>
    <row r="1501" spans="1:79" x14ac:dyDescent="0.3">
      <c r="A1501" s="2"/>
      <c r="B1501" s="2"/>
      <c r="C1501" s="2"/>
      <c r="D1501" s="2"/>
      <c r="E1501" s="2"/>
      <c r="F1501" s="2"/>
      <c r="G1501" s="2"/>
      <c r="H1501" s="2"/>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row>
    <row r="1502" spans="1:79" x14ac:dyDescent="0.3">
      <c r="A1502" s="2"/>
      <c r="B1502" s="2"/>
      <c r="C1502" s="2"/>
      <c r="D1502" s="2"/>
      <c r="E1502" s="2"/>
      <c r="F1502" s="2"/>
      <c r="G1502" s="2"/>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row>
    <row r="1503" spans="1:79" x14ac:dyDescent="0.3">
      <c r="A1503" s="2"/>
      <c r="B1503" s="2"/>
      <c r="C1503" s="2"/>
      <c r="D1503" s="2"/>
      <c r="E1503" s="2"/>
      <c r="F1503" s="2"/>
      <c r="G1503" s="2"/>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row>
    <row r="1504" spans="1:79" x14ac:dyDescent="0.3">
      <c r="A1504" s="2"/>
      <c r="B1504" s="2"/>
      <c r="C1504" s="2"/>
      <c r="D1504" s="2"/>
      <c r="E1504" s="2"/>
      <c r="F1504" s="2"/>
      <c r="G1504" s="2"/>
      <c r="H1504" s="2"/>
      <c r="I1504" s="2"/>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row>
    <row r="1505" spans="1:79" x14ac:dyDescent="0.3">
      <c r="A1505" s="2"/>
      <c r="B1505" s="2"/>
      <c r="C1505" s="2"/>
      <c r="D1505" s="2"/>
      <c r="E1505" s="2"/>
      <c r="F1505" s="2"/>
      <c r="G1505" s="2"/>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row>
    <row r="1506" spans="1:79" x14ac:dyDescent="0.3">
      <c r="A1506" s="2"/>
      <c r="B1506" s="2"/>
      <c r="C1506" s="2"/>
      <c r="D1506" s="2"/>
      <c r="E1506" s="2"/>
      <c r="F1506" s="2"/>
      <c r="G1506" s="2"/>
      <c r="H1506" s="2"/>
      <c r="I1506" s="2"/>
      <c r="J1506" s="2"/>
      <c r="K1506" s="2"/>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row>
    <row r="1507" spans="1:79" x14ac:dyDescent="0.3">
      <c r="A1507" s="2"/>
      <c r="B1507" s="2"/>
      <c r="C1507" s="2"/>
      <c r="D1507" s="2"/>
      <c r="E1507" s="2"/>
      <c r="F1507" s="2"/>
      <c r="G1507" s="2"/>
      <c r="H1507" s="2"/>
      <c r="I1507" s="2"/>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row>
    <row r="1508" spans="1:79" x14ac:dyDescent="0.3">
      <c r="A1508" s="2"/>
      <c r="B1508" s="2"/>
      <c r="C1508" s="2"/>
      <c r="D1508" s="2"/>
      <c r="E1508" s="2"/>
      <c r="F1508" s="2"/>
      <c r="G1508" s="2"/>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row>
    <row r="1509" spans="1:79" x14ac:dyDescent="0.3">
      <c r="A1509" s="2"/>
      <c r="B1509" s="2"/>
      <c r="C1509" s="2"/>
      <c r="D1509" s="2"/>
      <c r="E1509" s="2"/>
      <c r="F1509" s="2"/>
      <c r="G1509" s="2"/>
      <c r="H1509" s="2"/>
      <c r="I1509" s="2"/>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row>
    <row r="1510" spans="1:79" x14ac:dyDescent="0.3">
      <c r="A1510" s="2"/>
      <c r="B1510" s="2"/>
      <c r="C1510" s="2"/>
      <c r="D1510" s="2"/>
      <c r="E1510" s="2"/>
      <c r="F1510" s="2"/>
      <c r="G1510" s="2"/>
      <c r="H1510" s="2"/>
      <c r="I1510" s="2"/>
      <c r="J1510" s="2"/>
      <c r="K1510" s="2"/>
      <c r="L1510" s="2"/>
      <c r="M1510" s="2"/>
      <c r="N1510" s="2"/>
      <c r="O1510" s="2"/>
      <c r="P1510" s="2"/>
      <c r="Q1510" s="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row>
    <row r="1511" spans="1:79" x14ac:dyDescent="0.3">
      <c r="A1511" s="2"/>
      <c r="B1511" s="2"/>
      <c r="C1511" s="2"/>
      <c r="D1511" s="2"/>
      <c r="E1511" s="2"/>
      <c r="F1511" s="2"/>
      <c r="G1511" s="2"/>
      <c r="H1511" s="2"/>
      <c r="I1511" s="2"/>
      <c r="J1511" s="2"/>
      <c r="K1511" s="2"/>
      <c r="L1511" s="2"/>
      <c r="M1511" s="2"/>
      <c r="N1511" s="2"/>
      <c r="O1511" s="2"/>
      <c r="P1511" s="2"/>
      <c r="Q1511" s="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row>
    <row r="1512" spans="1:79" x14ac:dyDescent="0.3">
      <c r="A1512" s="2"/>
      <c r="B1512" s="2"/>
      <c r="C1512" s="2"/>
      <c r="D1512" s="2"/>
      <c r="E1512" s="2"/>
      <c r="F1512" s="2"/>
      <c r="G1512" s="2"/>
      <c r="H1512" s="2"/>
      <c r="I1512" s="2"/>
      <c r="J1512" s="2"/>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row>
    <row r="1513" spans="1:79" x14ac:dyDescent="0.3">
      <c r="A1513" s="2"/>
      <c r="B1513" s="2"/>
      <c r="C1513" s="2"/>
      <c r="D1513" s="2"/>
      <c r="E1513" s="2"/>
      <c r="F1513" s="2"/>
      <c r="G1513" s="2"/>
      <c r="H1513" s="2"/>
      <c r="I1513" s="2"/>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row>
    <row r="1514" spans="1:79" x14ac:dyDescent="0.3">
      <c r="A1514" s="2"/>
      <c r="B1514" s="2"/>
      <c r="C1514" s="2"/>
      <c r="D1514" s="2"/>
      <c r="E1514" s="2"/>
      <c r="F1514" s="2"/>
      <c r="G1514" s="2"/>
      <c r="H1514" s="2"/>
      <c r="I1514" s="2"/>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row>
    <row r="1515" spans="1:79" x14ac:dyDescent="0.3">
      <c r="A1515" s="2"/>
      <c r="B1515" s="2"/>
      <c r="C1515" s="2"/>
      <c r="D1515" s="2"/>
      <c r="E1515" s="2"/>
      <c r="F1515" s="2"/>
      <c r="G1515" s="2"/>
      <c r="H1515" s="2"/>
      <c r="I1515" s="2"/>
      <c r="J1515" s="2"/>
      <c r="K1515" s="2"/>
      <c r="L1515" s="2"/>
      <c r="M1515" s="2"/>
      <c r="N1515" s="2"/>
      <c r="O1515" s="2"/>
      <c r="P1515" s="2"/>
      <c r="Q1515" s="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row>
    <row r="1516" spans="1:79" x14ac:dyDescent="0.3">
      <c r="A1516" s="2"/>
      <c r="B1516" s="2"/>
      <c r="C1516" s="2"/>
      <c r="D1516" s="2"/>
      <c r="E1516" s="2"/>
      <c r="F1516" s="2"/>
      <c r="G1516" s="2"/>
      <c r="H1516" s="2"/>
      <c r="I1516" s="2"/>
      <c r="J1516" s="2"/>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row>
    <row r="1517" spans="1:79" x14ac:dyDescent="0.3">
      <c r="A1517" s="2"/>
      <c r="B1517" s="2"/>
      <c r="C1517" s="2"/>
      <c r="D1517" s="2"/>
      <c r="E1517" s="2"/>
      <c r="F1517" s="2"/>
      <c r="G1517" s="2"/>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row>
    <row r="1518" spans="1:79" x14ac:dyDescent="0.3">
      <c r="A1518" s="2"/>
      <c r="B1518" s="2"/>
      <c r="C1518" s="2"/>
      <c r="D1518" s="2"/>
      <c r="E1518" s="2"/>
      <c r="F1518" s="2"/>
      <c r="G1518" s="2"/>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row>
    <row r="1519" spans="1:79" x14ac:dyDescent="0.3">
      <c r="A1519" s="2"/>
      <c r="B1519" s="2"/>
      <c r="C1519" s="2"/>
      <c r="D1519" s="2"/>
      <c r="E1519" s="2"/>
      <c r="F1519" s="2"/>
      <c r="G1519" s="2"/>
      <c r="H1519" s="2"/>
      <c r="I1519" s="2"/>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row>
    <row r="1520" spans="1:79" x14ac:dyDescent="0.3">
      <c r="A1520" s="2"/>
      <c r="B1520" s="2"/>
      <c r="C1520" s="2"/>
      <c r="D1520" s="2"/>
      <c r="E1520" s="2"/>
      <c r="F1520" s="2"/>
      <c r="G1520" s="2"/>
      <c r="H1520" s="2"/>
      <c r="I1520" s="2"/>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row>
    <row r="1521" spans="1:79" x14ac:dyDescent="0.3">
      <c r="A1521" s="2"/>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row>
    <row r="1522" spans="1:79" x14ac:dyDescent="0.3">
      <c r="A1522" s="2"/>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row>
    <row r="1523" spans="1:79" x14ac:dyDescent="0.3">
      <c r="A1523" s="2"/>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row>
    <row r="1524" spans="1:79" x14ac:dyDescent="0.3">
      <c r="A1524" s="2"/>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row>
    <row r="1525" spans="1:79" x14ac:dyDescent="0.3">
      <c r="A1525" s="2"/>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row>
    <row r="1526" spans="1:79" x14ac:dyDescent="0.3">
      <c r="A1526" s="2"/>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row>
    <row r="1527" spans="1:79" x14ac:dyDescent="0.3">
      <c r="A1527" s="2"/>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row>
    <row r="1528" spans="1:79" x14ac:dyDescent="0.3">
      <c r="A1528" s="2"/>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row>
    <row r="1529" spans="1:79" x14ac:dyDescent="0.3">
      <c r="A1529" s="2"/>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row>
    <row r="1530" spans="1:79" x14ac:dyDescent="0.3">
      <c r="A1530" s="2"/>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row>
    <row r="1531" spans="1:79" x14ac:dyDescent="0.3">
      <c r="A1531" s="2"/>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row>
    <row r="1532" spans="1:79" x14ac:dyDescent="0.3">
      <c r="A1532" s="2"/>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row>
    <row r="1533" spans="1:79" x14ac:dyDescent="0.3">
      <c r="A1533" s="2"/>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row>
    <row r="1534" spans="1:79" x14ac:dyDescent="0.3">
      <c r="A1534" s="2"/>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row>
    <row r="1535" spans="1:79" x14ac:dyDescent="0.3">
      <c r="A1535" s="2"/>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row>
    <row r="1536" spans="1:79" x14ac:dyDescent="0.3">
      <c r="A1536" s="2"/>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row>
    <row r="1537" spans="1:79" x14ac:dyDescent="0.3">
      <c r="A1537" s="2"/>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row>
    <row r="1538" spans="1:79" x14ac:dyDescent="0.3">
      <c r="A1538" s="2"/>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row>
    <row r="1539" spans="1:79" x14ac:dyDescent="0.3">
      <c r="A1539" s="2"/>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row>
    <row r="1540" spans="1:79" x14ac:dyDescent="0.3">
      <c r="A1540" s="2"/>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row>
    <row r="1541" spans="1:79" x14ac:dyDescent="0.3">
      <c r="A1541" s="2"/>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row>
    <row r="1542" spans="1:79" x14ac:dyDescent="0.3">
      <c r="A1542" s="2"/>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row>
    <row r="1543" spans="1:79" x14ac:dyDescent="0.3">
      <c r="A1543" s="2"/>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row>
    <row r="1544" spans="1:79" x14ac:dyDescent="0.3">
      <c r="A1544" s="2"/>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row>
    <row r="1545" spans="1:79" x14ac:dyDescent="0.3">
      <c r="A1545" s="2"/>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row>
    <row r="1546" spans="1:79" x14ac:dyDescent="0.3">
      <c r="A1546" s="2"/>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row>
    <row r="1547" spans="1:79" x14ac:dyDescent="0.3">
      <c r="A1547" s="2"/>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row>
    <row r="1548" spans="1:79" x14ac:dyDescent="0.3">
      <c r="A1548" s="2"/>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row>
    <row r="1549" spans="1:79" x14ac:dyDescent="0.3">
      <c r="A1549" s="2"/>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row>
    <row r="1550" spans="1:79" x14ac:dyDescent="0.3">
      <c r="A1550" s="2"/>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row>
    <row r="1551" spans="1:79" x14ac:dyDescent="0.3">
      <c r="A1551" s="2"/>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row>
    <row r="1552" spans="1:79" x14ac:dyDescent="0.3">
      <c r="A1552" s="2"/>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row>
    <row r="1553" spans="1:79" x14ac:dyDescent="0.3">
      <c r="A1553" s="2"/>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row>
    <row r="1554" spans="1:79" x14ac:dyDescent="0.3">
      <c r="A1554" s="2"/>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row>
    <row r="1555" spans="1:79" x14ac:dyDescent="0.3">
      <c r="A1555" s="2"/>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row>
    <row r="1556" spans="1:79" x14ac:dyDescent="0.3">
      <c r="A1556" s="2"/>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row>
    <row r="1557" spans="1:79" x14ac:dyDescent="0.3">
      <c r="A1557" s="2"/>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row>
    <row r="1558" spans="1:79" x14ac:dyDescent="0.3">
      <c r="A1558" s="2"/>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row>
    <row r="1559" spans="1:79" x14ac:dyDescent="0.3">
      <c r="A1559" s="2"/>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row>
    <row r="1560" spans="1:79" x14ac:dyDescent="0.3">
      <c r="A1560" s="2"/>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row>
    <row r="1561" spans="1:79" x14ac:dyDescent="0.3">
      <c r="A1561" s="2"/>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row>
    <row r="1562" spans="1:79" x14ac:dyDescent="0.3">
      <c r="A1562" s="2"/>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row>
    <row r="1563" spans="1:79" x14ac:dyDescent="0.3">
      <c r="A1563" s="2"/>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row>
    <row r="1564" spans="1:79" x14ac:dyDescent="0.3">
      <c r="A1564" s="2"/>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row>
    <row r="1565" spans="1:79" x14ac:dyDescent="0.3">
      <c r="A1565" s="2"/>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row>
    <row r="1566" spans="1:79" x14ac:dyDescent="0.3">
      <c r="A1566" s="2"/>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row>
    <row r="1567" spans="1:79" x14ac:dyDescent="0.3">
      <c r="A1567" s="2"/>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row>
    <row r="1568" spans="1:79" x14ac:dyDescent="0.3">
      <c r="A1568" s="2"/>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row>
    <row r="1569" spans="1:79" x14ac:dyDescent="0.3">
      <c r="A1569" s="2"/>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row>
    <row r="1570" spans="1:79" x14ac:dyDescent="0.3">
      <c r="A1570" s="2"/>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row>
    <row r="1571" spans="1:79" x14ac:dyDescent="0.3">
      <c r="A1571" s="2"/>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row>
    <row r="1572" spans="1:79" x14ac:dyDescent="0.3">
      <c r="A1572" s="2"/>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row>
    <row r="1573" spans="1:79" x14ac:dyDescent="0.3">
      <c r="A1573" s="2"/>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row>
    <row r="1574" spans="1:79" x14ac:dyDescent="0.3">
      <c r="A1574" s="2"/>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row>
    <row r="1575" spans="1:79" x14ac:dyDescent="0.3">
      <c r="A1575" s="2"/>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row>
    <row r="1576" spans="1:79" x14ac:dyDescent="0.3">
      <c r="A1576" s="2"/>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row>
    <row r="1577" spans="1:79" x14ac:dyDescent="0.3">
      <c r="A1577" s="2"/>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row>
    <row r="1578" spans="1:79" x14ac:dyDescent="0.3">
      <c r="A1578" s="2"/>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row>
    <row r="1579" spans="1:79" x14ac:dyDescent="0.3">
      <c r="A1579" s="2"/>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row>
    <row r="1580" spans="1:79" x14ac:dyDescent="0.3">
      <c r="A1580" s="2"/>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row>
    <row r="1581" spans="1:79" x14ac:dyDescent="0.3">
      <c r="A1581" s="2"/>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row>
    <row r="1582" spans="1:79" x14ac:dyDescent="0.3">
      <c r="A1582" s="2"/>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row>
    <row r="1583" spans="1:79" x14ac:dyDescent="0.3">
      <c r="A1583" s="2"/>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row>
    <row r="1584" spans="1:79" x14ac:dyDescent="0.3">
      <c r="A1584" s="2"/>
      <c r="B1584" s="2"/>
      <c r="C1584" s="2"/>
      <c r="D1584" s="2"/>
      <c r="E1584" s="2"/>
      <c r="F1584" s="2"/>
      <c r="G1584" s="2"/>
      <c r="H1584" s="2"/>
      <c r="I1584" s="2"/>
      <c r="J1584" s="2"/>
      <c r="K1584" s="2"/>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
      <c r="BB1584" s="2"/>
      <c r="BC1584" s="2"/>
      <c r="BD1584" s="2"/>
      <c r="BE1584" s="2"/>
      <c r="BF1584" s="2"/>
      <c r="BG1584" s="2"/>
      <c r="BH1584" s="2"/>
      <c r="BI1584" s="2"/>
      <c r="BJ1584" s="2"/>
      <c r="BK1584" s="2"/>
      <c r="BL1584" s="2"/>
      <c r="BM1584" s="2"/>
      <c r="BN1584" s="2"/>
      <c r="BO1584" s="2"/>
      <c r="BP1584" s="2"/>
      <c r="BQ1584" s="2"/>
      <c r="BR1584" s="2"/>
      <c r="BS1584" s="2"/>
      <c r="BT1584" s="2"/>
      <c r="BU1584" s="2"/>
      <c r="BV1584" s="2"/>
      <c r="BW1584" s="2"/>
      <c r="BX1584" s="2"/>
      <c r="BY1584" s="2"/>
      <c r="BZ1584" s="2"/>
      <c r="CA1584" s="2"/>
    </row>
    <row r="1585" spans="1:79" x14ac:dyDescent="0.3">
      <c r="A1585" s="2"/>
      <c r="B1585" s="2"/>
      <c r="C1585" s="2"/>
      <c r="D1585" s="2"/>
      <c r="E1585" s="2"/>
      <c r="F1585" s="2"/>
      <c r="G1585" s="2"/>
      <c r="H1585" s="2"/>
      <c r="I1585" s="2"/>
      <c r="J1585" s="2"/>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c r="AT1585" s="2"/>
      <c r="AU1585" s="2"/>
      <c r="AV1585" s="2"/>
      <c r="AW1585" s="2"/>
      <c r="AX1585" s="2"/>
      <c r="AY1585" s="2"/>
      <c r="AZ1585" s="2"/>
      <c r="BA1585" s="2"/>
      <c r="BB1585" s="2"/>
      <c r="BC1585" s="2"/>
      <c r="BD1585" s="2"/>
      <c r="BE1585" s="2"/>
      <c r="BF1585" s="2"/>
      <c r="BG1585" s="2"/>
      <c r="BH1585" s="2"/>
      <c r="BI1585" s="2"/>
      <c r="BJ1585" s="2"/>
      <c r="BK1585" s="2"/>
      <c r="BL1585" s="2"/>
      <c r="BM1585" s="2"/>
      <c r="BN1585" s="2"/>
      <c r="BO1585" s="2"/>
      <c r="BP1585" s="2"/>
      <c r="BQ1585" s="2"/>
      <c r="BR1585" s="2"/>
      <c r="BS1585" s="2"/>
      <c r="BT1585" s="2"/>
      <c r="BU1585" s="2"/>
      <c r="BV1585" s="2"/>
      <c r="BW1585" s="2"/>
      <c r="BX1585" s="2"/>
      <c r="BY1585" s="2"/>
      <c r="BZ1585" s="2"/>
      <c r="CA1585" s="2"/>
    </row>
    <row r="1586" spans="1:79" x14ac:dyDescent="0.3">
      <c r="A1586" s="2"/>
      <c r="B1586" s="2"/>
      <c r="C1586" s="2"/>
      <c r="D1586" s="2"/>
      <c r="E1586" s="2"/>
      <c r="F1586" s="2"/>
      <c r="G1586" s="2"/>
      <c r="H1586" s="2"/>
      <c r="I1586" s="2"/>
      <c r="J1586" s="2"/>
      <c r="K1586" s="2"/>
      <c r="L1586" s="2"/>
      <c r="M1586" s="2"/>
      <c r="N1586" s="2"/>
      <c r="O1586" s="2"/>
      <c r="P1586" s="2"/>
      <c r="Q1586" s="2"/>
      <c r="R1586" s="2"/>
      <c r="S1586" s="2"/>
      <c r="T1586" s="2"/>
      <c r="U1586" s="2"/>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c r="AT1586" s="2"/>
      <c r="AU1586" s="2"/>
      <c r="AV1586" s="2"/>
      <c r="AW1586" s="2"/>
      <c r="AX1586" s="2"/>
      <c r="AY1586" s="2"/>
      <c r="AZ1586" s="2"/>
      <c r="BA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row>
    <row r="1587" spans="1:79" x14ac:dyDescent="0.3">
      <c r="A1587" s="2"/>
      <c r="B1587" s="2"/>
      <c r="C1587" s="2"/>
      <c r="D1587" s="2"/>
      <c r="E1587" s="2"/>
      <c r="F1587" s="2"/>
      <c r="G1587" s="2"/>
      <c r="H1587" s="2"/>
      <c r="I1587" s="2"/>
      <c r="J1587" s="2"/>
      <c r="K1587" s="2"/>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c r="AT1587" s="2"/>
      <c r="AU1587" s="2"/>
      <c r="AV1587" s="2"/>
      <c r="AW1587" s="2"/>
      <c r="AX1587" s="2"/>
      <c r="AY1587" s="2"/>
      <c r="AZ1587" s="2"/>
      <c r="BA1587" s="2"/>
      <c r="BB1587" s="2"/>
      <c r="BC1587" s="2"/>
      <c r="BD1587" s="2"/>
      <c r="BE1587" s="2"/>
      <c r="BF1587" s="2"/>
      <c r="BG1587" s="2"/>
      <c r="BH1587" s="2"/>
      <c r="BI1587" s="2"/>
      <c r="BJ1587" s="2"/>
      <c r="BK1587" s="2"/>
      <c r="BL1587" s="2"/>
      <c r="BM1587" s="2"/>
      <c r="BN1587" s="2"/>
      <c r="BO1587" s="2"/>
      <c r="BP1587" s="2"/>
      <c r="BQ1587" s="2"/>
      <c r="BR1587" s="2"/>
      <c r="BS1587" s="2"/>
      <c r="BT1587" s="2"/>
      <c r="BU1587" s="2"/>
      <c r="BV1587" s="2"/>
      <c r="BW1587" s="2"/>
      <c r="BX1587" s="2"/>
      <c r="BY1587" s="2"/>
      <c r="BZ1587" s="2"/>
      <c r="CA1587" s="2"/>
    </row>
    <row r="1588" spans="1:79" x14ac:dyDescent="0.3">
      <c r="A1588" s="2"/>
      <c r="B1588" s="2"/>
      <c r="C1588" s="2"/>
      <c r="D1588" s="2"/>
      <c r="E1588" s="2"/>
      <c r="F1588" s="2"/>
      <c r="G1588" s="2"/>
      <c r="H1588" s="2"/>
      <c r="I1588" s="2"/>
      <c r="J1588" s="2"/>
      <c r="K1588" s="2"/>
      <c r="L1588" s="2"/>
      <c r="M1588" s="2"/>
      <c r="N1588" s="2"/>
      <c r="O1588" s="2"/>
      <c r="P1588" s="2"/>
      <c r="Q1588" s="2"/>
      <c r="R1588" s="2"/>
      <c r="S1588" s="2"/>
      <c r="T1588" s="2"/>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
      <c r="BB1588" s="2"/>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c r="BY1588" s="2"/>
      <c r="BZ1588" s="2"/>
      <c r="CA1588" s="2"/>
    </row>
    <row r="1589" spans="1:79" x14ac:dyDescent="0.3">
      <c r="A1589" s="2"/>
      <c r="B1589" s="2"/>
      <c r="C1589" s="2"/>
      <c r="D1589" s="2"/>
      <c r="E1589" s="2"/>
      <c r="F1589" s="2"/>
      <c r="G1589" s="2"/>
      <c r="H1589" s="2"/>
      <c r="I1589" s="2"/>
      <c r="J1589" s="2"/>
      <c r="K1589" s="2"/>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
      <c r="BB1589" s="2"/>
      <c r="BC1589" s="2"/>
      <c r="BD1589" s="2"/>
      <c r="BE1589" s="2"/>
      <c r="BF1589" s="2"/>
      <c r="BG1589" s="2"/>
      <c r="BH1589" s="2"/>
      <c r="BI1589" s="2"/>
      <c r="BJ1589" s="2"/>
      <c r="BK1589" s="2"/>
      <c r="BL1589" s="2"/>
      <c r="BM1589" s="2"/>
      <c r="BN1589" s="2"/>
      <c r="BO1589" s="2"/>
      <c r="BP1589" s="2"/>
      <c r="BQ1589" s="2"/>
      <c r="BR1589" s="2"/>
      <c r="BS1589" s="2"/>
      <c r="BT1589" s="2"/>
      <c r="BU1589" s="2"/>
      <c r="BV1589" s="2"/>
      <c r="BW1589" s="2"/>
      <c r="BX1589" s="2"/>
      <c r="BY1589" s="2"/>
      <c r="BZ1589" s="2"/>
      <c r="CA1589" s="2"/>
    </row>
    <row r="1590" spans="1:79" x14ac:dyDescent="0.3">
      <c r="A1590" s="2"/>
      <c r="B1590" s="2"/>
      <c r="C1590" s="2"/>
      <c r="D1590" s="2"/>
      <c r="E1590" s="2"/>
      <c r="F1590" s="2"/>
      <c r="G1590" s="2"/>
      <c r="H1590" s="2"/>
      <c r="I1590" s="2"/>
      <c r="J1590" s="2"/>
      <c r="K1590" s="2"/>
      <c r="L1590" s="2"/>
      <c r="M1590" s="2"/>
      <c r="N1590" s="2"/>
      <c r="O1590" s="2"/>
      <c r="P1590" s="2"/>
      <c r="Q1590" s="2"/>
      <c r="R1590" s="2"/>
      <c r="S1590" s="2"/>
      <c r="T1590" s="2"/>
      <c r="U1590" s="2"/>
      <c r="V1590" s="2"/>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c r="AT1590" s="2"/>
      <c r="AU1590" s="2"/>
      <c r="AV1590" s="2"/>
      <c r="AW1590" s="2"/>
      <c r="AX1590" s="2"/>
      <c r="AY1590" s="2"/>
      <c r="AZ1590" s="2"/>
      <c r="BA1590" s="2"/>
      <c r="BB1590" s="2"/>
      <c r="BC1590" s="2"/>
      <c r="BD1590" s="2"/>
      <c r="BE1590" s="2"/>
      <c r="BF1590" s="2"/>
      <c r="BG1590" s="2"/>
      <c r="BH1590" s="2"/>
      <c r="BI1590" s="2"/>
      <c r="BJ1590" s="2"/>
      <c r="BK1590" s="2"/>
      <c r="BL1590" s="2"/>
      <c r="BM1590" s="2"/>
      <c r="BN1590" s="2"/>
      <c r="BO1590" s="2"/>
      <c r="BP1590" s="2"/>
      <c r="BQ1590" s="2"/>
      <c r="BR1590" s="2"/>
      <c r="BS1590" s="2"/>
      <c r="BT1590" s="2"/>
      <c r="BU1590" s="2"/>
      <c r="BV1590" s="2"/>
      <c r="BW1590" s="2"/>
      <c r="BX1590" s="2"/>
      <c r="BY1590" s="2"/>
      <c r="BZ1590" s="2"/>
      <c r="CA1590" s="2"/>
    </row>
    <row r="1591" spans="1:79" x14ac:dyDescent="0.3">
      <c r="A1591" s="2"/>
      <c r="B1591" s="2"/>
      <c r="C1591" s="2"/>
      <c r="D1591" s="2"/>
      <c r="E1591" s="2"/>
      <c r="F1591" s="2"/>
      <c r="G1591" s="2"/>
      <c r="H1591" s="2"/>
      <c r="I1591" s="2"/>
      <c r="J1591" s="2"/>
      <c r="K1591" s="2"/>
      <c r="L1591" s="2"/>
      <c r="M1591" s="2"/>
      <c r="N1591" s="2"/>
      <c r="O1591" s="2"/>
      <c r="P1591" s="2"/>
      <c r="Q1591" s="2"/>
      <c r="R1591" s="2"/>
      <c r="S1591" s="2"/>
      <c r="T1591" s="2"/>
      <c r="U1591" s="2"/>
      <c r="V1591" s="2"/>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c r="AT1591" s="2"/>
      <c r="AU1591" s="2"/>
      <c r="AV1591" s="2"/>
      <c r="AW1591" s="2"/>
      <c r="AX1591" s="2"/>
      <c r="AY1591" s="2"/>
      <c r="AZ1591" s="2"/>
      <c r="BA1591" s="2"/>
      <c r="BB1591" s="2"/>
      <c r="BC1591" s="2"/>
      <c r="BD1591" s="2"/>
      <c r="BE1591" s="2"/>
      <c r="BF1591" s="2"/>
      <c r="BG1591" s="2"/>
      <c r="BH1591" s="2"/>
      <c r="BI1591" s="2"/>
      <c r="BJ1591" s="2"/>
      <c r="BK1591" s="2"/>
      <c r="BL1591" s="2"/>
      <c r="BM1591" s="2"/>
      <c r="BN1591" s="2"/>
      <c r="BO1591" s="2"/>
      <c r="BP1591" s="2"/>
      <c r="BQ1591" s="2"/>
      <c r="BR1591" s="2"/>
      <c r="BS1591" s="2"/>
      <c r="BT1591" s="2"/>
      <c r="BU1591" s="2"/>
      <c r="BV1591" s="2"/>
      <c r="BW1591" s="2"/>
      <c r="BX1591" s="2"/>
      <c r="BY1591" s="2"/>
      <c r="BZ1591" s="2"/>
      <c r="CA1591" s="2"/>
    </row>
    <row r="1592" spans="1:79" x14ac:dyDescent="0.3">
      <c r="A1592" s="2"/>
      <c r="B1592" s="2"/>
      <c r="C1592" s="2"/>
      <c r="D1592" s="2"/>
      <c r="E1592" s="2"/>
      <c r="F1592" s="2"/>
      <c r="G1592" s="2"/>
      <c r="H1592" s="2"/>
      <c r="I1592" s="2"/>
      <c r="J1592" s="2"/>
      <c r="K1592" s="2"/>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c r="AT1592" s="2"/>
      <c r="AU1592" s="2"/>
      <c r="AV1592" s="2"/>
      <c r="AW1592" s="2"/>
      <c r="AX1592" s="2"/>
      <c r="AY1592" s="2"/>
      <c r="AZ1592" s="2"/>
      <c r="BA1592" s="2"/>
      <c r="BB1592" s="2"/>
      <c r="BC1592" s="2"/>
      <c r="BD1592" s="2"/>
      <c r="BE1592" s="2"/>
      <c r="BF1592" s="2"/>
      <c r="BG1592" s="2"/>
      <c r="BH1592" s="2"/>
      <c r="BI1592" s="2"/>
      <c r="BJ1592" s="2"/>
      <c r="BK1592" s="2"/>
      <c r="BL1592" s="2"/>
      <c r="BM1592" s="2"/>
      <c r="BN1592" s="2"/>
      <c r="BO1592" s="2"/>
      <c r="BP1592" s="2"/>
      <c r="BQ1592" s="2"/>
      <c r="BR1592" s="2"/>
      <c r="BS1592" s="2"/>
      <c r="BT1592" s="2"/>
      <c r="BU1592" s="2"/>
      <c r="BV1592" s="2"/>
      <c r="BW1592" s="2"/>
      <c r="BX1592" s="2"/>
      <c r="BY1592" s="2"/>
      <c r="BZ1592" s="2"/>
      <c r="CA1592" s="2"/>
    </row>
    <row r="1593" spans="1:79" x14ac:dyDescent="0.3">
      <c r="A1593" s="2"/>
      <c r="B1593" s="2"/>
      <c r="C1593" s="2"/>
      <c r="D1593" s="2"/>
      <c r="E1593" s="2"/>
      <c r="F1593" s="2"/>
      <c r="G1593" s="2"/>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
      <c r="BB1593" s="2"/>
      <c r="BC1593" s="2"/>
      <c r="BD1593" s="2"/>
      <c r="BE1593" s="2"/>
      <c r="BF1593" s="2"/>
      <c r="BG1593" s="2"/>
      <c r="BH1593" s="2"/>
      <c r="BI1593" s="2"/>
      <c r="BJ1593" s="2"/>
      <c r="BK1593" s="2"/>
      <c r="BL1593" s="2"/>
      <c r="BM1593" s="2"/>
      <c r="BN1593" s="2"/>
      <c r="BO1593" s="2"/>
      <c r="BP1593" s="2"/>
      <c r="BQ1593" s="2"/>
      <c r="BR1593" s="2"/>
      <c r="BS1593" s="2"/>
      <c r="BT1593" s="2"/>
      <c r="BU1593" s="2"/>
      <c r="BV1593" s="2"/>
      <c r="BW1593" s="2"/>
      <c r="BX1593" s="2"/>
      <c r="BY1593" s="2"/>
      <c r="BZ1593" s="2"/>
      <c r="CA1593" s="2"/>
    </row>
    <row r="1594" spans="1:79" x14ac:dyDescent="0.3">
      <c r="A1594" s="2"/>
      <c r="B1594" s="2"/>
      <c r="C1594" s="2"/>
      <c r="D1594" s="2"/>
      <c r="E1594" s="2"/>
      <c r="F1594" s="2"/>
      <c r="G1594" s="2"/>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c r="BE1594" s="2"/>
      <c r="BF1594" s="2"/>
      <c r="BG1594" s="2"/>
      <c r="BH1594" s="2"/>
      <c r="BI1594" s="2"/>
      <c r="BJ1594" s="2"/>
      <c r="BK1594" s="2"/>
      <c r="BL1594" s="2"/>
      <c r="BM1594" s="2"/>
      <c r="BN1594" s="2"/>
      <c r="BO1594" s="2"/>
      <c r="BP1594" s="2"/>
      <c r="BQ1594" s="2"/>
      <c r="BR1594" s="2"/>
      <c r="BS1594" s="2"/>
      <c r="BT1594" s="2"/>
      <c r="BU1594" s="2"/>
      <c r="BV1594" s="2"/>
      <c r="BW1594" s="2"/>
      <c r="BX1594" s="2"/>
      <c r="BY1594" s="2"/>
      <c r="BZ1594" s="2"/>
      <c r="CA1594" s="2"/>
    </row>
    <row r="1595" spans="1:79" x14ac:dyDescent="0.3">
      <c r="A1595" s="2"/>
      <c r="B1595" s="2"/>
      <c r="C1595" s="2"/>
      <c r="D1595" s="2"/>
      <c r="E1595" s="2"/>
      <c r="F1595" s="2"/>
      <c r="G1595" s="2"/>
      <c r="H1595" s="2"/>
      <c r="I1595" s="2"/>
      <c r="J1595" s="2"/>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2"/>
      <c r="BJ1595" s="2"/>
      <c r="BK1595" s="2"/>
      <c r="BL1595" s="2"/>
      <c r="BM1595" s="2"/>
      <c r="BN1595" s="2"/>
      <c r="BO1595" s="2"/>
      <c r="BP1595" s="2"/>
      <c r="BQ1595" s="2"/>
      <c r="BR1595" s="2"/>
      <c r="BS1595" s="2"/>
      <c r="BT1595" s="2"/>
      <c r="BU1595" s="2"/>
      <c r="BV1595" s="2"/>
      <c r="BW1595" s="2"/>
      <c r="BX1595" s="2"/>
      <c r="BY1595" s="2"/>
      <c r="BZ1595" s="2"/>
      <c r="CA1595" s="2"/>
    </row>
    <row r="1596" spans="1:79" x14ac:dyDescent="0.3">
      <c r="A1596" s="2"/>
      <c r="B1596" s="2"/>
      <c r="C1596" s="2"/>
      <c r="D1596" s="2"/>
      <c r="E1596" s="2"/>
      <c r="F1596" s="2"/>
      <c r="G1596" s="2"/>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row>
    <row r="1597" spans="1:79" x14ac:dyDescent="0.3">
      <c r="A1597" s="2"/>
      <c r="B1597" s="2"/>
      <c r="C1597" s="2"/>
      <c r="D1597" s="2"/>
      <c r="E1597" s="2"/>
      <c r="F1597" s="2"/>
      <c r="G1597" s="2"/>
      <c r="H1597" s="2"/>
      <c r="I1597" s="2"/>
      <c r="J1597" s="2"/>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c r="BE1597" s="2"/>
      <c r="BF1597" s="2"/>
      <c r="BG1597" s="2"/>
      <c r="BH1597" s="2"/>
      <c r="BI1597" s="2"/>
      <c r="BJ1597" s="2"/>
      <c r="BK1597" s="2"/>
      <c r="BL1597" s="2"/>
      <c r="BM1597" s="2"/>
      <c r="BN1597" s="2"/>
      <c r="BO1597" s="2"/>
      <c r="BP1597" s="2"/>
      <c r="BQ1597" s="2"/>
      <c r="BR1597" s="2"/>
      <c r="BS1597" s="2"/>
      <c r="BT1597" s="2"/>
      <c r="BU1597" s="2"/>
      <c r="BV1597" s="2"/>
      <c r="BW1597" s="2"/>
      <c r="BX1597" s="2"/>
      <c r="BY1597" s="2"/>
      <c r="BZ1597" s="2"/>
      <c r="CA1597" s="2"/>
    </row>
    <row r="1598" spans="1:79" x14ac:dyDescent="0.3">
      <c r="A1598" s="2"/>
      <c r="B1598" s="2"/>
      <c r="C1598" s="2"/>
      <c r="D1598" s="2"/>
      <c r="E1598" s="2"/>
      <c r="F1598" s="2"/>
      <c r="G1598" s="2"/>
      <c r="H1598" s="2"/>
      <c r="I1598" s="2"/>
      <c r="J1598" s="2"/>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c r="BE1598" s="2"/>
      <c r="BF1598" s="2"/>
      <c r="BG1598" s="2"/>
      <c r="BH1598" s="2"/>
      <c r="BI1598" s="2"/>
      <c r="BJ1598" s="2"/>
      <c r="BK1598" s="2"/>
      <c r="BL1598" s="2"/>
      <c r="BM1598" s="2"/>
      <c r="BN1598" s="2"/>
      <c r="BO1598" s="2"/>
      <c r="BP1598" s="2"/>
      <c r="BQ1598" s="2"/>
      <c r="BR1598" s="2"/>
      <c r="BS1598" s="2"/>
      <c r="BT1598" s="2"/>
      <c r="BU1598" s="2"/>
      <c r="BV1598" s="2"/>
      <c r="BW1598" s="2"/>
      <c r="BX1598" s="2"/>
      <c r="BY1598" s="2"/>
      <c r="BZ1598" s="2"/>
      <c r="CA1598" s="2"/>
    </row>
    <row r="1599" spans="1:79" x14ac:dyDescent="0.3">
      <c r="A1599" s="2"/>
      <c r="B1599" s="2"/>
      <c r="C1599" s="2"/>
      <c r="D1599" s="2"/>
      <c r="E1599" s="2"/>
      <c r="F1599" s="2"/>
      <c r="G1599" s="2"/>
      <c r="H1599" s="2"/>
      <c r="I1599" s="2"/>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c r="BE1599" s="2"/>
      <c r="BF1599" s="2"/>
      <c r="BG1599" s="2"/>
      <c r="BH1599" s="2"/>
      <c r="BI1599" s="2"/>
      <c r="BJ1599" s="2"/>
      <c r="BK1599" s="2"/>
      <c r="BL1599" s="2"/>
      <c r="BM1599" s="2"/>
      <c r="BN1599" s="2"/>
      <c r="BO1599" s="2"/>
      <c r="BP1599" s="2"/>
      <c r="BQ1599" s="2"/>
      <c r="BR1599" s="2"/>
      <c r="BS1599" s="2"/>
      <c r="BT1599" s="2"/>
      <c r="BU1599" s="2"/>
      <c r="BV1599" s="2"/>
      <c r="BW1599" s="2"/>
      <c r="BX1599" s="2"/>
      <c r="BY1599" s="2"/>
      <c r="BZ1599" s="2"/>
      <c r="CA1599" s="2"/>
    </row>
    <row r="1600" spans="1:79" x14ac:dyDescent="0.3">
      <c r="A1600" s="2"/>
      <c r="B1600" s="2"/>
      <c r="C1600" s="2"/>
      <c r="D1600" s="2"/>
      <c r="E1600" s="2"/>
      <c r="F1600" s="2"/>
      <c r="G1600" s="2"/>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c r="BY1600" s="2"/>
      <c r="BZ1600" s="2"/>
      <c r="CA1600" s="2"/>
    </row>
    <row r="1601" spans="1:79" x14ac:dyDescent="0.3">
      <c r="A1601" s="2"/>
      <c r="B1601" s="2"/>
      <c r="C1601" s="2"/>
      <c r="D1601" s="2"/>
      <c r="E1601" s="2"/>
      <c r="F1601" s="2"/>
      <c r="G1601" s="2"/>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row>
    <row r="1602" spans="1:79" x14ac:dyDescent="0.3">
      <c r="A1602" s="2"/>
      <c r="B1602" s="2"/>
      <c r="C1602" s="2"/>
      <c r="D1602" s="2"/>
      <c r="E1602" s="2"/>
      <c r="F1602" s="2"/>
      <c r="G1602" s="2"/>
      <c r="H1602" s="2"/>
      <c r="I1602" s="2"/>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c r="AT1602" s="2"/>
      <c r="AU1602" s="2"/>
      <c r="AV1602" s="2"/>
      <c r="AW1602" s="2"/>
      <c r="AX1602" s="2"/>
      <c r="AY1602" s="2"/>
      <c r="AZ1602" s="2"/>
      <c r="BA1602" s="2"/>
      <c r="BB1602" s="2"/>
      <c r="BC1602" s="2"/>
      <c r="BD1602" s="2"/>
      <c r="BE1602" s="2"/>
      <c r="BF1602" s="2"/>
      <c r="BG1602" s="2"/>
      <c r="BH1602" s="2"/>
      <c r="BI1602" s="2"/>
      <c r="BJ1602" s="2"/>
      <c r="BK1602" s="2"/>
      <c r="BL1602" s="2"/>
      <c r="BM1602" s="2"/>
      <c r="BN1602" s="2"/>
      <c r="BO1602" s="2"/>
      <c r="BP1602" s="2"/>
      <c r="BQ1602" s="2"/>
      <c r="BR1602" s="2"/>
      <c r="BS1602" s="2"/>
      <c r="BT1602" s="2"/>
      <c r="BU1602" s="2"/>
      <c r="BV1602" s="2"/>
      <c r="BW1602" s="2"/>
      <c r="BX1602" s="2"/>
      <c r="BY1602" s="2"/>
      <c r="BZ1602" s="2"/>
      <c r="CA1602" s="2"/>
    </row>
    <row r="1603" spans="1:79" x14ac:dyDescent="0.3">
      <c r="A1603" s="2"/>
      <c r="B1603" s="2"/>
      <c r="C1603" s="2"/>
      <c r="D1603" s="2"/>
      <c r="E1603" s="2"/>
      <c r="F1603" s="2"/>
      <c r="G1603" s="2"/>
      <c r="H1603" s="2"/>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2"/>
      <c r="BJ1603" s="2"/>
      <c r="BK1603" s="2"/>
      <c r="BL1603" s="2"/>
      <c r="BM1603" s="2"/>
      <c r="BN1603" s="2"/>
      <c r="BO1603" s="2"/>
      <c r="BP1603" s="2"/>
      <c r="BQ1603" s="2"/>
      <c r="BR1603" s="2"/>
      <c r="BS1603" s="2"/>
      <c r="BT1603" s="2"/>
      <c r="BU1603" s="2"/>
      <c r="BV1603" s="2"/>
      <c r="BW1603" s="2"/>
      <c r="BX1603" s="2"/>
      <c r="BY1603" s="2"/>
      <c r="BZ1603" s="2"/>
      <c r="CA1603" s="2"/>
    </row>
    <row r="1604" spans="1:79" x14ac:dyDescent="0.3">
      <c r="A1604" s="2"/>
      <c r="B1604" s="2"/>
      <c r="C1604" s="2"/>
      <c r="D1604" s="2"/>
      <c r="E1604" s="2"/>
      <c r="F1604" s="2"/>
      <c r="G1604" s="2"/>
      <c r="H1604" s="2"/>
      <c r="I1604" s="2"/>
      <c r="J1604" s="2"/>
      <c r="K1604" s="2"/>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row>
    <row r="1605" spans="1:79" x14ac:dyDescent="0.3">
      <c r="A1605" s="2"/>
      <c r="B1605" s="2"/>
      <c r="C1605" s="2"/>
      <c r="D1605" s="2"/>
      <c r="E1605" s="2"/>
      <c r="F1605" s="2"/>
      <c r="G1605" s="2"/>
      <c r="H1605" s="2"/>
      <c r="I1605" s="2"/>
      <c r="J1605" s="2"/>
      <c r="K1605" s="2"/>
      <c r="L1605" s="2"/>
      <c r="M1605" s="2"/>
      <c r="N1605" s="2"/>
      <c r="O1605" s="2"/>
      <c r="P1605" s="2"/>
      <c r="Q1605" s="2"/>
      <c r="R1605" s="2"/>
      <c r="S1605" s="2"/>
      <c r="T1605" s="2"/>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c r="AT1605" s="2"/>
      <c r="AU1605" s="2"/>
      <c r="AV1605" s="2"/>
      <c r="AW1605" s="2"/>
      <c r="AX1605" s="2"/>
      <c r="AY1605" s="2"/>
      <c r="AZ1605" s="2"/>
      <c r="BA1605" s="2"/>
      <c r="BB1605" s="2"/>
      <c r="BC1605" s="2"/>
      <c r="BD1605" s="2"/>
      <c r="BE1605" s="2"/>
      <c r="BF1605" s="2"/>
      <c r="BG1605" s="2"/>
      <c r="BH1605" s="2"/>
      <c r="BI1605" s="2"/>
      <c r="BJ1605" s="2"/>
      <c r="BK1605" s="2"/>
      <c r="BL1605" s="2"/>
      <c r="BM1605" s="2"/>
      <c r="BN1605" s="2"/>
      <c r="BO1605" s="2"/>
      <c r="BP1605" s="2"/>
      <c r="BQ1605" s="2"/>
      <c r="BR1605" s="2"/>
      <c r="BS1605" s="2"/>
      <c r="BT1605" s="2"/>
      <c r="BU1605" s="2"/>
      <c r="BV1605" s="2"/>
      <c r="BW1605" s="2"/>
      <c r="BX1605" s="2"/>
      <c r="BY1605" s="2"/>
      <c r="BZ1605" s="2"/>
      <c r="CA1605" s="2"/>
    </row>
    <row r="1606" spans="1:79" x14ac:dyDescent="0.3">
      <c r="A1606" s="2"/>
      <c r="B1606" s="2"/>
      <c r="C1606" s="2"/>
      <c r="D1606" s="2"/>
      <c r="E1606" s="2"/>
      <c r="F1606" s="2"/>
      <c r="G1606" s="2"/>
      <c r="H1606" s="2"/>
      <c r="I1606" s="2"/>
      <c r="J1606" s="2"/>
      <c r="K1606" s="2"/>
      <c r="L1606" s="2"/>
      <c r="M1606" s="2"/>
      <c r="N1606" s="2"/>
      <c r="O1606" s="2"/>
      <c r="P1606" s="2"/>
      <c r="Q1606" s="2"/>
      <c r="R1606" s="2"/>
      <c r="S1606" s="2"/>
      <c r="T1606" s="2"/>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c r="BY1606" s="2"/>
      <c r="BZ1606" s="2"/>
      <c r="CA1606" s="2"/>
    </row>
    <row r="1607" spans="1:79" x14ac:dyDescent="0.3">
      <c r="A1607" s="2"/>
      <c r="B1607" s="2"/>
      <c r="C1607" s="2"/>
      <c r="D1607" s="2"/>
      <c r="E1607" s="2"/>
      <c r="F1607" s="2"/>
      <c r="G1607" s="2"/>
      <c r="H1607" s="2"/>
      <c r="I1607" s="2"/>
      <c r="J1607" s="2"/>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c r="BY1607" s="2"/>
      <c r="BZ1607" s="2"/>
      <c r="CA1607" s="2"/>
    </row>
    <row r="1608" spans="1:79" x14ac:dyDescent="0.3">
      <c r="A1608" s="2"/>
      <c r="B1608" s="2"/>
      <c r="C1608" s="2"/>
      <c r="D1608" s="2"/>
      <c r="E1608" s="2"/>
      <c r="F1608" s="2"/>
      <c r="G1608" s="2"/>
      <c r="H1608" s="2"/>
      <c r="I1608" s="2"/>
      <c r="J1608" s="2"/>
      <c r="K1608" s="2"/>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row>
    <row r="1609" spans="1:79" x14ac:dyDescent="0.3">
      <c r="A1609" s="2"/>
      <c r="B1609" s="2"/>
      <c r="C1609" s="2"/>
      <c r="D1609" s="2"/>
      <c r="E1609" s="2"/>
      <c r="F1609" s="2"/>
      <c r="G1609" s="2"/>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c r="BY1609" s="2"/>
      <c r="BZ1609" s="2"/>
      <c r="CA1609" s="2"/>
    </row>
    <row r="1610" spans="1:79" x14ac:dyDescent="0.3">
      <c r="A1610" s="2"/>
      <c r="B1610" s="2"/>
      <c r="C1610" s="2"/>
      <c r="D1610" s="2"/>
      <c r="E1610" s="2"/>
      <c r="F1610" s="2"/>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row>
    <row r="1611" spans="1:79" x14ac:dyDescent="0.3">
      <c r="A1611" s="2"/>
      <c r="B1611" s="2"/>
      <c r="C1611" s="2"/>
      <c r="D1611" s="2"/>
      <c r="E1611" s="2"/>
      <c r="F1611" s="2"/>
      <c r="G1611" s="2"/>
      <c r="H1611" s="2"/>
      <c r="I1611" s="2"/>
      <c r="J1611" s="2"/>
      <c r="K1611" s="2"/>
      <c r="L1611" s="2"/>
      <c r="M1611" s="2"/>
      <c r="N1611" s="2"/>
      <c r="O1611" s="2"/>
      <c r="P1611" s="2"/>
      <c r="Q1611" s="2"/>
      <c r="R1611" s="2"/>
      <c r="S1611" s="2"/>
      <c r="T1611" s="2"/>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c r="BY1611" s="2"/>
      <c r="BZ1611" s="2"/>
      <c r="CA1611" s="2"/>
    </row>
    <row r="1612" spans="1:79" x14ac:dyDescent="0.3">
      <c r="A1612" s="2"/>
      <c r="B1612" s="2"/>
      <c r="C1612" s="2"/>
      <c r="D1612" s="2"/>
      <c r="E1612" s="2"/>
      <c r="F1612" s="2"/>
      <c r="G1612" s="2"/>
      <c r="H1612" s="2"/>
      <c r="I1612" s="2"/>
      <c r="J1612" s="2"/>
      <c r="K1612" s="2"/>
      <c r="L1612" s="2"/>
      <c r="M1612" s="2"/>
      <c r="N1612" s="2"/>
      <c r="O1612" s="2"/>
      <c r="P1612" s="2"/>
      <c r="Q1612" s="2"/>
      <c r="R1612" s="2"/>
      <c r="S1612" s="2"/>
      <c r="T1612" s="2"/>
      <c r="U1612" s="2"/>
      <c r="V1612" s="2"/>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c r="AT1612" s="2"/>
      <c r="AU1612" s="2"/>
      <c r="AV1612" s="2"/>
      <c r="AW1612" s="2"/>
      <c r="AX1612" s="2"/>
      <c r="AY1612" s="2"/>
      <c r="AZ1612" s="2"/>
      <c r="BA1612" s="2"/>
      <c r="BB1612" s="2"/>
      <c r="BC1612" s="2"/>
      <c r="BD1612" s="2"/>
      <c r="BE1612" s="2"/>
      <c r="BF1612" s="2"/>
      <c r="BG1612" s="2"/>
      <c r="BH1612" s="2"/>
      <c r="BI1612" s="2"/>
      <c r="BJ1612" s="2"/>
      <c r="BK1612" s="2"/>
      <c r="BL1612" s="2"/>
      <c r="BM1612" s="2"/>
      <c r="BN1612" s="2"/>
      <c r="BO1612" s="2"/>
      <c r="BP1612" s="2"/>
      <c r="BQ1612" s="2"/>
      <c r="BR1612" s="2"/>
      <c r="BS1612" s="2"/>
      <c r="BT1612" s="2"/>
      <c r="BU1612" s="2"/>
      <c r="BV1612" s="2"/>
      <c r="BW1612" s="2"/>
      <c r="BX1612" s="2"/>
      <c r="BY1612" s="2"/>
      <c r="BZ1612" s="2"/>
      <c r="CA1612" s="2"/>
    </row>
    <row r="1613" spans="1:79" x14ac:dyDescent="0.3">
      <c r="A1613" s="2"/>
      <c r="B1613" s="2"/>
      <c r="C1613" s="2"/>
      <c r="D1613" s="2"/>
      <c r="E1613" s="2"/>
      <c r="F1613" s="2"/>
      <c r="G1613" s="2"/>
      <c r="H1613" s="2"/>
      <c r="I1613" s="2"/>
      <c r="J1613" s="2"/>
      <c r="K1613" s="2"/>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c r="AT1613" s="2"/>
      <c r="AU1613" s="2"/>
      <c r="AV1613" s="2"/>
      <c r="AW1613" s="2"/>
      <c r="AX1613" s="2"/>
      <c r="AY1613" s="2"/>
      <c r="AZ1613" s="2"/>
      <c r="BA1613" s="2"/>
      <c r="BB1613" s="2"/>
      <c r="BC1613" s="2"/>
      <c r="BD1613" s="2"/>
      <c r="BE1613" s="2"/>
      <c r="BF1613" s="2"/>
      <c r="BG1613" s="2"/>
      <c r="BH1613" s="2"/>
      <c r="BI1613" s="2"/>
      <c r="BJ1613" s="2"/>
      <c r="BK1613" s="2"/>
      <c r="BL1613" s="2"/>
      <c r="BM1613" s="2"/>
      <c r="BN1613" s="2"/>
      <c r="BO1613" s="2"/>
      <c r="BP1613" s="2"/>
      <c r="BQ1613" s="2"/>
      <c r="BR1613" s="2"/>
      <c r="BS1613" s="2"/>
      <c r="BT1613" s="2"/>
      <c r="BU1613" s="2"/>
      <c r="BV1613" s="2"/>
      <c r="BW1613" s="2"/>
      <c r="BX1613" s="2"/>
      <c r="BY1613" s="2"/>
      <c r="BZ1613" s="2"/>
      <c r="CA1613" s="2"/>
    </row>
    <row r="1614" spans="1:79" x14ac:dyDescent="0.3">
      <c r="A1614" s="2"/>
      <c r="B1614" s="2"/>
      <c r="C1614" s="2"/>
      <c r="D1614" s="2"/>
      <c r="E1614" s="2"/>
      <c r="F1614" s="2"/>
      <c r="G1614" s="2"/>
      <c r="H1614" s="2"/>
      <c r="I1614" s="2"/>
      <c r="J1614" s="2"/>
      <c r="K1614" s="2"/>
      <c r="L1614" s="2"/>
      <c r="M1614" s="2"/>
      <c r="N1614" s="2"/>
      <c r="O1614" s="2"/>
      <c r="P1614" s="2"/>
      <c r="Q1614" s="2"/>
      <c r="R1614" s="2"/>
      <c r="S1614" s="2"/>
      <c r="T1614" s="2"/>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row>
    <row r="1615" spans="1:79" x14ac:dyDescent="0.3">
      <c r="A1615" s="2"/>
      <c r="B1615" s="2"/>
      <c r="C1615" s="2"/>
      <c r="D1615" s="2"/>
      <c r="E1615" s="2"/>
      <c r="F1615" s="2"/>
      <c r="G1615" s="2"/>
      <c r="H1615" s="2"/>
      <c r="I1615" s="2"/>
      <c r="J1615" s="2"/>
      <c r="K1615" s="2"/>
      <c r="L1615" s="2"/>
      <c r="M1615" s="2"/>
      <c r="N1615" s="2"/>
      <c r="O1615" s="2"/>
      <c r="P1615" s="2"/>
      <c r="Q1615" s="2"/>
      <c r="R1615" s="2"/>
      <c r="S1615" s="2"/>
      <c r="T1615" s="2"/>
      <c r="U1615" s="2"/>
      <c r="V1615" s="2"/>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2"/>
      <c r="AT1615" s="2"/>
      <c r="AU1615" s="2"/>
      <c r="AV1615" s="2"/>
      <c r="AW1615" s="2"/>
      <c r="AX1615" s="2"/>
      <c r="AY1615" s="2"/>
      <c r="AZ1615" s="2"/>
      <c r="BA1615" s="2"/>
      <c r="BB1615" s="2"/>
      <c r="BC1615" s="2"/>
      <c r="BD1615" s="2"/>
      <c r="BE1615" s="2"/>
      <c r="BF1615" s="2"/>
      <c r="BG1615" s="2"/>
      <c r="BH1615" s="2"/>
      <c r="BI1615" s="2"/>
      <c r="BJ1615" s="2"/>
      <c r="BK1615" s="2"/>
      <c r="BL1615" s="2"/>
      <c r="BM1615" s="2"/>
      <c r="BN1615" s="2"/>
      <c r="BO1615" s="2"/>
      <c r="BP1615" s="2"/>
      <c r="BQ1615" s="2"/>
      <c r="BR1615" s="2"/>
      <c r="BS1615" s="2"/>
      <c r="BT1615" s="2"/>
      <c r="BU1615" s="2"/>
      <c r="BV1615" s="2"/>
      <c r="BW1615" s="2"/>
      <c r="BX1615" s="2"/>
      <c r="BY1615" s="2"/>
      <c r="BZ1615" s="2"/>
      <c r="CA1615" s="2"/>
    </row>
    <row r="1616" spans="1:79" x14ac:dyDescent="0.3">
      <c r="A1616" s="2"/>
      <c r="B1616" s="2"/>
      <c r="C1616" s="2"/>
      <c r="D1616" s="2"/>
      <c r="E1616" s="2"/>
      <c r="F1616" s="2"/>
      <c r="G1616" s="2"/>
      <c r="H1616" s="2"/>
      <c r="I1616" s="2"/>
      <c r="J1616" s="2"/>
      <c r="K1616" s="2"/>
      <c r="L1616" s="2"/>
      <c r="M1616" s="2"/>
      <c r="N1616" s="2"/>
      <c r="O1616" s="2"/>
      <c r="P1616" s="2"/>
      <c r="Q1616" s="2"/>
      <c r="R1616" s="2"/>
      <c r="S1616" s="2"/>
      <c r="T1616" s="2"/>
      <c r="U1616" s="2"/>
      <c r="V1616" s="2"/>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2"/>
      <c r="AT1616" s="2"/>
      <c r="AU1616" s="2"/>
      <c r="AV1616" s="2"/>
      <c r="AW1616" s="2"/>
      <c r="AX1616" s="2"/>
      <c r="AY1616" s="2"/>
      <c r="AZ1616" s="2"/>
      <c r="BA1616" s="2"/>
      <c r="BB1616" s="2"/>
      <c r="BC1616" s="2"/>
      <c r="BD1616" s="2"/>
      <c r="BE1616" s="2"/>
      <c r="BF1616" s="2"/>
      <c r="BG1616" s="2"/>
      <c r="BH1616" s="2"/>
      <c r="BI1616" s="2"/>
      <c r="BJ1616" s="2"/>
      <c r="BK1616" s="2"/>
      <c r="BL1616" s="2"/>
      <c r="BM1616" s="2"/>
      <c r="BN1616" s="2"/>
      <c r="BO1616" s="2"/>
      <c r="BP1616" s="2"/>
      <c r="BQ1616" s="2"/>
      <c r="BR1616" s="2"/>
      <c r="BS1616" s="2"/>
      <c r="BT1616" s="2"/>
      <c r="BU1616" s="2"/>
      <c r="BV1616" s="2"/>
      <c r="BW1616" s="2"/>
      <c r="BX1616" s="2"/>
      <c r="BY1616" s="2"/>
      <c r="BZ1616" s="2"/>
      <c r="CA1616" s="2"/>
    </row>
    <row r="1617" spans="1:79" x14ac:dyDescent="0.3">
      <c r="A1617" s="2"/>
      <c r="B1617" s="2"/>
      <c r="C1617" s="2"/>
      <c r="D1617" s="2"/>
      <c r="E1617" s="2"/>
      <c r="F1617" s="2"/>
      <c r="G1617" s="2"/>
      <c r="H1617" s="2"/>
      <c r="I1617" s="2"/>
      <c r="J1617" s="2"/>
      <c r="K1617" s="2"/>
      <c r="L1617" s="2"/>
      <c r="M1617" s="2"/>
      <c r="N1617" s="2"/>
      <c r="O1617" s="2"/>
      <c r="P1617" s="2"/>
      <c r="Q1617" s="2"/>
      <c r="R1617" s="2"/>
      <c r="S1617" s="2"/>
      <c r="T1617" s="2"/>
      <c r="U1617" s="2"/>
      <c r="V1617" s="2"/>
      <c r="W1617" s="2"/>
      <c r="X1617" s="2"/>
      <c r="Y1617" s="2"/>
      <c r="Z1617" s="2"/>
      <c r="AA1617" s="2"/>
      <c r="AB1617" s="2"/>
      <c r="AC1617" s="2"/>
      <c r="AD1617" s="2"/>
      <c r="AE1617" s="2"/>
      <c r="AF1617" s="2"/>
      <c r="AG1617" s="2"/>
      <c r="AH1617" s="2"/>
      <c r="AI1617" s="2"/>
      <c r="AJ1617" s="2"/>
      <c r="AK1617" s="2"/>
      <c r="AL1617" s="2"/>
      <c r="AM1617" s="2"/>
      <c r="AN1617" s="2"/>
      <c r="AO1617" s="2"/>
      <c r="AP1617" s="2"/>
      <c r="AQ1617" s="2"/>
      <c r="AR1617" s="2"/>
      <c r="AS1617" s="2"/>
      <c r="AT1617" s="2"/>
      <c r="AU1617" s="2"/>
      <c r="AV1617" s="2"/>
      <c r="AW1617" s="2"/>
      <c r="AX1617" s="2"/>
      <c r="AY1617" s="2"/>
      <c r="AZ1617" s="2"/>
      <c r="BA1617" s="2"/>
      <c r="BB1617" s="2"/>
      <c r="BC1617" s="2"/>
      <c r="BD1617" s="2"/>
      <c r="BE1617" s="2"/>
      <c r="BF1617" s="2"/>
      <c r="BG1617" s="2"/>
      <c r="BH1617" s="2"/>
      <c r="BI1617" s="2"/>
      <c r="BJ1617" s="2"/>
      <c r="BK1617" s="2"/>
      <c r="BL1617" s="2"/>
      <c r="BM1617" s="2"/>
      <c r="BN1617" s="2"/>
      <c r="BO1617" s="2"/>
      <c r="BP1617" s="2"/>
      <c r="BQ1617" s="2"/>
      <c r="BR1617" s="2"/>
      <c r="BS1617" s="2"/>
      <c r="BT1617" s="2"/>
      <c r="BU1617" s="2"/>
      <c r="BV1617" s="2"/>
      <c r="BW1617" s="2"/>
      <c r="BX1617" s="2"/>
      <c r="BY1617" s="2"/>
      <c r="BZ1617" s="2"/>
      <c r="CA1617" s="2"/>
    </row>
    <row r="1618" spans="1:79" x14ac:dyDescent="0.3">
      <c r="A1618" s="2"/>
      <c r="B1618" s="2"/>
      <c r="C1618" s="2"/>
      <c r="D1618" s="2"/>
      <c r="E1618" s="2"/>
      <c r="F1618" s="2"/>
      <c r="G1618" s="2"/>
      <c r="H1618" s="2"/>
      <c r="I1618" s="2"/>
      <c r="J1618" s="2"/>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2"/>
      <c r="AT1618" s="2"/>
      <c r="AU1618" s="2"/>
      <c r="AV1618" s="2"/>
      <c r="AW1618" s="2"/>
      <c r="AX1618" s="2"/>
      <c r="AY1618" s="2"/>
      <c r="AZ1618" s="2"/>
      <c r="BA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row>
    <row r="1619" spans="1:79" x14ac:dyDescent="0.3">
      <c r="A1619" s="2"/>
      <c r="B1619" s="2"/>
      <c r="C1619" s="2"/>
      <c r="D1619" s="2"/>
      <c r="E1619" s="2"/>
      <c r="F1619" s="2"/>
      <c r="G1619" s="2"/>
      <c r="H1619" s="2"/>
      <c r="I1619" s="2"/>
      <c r="J1619" s="2"/>
      <c r="K1619" s="2"/>
      <c r="L1619" s="2"/>
      <c r="M1619" s="2"/>
      <c r="N1619" s="2"/>
      <c r="O1619" s="2"/>
      <c r="P1619" s="2"/>
      <c r="Q1619" s="2"/>
      <c r="R1619" s="2"/>
      <c r="S1619" s="2"/>
      <c r="T1619" s="2"/>
      <c r="U1619" s="2"/>
      <c r="V1619" s="2"/>
      <c r="W1619" s="2"/>
      <c r="X1619" s="2"/>
      <c r="Y1619" s="2"/>
      <c r="Z1619" s="2"/>
      <c r="AA1619" s="2"/>
      <c r="AB1619" s="2"/>
      <c r="AC1619" s="2"/>
      <c r="AD1619" s="2"/>
      <c r="AE1619" s="2"/>
      <c r="AF1619" s="2"/>
      <c r="AG1619" s="2"/>
      <c r="AH1619" s="2"/>
      <c r="AI1619" s="2"/>
      <c r="AJ1619" s="2"/>
      <c r="AK1619" s="2"/>
      <c r="AL1619" s="2"/>
      <c r="AM1619" s="2"/>
      <c r="AN1619" s="2"/>
      <c r="AO1619" s="2"/>
      <c r="AP1619" s="2"/>
      <c r="AQ1619" s="2"/>
      <c r="AR1619" s="2"/>
      <c r="AS1619" s="2"/>
      <c r="AT1619" s="2"/>
      <c r="AU1619" s="2"/>
      <c r="AV1619" s="2"/>
      <c r="AW1619" s="2"/>
      <c r="AX1619" s="2"/>
      <c r="AY1619" s="2"/>
      <c r="AZ1619" s="2"/>
      <c r="BA1619" s="2"/>
      <c r="BB1619" s="2"/>
      <c r="BC1619" s="2"/>
      <c r="BD1619" s="2"/>
      <c r="BE1619" s="2"/>
      <c r="BF1619" s="2"/>
      <c r="BG1619" s="2"/>
      <c r="BH1619" s="2"/>
      <c r="BI1619" s="2"/>
      <c r="BJ1619" s="2"/>
      <c r="BK1619" s="2"/>
      <c r="BL1619" s="2"/>
      <c r="BM1619" s="2"/>
      <c r="BN1619" s="2"/>
      <c r="BO1619" s="2"/>
      <c r="BP1619" s="2"/>
      <c r="BQ1619" s="2"/>
      <c r="BR1619" s="2"/>
      <c r="BS1619" s="2"/>
      <c r="BT1619" s="2"/>
      <c r="BU1619" s="2"/>
      <c r="BV1619" s="2"/>
      <c r="BW1619" s="2"/>
      <c r="BX1619" s="2"/>
      <c r="BY1619" s="2"/>
      <c r="BZ1619" s="2"/>
      <c r="CA1619" s="2"/>
    </row>
    <row r="1620" spans="1:79" x14ac:dyDescent="0.3">
      <c r="A1620" s="2"/>
      <c r="B1620" s="2"/>
      <c r="C1620" s="2"/>
      <c r="D1620" s="2"/>
      <c r="E1620" s="2"/>
      <c r="F1620" s="2"/>
      <c r="G1620" s="2"/>
      <c r="H1620" s="2"/>
      <c r="I1620" s="2"/>
      <c r="J1620" s="2"/>
      <c r="K1620" s="2"/>
      <c r="L1620" s="2"/>
      <c r="M1620" s="2"/>
      <c r="N1620" s="2"/>
      <c r="O1620" s="2"/>
      <c r="P1620" s="2"/>
      <c r="Q1620" s="2"/>
      <c r="R1620" s="2"/>
      <c r="S1620" s="2"/>
      <c r="T1620" s="2"/>
      <c r="U1620" s="2"/>
      <c r="V1620" s="2"/>
      <c r="W1620" s="2"/>
      <c r="X1620" s="2"/>
      <c r="Y1620" s="2"/>
      <c r="Z1620" s="2"/>
      <c r="AA1620" s="2"/>
      <c r="AB1620" s="2"/>
      <c r="AC1620" s="2"/>
      <c r="AD1620" s="2"/>
      <c r="AE1620" s="2"/>
      <c r="AF1620" s="2"/>
      <c r="AG1620" s="2"/>
      <c r="AH1620" s="2"/>
      <c r="AI1620" s="2"/>
      <c r="AJ1620" s="2"/>
      <c r="AK1620" s="2"/>
      <c r="AL1620" s="2"/>
      <c r="AM1620" s="2"/>
      <c r="AN1620" s="2"/>
      <c r="AO1620" s="2"/>
      <c r="AP1620" s="2"/>
      <c r="AQ1620" s="2"/>
      <c r="AR1620" s="2"/>
      <c r="AS1620" s="2"/>
      <c r="AT1620" s="2"/>
      <c r="AU1620" s="2"/>
      <c r="AV1620" s="2"/>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row>
    <row r="1621" spans="1:79" x14ac:dyDescent="0.3">
      <c r="A1621" s="2"/>
      <c r="B1621" s="2"/>
      <c r="C1621" s="2"/>
      <c r="D1621" s="2"/>
      <c r="E1621" s="2"/>
      <c r="F1621" s="2"/>
      <c r="G1621" s="2"/>
      <c r="H1621" s="2"/>
      <c r="I1621" s="2"/>
      <c r="J1621" s="2"/>
      <c r="K1621" s="2"/>
      <c r="L1621" s="2"/>
      <c r="M1621" s="2"/>
      <c r="N1621" s="2"/>
      <c r="O1621" s="2"/>
      <c r="P1621" s="2"/>
      <c r="Q1621" s="2"/>
      <c r="R1621" s="2"/>
      <c r="S1621" s="2"/>
      <c r="T1621" s="2"/>
      <c r="U1621" s="2"/>
      <c r="V1621" s="2"/>
      <c r="W1621" s="2"/>
      <c r="X1621" s="2"/>
      <c r="Y1621" s="2"/>
      <c r="Z1621" s="2"/>
      <c r="AA1621" s="2"/>
      <c r="AB1621" s="2"/>
      <c r="AC1621" s="2"/>
      <c r="AD1621" s="2"/>
      <c r="AE1621" s="2"/>
      <c r="AF1621" s="2"/>
      <c r="AG1621" s="2"/>
      <c r="AH1621" s="2"/>
      <c r="AI1621" s="2"/>
      <c r="AJ1621" s="2"/>
      <c r="AK1621" s="2"/>
      <c r="AL1621" s="2"/>
      <c r="AM1621" s="2"/>
      <c r="AN1621" s="2"/>
      <c r="AO1621" s="2"/>
      <c r="AP1621" s="2"/>
      <c r="AQ1621" s="2"/>
      <c r="AR1621" s="2"/>
      <c r="AS1621" s="2"/>
      <c r="AT1621" s="2"/>
      <c r="AU1621" s="2"/>
      <c r="AV1621" s="2"/>
      <c r="AW1621" s="2"/>
      <c r="AX1621" s="2"/>
      <c r="AY1621" s="2"/>
      <c r="AZ1621" s="2"/>
      <c r="BA1621" s="2"/>
      <c r="BB1621" s="2"/>
      <c r="BC1621" s="2"/>
      <c r="BD1621" s="2"/>
      <c r="BE1621" s="2"/>
      <c r="BF1621" s="2"/>
      <c r="BG1621" s="2"/>
      <c r="BH1621" s="2"/>
      <c r="BI1621" s="2"/>
      <c r="BJ1621" s="2"/>
      <c r="BK1621" s="2"/>
      <c r="BL1621" s="2"/>
      <c r="BM1621" s="2"/>
      <c r="BN1621" s="2"/>
      <c r="BO1621" s="2"/>
      <c r="BP1621" s="2"/>
      <c r="BQ1621" s="2"/>
      <c r="BR1621" s="2"/>
      <c r="BS1621" s="2"/>
      <c r="BT1621" s="2"/>
      <c r="BU1621" s="2"/>
      <c r="BV1621" s="2"/>
      <c r="BW1621" s="2"/>
      <c r="BX1621" s="2"/>
      <c r="BY1621" s="2"/>
      <c r="BZ1621" s="2"/>
      <c r="CA1621" s="2"/>
    </row>
    <row r="1622" spans="1:79" x14ac:dyDescent="0.3">
      <c r="A1622" s="2"/>
      <c r="B1622" s="2"/>
      <c r="C1622" s="2"/>
      <c r="D1622" s="2"/>
      <c r="E1622" s="2"/>
      <c r="F1622" s="2"/>
      <c r="G1622" s="2"/>
      <c r="H1622" s="2"/>
      <c r="I1622" s="2"/>
      <c r="J1622" s="2"/>
      <c r="K1622" s="2"/>
      <c r="L1622" s="2"/>
      <c r="M1622" s="2"/>
      <c r="N1622" s="2"/>
      <c r="O1622" s="2"/>
      <c r="P1622" s="2"/>
      <c r="Q1622" s="2"/>
      <c r="R1622" s="2"/>
      <c r="S1622" s="2"/>
      <c r="T1622" s="2"/>
      <c r="U1622" s="2"/>
      <c r="V1622" s="2"/>
      <c r="W1622" s="2"/>
      <c r="X1622" s="2"/>
      <c r="Y1622" s="2"/>
      <c r="Z1622" s="2"/>
      <c r="AA1622" s="2"/>
      <c r="AB1622" s="2"/>
      <c r="AC1622" s="2"/>
      <c r="AD1622" s="2"/>
      <c r="AE1622" s="2"/>
      <c r="AF1622" s="2"/>
      <c r="AG1622" s="2"/>
      <c r="AH1622" s="2"/>
      <c r="AI1622" s="2"/>
      <c r="AJ1622" s="2"/>
      <c r="AK1622" s="2"/>
      <c r="AL1622" s="2"/>
      <c r="AM1622" s="2"/>
      <c r="AN1622" s="2"/>
      <c r="AO1622" s="2"/>
      <c r="AP1622" s="2"/>
      <c r="AQ1622" s="2"/>
      <c r="AR1622" s="2"/>
      <c r="AS1622" s="2"/>
      <c r="AT1622" s="2"/>
      <c r="AU1622" s="2"/>
      <c r="AV1622" s="2"/>
      <c r="AW1622" s="2"/>
      <c r="AX1622" s="2"/>
      <c r="AY1622" s="2"/>
      <c r="AZ1622" s="2"/>
      <c r="BA1622" s="2"/>
      <c r="BB1622" s="2"/>
      <c r="BC1622" s="2"/>
      <c r="BD1622" s="2"/>
      <c r="BE1622" s="2"/>
      <c r="BF1622" s="2"/>
      <c r="BG1622" s="2"/>
      <c r="BH1622" s="2"/>
      <c r="BI1622" s="2"/>
      <c r="BJ1622" s="2"/>
      <c r="BK1622" s="2"/>
      <c r="BL1622" s="2"/>
      <c r="BM1622" s="2"/>
      <c r="BN1622" s="2"/>
      <c r="BO1622" s="2"/>
      <c r="BP1622" s="2"/>
      <c r="BQ1622" s="2"/>
      <c r="BR1622" s="2"/>
      <c r="BS1622" s="2"/>
      <c r="BT1622" s="2"/>
      <c r="BU1622" s="2"/>
      <c r="BV1622" s="2"/>
      <c r="BW1622" s="2"/>
      <c r="BX1622" s="2"/>
      <c r="BY1622" s="2"/>
      <c r="BZ1622" s="2"/>
      <c r="CA1622" s="2"/>
    </row>
    <row r="1623" spans="1:79" x14ac:dyDescent="0.3">
      <c r="A1623" s="2"/>
      <c r="B1623" s="2"/>
      <c r="C1623" s="2"/>
      <c r="D1623" s="2"/>
      <c r="E1623" s="2"/>
      <c r="F1623" s="2"/>
      <c r="G1623" s="2"/>
      <c r="H1623" s="2"/>
      <c r="I1623" s="2"/>
      <c r="J1623" s="2"/>
      <c r="K1623" s="2"/>
      <c r="L1623" s="2"/>
      <c r="M1623" s="2"/>
      <c r="N1623" s="2"/>
      <c r="O1623" s="2"/>
      <c r="P1623" s="2"/>
      <c r="Q1623" s="2"/>
      <c r="R1623" s="2"/>
      <c r="S1623" s="2"/>
      <c r="T1623" s="2"/>
      <c r="U1623" s="2"/>
      <c r="V1623" s="2"/>
      <c r="W1623" s="2"/>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c r="AT1623" s="2"/>
      <c r="AU1623" s="2"/>
      <c r="AV1623" s="2"/>
      <c r="AW1623" s="2"/>
      <c r="AX1623" s="2"/>
      <c r="AY1623" s="2"/>
      <c r="AZ1623" s="2"/>
      <c r="BA1623" s="2"/>
      <c r="BB1623" s="2"/>
      <c r="BC1623" s="2"/>
      <c r="BD1623" s="2"/>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row>
    <row r="1624" spans="1:79" x14ac:dyDescent="0.3">
      <c r="A1624" s="2"/>
      <c r="B1624" s="2"/>
      <c r="C1624" s="2"/>
      <c r="D1624" s="2"/>
      <c r="E1624" s="2"/>
      <c r="F1624" s="2"/>
      <c r="G1624" s="2"/>
      <c r="H1624" s="2"/>
      <c r="I1624" s="2"/>
      <c r="J1624" s="2"/>
      <c r="K1624" s="2"/>
      <c r="L1624" s="2"/>
      <c r="M1624" s="2"/>
      <c r="N1624" s="2"/>
      <c r="O1624" s="2"/>
      <c r="P1624" s="2"/>
      <c r="Q1624" s="2"/>
      <c r="R1624" s="2"/>
      <c r="S1624" s="2"/>
      <c r="T1624" s="2"/>
      <c r="U1624" s="2"/>
      <c r="V1624" s="2"/>
      <c r="W1624" s="2"/>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c r="AT1624" s="2"/>
      <c r="AU1624" s="2"/>
      <c r="AV1624" s="2"/>
      <c r="AW1624" s="2"/>
      <c r="AX1624" s="2"/>
      <c r="AY1624" s="2"/>
      <c r="AZ1624" s="2"/>
      <c r="BA1624" s="2"/>
      <c r="BB1624" s="2"/>
      <c r="BC1624" s="2"/>
      <c r="BD1624" s="2"/>
      <c r="BE1624" s="2"/>
      <c r="BF1624" s="2"/>
      <c r="BG1624" s="2"/>
      <c r="BH1624" s="2"/>
      <c r="BI1624" s="2"/>
      <c r="BJ1624" s="2"/>
      <c r="BK1624" s="2"/>
      <c r="BL1624" s="2"/>
      <c r="BM1624" s="2"/>
      <c r="BN1624" s="2"/>
      <c r="BO1624" s="2"/>
      <c r="BP1624" s="2"/>
      <c r="BQ1624" s="2"/>
      <c r="BR1624" s="2"/>
      <c r="BS1624" s="2"/>
      <c r="BT1624" s="2"/>
      <c r="BU1624" s="2"/>
      <c r="BV1624" s="2"/>
      <c r="BW1624" s="2"/>
      <c r="BX1624" s="2"/>
      <c r="BY1624" s="2"/>
      <c r="BZ1624" s="2"/>
      <c r="CA1624" s="2"/>
    </row>
    <row r="1625" spans="1:79" x14ac:dyDescent="0.3">
      <c r="A1625" s="2"/>
      <c r="B1625" s="2"/>
      <c r="C1625" s="2"/>
      <c r="D1625" s="2"/>
      <c r="E1625" s="2"/>
      <c r="F1625" s="2"/>
      <c r="G1625" s="2"/>
      <c r="H1625" s="2"/>
      <c r="I1625" s="2"/>
      <c r="J1625" s="2"/>
      <c r="K1625" s="2"/>
      <c r="L1625" s="2"/>
      <c r="M1625" s="2"/>
      <c r="N1625" s="2"/>
      <c r="O1625" s="2"/>
      <c r="P1625" s="2"/>
      <c r="Q1625" s="2"/>
      <c r="R1625" s="2"/>
      <c r="S1625" s="2"/>
      <c r="T1625" s="2"/>
      <c r="U1625" s="2"/>
      <c r="V1625" s="2"/>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c r="AT1625" s="2"/>
      <c r="AU1625" s="2"/>
      <c r="AV1625" s="2"/>
      <c r="AW1625" s="2"/>
      <c r="AX1625" s="2"/>
      <c r="AY1625" s="2"/>
      <c r="AZ1625" s="2"/>
      <c r="BA1625" s="2"/>
      <c r="BB1625" s="2"/>
      <c r="BC1625" s="2"/>
      <c r="BD1625" s="2"/>
      <c r="BE1625" s="2"/>
      <c r="BF1625" s="2"/>
      <c r="BG1625" s="2"/>
      <c r="BH1625" s="2"/>
      <c r="BI1625" s="2"/>
      <c r="BJ1625" s="2"/>
      <c r="BK1625" s="2"/>
      <c r="BL1625" s="2"/>
      <c r="BM1625" s="2"/>
      <c r="BN1625" s="2"/>
      <c r="BO1625" s="2"/>
      <c r="BP1625" s="2"/>
      <c r="BQ1625" s="2"/>
      <c r="BR1625" s="2"/>
      <c r="BS1625" s="2"/>
      <c r="BT1625" s="2"/>
      <c r="BU1625" s="2"/>
      <c r="BV1625" s="2"/>
      <c r="BW1625" s="2"/>
      <c r="BX1625" s="2"/>
      <c r="BY1625" s="2"/>
      <c r="BZ1625" s="2"/>
      <c r="CA1625" s="2"/>
    </row>
    <row r="1626" spans="1:79" x14ac:dyDescent="0.3">
      <c r="A1626" s="2"/>
      <c r="B1626" s="2"/>
      <c r="C1626" s="2"/>
      <c r="D1626" s="2"/>
      <c r="E1626" s="2"/>
      <c r="F1626" s="2"/>
      <c r="G1626" s="2"/>
      <c r="H1626" s="2"/>
      <c r="I1626" s="2"/>
      <c r="J1626" s="2"/>
      <c r="K1626" s="2"/>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
      <c r="BB1626" s="2"/>
      <c r="BC1626" s="2"/>
      <c r="BD1626" s="2"/>
      <c r="BE1626" s="2"/>
      <c r="BF1626" s="2"/>
      <c r="BG1626" s="2"/>
      <c r="BH1626" s="2"/>
      <c r="BI1626" s="2"/>
      <c r="BJ1626" s="2"/>
      <c r="BK1626" s="2"/>
      <c r="BL1626" s="2"/>
      <c r="BM1626" s="2"/>
      <c r="BN1626" s="2"/>
      <c r="BO1626" s="2"/>
      <c r="BP1626" s="2"/>
      <c r="BQ1626" s="2"/>
      <c r="BR1626" s="2"/>
      <c r="BS1626" s="2"/>
      <c r="BT1626" s="2"/>
      <c r="BU1626" s="2"/>
      <c r="BV1626" s="2"/>
      <c r="BW1626" s="2"/>
      <c r="BX1626" s="2"/>
      <c r="BY1626" s="2"/>
      <c r="BZ1626" s="2"/>
      <c r="CA1626" s="2"/>
    </row>
    <row r="1627" spans="1:79" x14ac:dyDescent="0.3">
      <c r="A1627" s="2"/>
      <c r="B1627" s="2"/>
      <c r="C1627" s="2"/>
      <c r="D1627" s="2"/>
      <c r="E1627" s="2"/>
      <c r="F1627" s="2"/>
      <c r="G1627" s="2"/>
      <c r="H1627" s="2"/>
      <c r="I1627" s="2"/>
      <c r="J1627" s="2"/>
      <c r="K1627" s="2"/>
      <c r="L1627" s="2"/>
      <c r="M1627" s="2"/>
      <c r="N1627" s="2"/>
      <c r="O1627" s="2"/>
      <c r="P1627" s="2"/>
      <c r="Q1627" s="2"/>
      <c r="R1627" s="2"/>
      <c r="S1627" s="2"/>
      <c r="T1627" s="2"/>
      <c r="U1627" s="2"/>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c r="AT1627" s="2"/>
      <c r="AU1627" s="2"/>
      <c r="AV1627" s="2"/>
      <c r="AW1627" s="2"/>
      <c r="AX1627" s="2"/>
      <c r="AY1627" s="2"/>
      <c r="AZ1627" s="2"/>
      <c r="BA1627" s="2"/>
      <c r="BB1627" s="2"/>
      <c r="BC1627" s="2"/>
      <c r="BD1627" s="2"/>
      <c r="BE1627" s="2"/>
      <c r="BF1627" s="2"/>
      <c r="BG1627" s="2"/>
      <c r="BH1627" s="2"/>
      <c r="BI1627" s="2"/>
      <c r="BJ1627" s="2"/>
      <c r="BK1627" s="2"/>
      <c r="BL1627" s="2"/>
      <c r="BM1627" s="2"/>
      <c r="BN1627" s="2"/>
      <c r="BO1627" s="2"/>
      <c r="BP1627" s="2"/>
      <c r="BQ1627" s="2"/>
      <c r="BR1627" s="2"/>
      <c r="BS1627" s="2"/>
      <c r="BT1627" s="2"/>
      <c r="BU1627" s="2"/>
      <c r="BV1627" s="2"/>
      <c r="BW1627" s="2"/>
      <c r="BX1627" s="2"/>
      <c r="BY1627" s="2"/>
      <c r="BZ1627" s="2"/>
      <c r="CA1627" s="2"/>
    </row>
    <row r="1628" spans="1:79" x14ac:dyDescent="0.3">
      <c r="A1628" s="2"/>
      <c r="B1628" s="2"/>
      <c r="C1628" s="2"/>
      <c r="D1628" s="2"/>
      <c r="E1628" s="2"/>
      <c r="F1628" s="2"/>
      <c r="G1628" s="2"/>
      <c r="H1628" s="2"/>
      <c r="I1628" s="2"/>
      <c r="J1628" s="2"/>
      <c r="K1628" s="2"/>
      <c r="L1628" s="2"/>
      <c r="M1628" s="2"/>
      <c r="N1628" s="2"/>
      <c r="O1628" s="2"/>
      <c r="P1628" s="2"/>
      <c r="Q1628" s="2"/>
      <c r="R1628" s="2"/>
      <c r="S1628" s="2"/>
      <c r="T1628" s="2"/>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
      <c r="BB1628" s="2"/>
      <c r="BC1628" s="2"/>
      <c r="BD1628" s="2"/>
      <c r="BE1628" s="2"/>
      <c r="BF1628" s="2"/>
      <c r="BG1628" s="2"/>
      <c r="BH1628" s="2"/>
      <c r="BI1628" s="2"/>
      <c r="BJ1628" s="2"/>
      <c r="BK1628" s="2"/>
      <c r="BL1628" s="2"/>
      <c r="BM1628" s="2"/>
      <c r="BN1628" s="2"/>
      <c r="BO1628" s="2"/>
      <c r="BP1628" s="2"/>
      <c r="BQ1628" s="2"/>
      <c r="BR1628" s="2"/>
      <c r="BS1628" s="2"/>
      <c r="BT1628" s="2"/>
      <c r="BU1628" s="2"/>
      <c r="BV1628" s="2"/>
      <c r="BW1628" s="2"/>
      <c r="BX1628" s="2"/>
      <c r="BY1628" s="2"/>
      <c r="BZ1628" s="2"/>
      <c r="CA1628" s="2"/>
    </row>
    <row r="1629" spans="1:79" x14ac:dyDescent="0.3">
      <c r="A1629" s="2"/>
      <c r="B1629" s="2"/>
      <c r="C1629" s="2"/>
      <c r="D1629" s="2"/>
      <c r="E1629" s="2"/>
      <c r="F1629" s="2"/>
      <c r="G1629" s="2"/>
      <c r="H1629" s="2"/>
      <c r="I1629" s="2"/>
      <c r="J1629" s="2"/>
      <c r="K1629" s="2"/>
      <c r="L1629" s="2"/>
      <c r="M1629" s="2"/>
      <c r="N1629" s="2"/>
      <c r="O1629" s="2"/>
      <c r="P1629" s="2"/>
      <c r="Q1629" s="2"/>
      <c r="R1629" s="2"/>
      <c r="S1629" s="2"/>
      <c r="T1629" s="2"/>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c r="AT1629" s="2"/>
      <c r="AU1629" s="2"/>
      <c r="AV1629" s="2"/>
      <c r="AW1629" s="2"/>
      <c r="AX1629" s="2"/>
      <c r="AY1629" s="2"/>
      <c r="AZ1629" s="2"/>
      <c r="BA1629" s="2"/>
      <c r="BB1629" s="2"/>
      <c r="BC1629" s="2"/>
      <c r="BD1629" s="2"/>
      <c r="BE1629" s="2"/>
      <c r="BF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row>
    <row r="1630" spans="1:79" x14ac:dyDescent="0.3">
      <c r="A1630" s="2"/>
      <c r="B1630" s="2"/>
      <c r="C1630" s="2"/>
      <c r="D1630" s="2"/>
      <c r="E1630" s="2"/>
      <c r="F1630" s="2"/>
      <c r="G1630" s="2"/>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
      <c r="BB1630" s="2"/>
      <c r="BC1630" s="2"/>
      <c r="BD1630" s="2"/>
      <c r="BE1630" s="2"/>
      <c r="BF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row>
    <row r="1631" spans="1:79" x14ac:dyDescent="0.3">
      <c r="A1631" s="2"/>
      <c r="B1631" s="2"/>
      <c r="C1631" s="2"/>
      <c r="D1631" s="2"/>
      <c r="E1631" s="2"/>
      <c r="F1631" s="2"/>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row>
    <row r="1632" spans="1:79" x14ac:dyDescent="0.3">
      <c r="A1632" s="2"/>
      <c r="B1632" s="2"/>
      <c r="C1632" s="2"/>
      <c r="D1632" s="2"/>
      <c r="E1632" s="2"/>
      <c r="F1632" s="2"/>
      <c r="G1632" s="2"/>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row>
    <row r="1633" spans="1:79" x14ac:dyDescent="0.3">
      <c r="A1633" s="2"/>
      <c r="B1633" s="2"/>
      <c r="C1633" s="2"/>
      <c r="D1633" s="2"/>
      <c r="E1633" s="2"/>
      <c r="F1633" s="2"/>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row>
    <row r="1634" spans="1:79" x14ac:dyDescent="0.3">
      <c r="A1634" s="2"/>
      <c r="B1634" s="2"/>
      <c r="C1634" s="2"/>
      <c r="D1634" s="2"/>
      <c r="E1634" s="2"/>
      <c r="F1634" s="2"/>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2"/>
      <c r="BJ1634" s="2"/>
      <c r="BK1634" s="2"/>
      <c r="BL1634" s="2"/>
      <c r="BM1634" s="2"/>
      <c r="BN1634" s="2"/>
      <c r="BO1634" s="2"/>
      <c r="BP1634" s="2"/>
      <c r="BQ1634" s="2"/>
      <c r="BR1634" s="2"/>
      <c r="BS1634" s="2"/>
      <c r="BT1634" s="2"/>
      <c r="BU1634" s="2"/>
      <c r="BV1634" s="2"/>
      <c r="BW1634" s="2"/>
      <c r="BX1634" s="2"/>
      <c r="BY1634" s="2"/>
      <c r="BZ1634" s="2"/>
      <c r="CA1634" s="2"/>
    </row>
    <row r="1635" spans="1:79" x14ac:dyDescent="0.3">
      <c r="A1635" s="2"/>
      <c r="B1635" s="2"/>
      <c r="C1635" s="2"/>
      <c r="D1635" s="2"/>
      <c r="E1635" s="2"/>
      <c r="F1635" s="2"/>
      <c r="G1635" s="2"/>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row>
    <row r="1636" spans="1:79" x14ac:dyDescent="0.3">
      <c r="A1636" s="2"/>
      <c r="B1636" s="2"/>
      <c r="C1636" s="2"/>
      <c r="D1636" s="2"/>
      <c r="E1636" s="2"/>
      <c r="F1636" s="2"/>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row>
    <row r="1637" spans="1:79" x14ac:dyDescent="0.3">
      <c r="A1637" s="2"/>
      <c r="B1637" s="2"/>
      <c r="C1637" s="2"/>
      <c r="D1637" s="2"/>
      <c r="E1637" s="2"/>
      <c r="F1637" s="2"/>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row>
    <row r="1638" spans="1:79" x14ac:dyDescent="0.3">
      <c r="A1638" s="2"/>
      <c r="B1638" s="2"/>
      <c r="C1638" s="2"/>
      <c r="D1638" s="2"/>
      <c r="E1638" s="2"/>
      <c r="F1638" s="2"/>
      <c r="G1638" s="2"/>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row>
    <row r="1639" spans="1:79" x14ac:dyDescent="0.3">
      <c r="A1639" s="2"/>
      <c r="B1639" s="2"/>
      <c r="C1639" s="2"/>
      <c r="D1639" s="2"/>
      <c r="E1639" s="2"/>
      <c r="F1639" s="2"/>
      <c r="G1639" s="2"/>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c r="BE1639" s="2"/>
      <c r="BF1639" s="2"/>
      <c r="BG1639" s="2"/>
      <c r="BH1639" s="2"/>
      <c r="BI1639" s="2"/>
      <c r="BJ1639" s="2"/>
      <c r="BK1639" s="2"/>
      <c r="BL1639" s="2"/>
      <c r="BM1639" s="2"/>
      <c r="BN1639" s="2"/>
      <c r="BO1639" s="2"/>
      <c r="BP1639" s="2"/>
      <c r="BQ1639" s="2"/>
      <c r="BR1639" s="2"/>
      <c r="BS1639" s="2"/>
      <c r="BT1639" s="2"/>
      <c r="BU1639" s="2"/>
      <c r="BV1639" s="2"/>
      <c r="BW1639" s="2"/>
      <c r="BX1639" s="2"/>
      <c r="BY1639" s="2"/>
      <c r="BZ1639" s="2"/>
      <c r="CA1639" s="2"/>
    </row>
    <row r="1640" spans="1:79" x14ac:dyDescent="0.3">
      <c r="A1640" s="2"/>
      <c r="B1640" s="2"/>
      <c r="C1640" s="2"/>
      <c r="D1640" s="2"/>
      <c r="E1640" s="2"/>
      <c r="F1640" s="2"/>
      <c r="G1640" s="2"/>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c r="BE1640" s="2"/>
      <c r="BF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row>
    <row r="1641" spans="1:79" x14ac:dyDescent="0.3">
      <c r="A1641" s="2"/>
      <c r="B1641" s="2"/>
      <c r="C1641" s="2"/>
      <c r="D1641" s="2"/>
      <c r="E1641" s="2"/>
      <c r="F1641" s="2"/>
      <c r="G1641" s="2"/>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D1641" s="2"/>
      <c r="BE1641" s="2"/>
      <c r="BF1641" s="2"/>
      <c r="BG1641" s="2"/>
      <c r="BH1641" s="2"/>
      <c r="BI1641" s="2"/>
      <c r="BJ1641" s="2"/>
      <c r="BK1641" s="2"/>
      <c r="BL1641" s="2"/>
      <c r="BM1641" s="2"/>
      <c r="BN1641" s="2"/>
      <c r="BO1641" s="2"/>
      <c r="BP1641" s="2"/>
      <c r="BQ1641" s="2"/>
      <c r="BR1641" s="2"/>
      <c r="BS1641" s="2"/>
      <c r="BT1641" s="2"/>
      <c r="BU1641" s="2"/>
      <c r="BV1641" s="2"/>
      <c r="BW1641" s="2"/>
      <c r="BX1641" s="2"/>
      <c r="BY1641" s="2"/>
      <c r="BZ1641" s="2"/>
      <c r="CA1641" s="2"/>
    </row>
    <row r="1642" spans="1:79" x14ac:dyDescent="0.3">
      <c r="A1642" s="2"/>
      <c r="B1642" s="2"/>
      <c r="C1642" s="2"/>
      <c r="D1642" s="2"/>
      <c r="E1642" s="2"/>
      <c r="F1642" s="2"/>
      <c r="G1642" s="2"/>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row>
    <row r="1643" spans="1:79" x14ac:dyDescent="0.3">
      <c r="A1643" s="2"/>
      <c r="B1643" s="2"/>
      <c r="C1643" s="2"/>
      <c r="D1643" s="2"/>
      <c r="E1643" s="2"/>
      <c r="F1643" s="2"/>
      <c r="G1643" s="2"/>
      <c r="H1643" s="2"/>
      <c r="I1643" s="2"/>
      <c r="J1643" s="2"/>
      <c r="K1643" s="2"/>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row>
    <row r="1644" spans="1:79" x14ac:dyDescent="0.3">
      <c r="A1644" s="2"/>
      <c r="B1644" s="2"/>
      <c r="C1644" s="2"/>
      <c r="D1644" s="2"/>
      <c r="E1644" s="2"/>
      <c r="F1644" s="2"/>
      <c r="G1644" s="2"/>
      <c r="H1644" s="2"/>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row>
    <row r="1645" spans="1:79" x14ac:dyDescent="0.3">
      <c r="A1645" s="2"/>
      <c r="B1645" s="2"/>
      <c r="C1645" s="2"/>
      <c r="D1645" s="2"/>
      <c r="E1645" s="2"/>
      <c r="F1645" s="2"/>
      <c r="G1645" s="2"/>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row>
    <row r="1646" spans="1:79" x14ac:dyDescent="0.3">
      <c r="A1646" s="2"/>
      <c r="B1646" s="2"/>
      <c r="C1646" s="2"/>
      <c r="D1646" s="2"/>
      <c r="E1646" s="2"/>
      <c r="F1646" s="2"/>
      <c r="G1646" s="2"/>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row>
    <row r="1647" spans="1:79" x14ac:dyDescent="0.3">
      <c r="A1647" s="2"/>
      <c r="B1647" s="2"/>
      <c r="C1647" s="2"/>
      <c r="D1647" s="2"/>
      <c r="E1647" s="2"/>
      <c r="F1647" s="2"/>
      <c r="G1647" s="2"/>
      <c r="H1647" s="2"/>
      <c r="I1647" s="2"/>
      <c r="J1647" s="2"/>
      <c r="K1647" s="2"/>
      <c r="L1647" s="2"/>
      <c r="M1647" s="2"/>
      <c r="N1647" s="2"/>
      <c r="O1647" s="2"/>
      <c r="P1647" s="2"/>
      <c r="Q1647" s="2"/>
      <c r="R1647" s="2"/>
      <c r="S1647" s="2"/>
      <c r="T1647" s="2"/>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row>
    <row r="1648" spans="1:79" x14ac:dyDescent="0.3">
      <c r="A1648" s="2"/>
      <c r="B1648" s="2"/>
      <c r="C1648" s="2"/>
      <c r="D1648" s="2"/>
      <c r="E1648" s="2"/>
      <c r="F1648" s="2"/>
      <c r="G1648" s="2"/>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row>
    <row r="1649" spans="1:79" x14ac:dyDescent="0.3">
      <c r="A1649" s="2"/>
      <c r="B1649" s="2"/>
      <c r="C1649" s="2"/>
      <c r="D1649" s="2"/>
      <c r="E1649" s="2"/>
      <c r="F1649" s="2"/>
      <c r="G1649" s="2"/>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
      <c r="BB1649" s="2"/>
      <c r="BC1649" s="2"/>
      <c r="BD1649" s="2"/>
      <c r="BE1649" s="2"/>
      <c r="BF1649" s="2"/>
      <c r="BG1649" s="2"/>
      <c r="BH1649" s="2"/>
      <c r="BI1649" s="2"/>
      <c r="BJ1649" s="2"/>
      <c r="BK1649" s="2"/>
      <c r="BL1649" s="2"/>
      <c r="BM1649" s="2"/>
      <c r="BN1649" s="2"/>
      <c r="BO1649" s="2"/>
      <c r="BP1649" s="2"/>
      <c r="BQ1649" s="2"/>
      <c r="BR1649" s="2"/>
      <c r="BS1649" s="2"/>
      <c r="BT1649" s="2"/>
      <c r="BU1649" s="2"/>
      <c r="BV1649" s="2"/>
      <c r="BW1649" s="2"/>
      <c r="BX1649" s="2"/>
      <c r="BY1649" s="2"/>
      <c r="BZ1649" s="2"/>
      <c r="CA1649" s="2"/>
    </row>
    <row r="1650" spans="1:79" x14ac:dyDescent="0.3">
      <c r="A1650" s="2"/>
      <c r="B1650" s="2"/>
      <c r="C1650" s="2"/>
      <c r="D1650" s="2"/>
      <c r="E1650" s="2"/>
      <c r="F1650" s="2"/>
      <c r="G1650" s="2"/>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row>
    <row r="1651" spans="1:79" x14ac:dyDescent="0.3">
      <c r="A1651" s="2"/>
      <c r="B1651" s="2"/>
      <c r="C1651" s="2"/>
      <c r="D1651" s="2"/>
      <c r="E1651" s="2"/>
      <c r="F1651" s="2"/>
      <c r="G1651" s="2"/>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c r="BY1651" s="2"/>
      <c r="BZ1651" s="2"/>
      <c r="CA1651" s="2"/>
    </row>
    <row r="1652" spans="1:79" x14ac:dyDescent="0.3">
      <c r="A1652" s="2"/>
      <c r="B1652" s="2"/>
      <c r="C1652" s="2"/>
      <c r="D1652" s="2"/>
      <c r="E1652" s="2"/>
      <c r="F1652" s="2"/>
      <c r="G1652" s="2"/>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row>
    <row r="1653" spans="1:79" x14ac:dyDescent="0.3">
      <c r="A1653" s="2"/>
      <c r="B1653" s="2"/>
      <c r="C1653" s="2"/>
      <c r="D1653" s="2"/>
      <c r="E1653" s="2"/>
      <c r="F1653" s="2"/>
      <c r="G1653" s="2"/>
      <c r="H1653" s="2"/>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
      <c r="BB1653" s="2"/>
      <c r="BC1653" s="2"/>
      <c r="BD1653" s="2"/>
      <c r="BE1653" s="2"/>
      <c r="BF1653" s="2"/>
      <c r="BG1653" s="2"/>
      <c r="BH1653" s="2"/>
      <c r="BI1653" s="2"/>
      <c r="BJ1653" s="2"/>
      <c r="BK1653" s="2"/>
      <c r="BL1653" s="2"/>
      <c r="BM1653" s="2"/>
      <c r="BN1653" s="2"/>
      <c r="BO1653" s="2"/>
      <c r="BP1653" s="2"/>
      <c r="BQ1653" s="2"/>
      <c r="BR1653" s="2"/>
      <c r="BS1653" s="2"/>
      <c r="BT1653" s="2"/>
      <c r="BU1653" s="2"/>
      <c r="BV1653" s="2"/>
      <c r="BW1653" s="2"/>
      <c r="BX1653" s="2"/>
      <c r="BY1653" s="2"/>
      <c r="BZ1653" s="2"/>
      <c r="CA1653" s="2"/>
    </row>
    <row r="1654" spans="1:79" x14ac:dyDescent="0.3">
      <c r="A1654" s="2"/>
      <c r="B1654" s="2"/>
      <c r="C1654" s="2"/>
      <c r="D1654" s="2"/>
      <c r="E1654" s="2"/>
      <c r="F1654" s="2"/>
      <c r="G1654" s="2"/>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c r="AT1654" s="2"/>
      <c r="AU1654" s="2"/>
      <c r="AV1654" s="2"/>
      <c r="AW1654" s="2"/>
      <c r="AX1654" s="2"/>
      <c r="AY1654" s="2"/>
      <c r="AZ1654" s="2"/>
      <c r="BA1654" s="2"/>
      <c r="BB1654" s="2"/>
      <c r="BC1654" s="2"/>
      <c r="BD1654" s="2"/>
      <c r="BE1654" s="2"/>
      <c r="BF1654" s="2"/>
      <c r="BG1654" s="2"/>
      <c r="BH1654" s="2"/>
      <c r="BI1654" s="2"/>
      <c r="BJ1654" s="2"/>
      <c r="BK1654" s="2"/>
      <c r="BL1654" s="2"/>
      <c r="BM1654" s="2"/>
      <c r="BN1654" s="2"/>
      <c r="BO1654" s="2"/>
      <c r="BP1654" s="2"/>
      <c r="BQ1654" s="2"/>
      <c r="BR1654" s="2"/>
      <c r="BS1654" s="2"/>
      <c r="BT1654" s="2"/>
      <c r="BU1654" s="2"/>
      <c r="BV1654" s="2"/>
      <c r="BW1654" s="2"/>
      <c r="BX1654" s="2"/>
      <c r="BY1654" s="2"/>
      <c r="BZ1654" s="2"/>
      <c r="CA1654" s="2"/>
    </row>
    <row r="1655" spans="1:79" x14ac:dyDescent="0.3">
      <c r="A1655" s="2"/>
      <c r="B1655" s="2"/>
      <c r="C1655" s="2"/>
      <c r="D1655" s="2"/>
      <c r="E1655" s="2"/>
      <c r="F1655" s="2"/>
      <c r="G1655" s="2"/>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row>
    <row r="1656" spans="1:79" x14ac:dyDescent="0.3">
      <c r="A1656" s="2"/>
      <c r="B1656" s="2"/>
      <c r="C1656" s="2"/>
      <c r="D1656" s="2"/>
      <c r="E1656" s="2"/>
      <c r="F1656" s="2"/>
      <c r="G1656" s="2"/>
      <c r="H1656" s="2"/>
      <c r="I1656" s="2"/>
      <c r="J1656" s="2"/>
      <c r="K1656" s="2"/>
      <c r="L1656" s="2"/>
      <c r="M1656" s="2"/>
      <c r="N1656" s="2"/>
      <c r="O1656" s="2"/>
      <c r="P1656" s="2"/>
      <c r="Q1656" s="2"/>
      <c r="R1656" s="2"/>
      <c r="S1656" s="2"/>
      <c r="T1656" s="2"/>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c r="AT1656" s="2"/>
      <c r="AU1656" s="2"/>
      <c r="AV1656" s="2"/>
      <c r="AW1656" s="2"/>
      <c r="AX1656" s="2"/>
      <c r="AY1656" s="2"/>
      <c r="AZ1656" s="2"/>
      <c r="BA1656" s="2"/>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row>
    <row r="1657" spans="1:79" x14ac:dyDescent="0.3">
      <c r="A1657" s="2"/>
      <c r="B1657" s="2"/>
      <c r="C1657" s="2"/>
      <c r="D1657" s="2"/>
      <c r="E1657" s="2"/>
      <c r="F1657" s="2"/>
      <c r="G1657" s="2"/>
      <c r="H1657" s="2"/>
      <c r="I1657" s="2"/>
      <c r="J1657" s="2"/>
      <c r="K1657" s="2"/>
      <c r="L1657" s="2"/>
      <c r="M1657" s="2"/>
      <c r="N1657" s="2"/>
      <c r="O1657" s="2"/>
      <c r="P1657" s="2"/>
      <c r="Q1657" s="2"/>
      <c r="R1657" s="2"/>
      <c r="S1657" s="2"/>
      <c r="T1657" s="2"/>
      <c r="U1657" s="2"/>
      <c r="V1657" s="2"/>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c r="AT1657" s="2"/>
      <c r="AU1657" s="2"/>
      <c r="AV1657" s="2"/>
      <c r="AW1657" s="2"/>
      <c r="AX1657" s="2"/>
      <c r="AY1657" s="2"/>
      <c r="AZ1657" s="2"/>
      <c r="BA1657" s="2"/>
      <c r="BB1657" s="2"/>
      <c r="BC1657" s="2"/>
      <c r="BD1657" s="2"/>
      <c r="BE1657" s="2"/>
      <c r="BF1657" s="2"/>
      <c r="BG1657" s="2"/>
      <c r="BH1657" s="2"/>
      <c r="BI1657" s="2"/>
      <c r="BJ1657" s="2"/>
      <c r="BK1657" s="2"/>
      <c r="BL1657" s="2"/>
      <c r="BM1657" s="2"/>
      <c r="BN1657" s="2"/>
      <c r="BO1657" s="2"/>
      <c r="BP1657" s="2"/>
      <c r="BQ1657" s="2"/>
      <c r="BR1657" s="2"/>
      <c r="BS1657" s="2"/>
      <c r="BT1657" s="2"/>
      <c r="BU1657" s="2"/>
      <c r="BV1657" s="2"/>
      <c r="BW1657" s="2"/>
      <c r="BX1657" s="2"/>
      <c r="BY1657" s="2"/>
      <c r="BZ1657" s="2"/>
      <c r="CA1657" s="2"/>
    </row>
    <row r="1658" spans="1:79" x14ac:dyDescent="0.3">
      <c r="A1658" s="2"/>
      <c r="B1658" s="2"/>
      <c r="C1658" s="2"/>
      <c r="D1658" s="2"/>
      <c r="E1658" s="2"/>
      <c r="F1658" s="2"/>
      <c r="G1658" s="2"/>
      <c r="H1658" s="2"/>
      <c r="I1658" s="2"/>
      <c r="J1658" s="2"/>
      <c r="K1658" s="2"/>
      <c r="L1658" s="2"/>
      <c r="M1658" s="2"/>
      <c r="N1658" s="2"/>
      <c r="O1658" s="2"/>
      <c r="P1658" s="2"/>
      <c r="Q1658" s="2"/>
      <c r="R1658" s="2"/>
      <c r="S1658" s="2"/>
      <c r="T1658" s="2"/>
      <c r="U1658" s="2"/>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c r="AT1658" s="2"/>
      <c r="AU1658" s="2"/>
      <c r="AV1658" s="2"/>
      <c r="AW1658" s="2"/>
      <c r="AX1658" s="2"/>
      <c r="AY1658" s="2"/>
      <c r="AZ1658" s="2"/>
      <c r="BA1658" s="2"/>
      <c r="BB1658" s="2"/>
      <c r="BC1658" s="2"/>
      <c r="BD1658" s="2"/>
      <c r="BE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row>
    <row r="1659" spans="1:79" x14ac:dyDescent="0.3">
      <c r="A1659" s="2"/>
      <c r="B1659" s="2"/>
      <c r="C1659" s="2"/>
      <c r="D1659" s="2"/>
      <c r="E1659" s="2"/>
      <c r="F1659" s="2"/>
      <c r="G1659" s="2"/>
      <c r="H1659" s="2"/>
      <c r="I1659" s="2"/>
      <c r="J1659" s="2"/>
      <c r="K1659" s="2"/>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c r="AT1659" s="2"/>
      <c r="AU1659" s="2"/>
      <c r="AV1659" s="2"/>
      <c r="AW1659" s="2"/>
      <c r="AX1659" s="2"/>
      <c r="AY1659" s="2"/>
      <c r="AZ1659" s="2"/>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row>
    <row r="1660" spans="1:79" x14ac:dyDescent="0.3">
      <c r="A1660" s="2"/>
      <c r="B1660" s="2"/>
      <c r="C1660" s="2"/>
      <c r="D1660" s="2"/>
      <c r="E1660" s="2"/>
      <c r="F1660" s="2"/>
      <c r="G1660" s="2"/>
      <c r="H1660" s="2"/>
      <c r="I1660" s="2"/>
      <c r="J1660" s="2"/>
      <c r="K1660" s="2"/>
      <c r="L1660" s="2"/>
      <c r="M1660" s="2"/>
      <c r="N1660" s="2"/>
      <c r="O1660" s="2"/>
      <c r="P1660" s="2"/>
      <c r="Q1660" s="2"/>
      <c r="R1660" s="2"/>
      <c r="S1660" s="2"/>
      <c r="T1660" s="2"/>
      <c r="U1660" s="2"/>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c r="AT1660" s="2"/>
      <c r="AU1660" s="2"/>
      <c r="AV1660" s="2"/>
      <c r="AW1660" s="2"/>
      <c r="AX1660" s="2"/>
      <c r="AY1660" s="2"/>
      <c r="AZ1660" s="2"/>
      <c r="BA1660" s="2"/>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row>
    <row r="1661" spans="1:79" x14ac:dyDescent="0.3">
      <c r="A1661" s="2"/>
      <c r="B1661" s="2"/>
      <c r="C1661" s="2"/>
      <c r="D1661" s="2"/>
      <c r="E1661" s="2"/>
      <c r="F1661" s="2"/>
      <c r="G1661" s="2"/>
      <c r="H1661" s="2"/>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row>
    <row r="1662" spans="1:79" x14ac:dyDescent="0.3">
      <c r="A1662" s="2"/>
      <c r="B1662" s="2"/>
      <c r="C1662" s="2"/>
      <c r="D1662" s="2"/>
      <c r="E1662" s="2"/>
      <c r="F1662" s="2"/>
      <c r="G1662" s="2"/>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c r="AT1662" s="2"/>
      <c r="AU1662" s="2"/>
      <c r="AV1662" s="2"/>
      <c r="AW1662" s="2"/>
      <c r="AX1662" s="2"/>
      <c r="AY1662" s="2"/>
      <c r="AZ1662" s="2"/>
      <c r="BA1662" s="2"/>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row>
    <row r="1663" spans="1:79" x14ac:dyDescent="0.3">
      <c r="A1663" s="2"/>
      <c r="B1663" s="2"/>
      <c r="C1663" s="2"/>
      <c r="D1663" s="2"/>
      <c r="E1663" s="2"/>
      <c r="F1663" s="2"/>
      <c r="G1663" s="2"/>
      <c r="H1663" s="2"/>
      <c r="I1663" s="2"/>
      <c r="J1663" s="2"/>
      <c r="K1663" s="2"/>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c r="AT1663" s="2"/>
      <c r="AU1663" s="2"/>
      <c r="AV1663" s="2"/>
      <c r="AW1663" s="2"/>
      <c r="AX1663" s="2"/>
      <c r="AY1663" s="2"/>
      <c r="AZ1663" s="2"/>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row>
    <row r="1664" spans="1:79" x14ac:dyDescent="0.3">
      <c r="A1664" s="2"/>
      <c r="B1664" s="2"/>
      <c r="C1664" s="2"/>
      <c r="D1664" s="2"/>
      <c r="E1664" s="2"/>
      <c r="F1664" s="2"/>
      <c r="G1664" s="2"/>
      <c r="H1664" s="2"/>
      <c r="I1664" s="2"/>
      <c r="J1664" s="2"/>
      <c r="K1664" s="2"/>
      <c r="L1664" s="2"/>
      <c r="M1664" s="2"/>
      <c r="N1664" s="2"/>
      <c r="O1664" s="2"/>
      <c r="P1664" s="2"/>
      <c r="Q1664" s="2"/>
      <c r="R1664" s="2"/>
      <c r="S1664" s="2"/>
      <c r="T1664" s="2"/>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
      <c r="BB1664" s="2"/>
      <c r="BC1664" s="2"/>
      <c r="BD1664" s="2"/>
      <c r="BE1664" s="2"/>
      <c r="BF1664" s="2"/>
      <c r="BG1664" s="2"/>
      <c r="BH1664" s="2"/>
      <c r="BI1664" s="2"/>
      <c r="BJ1664" s="2"/>
      <c r="BK1664" s="2"/>
      <c r="BL1664" s="2"/>
      <c r="BM1664" s="2"/>
      <c r="BN1664" s="2"/>
      <c r="BO1664" s="2"/>
      <c r="BP1664" s="2"/>
      <c r="BQ1664" s="2"/>
      <c r="BR1664" s="2"/>
      <c r="BS1664" s="2"/>
      <c r="BT1664" s="2"/>
      <c r="BU1664" s="2"/>
      <c r="BV1664" s="2"/>
      <c r="BW1664" s="2"/>
      <c r="BX1664" s="2"/>
      <c r="BY1664" s="2"/>
      <c r="BZ1664" s="2"/>
      <c r="CA1664" s="2"/>
    </row>
    <row r="1665" spans="1:79" x14ac:dyDescent="0.3">
      <c r="A1665" s="2"/>
      <c r="B1665" s="2"/>
      <c r="C1665" s="2"/>
      <c r="D1665" s="2"/>
      <c r="E1665" s="2"/>
      <c r="F1665" s="2"/>
      <c r="G1665" s="2"/>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row>
    <row r="1666" spans="1:79" x14ac:dyDescent="0.3">
      <c r="A1666" s="2"/>
      <c r="B1666" s="2"/>
      <c r="C1666" s="2"/>
      <c r="D1666" s="2"/>
      <c r="E1666" s="2"/>
      <c r="F1666" s="2"/>
      <c r="G1666" s="2"/>
      <c r="H1666" s="2"/>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row>
    <row r="1667" spans="1:79" x14ac:dyDescent="0.3">
      <c r="A1667" s="2"/>
      <c r="B1667" s="2"/>
      <c r="C1667" s="2"/>
      <c r="D1667" s="2"/>
      <c r="E1667" s="2"/>
      <c r="F1667" s="2"/>
      <c r="G1667" s="2"/>
      <c r="H1667" s="2"/>
      <c r="I1667" s="2"/>
      <c r="J1667" s="2"/>
      <c r="K1667" s="2"/>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
      <c r="BB1667" s="2"/>
      <c r="BC1667" s="2"/>
      <c r="BD1667" s="2"/>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row>
    <row r="1668" spans="1:79" x14ac:dyDescent="0.3">
      <c r="A1668" s="2"/>
      <c r="B1668" s="2"/>
      <c r="C1668" s="2"/>
      <c r="D1668" s="2"/>
      <c r="E1668" s="2"/>
      <c r="F1668" s="2"/>
      <c r="G1668" s="2"/>
      <c r="H1668" s="2"/>
      <c r="I1668" s="2"/>
      <c r="J1668" s="2"/>
      <c r="K1668" s="2"/>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row>
    <row r="1669" spans="1:79" x14ac:dyDescent="0.3">
      <c r="A1669" s="2"/>
      <c r="B1669" s="2"/>
      <c r="C1669" s="2"/>
      <c r="D1669" s="2"/>
      <c r="E1669" s="2"/>
      <c r="F1669" s="2"/>
      <c r="G1669" s="2"/>
      <c r="H1669" s="2"/>
      <c r="I1669" s="2"/>
      <c r="J1669" s="2"/>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c r="BE1669" s="2"/>
      <c r="BF1669" s="2"/>
      <c r="BG1669" s="2"/>
      <c r="BH1669" s="2"/>
      <c r="BI1669" s="2"/>
      <c r="BJ1669" s="2"/>
      <c r="BK1669" s="2"/>
      <c r="BL1669" s="2"/>
      <c r="BM1669" s="2"/>
      <c r="BN1669" s="2"/>
      <c r="BO1669" s="2"/>
      <c r="BP1669" s="2"/>
      <c r="BQ1669" s="2"/>
      <c r="BR1669" s="2"/>
      <c r="BS1669" s="2"/>
      <c r="BT1669" s="2"/>
      <c r="BU1669" s="2"/>
      <c r="BV1669" s="2"/>
      <c r="BW1669" s="2"/>
      <c r="BX1669" s="2"/>
      <c r="BY1669" s="2"/>
      <c r="BZ1669" s="2"/>
      <c r="CA1669" s="2"/>
    </row>
    <row r="1670" spans="1:79" x14ac:dyDescent="0.3">
      <c r="A1670" s="2"/>
      <c r="B1670" s="2"/>
      <c r="C1670" s="2"/>
      <c r="D1670" s="2"/>
      <c r="E1670" s="2"/>
      <c r="F1670" s="2"/>
      <c r="G1670" s="2"/>
      <c r="H1670" s="2"/>
      <c r="I1670" s="2"/>
      <c r="J1670" s="2"/>
      <c r="K1670" s="2"/>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c r="AT1670" s="2"/>
      <c r="AU1670" s="2"/>
      <c r="AV1670" s="2"/>
      <c r="AW1670" s="2"/>
      <c r="AX1670" s="2"/>
      <c r="AY1670" s="2"/>
      <c r="AZ1670" s="2"/>
      <c r="BA1670" s="2"/>
      <c r="BB1670" s="2"/>
      <c r="BC1670" s="2"/>
      <c r="BD1670" s="2"/>
      <c r="BE1670" s="2"/>
      <c r="BF1670" s="2"/>
      <c r="BG1670" s="2"/>
      <c r="BH1670" s="2"/>
      <c r="BI1670" s="2"/>
      <c r="BJ1670" s="2"/>
      <c r="BK1670" s="2"/>
      <c r="BL1670" s="2"/>
      <c r="BM1670" s="2"/>
      <c r="BN1670" s="2"/>
      <c r="BO1670" s="2"/>
      <c r="BP1670" s="2"/>
      <c r="BQ1670" s="2"/>
      <c r="BR1670" s="2"/>
      <c r="BS1670" s="2"/>
      <c r="BT1670" s="2"/>
      <c r="BU1670" s="2"/>
      <c r="BV1670" s="2"/>
      <c r="BW1670" s="2"/>
      <c r="BX1670" s="2"/>
      <c r="BY1670" s="2"/>
      <c r="BZ1670" s="2"/>
      <c r="CA1670" s="2"/>
    </row>
    <row r="1671" spans="1:79" x14ac:dyDescent="0.3">
      <c r="A1671" s="2"/>
      <c r="B1671" s="2"/>
      <c r="C1671" s="2"/>
      <c r="D1671" s="2"/>
      <c r="E1671" s="2"/>
      <c r="F1671" s="2"/>
      <c r="G1671" s="2"/>
      <c r="H1671" s="2"/>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
      <c r="BB1671" s="2"/>
      <c r="BC1671" s="2"/>
      <c r="BD1671" s="2"/>
      <c r="BE1671" s="2"/>
      <c r="BF1671" s="2"/>
      <c r="BG1671" s="2"/>
      <c r="BH1671" s="2"/>
      <c r="BI1671" s="2"/>
      <c r="BJ1671" s="2"/>
      <c r="BK1671" s="2"/>
      <c r="BL1671" s="2"/>
      <c r="BM1671" s="2"/>
      <c r="BN1671" s="2"/>
      <c r="BO1671" s="2"/>
      <c r="BP1671" s="2"/>
      <c r="BQ1671" s="2"/>
      <c r="BR1671" s="2"/>
      <c r="BS1671" s="2"/>
      <c r="BT1671" s="2"/>
      <c r="BU1671" s="2"/>
      <c r="BV1671" s="2"/>
      <c r="BW1671" s="2"/>
      <c r="BX1671" s="2"/>
      <c r="BY1671" s="2"/>
      <c r="BZ1671" s="2"/>
      <c r="CA1671" s="2"/>
    </row>
    <row r="1672" spans="1:79" x14ac:dyDescent="0.3">
      <c r="A1672" s="2"/>
      <c r="B1672" s="2"/>
      <c r="C1672" s="2"/>
      <c r="D1672" s="2"/>
      <c r="E1672" s="2"/>
      <c r="F1672" s="2"/>
      <c r="G1672" s="2"/>
      <c r="H1672" s="2"/>
      <c r="I1672" s="2"/>
      <c r="J1672" s="2"/>
      <c r="K1672" s="2"/>
      <c r="L1672" s="2"/>
      <c r="M1672" s="2"/>
      <c r="N1672" s="2"/>
      <c r="O1672" s="2"/>
      <c r="P1672" s="2"/>
      <c r="Q1672" s="2"/>
      <c r="R1672" s="2"/>
      <c r="S1672" s="2"/>
      <c r="T1672" s="2"/>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c r="AT1672" s="2"/>
      <c r="AU1672" s="2"/>
      <c r="AV1672" s="2"/>
      <c r="AW1672" s="2"/>
      <c r="AX1672" s="2"/>
      <c r="AY1672" s="2"/>
      <c r="AZ1672" s="2"/>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row>
    <row r="1673" spans="1:79" x14ac:dyDescent="0.3">
      <c r="A1673" s="2"/>
      <c r="B1673" s="2"/>
      <c r="C1673" s="2"/>
      <c r="D1673" s="2"/>
      <c r="E1673" s="2"/>
      <c r="F1673" s="2"/>
      <c r="G1673" s="2"/>
      <c r="H1673" s="2"/>
      <c r="I1673" s="2"/>
      <c r="J1673" s="2"/>
      <c r="K1673" s="2"/>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C1673" s="2"/>
      <c r="BD1673" s="2"/>
      <c r="BE1673" s="2"/>
      <c r="BF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row>
    <row r="1674" spans="1:79" x14ac:dyDescent="0.3">
      <c r="A1674" s="2"/>
      <c r="B1674" s="2"/>
      <c r="C1674" s="2"/>
      <c r="D1674" s="2"/>
      <c r="E1674" s="2"/>
      <c r="F1674" s="2"/>
      <c r="G1674" s="2"/>
      <c r="H1674" s="2"/>
      <c r="I1674" s="2"/>
      <c r="J1674" s="2"/>
      <c r="K1674" s="2"/>
      <c r="L1674" s="2"/>
      <c r="M1674" s="2"/>
      <c r="N1674" s="2"/>
      <c r="O1674" s="2"/>
      <c r="P1674" s="2"/>
      <c r="Q1674" s="2"/>
      <c r="R1674" s="2"/>
      <c r="S1674" s="2"/>
      <c r="T1674" s="2"/>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row>
    <row r="1675" spans="1:79" x14ac:dyDescent="0.3">
      <c r="A1675" s="2"/>
      <c r="B1675" s="2"/>
      <c r="C1675" s="2"/>
      <c r="D1675" s="2"/>
      <c r="E1675" s="2"/>
      <c r="F1675" s="2"/>
      <c r="G1675" s="2"/>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D1675" s="2"/>
      <c r="BE1675" s="2"/>
      <c r="BF1675" s="2"/>
      <c r="BG1675" s="2"/>
      <c r="BH1675" s="2"/>
      <c r="BI1675" s="2"/>
      <c r="BJ1675" s="2"/>
      <c r="BK1675" s="2"/>
      <c r="BL1675" s="2"/>
      <c r="BM1675" s="2"/>
      <c r="BN1675" s="2"/>
      <c r="BO1675" s="2"/>
      <c r="BP1675" s="2"/>
      <c r="BQ1675" s="2"/>
      <c r="BR1675" s="2"/>
      <c r="BS1675" s="2"/>
      <c r="BT1675" s="2"/>
      <c r="BU1675" s="2"/>
      <c r="BV1675" s="2"/>
      <c r="BW1675" s="2"/>
      <c r="BX1675" s="2"/>
      <c r="BY1675" s="2"/>
      <c r="BZ1675" s="2"/>
      <c r="CA1675" s="2"/>
    </row>
    <row r="1676" spans="1:79" x14ac:dyDescent="0.3">
      <c r="A1676" s="2"/>
      <c r="B1676" s="2"/>
      <c r="C1676" s="2"/>
      <c r="D1676" s="2"/>
      <c r="E1676" s="2"/>
      <c r="F1676" s="2"/>
      <c r="G1676" s="2"/>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
      <c r="BB1676" s="2"/>
      <c r="BC1676" s="2"/>
      <c r="BD1676" s="2"/>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row>
    <row r="1677" spans="1:79" x14ac:dyDescent="0.3">
      <c r="A1677" s="2"/>
      <c r="B1677" s="2"/>
      <c r="C1677" s="2"/>
      <c r="D1677" s="2"/>
      <c r="E1677" s="2"/>
      <c r="F1677" s="2"/>
      <c r="G1677" s="2"/>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c r="BE1677" s="2"/>
      <c r="BF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row>
    <row r="1678" spans="1:79" x14ac:dyDescent="0.3">
      <c r="A1678" s="2"/>
      <c r="B1678" s="2"/>
      <c r="C1678" s="2"/>
      <c r="D1678" s="2"/>
      <c r="E1678" s="2"/>
      <c r="F1678" s="2"/>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row>
    <row r="1679" spans="1:79" x14ac:dyDescent="0.3">
      <c r="A1679" s="2"/>
      <c r="B1679" s="2"/>
      <c r="C1679" s="2"/>
      <c r="D1679" s="2"/>
      <c r="E1679" s="2"/>
      <c r="F1679" s="2"/>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c r="BE1679" s="2"/>
      <c r="BF1679" s="2"/>
      <c r="BG1679" s="2"/>
      <c r="BH1679" s="2"/>
      <c r="BI1679" s="2"/>
      <c r="BJ1679" s="2"/>
      <c r="BK1679" s="2"/>
      <c r="BL1679" s="2"/>
      <c r="BM1679" s="2"/>
      <c r="BN1679" s="2"/>
      <c r="BO1679" s="2"/>
      <c r="BP1679" s="2"/>
      <c r="BQ1679" s="2"/>
      <c r="BR1679" s="2"/>
      <c r="BS1679" s="2"/>
      <c r="BT1679" s="2"/>
      <c r="BU1679" s="2"/>
      <c r="BV1679" s="2"/>
      <c r="BW1679" s="2"/>
      <c r="BX1679" s="2"/>
      <c r="BY1679" s="2"/>
      <c r="BZ1679" s="2"/>
      <c r="CA1679" s="2"/>
    </row>
    <row r="1680" spans="1:79" x14ac:dyDescent="0.3">
      <c r="A1680" s="2"/>
      <c r="B1680" s="2"/>
      <c r="C1680" s="2"/>
      <c r="D1680" s="2"/>
      <c r="E1680" s="2"/>
      <c r="F1680" s="2"/>
      <c r="G1680" s="2"/>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row>
    <row r="1681" spans="1:79" x14ac:dyDescent="0.3">
      <c r="A1681" s="2"/>
      <c r="B1681" s="2"/>
      <c r="C1681" s="2"/>
      <c r="D1681" s="2"/>
      <c r="E1681" s="2"/>
      <c r="F1681" s="2"/>
      <c r="G1681" s="2"/>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2"/>
      <c r="BJ1681" s="2"/>
      <c r="BK1681" s="2"/>
      <c r="BL1681" s="2"/>
      <c r="BM1681" s="2"/>
      <c r="BN1681" s="2"/>
      <c r="BO1681" s="2"/>
      <c r="BP1681" s="2"/>
      <c r="BQ1681" s="2"/>
      <c r="BR1681" s="2"/>
      <c r="BS1681" s="2"/>
      <c r="BT1681" s="2"/>
      <c r="BU1681" s="2"/>
      <c r="BV1681" s="2"/>
      <c r="BW1681" s="2"/>
      <c r="BX1681" s="2"/>
      <c r="BY1681" s="2"/>
      <c r="BZ1681" s="2"/>
      <c r="CA1681" s="2"/>
    </row>
    <row r="1682" spans="1:79" x14ac:dyDescent="0.3">
      <c r="A1682" s="2"/>
      <c r="B1682" s="2"/>
      <c r="C1682" s="2"/>
      <c r="D1682" s="2"/>
      <c r="E1682" s="2"/>
      <c r="F1682" s="2"/>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row>
    <row r="1683" spans="1:79" x14ac:dyDescent="0.3">
      <c r="A1683" s="2"/>
      <c r="B1683" s="2"/>
      <c r="C1683" s="2"/>
      <c r="D1683" s="2"/>
      <c r="E1683" s="2"/>
      <c r="F1683" s="2"/>
      <c r="G1683" s="2"/>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c r="BE1683" s="2"/>
      <c r="BF1683" s="2"/>
      <c r="BG1683" s="2"/>
      <c r="BH1683" s="2"/>
      <c r="BI1683" s="2"/>
      <c r="BJ1683" s="2"/>
      <c r="BK1683" s="2"/>
      <c r="BL1683" s="2"/>
      <c r="BM1683" s="2"/>
      <c r="BN1683" s="2"/>
      <c r="BO1683" s="2"/>
      <c r="BP1683" s="2"/>
      <c r="BQ1683" s="2"/>
      <c r="BR1683" s="2"/>
      <c r="BS1683" s="2"/>
      <c r="BT1683" s="2"/>
      <c r="BU1683" s="2"/>
      <c r="BV1683" s="2"/>
      <c r="BW1683" s="2"/>
      <c r="BX1683" s="2"/>
      <c r="BY1683" s="2"/>
      <c r="BZ1683" s="2"/>
      <c r="CA1683" s="2"/>
    </row>
    <row r="1684" spans="1:79" x14ac:dyDescent="0.3">
      <c r="A1684" s="2"/>
      <c r="B1684" s="2"/>
      <c r="C1684" s="2"/>
      <c r="D1684" s="2"/>
      <c r="E1684" s="2"/>
      <c r="F1684" s="2"/>
      <c r="G1684" s="2"/>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row>
    <row r="1685" spans="1:79" x14ac:dyDescent="0.3">
      <c r="A1685" s="2"/>
      <c r="B1685" s="2"/>
      <c r="C1685" s="2"/>
      <c r="D1685" s="2"/>
      <c r="E1685" s="2"/>
      <c r="F1685" s="2"/>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row>
    <row r="1686" spans="1:79" x14ac:dyDescent="0.3">
      <c r="A1686" s="2"/>
      <c r="B1686" s="2"/>
      <c r="C1686" s="2"/>
      <c r="D1686" s="2"/>
      <c r="E1686" s="2"/>
      <c r="F1686" s="2"/>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c r="BE1686" s="2"/>
      <c r="BF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row>
    <row r="1687" spans="1:79" x14ac:dyDescent="0.3">
      <c r="A1687" s="2"/>
      <c r="B1687" s="2"/>
      <c r="C1687" s="2"/>
      <c r="D1687" s="2"/>
      <c r="E1687" s="2"/>
      <c r="F1687" s="2"/>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c r="BE1687" s="2"/>
      <c r="BF1687" s="2"/>
      <c r="BG1687" s="2"/>
      <c r="BH1687" s="2"/>
      <c r="BI1687" s="2"/>
      <c r="BJ1687" s="2"/>
      <c r="BK1687" s="2"/>
      <c r="BL1687" s="2"/>
      <c r="BM1687" s="2"/>
      <c r="BN1687" s="2"/>
      <c r="BO1687" s="2"/>
      <c r="BP1687" s="2"/>
      <c r="BQ1687" s="2"/>
      <c r="BR1687" s="2"/>
      <c r="BS1687" s="2"/>
      <c r="BT1687" s="2"/>
      <c r="BU1687" s="2"/>
      <c r="BV1687" s="2"/>
      <c r="BW1687" s="2"/>
      <c r="BX1687" s="2"/>
      <c r="BY1687" s="2"/>
      <c r="BZ1687" s="2"/>
      <c r="CA1687" s="2"/>
    </row>
    <row r="1688" spans="1:79" x14ac:dyDescent="0.3">
      <c r="A1688" s="2"/>
      <c r="B1688" s="2"/>
      <c r="C1688" s="2"/>
      <c r="D1688" s="2"/>
      <c r="E1688" s="2"/>
      <c r="F1688" s="2"/>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row>
    <row r="1689" spans="1:79" x14ac:dyDescent="0.3">
      <c r="A1689" s="2"/>
      <c r="B1689" s="2"/>
      <c r="C1689" s="2"/>
      <c r="D1689" s="2"/>
      <c r="E1689" s="2"/>
      <c r="F1689" s="2"/>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c r="BE1689" s="2"/>
      <c r="BF1689" s="2"/>
      <c r="BG1689" s="2"/>
      <c r="BH1689" s="2"/>
      <c r="BI1689" s="2"/>
      <c r="BJ1689" s="2"/>
      <c r="BK1689" s="2"/>
      <c r="BL1689" s="2"/>
      <c r="BM1689" s="2"/>
      <c r="BN1689" s="2"/>
      <c r="BO1689" s="2"/>
      <c r="BP1689" s="2"/>
      <c r="BQ1689" s="2"/>
      <c r="BR1689" s="2"/>
      <c r="BS1689" s="2"/>
      <c r="BT1689" s="2"/>
      <c r="BU1689" s="2"/>
      <c r="BV1689" s="2"/>
      <c r="BW1689" s="2"/>
      <c r="BX1689" s="2"/>
      <c r="BY1689" s="2"/>
      <c r="BZ1689" s="2"/>
      <c r="CA1689" s="2"/>
    </row>
    <row r="1690" spans="1:79" x14ac:dyDescent="0.3">
      <c r="A1690" s="2"/>
      <c r="B1690" s="2"/>
      <c r="C1690" s="2"/>
      <c r="D1690" s="2"/>
      <c r="E1690" s="2"/>
      <c r="F1690" s="2"/>
      <c r="G1690" s="2"/>
      <c r="H1690" s="2"/>
      <c r="I1690" s="2"/>
      <c r="J1690" s="2"/>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
      <c r="BB1690" s="2"/>
      <c r="BC1690" s="2"/>
      <c r="BD1690" s="2"/>
      <c r="BE1690" s="2"/>
      <c r="BF1690" s="2"/>
      <c r="BG1690" s="2"/>
      <c r="BH1690" s="2"/>
      <c r="BI1690" s="2"/>
      <c r="BJ1690" s="2"/>
      <c r="BK1690" s="2"/>
      <c r="BL1690" s="2"/>
      <c r="BM1690" s="2"/>
      <c r="BN1690" s="2"/>
      <c r="BO1690" s="2"/>
      <c r="BP1690" s="2"/>
      <c r="BQ1690" s="2"/>
      <c r="BR1690" s="2"/>
      <c r="BS1690" s="2"/>
      <c r="BT1690" s="2"/>
      <c r="BU1690" s="2"/>
      <c r="BV1690" s="2"/>
      <c r="BW1690" s="2"/>
      <c r="BX1690" s="2"/>
      <c r="BY1690" s="2"/>
      <c r="BZ1690" s="2"/>
      <c r="CA1690" s="2"/>
    </row>
    <row r="1691" spans="1:79" x14ac:dyDescent="0.3">
      <c r="A1691" s="2"/>
      <c r="B1691" s="2"/>
      <c r="C1691" s="2"/>
      <c r="D1691" s="2"/>
      <c r="E1691" s="2"/>
      <c r="F1691" s="2"/>
      <c r="G1691" s="2"/>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c r="AT1691" s="2"/>
      <c r="AU1691" s="2"/>
      <c r="AV1691" s="2"/>
      <c r="AW1691" s="2"/>
      <c r="AX1691" s="2"/>
      <c r="AY1691" s="2"/>
      <c r="AZ1691" s="2"/>
      <c r="BA1691" s="2"/>
      <c r="BB1691" s="2"/>
      <c r="BC1691" s="2"/>
      <c r="BD1691" s="2"/>
      <c r="BE1691" s="2"/>
      <c r="BF1691" s="2"/>
      <c r="BG1691" s="2"/>
      <c r="BH1691" s="2"/>
      <c r="BI1691" s="2"/>
      <c r="BJ1691" s="2"/>
      <c r="BK1691" s="2"/>
      <c r="BL1691" s="2"/>
      <c r="BM1691" s="2"/>
      <c r="BN1691" s="2"/>
      <c r="BO1691" s="2"/>
      <c r="BP1691" s="2"/>
      <c r="BQ1691" s="2"/>
      <c r="BR1691" s="2"/>
      <c r="BS1691" s="2"/>
      <c r="BT1691" s="2"/>
      <c r="BU1691" s="2"/>
      <c r="BV1691" s="2"/>
      <c r="BW1691" s="2"/>
      <c r="BX1691" s="2"/>
      <c r="BY1691" s="2"/>
      <c r="BZ1691" s="2"/>
      <c r="CA1691" s="2"/>
    </row>
    <row r="1692" spans="1:79" x14ac:dyDescent="0.3">
      <c r="A1692" s="2"/>
      <c r="B1692" s="2"/>
      <c r="C1692" s="2"/>
      <c r="D1692" s="2"/>
      <c r="E1692" s="2"/>
      <c r="F1692" s="2"/>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c r="BE1692" s="2"/>
      <c r="BF1692" s="2"/>
      <c r="BG1692" s="2"/>
      <c r="BH1692" s="2"/>
      <c r="BI1692" s="2"/>
      <c r="BJ1692" s="2"/>
      <c r="BK1692" s="2"/>
      <c r="BL1692" s="2"/>
      <c r="BM1692" s="2"/>
      <c r="BN1692" s="2"/>
      <c r="BO1692" s="2"/>
      <c r="BP1692" s="2"/>
      <c r="BQ1692" s="2"/>
      <c r="BR1692" s="2"/>
      <c r="BS1692" s="2"/>
      <c r="BT1692" s="2"/>
      <c r="BU1692" s="2"/>
      <c r="BV1692" s="2"/>
      <c r="BW1692" s="2"/>
      <c r="BX1692" s="2"/>
      <c r="BY1692" s="2"/>
      <c r="BZ1692" s="2"/>
      <c r="CA1692" s="2"/>
    </row>
    <row r="1693" spans="1:79" x14ac:dyDescent="0.3">
      <c r="A1693" s="2"/>
      <c r="B1693" s="2"/>
      <c r="C1693" s="2"/>
      <c r="D1693" s="2"/>
      <c r="E1693" s="2"/>
      <c r="F1693" s="2"/>
      <c r="G1693" s="2"/>
      <c r="H1693" s="2"/>
      <c r="I1693" s="2"/>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
      <c r="BB1693" s="2"/>
      <c r="BC1693" s="2"/>
      <c r="BD1693" s="2"/>
      <c r="BE1693" s="2"/>
      <c r="BF1693" s="2"/>
      <c r="BG1693" s="2"/>
      <c r="BH1693" s="2"/>
      <c r="BI1693" s="2"/>
      <c r="BJ1693" s="2"/>
      <c r="BK1693" s="2"/>
      <c r="BL1693" s="2"/>
      <c r="BM1693" s="2"/>
      <c r="BN1693" s="2"/>
      <c r="BO1693" s="2"/>
      <c r="BP1693" s="2"/>
      <c r="BQ1693" s="2"/>
      <c r="BR1693" s="2"/>
      <c r="BS1693" s="2"/>
      <c r="BT1693" s="2"/>
      <c r="BU1693" s="2"/>
      <c r="BV1693" s="2"/>
      <c r="BW1693" s="2"/>
      <c r="BX1693" s="2"/>
      <c r="BY1693" s="2"/>
      <c r="BZ1693" s="2"/>
      <c r="CA1693" s="2"/>
    </row>
    <row r="1694" spans="1:79" x14ac:dyDescent="0.3">
      <c r="A1694" s="2"/>
      <c r="B1694" s="2"/>
      <c r="C1694" s="2"/>
      <c r="D1694" s="2"/>
      <c r="E1694" s="2"/>
      <c r="F1694" s="2"/>
      <c r="G1694" s="2"/>
      <c r="H1694" s="2"/>
      <c r="I1694" s="2"/>
      <c r="J1694" s="2"/>
      <c r="K1694" s="2"/>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c r="AT1694" s="2"/>
      <c r="AU1694" s="2"/>
      <c r="AV1694" s="2"/>
      <c r="AW1694" s="2"/>
      <c r="AX1694" s="2"/>
      <c r="AY1694" s="2"/>
      <c r="AZ1694" s="2"/>
      <c r="BA1694" s="2"/>
      <c r="BB1694" s="2"/>
      <c r="BC1694" s="2"/>
      <c r="BD1694" s="2"/>
      <c r="BE1694" s="2"/>
      <c r="BF1694" s="2"/>
      <c r="BG1694" s="2"/>
      <c r="BH1694" s="2"/>
      <c r="BI1694" s="2"/>
      <c r="BJ1694" s="2"/>
      <c r="BK1694" s="2"/>
      <c r="BL1694" s="2"/>
      <c r="BM1694" s="2"/>
      <c r="BN1694" s="2"/>
      <c r="BO1694" s="2"/>
      <c r="BP1694" s="2"/>
      <c r="BQ1694" s="2"/>
      <c r="BR1694" s="2"/>
      <c r="BS1694" s="2"/>
      <c r="BT1694" s="2"/>
      <c r="BU1694" s="2"/>
      <c r="BV1694" s="2"/>
      <c r="BW1694" s="2"/>
      <c r="BX1694" s="2"/>
      <c r="BY1694" s="2"/>
      <c r="BZ1694" s="2"/>
      <c r="CA1694" s="2"/>
    </row>
    <row r="1695" spans="1:79" x14ac:dyDescent="0.3">
      <c r="A1695" s="2"/>
      <c r="B1695" s="2"/>
      <c r="C1695" s="2"/>
      <c r="D1695" s="2"/>
      <c r="E1695" s="2"/>
      <c r="F1695" s="2"/>
      <c r="G1695" s="2"/>
      <c r="H1695" s="2"/>
      <c r="I1695" s="2"/>
      <c r="J1695" s="2"/>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c r="AY1695" s="2"/>
      <c r="AZ1695" s="2"/>
      <c r="BA1695" s="2"/>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c r="BY1695" s="2"/>
      <c r="BZ1695" s="2"/>
      <c r="CA1695" s="2"/>
    </row>
    <row r="1696" spans="1:79" x14ac:dyDescent="0.3">
      <c r="A1696" s="2"/>
      <c r="B1696" s="2"/>
      <c r="C1696" s="2"/>
      <c r="D1696" s="2"/>
      <c r="E1696" s="2"/>
      <c r="F1696" s="2"/>
      <c r="G1696" s="2"/>
      <c r="H1696" s="2"/>
      <c r="I1696" s="2"/>
      <c r="J1696" s="2"/>
      <c r="K1696" s="2"/>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row>
    <row r="1697" spans="1:79" x14ac:dyDescent="0.3">
      <c r="A1697" s="2"/>
      <c r="B1697" s="2"/>
      <c r="C1697" s="2"/>
      <c r="D1697" s="2"/>
      <c r="E1697" s="2"/>
      <c r="F1697" s="2"/>
      <c r="G1697" s="2"/>
      <c r="H1697" s="2"/>
      <c r="I1697" s="2"/>
      <c r="J1697" s="2"/>
      <c r="K1697" s="2"/>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c r="AS1697" s="2"/>
      <c r="AT1697" s="2"/>
      <c r="AU1697" s="2"/>
      <c r="AV1697" s="2"/>
      <c r="AW1697" s="2"/>
      <c r="AX1697" s="2"/>
      <c r="AY1697" s="2"/>
      <c r="AZ1697" s="2"/>
      <c r="BA1697" s="2"/>
      <c r="BB1697" s="2"/>
      <c r="BC1697" s="2"/>
      <c r="BD1697" s="2"/>
      <c r="BE1697" s="2"/>
      <c r="BF1697" s="2"/>
      <c r="BG1697" s="2"/>
      <c r="BH1697" s="2"/>
      <c r="BI1697" s="2"/>
      <c r="BJ1697" s="2"/>
      <c r="BK1697" s="2"/>
      <c r="BL1697" s="2"/>
      <c r="BM1697" s="2"/>
      <c r="BN1697" s="2"/>
      <c r="BO1697" s="2"/>
      <c r="BP1697" s="2"/>
      <c r="BQ1697" s="2"/>
      <c r="BR1697" s="2"/>
      <c r="BS1697" s="2"/>
      <c r="BT1697" s="2"/>
      <c r="BU1697" s="2"/>
      <c r="BV1697" s="2"/>
      <c r="BW1697" s="2"/>
      <c r="BX1697" s="2"/>
      <c r="BY1697" s="2"/>
      <c r="BZ1697" s="2"/>
      <c r="CA1697" s="2"/>
    </row>
    <row r="1698" spans="1:79" x14ac:dyDescent="0.3">
      <c r="A1698" s="2"/>
      <c r="B1698" s="2"/>
      <c r="C1698" s="2"/>
      <c r="D1698" s="2"/>
      <c r="E1698" s="2"/>
      <c r="F1698" s="2"/>
      <c r="G1698" s="2"/>
      <c r="H1698" s="2"/>
      <c r="I1698" s="2"/>
      <c r="J1698" s="2"/>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2"/>
      <c r="AT1698" s="2"/>
      <c r="AU1698" s="2"/>
      <c r="AV1698" s="2"/>
      <c r="AW1698" s="2"/>
      <c r="AX1698" s="2"/>
      <c r="AY1698" s="2"/>
      <c r="AZ1698" s="2"/>
      <c r="BA1698" s="2"/>
      <c r="BB1698" s="2"/>
      <c r="BC1698" s="2"/>
      <c r="BD1698" s="2"/>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row>
    <row r="1699" spans="1:79" x14ac:dyDescent="0.3">
      <c r="A1699" s="2"/>
      <c r="B1699" s="2"/>
      <c r="C1699" s="2"/>
      <c r="D1699" s="2"/>
      <c r="E1699" s="2"/>
      <c r="F1699" s="2"/>
      <c r="G1699" s="2"/>
      <c r="H1699" s="2"/>
      <c r="I1699" s="2"/>
      <c r="J1699" s="2"/>
      <c r="K1699" s="2"/>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
      <c r="BB1699" s="2"/>
      <c r="BC1699" s="2"/>
      <c r="BD1699" s="2"/>
      <c r="BE1699" s="2"/>
      <c r="BF1699" s="2"/>
      <c r="BG1699" s="2"/>
      <c r="BH1699" s="2"/>
      <c r="BI1699" s="2"/>
      <c r="BJ1699" s="2"/>
      <c r="BK1699" s="2"/>
      <c r="BL1699" s="2"/>
      <c r="BM1699" s="2"/>
      <c r="BN1699" s="2"/>
      <c r="BO1699" s="2"/>
      <c r="BP1699" s="2"/>
      <c r="BQ1699" s="2"/>
      <c r="BR1699" s="2"/>
      <c r="BS1699" s="2"/>
      <c r="BT1699" s="2"/>
      <c r="BU1699" s="2"/>
      <c r="BV1699" s="2"/>
      <c r="BW1699" s="2"/>
      <c r="BX1699" s="2"/>
      <c r="BY1699" s="2"/>
      <c r="BZ1699" s="2"/>
      <c r="CA1699" s="2"/>
    </row>
    <row r="1700" spans="1:79" x14ac:dyDescent="0.3">
      <c r="A1700" s="2"/>
      <c r="B1700" s="2"/>
      <c r="C1700" s="2"/>
      <c r="D1700" s="2"/>
      <c r="E1700" s="2"/>
      <c r="F1700" s="2"/>
      <c r="G1700" s="2"/>
      <c r="H1700" s="2"/>
      <c r="I1700" s="2"/>
      <c r="J1700" s="2"/>
      <c r="K1700" s="2"/>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row>
    <row r="1701" spans="1:79" x14ac:dyDescent="0.3">
      <c r="A1701" s="2"/>
      <c r="B1701" s="2"/>
      <c r="C1701" s="2"/>
      <c r="D1701" s="2"/>
      <c r="E1701" s="2"/>
      <c r="F1701" s="2"/>
      <c r="G1701" s="2"/>
      <c r="H1701" s="2"/>
      <c r="I1701" s="2"/>
      <c r="J1701" s="2"/>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c r="AT1701" s="2"/>
      <c r="AU1701" s="2"/>
      <c r="AV1701" s="2"/>
      <c r="AW1701" s="2"/>
      <c r="AX1701" s="2"/>
      <c r="AY1701" s="2"/>
      <c r="AZ1701" s="2"/>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row>
    <row r="1702" spans="1:79" x14ac:dyDescent="0.3">
      <c r="A1702" s="2"/>
      <c r="B1702" s="2"/>
      <c r="C1702" s="2"/>
      <c r="D1702" s="2"/>
      <c r="E1702" s="2"/>
      <c r="F1702" s="2"/>
      <c r="G1702" s="2"/>
      <c r="H1702" s="2"/>
      <c r="I1702" s="2"/>
      <c r="J1702" s="2"/>
      <c r="K1702" s="2"/>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c r="BY1702" s="2"/>
      <c r="BZ1702" s="2"/>
      <c r="CA1702" s="2"/>
    </row>
    <row r="1703" spans="1:79" x14ac:dyDescent="0.3">
      <c r="A1703" s="2"/>
      <c r="B1703" s="2"/>
      <c r="C1703" s="2"/>
      <c r="D1703" s="2"/>
      <c r="E1703" s="2"/>
      <c r="F1703" s="2"/>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c r="BY1703" s="2"/>
      <c r="BZ1703" s="2"/>
      <c r="CA1703" s="2"/>
    </row>
    <row r="1704" spans="1:79" x14ac:dyDescent="0.3">
      <c r="A1704" s="2"/>
      <c r="B1704" s="2"/>
      <c r="C1704" s="2"/>
      <c r="D1704" s="2"/>
      <c r="E1704" s="2"/>
      <c r="F1704" s="2"/>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row>
    <row r="1705" spans="1:79" x14ac:dyDescent="0.3">
      <c r="A1705" s="2"/>
      <c r="B1705" s="2"/>
      <c r="C1705" s="2"/>
      <c r="D1705" s="2"/>
      <c r="E1705" s="2"/>
      <c r="F1705" s="2"/>
      <c r="G1705" s="2"/>
      <c r="H1705" s="2"/>
      <c r="I1705" s="2"/>
      <c r="J1705" s="2"/>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row>
    <row r="1706" spans="1:79" x14ac:dyDescent="0.3">
      <c r="A1706" s="2"/>
      <c r="B1706" s="2"/>
      <c r="C1706" s="2"/>
      <c r="D1706" s="2"/>
      <c r="E1706" s="2"/>
      <c r="F1706" s="2"/>
      <c r="G1706" s="2"/>
      <c r="H1706" s="2"/>
      <c r="I1706" s="2"/>
      <c r="J1706" s="2"/>
      <c r="K1706" s="2"/>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row>
    <row r="1707" spans="1:79" x14ac:dyDescent="0.3">
      <c r="A1707" s="2"/>
      <c r="B1707" s="2"/>
      <c r="C1707" s="2"/>
      <c r="D1707" s="2"/>
      <c r="E1707" s="2"/>
      <c r="F1707" s="2"/>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row>
    <row r="1708" spans="1:79" x14ac:dyDescent="0.3">
      <c r="A1708" s="2"/>
      <c r="B1708" s="2"/>
      <c r="C1708" s="2"/>
      <c r="D1708" s="2"/>
      <c r="E1708" s="2"/>
      <c r="F1708" s="2"/>
      <c r="G1708" s="2"/>
      <c r="H1708" s="2"/>
      <c r="I1708" s="2"/>
      <c r="J1708" s="2"/>
      <c r="K1708" s="2"/>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c r="BY1708" s="2"/>
      <c r="BZ1708" s="2"/>
      <c r="CA1708" s="2"/>
    </row>
    <row r="1709" spans="1:79" x14ac:dyDescent="0.3">
      <c r="A1709" s="2"/>
      <c r="B1709" s="2"/>
      <c r="C1709" s="2"/>
      <c r="D1709" s="2"/>
      <c r="E1709" s="2"/>
      <c r="F1709" s="2"/>
      <c r="G1709" s="2"/>
      <c r="H1709" s="2"/>
      <c r="I1709" s="2"/>
      <c r="J1709" s="2"/>
      <c r="K1709" s="2"/>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row>
    <row r="1710" spans="1:79" x14ac:dyDescent="0.3">
      <c r="A1710" s="2"/>
      <c r="B1710" s="2"/>
      <c r="C1710" s="2"/>
      <c r="D1710" s="2"/>
      <c r="E1710" s="2"/>
      <c r="F1710" s="2"/>
      <c r="G1710" s="2"/>
      <c r="H1710" s="2"/>
      <c r="I1710" s="2"/>
      <c r="J1710" s="2"/>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c r="BY1710" s="2"/>
      <c r="BZ1710" s="2"/>
      <c r="CA1710" s="2"/>
    </row>
    <row r="1711" spans="1:79" x14ac:dyDescent="0.3">
      <c r="A1711" s="2"/>
      <c r="B1711" s="2"/>
      <c r="C1711" s="2"/>
      <c r="D1711" s="2"/>
      <c r="E1711" s="2"/>
      <c r="F1711" s="2"/>
      <c r="G1711" s="2"/>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row>
    <row r="1712" spans="1:79" x14ac:dyDescent="0.3">
      <c r="A1712" s="2"/>
      <c r="B1712" s="2"/>
      <c r="C1712" s="2"/>
      <c r="D1712" s="2"/>
      <c r="E1712" s="2"/>
      <c r="F1712" s="2"/>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row>
    <row r="1713" spans="1:79" x14ac:dyDescent="0.3">
      <c r="A1713" s="2"/>
      <c r="B1713" s="2"/>
      <c r="C1713" s="2"/>
      <c r="D1713" s="2"/>
      <c r="E1713" s="2"/>
      <c r="F1713" s="2"/>
      <c r="G1713" s="2"/>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c r="BE1713" s="2"/>
      <c r="BF1713" s="2"/>
      <c r="BG1713" s="2"/>
      <c r="BH1713" s="2"/>
      <c r="BI1713" s="2"/>
      <c r="BJ1713" s="2"/>
      <c r="BK1713" s="2"/>
      <c r="BL1713" s="2"/>
      <c r="BM1713" s="2"/>
      <c r="BN1713" s="2"/>
      <c r="BO1713" s="2"/>
      <c r="BP1713" s="2"/>
      <c r="BQ1713" s="2"/>
      <c r="BR1713" s="2"/>
      <c r="BS1713" s="2"/>
      <c r="BT1713" s="2"/>
      <c r="BU1713" s="2"/>
      <c r="BV1713" s="2"/>
      <c r="BW1713" s="2"/>
      <c r="BX1713" s="2"/>
      <c r="BY1713" s="2"/>
      <c r="BZ1713" s="2"/>
      <c r="CA1713" s="2"/>
    </row>
    <row r="1714" spans="1:79" x14ac:dyDescent="0.3">
      <c r="A1714" s="2"/>
      <c r="B1714" s="2"/>
      <c r="C1714" s="2"/>
      <c r="D1714" s="2"/>
      <c r="E1714" s="2"/>
      <c r="F1714" s="2"/>
      <c r="G1714" s="2"/>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c r="BE1714" s="2"/>
      <c r="BF1714" s="2"/>
      <c r="BG1714" s="2"/>
      <c r="BH1714" s="2"/>
      <c r="BI1714" s="2"/>
      <c r="BJ1714" s="2"/>
      <c r="BK1714" s="2"/>
      <c r="BL1714" s="2"/>
      <c r="BM1714" s="2"/>
      <c r="BN1714" s="2"/>
      <c r="BO1714" s="2"/>
      <c r="BP1714" s="2"/>
      <c r="BQ1714" s="2"/>
      <c r="BR1714" s="2"/>
      <c r="BS1714" s="2"/>
      <c r="BT1714" s="2"/>
      <c r="BU1714" s="2"/>
      <c r="BV1714" s="2"/>
      <c r="BW1714" s="2"/>
      <c r="BX1714" s="2"/>
      <c r="BY1714" s="2"/>
      <c r="BZ1714" s="2"/>
      <c r="CA1714" s="2"/>
    </row>
    <row r="1715" spans="1:79" x14ac:dyDescent="0.3">
      <c r="A1715" s="2"/>
      <c r="B1715" s="2"/>
      <c r="C1715" s="2"/>
      <c r="D1715" s="2"/>
      <c r="E1715" s="2"/>
      <c r="F1715" s="2"/>
      <c r="G1715" s="2"/>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2"/>
      <c r="BE1715" s="2"/>
      <c r="BF1715" s="2"/>
      <c r="BG1715" s="2"/>
      <c r="BH1715" s="2"/>
      <c r="BI1715" s="2"/>
      <c r="BJ1715" s="2"/>
      <c r="BK1715" s="2"/>
      <c r="BL1715" s="2"/>
      <c r="BM1715" s="2"/>
      <c r="BN1715" s="2"/>
      <c r="BO1715" s="2"/>
      <c r="BP1715" s="2"/>
      <c r="BQ1715" s="2"/>
      <c r="BR1715" s="2"/>
      <c r="BS1715" s="2"/>
      <c r="BT1715" s="2"/>
      <c r="BU1715" s="2"/>
      <c r="BV1715" s="2"/>
      <c r="BW1715" s="2"/>
      <c r="BX1715" s="2"/>
      <c r="BY1715" s="2"/>
      <c r="BZ1715" s="2"/>
      <c r="CA1715" s="2"/>
    </row>
    <row r="1716" spans="1:79" x14ac:dyDescent="0.3">
      <c r="A1716" s="2"/>
      <c r="B1716" s="2"/>
      <c r="C1716" s="2"/>
      <c r="D1716" s="2"/>
      <c r="E1716" s="2"/>
      <c r="F1716" s="2"/>
      <c r="G1716" s="2"/>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D1716" s="2"/>
      <c r="BE1716" s="2"/>
      <c r="BF1716" s="2"/>
      <c r="BG1716" s="2"/>
      <c r="BH1716" s="2"/>
      <c r="BI1716" s="2"/>
      <c r="BJ1716" s="2"/>
      <c r="BK1716" s="2"/>
      <c r="BL1716" s="2"/>
      <c r="BM1716" s="2"/>
      <c r="BN1716" s="2"/>
      <c r="BO1716" s="2"/>
      <c r="BP1716" s="2"/>
      <c r="BQ1716" s="2"/>
      <c r="BR1716" s="2"/>
      <c r="BS1716" s="2"/>
      <c r="BT1716" s="2"/>
      <c r="BU1716" s="2"/>
      <c r="BV1716" s="2"/>
      <c r="BW1716" s="2"/>
      <c r="BX1716" s="2"/>
      <c r="BY1716" s="2"/>
      <c r="BZ1716" s="2"/>
      <c r="CA1716" s="2"/>
    </row>
    <row r="1717" spans="1:79" x14ac:dyDescent="0.3">
      <c r="A1717" s="2"/>
      <c r="B1717" s="2"/>
      <c r="C1717" s="2"/>
      <c r="D1717" s="2"/>
      <c r="E1717" s="2"/>
      <c r="F1717" s="2"/>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row>
    <row r="1718" spans="1:79" x14ac:dyDescent="0.3">
      <c r="A1718" s="2"/>
      <c r="B1718" s="2"/>
      <c r="C1718" s="2"/>
      <c r="D1718" s="2"/>
      <c r="E1718" s="2"/>
      <c r="F1718" s="2"/>
      <c r="G1718" s="2"/>
      <c r="H1718" s="2"/>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c r="BY1718" s="2"/>
      <c r="BZ1718" s="2"/>
      <c r="CA1718" s="2"/>
    </row>
    <row r="1719" spans="1:79" x14ac:dyDescent="0.3">
      <c r="A1719" s="2"/>
      <c r="B1719" s="2"/>
      <c r="C1719" s="2"/>
      <c r="D1719" s="2"/>
      <c r="E1719" s="2"/>
      <c r="F1719" s="2"/>
      <c r="G1719" s="2"/>
      <c r="H1719" s="2"/>
      <c r="I1719" s="2"/>
      <c r="J1719" s="2"/>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c r="AT1719" s="2"/>
      <c r="AU1719" s="2"/>
      <c r="AV1719" s="2"/>
      <c r="AW1719" s="2"/>
      <c r="AX1719" s="2"/>
      <c r="AY1719" s="2"/>
      <c r="AZ1719" s="2"/>
      <c r="BA1719" s="2"/>
      <c r="BB1719" s="2"/>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row>
    <row r="1720" spans="1:79" x14ac:dyDescent="0.3">
      <c r="A1720" s="2"/>
      <c r="B1720" s="2"/>
      <c r="C1720" s="2"/>
      <c r="D1720" s="2"/>
      <c r="E1720" s="2"/>
      <c r="F1720" s="2"/>
      <c r="G1720" s="2"/>
      <c r="H1720" s="2"/>
      <c r="I1720" s="2"/>
      <c r="J1720" s="2"/>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row>
    <row r="1721" spans="1:79" x14ac:dyDescent="0.3">
      <c r="A1721" s="2"/>
      <c r="B1721" s="2"/>
      <c r="C1721" s="2"/>
      <c r="D1721" s="2"/>
      <c r="E1721" s="2"/>
      <c r="F1721" s="2"/>
      <c r="G1721" s="2"/>
      <c r="H1721" s="2"/>
      <c r="I1721" s="2"/>
      <c r="J1721" s="2"/>
      <c r="K1721" s="2"/>
      <c r="L1721" s="2"/>
      <c r="M1721" s="2"/>
      <c r="N1721" s="2"/>
      <c r="O1721" s="2"/>
      <c r="P1721" s="2"/>
      <c r="Q1721" s="2"/>
      <c r="R1721" s="2"/>
      <c r="S1721" s="2"/>
      <c r="T1721" s="2"/>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c r="BY1721" s="2"/>
      <c r="BZ1721" s="2"/>
      <c r="CA1721" s="2"/>
    </row>
    <row r="1722" spans="1:79" x14ac:dyDescent="0.3">
      <c r="A1722" s="2"/>
      <c r="B1722" s="2"/>
      <c r="C1722" s="2"/>
      <c r="D1722" s="2"/>
      <c r="E1722" s="2"/>
      <c r="F1722" s="2"/>
      <c r="G1722" s="2"/>
      <c r="H1722" s="2"/>
      <c r="I1722" s="2"/>
      <c r="J1722" s="2"/>
      <c r="K1722" s="2"/>
      <c r="L1722" s="2"/>
      <c r="M1722" s="2"/>
      <c r="N1722" s="2"/>
      <c r="O1722" s="2"/>
      <c r="P1722" s="2"/>
      <c r="Q1722" s="2"/>
      <c r="R1722" s="2"/>
      <c r="S1722" s="2"/>
      <c r="T1722" s="2"/>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c r="AT1722" s="2"/>
      <c r="AU1722" s="2"/>
      <c r="AV1722" s="2"/>
      <c r="AW1722" s="2"/>
      <c r="AX1722" s="2"/>
      <c r="AY1722" s="2"/>
      <c r="AZ1722" s="2"/>
      <c r="BA1722" s="2"/>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row>
    <row r="1723" spans="1:79" x14ac:dyDescent="0.3">
      <c r="A1723" s="2"/>
      <c r="B1723" s="2"/>
      <c r="C1723" s="2"/>
      <c r="D1723" s="2"/>
      <c r="E1723" s="2"/>
      <c r="F1723" s="2"/>
      <c r="G1723" s="2"/>
      <c r="H1723" s="2"/>
      <c r="I1723" s="2"/>
      <c r="J1723" s="2"/>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c r="AT1723" s="2"/>
      <c r="AU1723" s="2"/>
      <c r="AV1723" s="2"/>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row>
    <row r="1724" spans="1:79" x14ac:dyDescent="0.3">
      <c r="A1724" s="2"/>
      <c r="B1724" s="2"/>
      <c r="C1724" s="2"/>
      <c r="D1724" s="2"/>
      <c r="E1724" s="2"/>
      <c r="F1724" s="2"/>
      <c r="G1724" s="2"/>
      <c r="H1724" s="2"/>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row>
    <row r="1725" spans="1:79" x14ac:dyDescent="0.3">
      <c r="A1725" s="2"/>
      <c r="B1725" s="2"/>
      <c r="C1725" s="2"/>
      <c r="D1725" s="2"/>
      <c r="E1725" s="2"/>
      <c r="F1725" s="2"/>
      <c r="G1725" s="2"/>
      <c r="H1725" s="2"/>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c r="BY1725" s="2"/>
      <c r="BZ1725" s="2"/>
      <c r="CA1725" s="2"/>
    </row>
    <row r="1726" spans="1:79" x14ac:dyDescent="0.3">
      <c r="A1726" s="2"/>
      <c r="B1726" s="2"/>
      <c r="C1726" s="2"/>
      <c r="D1726" s="2"/>
      <c r="E1726" s="2"/>
      <c r="F1726" s="2"/>
      <c r="G1726" s="2"/>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row>
    <row r="1727" spans="1:79" x14ac:dyDescent="0.3">
      <c r="A1727" s="2"/>
      <c r="B1727" s="2"/>
      <c r="C1727" s="2"/>
      <c r="D1727" s="2"/>
      <c r="E1727" s="2"/>
      <c r="F1727" s="2"/>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
      <c r="BB1727" s="2"/>
      <c r="BC1727" s="2"/>
      <c r="BD1727" s="2"/>
      <c r="BE1727" s="2"/>
      <c r="BF1727" s="2"/>
      <c r="BG1727" s="2"/>
      <c r="BH1727" s="2"/>
      <c r="BI1727" s="2"/>
      <c r="BJ1727" s="2"/>
      <c r="BK1727" s="2"/>
      <c r="BL1727" s="2"/>
      <c r="BM1727" s="2"/>
      <c r="BN1727" s="2"/>
      <c r="BO1727" s="2"/>
      <c r="BP1727" s="2"/>
      <c r="BQ1727" s="2"/>
      <c r="BR1727" s="2"/>
      <c r="BS1727" s="2"/>
      <c r="BT1727" s="2"/>
      <c r="BU1727" s="2"/>
      <c r="BV1727" s="2"/>
      <c r="BW1727" s="2"/>
      <c r="BX1727" s="2"/>
      <c r="BY1727" s="2"/>
      <c r="BZ1727" s="2"/>
      <c r="CA1727" s="2"/>
    </row>
    <row r="1728" spans="1:79" x14ac:dyDescent="0.3">
      <c r="A1728" s="2"/>
      <c r="B1728" s="2"/>
      <c r="C1728" s="2"/>
      <c r="D1728" s="2"/>
      <c r="E1728" s="2"/>
      <c r="F1728" s="2"/>
      <c r="G1728" s="2"/>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c r="BD1728" s="2"/>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row>
    <row r="1729" spans="1:79" x14ac:dyDescent="0.3">
      <c r="A1729" s="2"/>
      <c r="B1729" s="2"/>
      <c r="C1729" s="2"/>
      <c r="D1729" s="2"/>
      <c r="E1729" s="2"/>
      <c r="F1729" s="2"/>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row>
    <row r="1730" spans="1:79" x14ac:dyDescent="0.3">
      <c r="A1730" s="2"/>
      <c r="B1730" s="2"/>
      <c r="C1730" s="2"/>
      <c r="D1730" s="2"/>
      <c r="E1730" s="2"/>
      <c r="F1730" s="2"/>
      <c r="G1730" s="2"/>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row>
    <row r="1731" spans="1:79" x14ac:dyDescent="0.3">
      <c r="A1731" s="2"/>
      <c r="B1731" s="2"/>
      <c r="C1731" s="2"/>
      <c r="D1731" s="2"/>
      <c r="E1731" s="2"/>
      <c r="F1731" s="2"/>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row>
    <row r="1732" spans="1:79" x14ac:dyDescent="0.3">
      <c r="A1732" s="2"/>
      <c r="B1732" s="2"/>
      <c r="C1732" s="2"/>
      <c r="D1732" s="2"/>
      <c r="E1732" s="2"/>
      <c r="F1732" s="2"/>
      <c r="G1732" s="2"/>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row>
    <row r="1733" spans="1:79" x14ac:dyDescent="0.3">
      <c r="A1733" s="2"/>
      <c r="B1733" s="2"/>
      <c r="C1733" s="2"/>
      <c r="D1733" s="2"/>
      <c r="E1733" s="2"/>
      <c r="F1733" s="2"/>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row>
    <row r="1734" spans="1:79" x14ac:dyDescent="0.3">
      <c r="A1734" s="2"/>
      <c r="B1734" s="2"/>
      <c r="C1734" s="2"/>
      <c r="D1734" s="2"/>
      <c r="E1734" s="2"/>
      <c r="F1734" s="2"/>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c r="BE1734" s="2"/>
      <c r="BF1734" s="2"/>
      <c r="BG1734" s="2"/>
      <c r="BH1734" s="2"/>
      <c r="BI1734" s="2"/>
      <c r="BJ1734" s="2"/>
      <c r="BK1734" s="2"/>
      <c r="BL1734" s="2"/>
      <c r="BM1734" s="2"/>
      <c r="BN1734" s="2"/>
      <c r="BO1734" s="2"/>
      <c r="BP1734" s="2"/>
      <c r="BQ1734" s="2"/>
      <c r="BR1734" s="2"/>
      <c r="BS1734" s="2"/>
      <c r="BT1734" s="2"/>
      <c r="BU1734" s="2"/>
      <c r="BV1734" s="2"/>
      <c r="BW1734" s="2"/>
      <c r="BX1734" s="2"/>
      <c r="BY1734" s="2"/>
      <c r="BZ1734" s="2"/>
      <c r="CA1734" s="2"/>
    </row>
    <row r="1735" spans="1:79" x14ac:dyDescent="0.3">
      <c r="A1735" s="2"/>
      <c r="B1735" s="2"/>
      <c r="C1735" s="2"/>
      <c r="D1735" s="2"/>
      <c r="E1735" s="2"/>
      <c r="F1735" s="2"/>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c r="BY1735" s="2"/>
      <c r="BZ1735" s="2"/>
      <c r="CA1735" s="2"/>
    </row>
    <row r="1736" spans="1:79" x14ac:dyDescent="0.3">
      <c r="A1736" s="2"/>
      <c r="B1736" s="2"/>
      <c r="C1736" s="2"/>
      <c r="D1736" s="2"/>
      <c r="E1736" s="2"/>
      <c r="F1736" s="2"/>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c r="BY1736" s="2"/>
      <c r="BZ1736" s="2"/>
      <c r="CA1736" s="2"/>
    </row>
    <row r="1737" spans="1:79" x14ac:dyDescent="0.3">
      <c r="A1737" s="2"/>
      <c r="B1737" s="2"/>
      <c r="C1737" s="2"/>
      <c r="D1737" s="2"/>
      <c r="E1737" s="2"/>
      <c r="F1737" s="2"/>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row>
    <row r="1738" spans="1:79" x14ac:dyDescent="0.3">
      <c r="A1738" s="2"/>
      <c r="B1738" s="2"/>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c r="BE1738" s="2"/>
      <c r="BF1738" s="2"/>
      <c r="BG1738" s="2"/>
      <c r="BH1738" s="2"/>
      <c r="BI1738" s="2"/>
      <c r="BJ1738" s="2"/>
      <c r="BK1738" s="2"/>
      <c r="BL1738" s="2"/>
      <c r="BM1738" s="2"/>
      <c r="BN1738" s="2"/>
      <c r="BO1738" s="2"/>
      <c r="BP1738" s="2"/>
      <c r="BQ1738" s="2"/>
      <c r="BR1738" s="2"/>
      <c r="BS1738" s="2"/>
      <c r="BT1738" s="2"/>
      <c r="BU1738" s="2"/>
      <c r="BV1738" s="2"/>
      <c r="BW1738" s="2"/>
      <c r="BX1738" s="2"/>
      <c r="BY1738" s="2"/>
      <c r="BZ1738" s="2"/>
      <c r="CA1738" s="2"/>
    </row>
    <row r="1739" spans="1:79" x14ac:dyDescent="0.3">
      <c r="A1739" s="2"/>
      <c r="B1739" s="2"/>
      <c r="C1739" s="2"/>
      <c r="D1739" s="2"/>
      <c r="E1739" s="2"/>
      <c r="F1739" s="2"/>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D1739" s="2"/>
      <c r="BE1739" s="2"/>
      <c r="BF1739" s="2"/>
      <c r="BG1739" s="2"/>
      <c r="BH1739" s="2"/>
      <c r="BI1739" s="2"/>
      <c r="BJ1739" s="2"/>
      <c r="BK1739" s="2"/>
      <c r="BL1739" s="2"/>
      <c r="BM1739" s="2"/>
      <c r="BN1739" s="2"/>
      <c r="BO1739" s="2"/>
      <c r="BP1739" s="2"/>
      <c r="BQ1739" s="2"/>
      <c r="BR1739" s="2"/>
      <c r="BS1739" s="2"/>
      <c r="BT1739" s="2"/>
      <c r="BU1739" s="2"/>
      <c r="BV1739" s="2"/>
      <c r="BW1739" s="2"/>
      <c r="BX1739" s="2"/>
      <c r="BY1739" s="2"/>
      <c r="BZ1739" s="2"/>
      <c r="CA1739" s="2"/>
    </row>
    <row r="1740" spans="1:79" x14ac:dyDescent="0.3">
      <c r="A1740" s="2"/>
      <c r="B1740" s="2"/>
      <c r="C1740" s="2"/>
      <c r="D1740" s="2"/>
      <c r="E1740" s="2"/>
      <c r="F1740" s="2"/>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c r="BY1740" s="2"/>
      <c r="BZ1740" s="2"/>
      <c r="CA1740" s="2"/>
    </row>
    <row r="1741" spans="1:79" x14ac:dyDescent="0.3">
      <c r="A1741" s="2"/>
      <c r="B1741" s="2"/>
      <c r="C1741" s="2"/>
      <c r="D1741" s="2"/>
      <c r="E1741" s="2"/>
      <c r="F1741" s="2"/>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
      <c r="BB1741" s="2"/>
      <c r="BC1741" s="2"/>
      <c r="BD1741" s="2"/>
      <c r="BE1741" s="2"/>
      <c r="BF1741" s="2"/>
      <c r="BG1741" s="2"/>
      <c r="BH1741" s="2"/>
      <c r="BI1741" s="2"/>
      <c r="BJ1741" s="2"/>
      <c r="BK1741" s="2"/>
      <c r="BL1741" s="2"/>
      <c r="BM1741" s="2"/>
      <c r="BN1741" s="2"/>
      <c r="BO1741" s="2"/>
      <c r="BP1741" s="2"/>
      <c r="BQ1741" s="2"/>
      <c r="BR1741" s="2"/>
      <c r="BS1741" s="2"/>
      <c r="BT1741" s="2"/>
      <c r="BU1741" s="2"/>
      <c r="BV1741" s="2"/>
      <c r="BW1741" s="2"/>
      <c r="BX1741" s="2"/>
      <c r="BY1741" s="2"/>
      <c r="BZ1741" s="2"/>
      <c r="CA1741" s="2"/>
    </row>
    <row r="1742" spans="1:79" x14ac:dyDescent="0.3">
      <c r="A1742" s="2"/>
      <c r="B1742" s="2"/>
      <c r="C1742" s="2"/>
      <c r="D1742" s="2"/>
      <c r="E1742" s="2"/>
      <c r="F1742" s="2"/>
      <c r="G1742" s="2"/>
      <c r="H1742" s="2"/>
      <c r="I1742" s="2"/>
      <c r="J1742" s="2"/>
      <c r="K1742" s="2"/>
      <c r="L1742" s="2"/>
      <c r="M1742" s="2"/>
      <c r="N1742" s="2"/>
      <c r="O1742" s="2"/>
      <c r="P1742" s="2"/>
      <c r="Q1742" s="2"/>
      <c r="R1742" s="2"/>
      <c r="S1742" s="2"/>
      <c r="T1742" s="2"/>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c r="AT1742" s="2"/>
      <c r="AU1742" s="2"/>
      <c r="AV1742" s="2"/>
      <c r="AW1742" s="2"/>
      <c r="AX1742" s="2"/>
      <c r="AY1742" s="2"/>
      <c r="AZ1742" s="2"/>
      <c r="BA1742" s="2"/>
      <c r="BB1742" s="2"/>
      <c r="BC1742" s="2"/>
      <c r="BD1742" s="2"/>
      <c r="BE1742" s="2"/>
      <c r="BF1742" s="2"/>
      <c r="BG1742" s="2"/>
      <c r="BH1742" s="2"/>
      <c r="BI1742" s="2"/>
      <c r="BJ1742" s="2"/>
      <c r="BK1742" s="2"/>
      <c r="BL1742" s="2"/>
      <c r="BM1742" s="2"/>
      <c r="BN1742" s="2"/>
      <c r="BO1742" s="2"/>
      <c r="BP1742" s="2"/>
      <c r="BQ1742" s="2"/>
      <c r="BR1742" s="2"/>
      <c r="BS1742" s="2"/>
      <c r="BT1742" s="2"/>
      <c r="BU1742" s="2"/>
      <c r="BV1742" s="2"/>
      <c r="BW1742" s="2"/>
      <c r="BX1742" s="2"/>
      <c r="BY1742" s="2"/>
      <c r="BZ1742" s="2"/>
      <c r="CA1742" s="2"/>
    </row>
    <row r="1743" spans="1:79" x14ac:dyDescent="0.3">
      <c r="A1743" s="2"/>
      <c r="B1743" s="2"/>
      <c r="C1743" s="2"/>
      <c r="D1743" s="2"/>
      <c r="E1743" s="2"/>
      <c r="F1743" s="2"/>
      <c r="G1743" s="2"/>
      <c r="H1743" s="2"/>
      <c r="I1743" s="2"/>
      <c r="J1743" s="2"/>
      <c r="K1743" s="2"/>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
      <c r="BB1743" s="2"/>
      <c r="BC1743" s="2"/>
      <c r="BD1743" s="2"/>
      <c r="BE1743" s="2"/>
      <c r="BF1743" s="2"/>
      <c r="BG1743" s="2"/>
      <c r="BH1743" s="2"/>
      <c r="BI1743" s="2"/>
      <c r="BJ1743" s="2"/>
      <c r="BK1743" s="2"/>
      <c r="BL1743" s="2"/>
      <c r="BM1743" s="2"/>
      <c r="BN1743" s="2"/>
      <c r="BO1743" s="2"/>
      <c r="BP1743" s="2"/>
      <c r="BQ1743" s="2"/>
      <c r="BR1743" s="2"/>
      <c r="BS1743" s="2"/>
      <c r="BT1743" s="2"/>
      <c r="BU1743" s="2"/>
      <c r="BV1743" s="2"/>
      <c r="BW1743" s="2"/>
      <c r="BX1743" s="2"/>
      <c r="BY1743" s="2"/>
      <c r="BZ1743" s="2"/>
      <c r="CA1743" s="2"/>
    </row>
    <row r="1744" spans="1:79" x14ac:dyDescent="0.3">
      <c r="A1744" s="2"/>
      <c r="B1744" s="2"/>
      <c r="C1744" s="2"/>
      <c r="D1744" s="2"/>
      <c r="E1744" s="2"/>
      <c r="F1744" s="2"/>
      <c r="G1744" s="2"/>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
      <c r="BB1744" s="2"/>
      <c r="BC1744" s="2"/>
      <c r="BD1744" s="2"/>
      <c r="BE1744" s="2"/>
      <c r="BF1744" s="2"/>
      <c r="BG1744" s="2"/>
      <c r="BH1744" s="2"/>
      <c r="BI1744" s="2"/>
      <c r="BJ1744" s="2"/>
      <c r="BK1744" s="2"/>
      <c r="BL1744" s="2"/>
      <c r="BM1744" s="2"/>
      <c r="BN1744" s="2"/>
      <c r="BO1744" s="2"/>
      <c r="BP1744" s="2"/>
      <c r="BQ1744" s="2"/>
      <c r="BR1744" s="2"/>
      <c r="BS1744" s="2"/>
      <c r="BT1744" s="2"/>
      <c r="BU1744" s="2"/>
      <c r="BV1744" s="2"/>
      <c r="BW1744" s="2"/>
      <c r="BX1744" s="2"/>
      <c r="BY1744" s="2"/>
      <c r="BZ1744" s="2"/>
      <c r="CA1744" s="2"/>
    </row>
    <row r="1745" spans="1:79" x14ac:dyDescent="0.3">
      <c r="A1745" s="2"/>
      <c r="B1745" s="2"/>
      <c r="C1745" s="2"/>
      <c r="D1745" s="2"/>
      <c r="E1745" s="2"/>
      <c r="F1745" s="2"/>
      <c r="G1745" s="2"/>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row>
    <row r="1746" spans="1:79" x14ac:dyDescent="0.3">
      <c r="A1746" s="2"/>
      <c r="B1746" s="2"/>
      <c r="C1746" s="2"/>
      <c r="D1746" s="2"/>
      <c r="E1746" s="2"/>
      <c r="F1746" s="2"/>
      <c r="G1746" s="2"/>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c r="AT1746" s="2"/>
      <c r="AU1746" s="2"/>
      <c r="AV1746" s="2"/>
      <c r="AW1746" s="2"/>
      <c r="AX1746" s="2"/>
      <c r="AY1746" s="2"/>
      <c r="AZ1746" s="2"/>
      <c r="BA1746" s="2"/>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c r="BY1746" s="2"/>
      <c r="BZ1746" s="2"/>
      <c r="CA1746" s="2"/>
    </row>
    <row r="1747" spans="1:79" x14ac:dyDescent="0.3">
      <c r="A1747" s="2"/>
      <c r="B1747" s="2"/>
      <c r="C1747" s="2"/>
      <c r="D1747" s="2"/>
      <c r="E1747" s="2"/>
      <c r="F1747" s="2"/>
      <c r="G1747" s="2"/>
      <c r="H1747" s="2"/>
      <c r="I1747" s="2"/>
      <c r="J1747" s="2"/>
      <c r="K1747" s="2"/>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c r="AT1747" s="2"/>
      <c r="AU1747" s="2"/>
      <c r="AV1747" s="2"/>
      <c r="AW1747" s="2"/>
      <c r="AX1747" s="2"/>
      <c r="AY1747" s="2"/>
      <c r="AZ1747" s="2"/>
      <c r="BA1747" s="2"/>
      <c r="BB1747" s="2"/>
      <c r="BC1747" s="2"/>
      <c r="BD1747" s="2"/>
      <c r="BE1747" s="2"/>
      <c r="BF1747" s="2"/>
      <c r="BG1747" s="2"/>
      <c r="BH1747" s="2"/>
      <c r="BI1747" s="2"/>
      <c r="BJ1747" s="2"/>
      <c r="BK1747" s="2"/>
      <c r="BL1747" s="2"/>
      <c r="BM1747" s="2"/>
      <c r="BN1747" s="2"/>
      <c r="BO1747" s="2"/>
      <c r="BP1747" s="2"/>
      <c r="BQ1747" s="2"/>
      <c r="BR1747" s="2"/>
      <c r="BS1747" s="2"/>
      <c r="BT1747" s="2"/>
      <c r="BU1747" s="2"/>
      <c r="BV1747" s="2"/>
      <c r="BW1747" s="2"/>
      <c r="BX1747" s="2"/>
      <c r="BY1747" s="2"/>
      <c r="BZ1747" s="2"/>
      <c r="CA1747" s="2"/>
    </row>
    <row r="1748" spans="1:79" x14ac:dyDescent="0.3">
      <c r="A1748" s="2"/>
      <c r="B1748" s="2"/>
      <c r="C1748" s="2"/>
      <c r="D1748" s="2"/>
      <c r="E1748" s="2"/>
      <c r="F1748" s="2"/>
      <c r="G1748" s="2"/>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2"/>
      <c r="BJ1748" s="2"/>
      <c r="BK1748" s="2"/>
      <c r="BL1748" s="2"/>
      <c r="BM1748" s="2"/>
      <c r="BN1748" s="2"/>
      <c r="BO1748" s="2"/>
      <c r="BP1748" s="2"/>
      <c r="BQ1748" s="2"/>
      <c r="BR1748" s="2"/>
      <c r="BS1748" s="2"/>
      <c r="BT1748" s="2"/>
      <c r="BU1748" s="2"/>
      <c r="BV1748" s="2"/>
      <c r="BW1748" s="2"/>
      <c r="BX1748" s="2"/>
      <c r="BY1748" s="2"/>
      <c r="BZ1748" s="2"/>
      <c r="CA1748" s="2"/>
    </row>
    <row r="1749" spans="1:79" x14ac:dyDescent="0.3">
      <c r="A1749" s="2"/>
      <c r="B1749" s="2"/>
      <c r="C1749" s="2"/>
      <c r="D1749" s="2"/>
      <c r="E1749" s="2"/>
      <c r="F1749" s="2"/>
      <c r="G1749" s="2"/>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row>
    <row r="1750" spans="1:79" x14ac:dyDescent="0.3">
      <c r="A1750" s="2"/>
      <c r="B1750" s="2"/>
      <c r="C1750" s="2"/>
      <c r="D1750" s="2"/>
      <c r="E1750" s="2"/>
      <c r="F1750" s="2"/>
      <c r="G1750" s="2"/>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c r="BE1750" s="2"/>
      <c r="BF1750" s="2"/>
      <c r="BG1750" s="2"/>
      <c r="BH1750" s="2"/>
      <c r="BI1750" s="2"/>
      <c r="BJ1750" s="2"/>
      <c r="BK1750" s="2"/>
      <c r="BL1750" s="2"/>
      <c r="BM1750" s="2"/>
      <c r="BN1750" s="2"/>
      <c r="BO1750" s="2"/>
      <c r="BP1750" s="2"/>
      <c r="BQ1750" s="2"/>
      <c r="BR1750" s="2"/>
      <c r="BS1750" s="2"/>
      <c r="BT1750" s="2"/>
      <c r="BU1750" s="2"/>
      <c r="BV1750" s="2"/>
      <c r="BW1750" s="2"/>
      <c r="BX1750" s="2"/>
      <c r="BY1750" s="2"/>
      <c r="BZ1750" s="2"/>
      <c r="CA1750" s="2"/>
    </row>
    <row r="1751" spans="1:79" x14ac:dyDescent="0.3">
      <c r="A1751" s="2"/>
      <c r="B1751" s="2"/>
      <c r="C1751" s="2"/>
      <c r="D1751" s="2"/>
      <c r="E1751" s="2"/>
      <c r="F1751" s="2"/>
      <c r="G1751" s="2"/>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2"/>
      <c r="BY1751" s="2"/>
      <c r="BZ1751" s="2"/>
      <c r="CA1751" s="2"/>
    </row>
    <row r="1752" spans="1:79" x14ac:dyDescent="0.3">
      <c r="A1752" s="2"/>
      <c r="B1752" s="2"/>
      <c r="C1752" s="2"/>
      <c r="D1752" s="2"/>
      <c r="E1752" s="2"/>
      <c r="F1752" s="2"/>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c r="BY1752" s="2"/>
      <c r="BZ1752" s="2"/>
      <c r="CA1752" s="2"/>
    </row>
    <row r="1753" spans="1:79" x14ac:dyDescent="0.3">
      <c r="A1753" s="2"/>
      <c r="B1753" s="2"/>
      <c r="C1753" s="2"/>
      <c r="D1753" s="2"/>
      <c r="E1753" s="2"/>
      <c r="F1753" s="2"/>
      <c r="G1753" s="2"/>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row>
    <row r="1754" spans="1:79" x14ac:dyDescent="0.3">
      <c r="A1754" s="2"/>
      <c r="B1754" s="2"/>
      <c r="C1754" s="2"/>
      <c r="D1754" s="2"/>
      <c r="E1754" s="2"/>
      <c r="F1754" s="2"/>
      <c r="G1754" s="2"/>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c r="BZ1754" s="2"/>
      <c r="CA1754" s="2"/>
    </row>
    <row r="1755" spans="1:79" x14ac:dyDescent="0.3">
      <c r="A1755" s="2"/>
      <c r="B1755" s="2"/>
      <c r="C1755" s="2"/>
      <c r="D1755" s="2"/>
      <c r="E1755" s="2"/>
      <c r="F1755" s="2"/>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c r="BY1755" s="2"/>
      <c r="BZ1755" s="2"/>
      <c r="CA1755" s="2"/>
    </row>
    <row r="1756" spans="1:79" x14ac:dyDescent="0.3">
      <c r="A1756" s="2"/>
      <c r="B1756" s="2"/>
      <c r="C1756" s="2"/>
      <c r="D1756" s="2"/>
      <c r="E1756" s="2"/>
      <c r="F1756" s="2"/>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row>
    <row r="1757" spans="1:79" x14ac:dyDescent="0.3">
      <c r="A1757" s="2"/>
      <c r="B1757" s="2"/>
      <c r="C1757" s="2"/>
      <c r="D1757" s="2"/>
      <c r="E1757" s="2"/>
      <c r="F1757" s="2"/>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B1757" s="2"/>
      <c r="BC1757" s="2"/>
      <c r="BD1757" s="2"/>
      <c r="BE1757" s="2"/>
      <c r="BF1757" s="2"/>
      <c r="BG1757" s="2"/>
      <c r="BH1757" s="2"/>
      <c r="BI1757" s="2"/>
      <c r="BJ1757" s="2"/>
      <c r="BK1757" s="2"/>
      <c r="BL1757" s="2"/>
      <c r="BM1757" s="2"/>
      <c r="BN1757" s="2"/>
      <c r="BO1757" s="2"/>
      <c r="BP1757" s="2"/>
      <c r="BQ1757" s="2"/>
      <c r="BR1757" s="2"/>
      <c r="BS1757" s="2"/>
      <c r="BT1757" s="2"/>
      <c r="BU1757" s="2"/>
      <c r="BV1757" s="2"/>
      <c r="BW1757" s="2"/>
      <c r="BX1757" s="2"/>
      <c r="BY1757" s="2"/>
      <c r="BZ1757" s="2"/>
      <c r="CA1757" s="2"/>
    </row>
    <row r="1758" spans="1:79" x14ac:dyDescent="0.3">
      <c r="A1758" s="2"/>
      <c r="B1758" s="2"/>
      <c r="C1758" s="2"/>
      <c r="D1758" s="2"/>
      <c r="E1758" s="2"/>
      <c r="F1758" s="2"/>
      <c r="G1758" s="2"/>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c r="BE1758" s="2"/>
      <c r="BF1758" s="2"/>
      <c r="BG1758" s="2"/>
      <c r="BH1758" s="2"/>
      <c r="BI1758" s="2"/>
      <c r="BJ1758" s="2"/>
      <c r="BK1758" s="2"/>
      <c r="BL1758" s="2"/>
      <c r="BM1758" s="2"/>
      <c r="BN1758" s="2"/>
      <c r="BO1758" s="2"/>
      <c r="BP1758" s="2"/>
      <c r="BQ1758" s="2"/>
      <c r="BR1758" s="2"/>
      <c r="BS1758" s="2"/>
      <c r="BT1758" s="2"/>
      <c r="BU1758" s="2"/>
      <c r="BV1758" s="2"/>
      <c r="BW1758" s="2"/>
      <c r="BX1758" s="2"/>
      <c r="BY1758" s="2"/>
      <c r="BZ1758" s="2"/>
      <c r="CA1758" s="2"/>
    </row>
    <row r="1759" spans="1:79" x14ac:dyDescent="0.3">
      <c r="A1759" s="2"/>
      <c r="B1759" s="2"/>
      <c r="C1759" s="2"/>
      <c r="D1759" s="2"/>
      <c r="E1759" s="2"/>
      <c r="F1759" s="2"/>
      <c r="G1759" s="2"/>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row>
    <row r="1760" spans="1:79" x14ac:dyDescent="0.3">
      <c r="A1760" s="2"/>
      <c r="B1760" s="2"/>
      <c r="C1760" s="2"/>
      <c r="D1760" s="2"/>
      <c r="E1760" s="2"/>
      <c r="F1760" s="2"/>
      <c r="G1760" s="2"/>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c r="BE1760" s="2"/>
      <c r="BF1760" s="2"/>
      <c r="BG1760" s="2"/>
      <c r="BH1760" s="2"/>
      <c r="BI1760" s="2"/>
      <c r="BJ1760" s="2"/>
      <c r="BK1760" s="2"/>
      <c r="BL1760" s="2"/>
      <c r="BM1760" s="2"/>
      <c r="BN1760" s="2"/>
      <c r="BO1760" s="2"/>
      <c r="BP1760" s="2"/>
      <c r="BQ1760" s="2"/>
      <c r="BR1760" s="2"/>
      <c r="BS1760" s="2"/>
      <c r="BT1760" s="2"/>
      <c r="BU1760" s="2"/>
      <c r="BV1760" s="2"/>
      <c r="BW1760" s="2"/>
      <c r="BX1760" s="2"/>
      <c r="BY1760" s="2"/>
      <c r="BZ1760" s="2"/>
      <c r="CA1760" s="2"/>
    </row>
    <row r="1761" spans="1:79" x14ac:dyDescent="0.3">
      <c r="A1761" s="2"/>
      <c r="B1761" s="2"/>
      <c r="C1761" s="2"/>
      <c r="D1761" s="2"/>
      <c r="E1761" s="2"/>
      <c r="F1761" s="2"/>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c r="BE1761" s="2"/>
      <c r="BF1761" s="2"/>
      <c r="BG1761" s="2"/>
      <c r="BH1761" s="2"/>
      <c r="BI1761" s="2"/>
      <c r="BJ1761" s="2"/>
      <c r="BK1761" s="2"/>
      <c r="BL1761" s="2"/>
      <c r="BM1761" s="2"/>
      <c r="BN1761" s="2"/>
      <c r="BO1761" s="2"/>
      <c r="BP1761" s="2"/>
      <c r="BQ1761" s="2"/>
      <c r="BR1761" s="2"/>
      <c r="BS1761" s="2"/>
      <c r="BT1761" s="2"/>
      <c r="BU1761" s="2"/>
      <c r="BV1761" s="2"/>
      <c r="BW1761" s="2"/>
      <c r="BX1761" s="2"/>
      <c r="BY1761" s="2"/>
      <c r="BZ1761" s="2"/>
      <c r="CA1761" s="2"/>
    </row>
    <row r="1762" spans="1:79" x14ac:dyDescent="0.3">
      <c r="A1762" s="2"/>
      <c r="B1762" s="2"/>
      <c r="C1762" s="2"/>
      <c r="D1762" s="2"/>
      <c r="E1762" s="2"/>
      <c r="F1762" s="2"/>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c r="BE1762" s="2"/>
      <c r="BF1762" s="2"/>
      <c r="BG1762" s="2"/>
      <c r="BH1762" s="2"/>
      <c r="BI1762" s="2"/>
      <c r="BJ1762" s="2"/>
      <c r="BK1762" s="2"/>
      <c r="BL1762" s="2"/>
      <c r="BM1762" s="2"/>
      <c r="BN1762" s="2"/>
      <c r="BO1762" s="2"/>
      <c r="BP1762" s="2"/>
      <c r="BQ1762" s="2"/>
      <c r="BR1762" s="2"/>
      <c r="BS1762" s="2"/>
      <c r="BT1762" s="2"/>
      <c r="BU1762" s="2"/>
      <c r="BV1762" s="2"/>
      <c r="BW1762" s="2"/>
      <c r="BX1762" s="2"/>
      <c r="BY1762" s="2"/>
      <c r="BZ1762" s="2"/>
      <c r="CA1762" s="2"/>
    </row>
    <row r="1763" spans="1:79" x14ac:dyDescent="0.3">
      <c r="A1763" s="2"/>
      <c r="B1763" s="2"/>
      <c r="C1763" s="2"/>
      <c r="D1763" s="2"/>
      <c r="E1763" s="2"/>
      <c r="F1763" s="2"/>
      <c r="G1763" s="2"/>
      <c r="H1763" s="2"/>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
      <c r="BB1763" s="2"/>
      <c r="BC1763" s="2"/>
      <c r="BD1763" s="2"/>
      <c r="BE1763" s="2"/>
      <c r="BF1763" s="2"/>
      <c r="BG1763" s="2"/>
      <c r="BH1763" s="2"/>
      <c r="BI1763" s="2"/>
      <c r="BJ1763" s="2"/>
      <c r="BK1763" s="2"/>
      <c r="BL1763" s="2"/>
      <c r="BM1763" s="2"/>
      <c r="BN1763" s="2"/>
      <c r="BO1763" s="2"/>
      <c r="BP1763" s="2"/>
      <c r="BQ1763" s="2"/>
      <c r="BR1763" s="2"/>
      <c r="BS1763" s="2"/>
      <c r="BT1763" s="2"/>
      <c r="BU1763" s="2"/>
      <c r="BV1763" s="2"/>
      <c r="BW1763" s="2"/>
      <c r="BX1763" s="2"/>
      <c r="BY1763" s="2"/>
      <c r="BZ1763" s="2"/>
      <c r="CA1763" s="2"/>
    </row>
    <row r="1764" spans="1:79" x14ac:dyDescent="0.3">
      <c r="A1764" s="2"/>
      <c r="B1764" s="2"/>
      <c r="C1764" s="2"/>
      <c r="D1764" s="2"/>
      <c r="E1764" s="2"/>
      <c r="F1764" s="2"/>
      <c r="G1764" s="2"/>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c r="AT1764" s="2"/>
      <c r="AU1764" s="2"/>
      <c r="AV1764" s="2"/>
      <c r="AW1764" s="2"/>
      <c r="AX1764" s="2"/>
      <c r="AY1764" s="2"/>
      <c r="AZ1764" s="2"/>
      <c r="BA1764" s="2"/>
      <c r="BB1764" s="2"/>
      <c r="BC1764" s="2"/>
      <c r="BD1764" s="2"/>
      <c r="BE1764" s="2"/>
      <c r="BF1764" s="2"/>
      <c r="BG1764" s="2"/>
      <c r="BH1764" s="2"/>
      <c r="BI1764" s="2"/>
      <c r="BJ1764" s="2"/>
      <c r="BK1764" s="2"/>
      <c r="BL1764" s="2"/>
      <c r="BM1764" s="2"/>
      <c r="BN1764" s="2"/>
      <c r="BO1764" s="2"/>
      <c r="BP1764" s="2"/>
      <c r="BQ1764" s="2"/>
      <c r="BR1764" s="2"/>
      <c r="BS1764" s="2"/>
      <c r="BT1764" s="2"/>
      <c r="BU1764" s="2"/>
      <c r="BV1764" s="2"/>
      <c r="BW1764" s="2"/>
      <c r="BX1764" s="2"/>
      <c r="BY1764" s="2"/>
      <c r="BZ1764" s="2"/>
      <c r="CA1764" s="2"/>
    </row>
    <row r="1765" spans="1:79" x14ac:dyDescent="0.3">
      <c r="A1765" s="2"/>
      <c r="B1765" s="2"/>
      <c r="C1765" s="2"/>
      <c r="D1765" s="2"/>
      <c r="E1765" s="2"/>
      <c r="F1765" s="2"/>
      <c r="G1765" s="2"/>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c r="AT1765" s="2"/>
      <c r="AU1765" s="2"/>
      <c r="AV1765" s="2"/>
      <c r="AW1765" s="2"/>
      <c r="AX1765" s="2"/>
      <c r="AY1765" s="2"/>
      <c r="AZ1765" s="2"/>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row>
    <row r="1766" spans="1:79" x14ac:dyDescent="0.3">
      <c r="A1766" s="2"/>
      <c r="B1766" s="2"/>
      <c r="C1766" s="2"/>
      <c r="D1766" s="2"/>
      <c r="E1766" s="2"/>
      <c r="F1766" s="2"/>
      <c r="G1766" s="2"/>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c r="BE1766" s="2"/>
      <c r="BF1766" s="2"/>
      <c r="BG1766" s="2"/>
      <c r="BH1766" s="2"/>
      <c r="BI1766" s="2"/>
      <c r="BJ1766" s="2"/>
      <c r="BK1766" s="2"/>
      <c r="BL1766" s="2"/>
      <c r="BM1766" s="2"/>
      <c r="BN1766" s="2"/>
      <c r="BO1766" s="2"/>
      <c r="BP1766" s="2"/>
      <c r="BQ1766" s="2"/>
      <c r="BR1766" s="2"/>
      <c r="BS1766" s="2"/>
      <c r="BT1766" s="2"/>
      <c r="BU1766" s="2"/>
      <c r="BV1766" s="2"/>
      <c r="BW1766" s="2"/>
      <c r="BX1766" s="2"/>
      <c r="BY1766" s="2"/>
      <c r="BZ1766" s="2"/>
      <c r="CA1766" s="2"/>
    </row>
    <row r="1767" spans="1:79" x14ac:dyDescent="0.3">
      <c r="A1767" s="2"/>
      <c r="B1767" s="2"/>
      <c r="C1767" s="2"/>
      <c r="D1767" s="2"/>
      <c r="E1767" s="2"/>
      <c r="F1767" s="2"/>
      <c r="G1767" s="2"/>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row>
    <row r="1768" spans="1:79" x14ac:dyDescent="0.3">
      <c r="A1768" s="2"/>
      <c r="B1768" s="2"/>
      <c r="C1768" s="2"/>
      <c r="D1768" s="2"/>
      <c r="E1768" s="2"/>
      <c r="F1768" s="2"/>
      <c r="G1768" s="2"/>
      <c r="H1768" s="2"/>
      <c r="I1768" s="2"/>
      <c r="J1768" s="2"/>
      <c r="K1768" s="2"/>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c r="BE1768" s="2"/>
      <c r="BF1768" s="2"/>
      <c r="BG1768" s="2"/>
      <c r="BH1768" s="2"/>
      <c r="BI1768" s="2"/>
      <c r="BJ1768" s="2"/>
      <c r="BK1768" s="2"/>
      <c r="BL1768" s="2"/>
      <c r="BM1768" s="2"/>
      <c r="BN1768" s="2"/>
      <c r="BO1768" s="2"/>
      <c r="BP1768" s="2"/>
      <c r="BQ1768" s="2"/>
      <c r="BR1768" s="2"/>
      <c r="BS1768" s="2"/>
      <c r="BT1768" s="2"/>
      <c r="BU1768" s="2"/>
      <c r="BV1768" s="2"/>
      <c r="BW1768" s="2"/>
      <c r="BX1768" s="2"/>
      <c r="BY1768" s="2"/>
      <c r="BZ1768" s="2"/>
      <c r="CA1768" s="2"/>
    </row>
    <row r="1769" spans="1:79" x14ac:dyDescent="0.3">
      <c r="A1769" s="2"/>
      <c r="B1769" s="2"/>
      <c r="C1769" s="2"/>
      <c r="D1769" s="2"/>
      <c r="E1769" s="2"/>
      <c r="F1769" s="2"/>
      <c r="G1769" s="2"/>
      <c r="H1769" s="2"/>
      <c r="I1769" s="2"/>
      <c r="J1769" s="2"/>
      <c r="K1769" s="2"/>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c r="BE1769" s="2"/>
      <c r="BF1769" s="2"/>
      <c r="BG1769" s="2"/>
      <c r="BH1769" s="2"/>
      <c r="BI1769" s="2"/>
      <c r="BJ1769" s="2"/>
      <c r="BK1769" s="2"/>
      <c r="BL1769" s="2"/>
      <c r="BM1769" s="2"/>
      <c r="BN1769" s="2"/>
      <c r="BO1769" s="2"/>
      <c r="BP1769" s="2"/>
      <c r="BQ1769" s="2"/>
      <c r="BR1769" s="2"/>
      <c r="BS1769" s="2"/>
      <c r="BT1769" s="2"/>
      <c r="BU1769" s="2"/>
      <c r="BV1769" s="2"/>
      <c r="BW1769" s="2"/>
      <c r="BX1769" s="2"/>
      <c r="BY1769" s="2"/>
      <c r="BZ1769" s="2"/>
      <c r="CA1769" s="2"/>
    </row>
    <row r="1770" spans="1:79" x14ac:dyDescent="0.3">
      <c r="A1770" s="2"/>
      <c r="B1770" s="2"/>
      <c r="C1770" s="2"/>
      <c r="D1770" s="2"/>
      <c r="E1770" s="2"/>
      <c r="F1770" s="2"/>
      <c r="G1770" s="2"/>
      <c r="H1770" s="2"/>
      <c r="I1770" s="2"/>
      <c r="J1770" s="2"/>
      <c r="K1770" s="2"/>
      <c r="L1770" s="2"/>
      <c r="M1770" s="2"/>
      <c r="N1770" s="2"/>
      <c r="O1770" s="2"/>
      <c r="P1770" s="2"/>
      <c r="Q1770" s="2"/>
      <c r="R1770" s="2"/>
      <c r="S1770" s="2"/>
      <c r="T1770" s="2"/>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c r="AT1770" s="2"/>
      <c r="AU1770" s="2"/>
      <c r="AV1770" s="2"/>
      <c r="AW1770" s="2"/>
      <c r="AX1770" s="2"/>
      <c r="AY1770" s="2"/>
      <c r="AZ1770" s="2"/>
      <c r="BA1770" s="2"/>
      <c r="BB1770" s="2"/>
      <c r="BC1770" s="2"/>
      <c r="BD1770" s="2"/>
      <c r="BE1770" s="2"/>
      <c r="BF1770" s="2"/>
      <c r="BG1770" s="2"/>
      <c r="BH1770" s="2"/>
      <c r="BI1770" s="2"/>
      <c r="BJ1770" s="2"/>
      <c r="BK1770" s="2"/>
      <c r="BL1770" s="2"/>
      <c r="BM1770" s="2"/>
      <c r="BN1770" s="2"/>
      <c r="BO1770" s="2"/>
      <c r="BP1770" s="2"/>
      <c r="BQ1770" s="2"/>
      <c r="BR1770" s="2"/>
      <c r="BS1770" s="2"/>
      <c r="BT1770" s="2"/>
      <c r="BU1770" s="2"/>
      <c r="BV1770" s="2"/>
      <c r="BW1770" s="2"/>
      <c r="BX1770" s="2"/>
      <c r="BY1770" s="2"/>
      <c r="BZ1770" s="2"/>
      <c r="CA1770" s="2"/>
    </row>
    <row r="1771" spans="1:79" x14ac:dyDescent="0.3">
      <c r="A1771" s="2"/>
      <c r="B1771" s="2"/>
      <c r="C1771" s="2"/>
      <c r="D1771" s="2"/>
      <c r="E1771" s="2"/>
      <c r="F1771" s="2"/>
      <c r="G1771" s="2"/>
      <c r="H1771" s="2"/>
      <c r="I1771" s="2"/>
      <c r="J1771" s="2"/>
      <c r="K1771" s="2"/>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row>
    <row r="1772" spans="1:79" x14ac:dyDescent="0.3">
      <c r="A1772" s="2"/>
      <c r="B1772" s="2"/>
      <c r="C1772" s="2"/>
      <c r="D1772" s="2"/>
      <c r="E1772" s="2"/>
      <c r="F1772" s="2"/>
      <c r="G1772" s="2"/>
      <c r="H1772" s="2"/>
      <c r="I1772" s="2"/>
      <c r="J1772" s="2"/>
      <c r="K1772" s="2"/>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c r="BE1772" s="2"/>
      <c r="BF1772" s="2"/>
      <c r="BG1772" s="2"/>
      <c r="BH1772" s="2"/>
      <c r="BI1772" s="2"/>
      <c r="BJ1772" s="2"/>
      <c r="BK1772" s="2"/>
      <c r="BL1772" s="2"/>
      <c r="BM1772" s="2"/>
      <c r="BN1772" s="2"/>
      <c r="BO1772" s="2"/>
      <c r="BP1772" s="2"/>
      <c r="BQ1772" s="2"/>
      <c r="BR1772" s="2"/>
      <c r="BS1772" s="2"/>
      <c r="BT1772" s="2"/>
      <c r="BU1772" s="2"/>
      <c r="BV1772" s="2"/>
      <c r="BW1772" s="2"/>
      <c r="BX1772" s="2"/>
      <c r="BY1772" s="2"/>
      <c r="BZ1772" s="2"/>
      <c r="CA1772" s="2"/>
    </row>
    <row r="1773" spans="1:79" x14ac:dyDescent="0.3">
      <c r="A1773" s="2"/>
      <c r="B1773" s="2"/>
      <c r="C1773" s="2"/>
      <c r="D1773" s="2"/>
      <c r="E1773" s="2"/>
      <c r="F1773" s="2"/>
      <c r="G1773" s="2"/>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row>
    <row r="1774" spans="1:79" x14ac:dyDescent="0.3">
      <c r="A1774" s="2"/>
      <c r="B1774" s="2"/>
      <c r="C1774" s="2"/>
      <c r="D1774" s="2"/>
      <c r="E1774" s="2"/>
      <c r="F1774" s="2"/>
      <c r="G1774" s="2"/>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row>
    <row r="1775" spans="1:79" x14ac:dyDescent="0.3">
      <c r="A1775" s="2"/>
      <c r="B1775" s="2"/>
      <c r="C1775" s="2"/>
      <c r="D1775" s="2"/>
      <c r="E1775" s="2"/>
      <c r="F1775" s="2"/>
      <c r="G1775" s="2"/>
      <c r="H1775" s="2"/>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c r="BY1775" s="2"/>
      <c r="BZ1775" s="2"/>
      <c r="CA1775" s="2"/>
    </row>
    <row r="1776" spans="1:79" x14ac:dyDescent="0.3">
      <c r="A1776" s="2"/>
      <c r="B1776" s="2"/>
      <c r="C1776" s="2"/>
      <c r="D1776" s="2"/>
      <c r="E1776" s="2"/>
      <c r="F1776" s="2"/>
      <c r="G1776" s="2"/>
      <c r="H1776" s="2"/>
      <c r="I1776" s="2"/>
      <c r="J1776" s="2"/>
      <c r="K1776" s="2"/>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
      <c r="BB1776" s="2"/>
      <c r="BC1776" s="2"/>
      <c r="BD1776" s="2"/>
      <c r="BE1776" s="2"/>
      <c r="BF1776" s="2"/>
      <c r="BG1776" s="2"/>
      <c r="BH1776" s="2"/>
      <c r="BI1776" s="2"/>
      <c r="BJ1776" s="2"/>
      <c r="BK1776" s="2"/>
      <c r="BL1776" s="2"/>
      <c r="BM1776" s="2"/>
      <c r="BN1776" s="2"/>
      <c r="BO1776" s="2"/>
      <c r="BP1776" s="2"/>
      <c r="BQ1776" s="2"/>
      <c r="BR1776" s="2"/>
      <c r="BS1776" s="2"/>
      <c r="BT1776" s="2"/>
      <c r="BU1776" s="2"/>
      <c r="BV1776" s="2"/>
      <c r="BW1776" s="2"/>
      <c r="BX1776" s="2"/>
      <c r="BY1776" s="2"/>
      <c r="BZ1776" s="2"/>
      <c r="CA1776" s="2"/>
    </row>
    <row r="1777" spans="1:79" x14ac:dyDescent="0.3">
      <c r="A1777" s="2"/>
      <c r="B1777" s="2"/>
      <c r="C1777" s="2"/>
      <c r="D1777" s="2"/>
      <c r="E1777" s="2"/>
      <c r="F1777" s="2"/>
      <c r="G1777" s="2"/>
      <c r="H1777" s="2"/>
      <c r="I1777" s="2"/>
      <c r="J1777" s="2"/>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c r="AT1777" s="2"/>
      <c r="AU1777" s="2"/>
      <c r="AV1777" s="2"/>
      <c r="AW1777" s="2"/>
      <c r="AX1777" s="2"/>
      <c r="AY1777" s="2"/>
      <c r="AZ1777" s="2"/>
      <c r="BA1777" s="2"/>
      <c r="BB1777" s="2"/>
      <c r="BC1777" s="2"/>
      <c r="BD1777" s="2"/>
      <c r="BE1777" s="2"/>
      <c r="BF1777" s="2"/>
      <c r="BG1777" s="2"/>
      <c r="BH1777" s="2"/>
      <c r="BI1777" s="2"/>
      <c r="BJ1777" s="2"/>
      <c r="BK1777" s="2"/>
      <c r="BL1777" s="2"/>
      <c r="BM1777" s="2"/>
      <c r="BN1777" s="2"/>
      <c r="BO1777" s="2"/>
      <c r="BP1777" s="2"/>
      <c r="BQ1777" s="2"/>
      <c r="BR1777" s="2"/>
      <c r="BS1777" s="2"/>
      <c r="BT1777" s="2"/>
      <c r="BU1777" s="2"/>
      <c r="BV1777" s="2"/>
      <c r="BW1777" s="2"/>
      <c r="BX1777" s="2"/>
      <c r="BY1777" s="2"/>
      <c r="BZ1777" s="2"/>
      <c r="CA1777" s="2"/>
    </row>
    <row r="1778" spans="1:79" x14ac:dyDescent="0.3">
      <c r="A1778" s="2"/>
      <c r="B1778" s="2"/>
      <c r="C1778" s="2"/>
      <c r="D1778" s="2"/>
      <c r="E1778" s="2"/>
      <c r="F1778" s="2"/>
      <c r="G1778" s="2"/>
      <c r="H1778" s="2"/>
      <c r="I1778" s="2"/>
      <c r="J1778" s="2"/>
      <c r="K1778" s="2"/>
      <c r="L1778" s="2"/>
      <c r="M1778" s="2"/>
      <c r="N1778" s="2"/>
      <c r="O1778" s="2"/>
      <c r="P1778" s="2"/>
      <c r="Q1778" s="2"/>
      <c r="R1778" s="2"/>
      <c r="S1778" s="2"/>
      <c r="T1778" s="2"/>
      <c r="U1778" s="2"/>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c r="AT1778" s="2"/>
      <c r="AU1778" s="2"/>
      <c r="AV1778" s="2"/>
      <c r="AW1778" s="2"/>
      <c r="AX1778" s="2"/>
      <c r="AY1778" s="2"/>
      <c r="AZ1778" s="2"/>
      <c r="BA1778" s="2"/>
      <c r="BB1778" s="2"/>
      <c r="BC1778" s="2"/>
      <c r="BD1778" s="2"/>
      <c r="BE1778" s="2"/>
      <c r="BF1778" s="2"/>
      <c r="BG1778" s="2"/>
      <c r="BH1778" s="2"/>
      <c r="BI1778" s="2"/>
      <c r="BJ1778" s="2"/>
      <c r="BK1778" s="2"/>
      <c r="BL1778" s="2"/>
      <c r="BM1778" s="2"/>
      <c r="BN1778" s="2"/>
      <c r="BO1778" s="2"/>
      <c r="BP1778" s="2"/>
      <c r="BQ1778" s="2"/>
      <c r="BR1778" s="2"/>
      <c r="BS1778" s="2"/>
      <c r="BT1778" s="2"/>
      <c r="BU1778" s="2"/>
      <c r="BV1778" s="2"/>
      <c r="BW1778" s="2"/>
      <c r="BX1778" s="2"/>
      <c r="BY1778" s="2"/>
      <c r="BZ1778" s="2"/>
      <c r="CA1778" s="2"/>
    </row>
    <row r="1779" spans="1:79" x14ac:dyDescent="0.3">
      <c r="A1779" s="2"/>
      <c r="B1779" s="2"/>
      <c r="C1779" s="2"/>
      <c r="D1779" s="2"/>
      <c r="E1779" s="2"/>
      <c r="F1779" s="2"/>
      <c r="G1779" s="2"/>
      <c r="H1779" s="2"/>
      <c r="I1779" s="2"/>
      <c r="J1779" s="2"/>
      <c r="K1779" s="2"/>
      <c r="L1779" s="2"/>
      <c r="M1779" s="2"/>
      <c r="N1779" s="2"/>
      <c r="O1779" s="2"/>
      <c r="P1779" s="2"/>
      <c r="Q1779" s="2"/>
      <c r="R1779" s="2"/>
      <c r="S1779" s="2"/>
      <c r="T1779" s="2"/>
      <c r="U1779" s="2"/>
      <c r="V1779" s="2"/>
      <c r="W1779" s="2"/>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c r="AT1779" s="2"/>
      <c r="AU1779" s="2"/>
      <c r="AV1779" s="2"/>
      <c r="AW1779" s="2"/>
      <c r="AX1779" s="2"/>
      <c r="AY1779" s="2"/>
      <c r="AZ1779" s="2"/>
      <c r="BA1779" s="2"/>
      <c r="BB1779" s="2"/>
      <c r="BC1779" s="2"/>
      <c r="BD1779" s="2"/>
      <c r="BE1779" s="2"/>
      <c r="BF1779" s="2"/>
      <c r="BG1779" s="2"/>
      <c r="BH1779" s="2"/>
      <c r="BI1779" s="2"/>
      <c r="BJ1779" s="2"/>
      <c r="BK1779" s="2"/>
      <c r="BL1779" s="2"/>
      <c r="BM1779" s="2"/>
      <c r="BN1779" s="2"/>
      <c r="BO1779" s="2"/>
      <c r="BP1779" s="2"/>
      <c r="BQ1779" s="2"/>
      <c r="BR1779" s="2"/>
      <c r="BS1779" s="2"/>
      <c r="BT1779" s="2"/>
      <c r="BU1779" s="2"/>
      <c r="BV1779" s="2"/>
      <c r="BW1779" s="2"/>
      <c r="BX1779" s="2"/>
      <c r="BY1779" s="2"/>
      <c r="BZ1779" s="2"/>
      <c r="CA1779" s="2"/>
    </row>
    <row r="1780" spans="1:79" x14ac:dyDescent="0.3">
      <c r="A1780" s="2"/>
      <c r="B1780" s="2"/>
      <c r="C1780" s="2"/>
      <c r="D1780" s="2"/>
      <c r="E1780" s="2"/>
      <c r="F1780" s="2"/>
      <c r="G1780" s="2"/>
      <c r="H1780" s="2"/>
      <c r="I1780" s="2"/>
      <c r="J1780" s="2"/>
      <c r="K1780" s="2"/>
      <c r="L1780" s="2"/>
      <c r="M1780" s="2"/>
      <c r="N1780" s="2"/>
      <c r="O1780" s="2"/>
      <c r="P1780" s="2"/>
      <c r="Q1780" s="2"/>
      <c r="R1780" s="2"/>
      <c r="S1780" s="2"/>
      <c r="T1780" s="2"/>
      <c r="U1780" s="2"/>
      <c r="V1780" s="2"/>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
      <c r="BB1780" s="2"/>
      <c r="BC1780" s="2"/>
      <c r="BD1780" s="2"/>
      <c r="BE1780" s="2"/>
      <c r="BF1780" s="2"/>
      <c r="BG1780" s="2"/>
      <c r="BH1780" s="2"/>
      <c r="BI1780" s="2"/>
      <c r="BJ1780" s="2"/>
      <c r="BK1780" s="2"/>
      <c r="BL1780" s="2"/>
      <c r="BM1780" s="2"/>
      <c r="BN1780" s="2"/>
      <c r="BO1780" s="2"/>
      <c r="BP1780" s="2"/>
      <c r="BQ1780" s="2"/>
      <c r="BR1780" s="2"/>
      <c r="BS1780" s="2"/>
      <c r="BT1780" s="2"/>
      <c r="BU1780" s="2"/>
      <c r="BV1780" s="2"/>
      <c r="BW1780" s="2"/>
      <c r="BX1780" s="2"/>
      <c r="BY1780" s="2"/>
      <c r="BZ1780" s="2"/>
      <c r="CA1780" s="2"/>
    </row>
    <row r="1781" spans="1:79" x14ac:dyDescent="0.3">
      <c r="A1781" s="2"/>
      <c r="B1781" s="2"/>
      <c r="C1781" s="2"/>
      <c r="D1781" s="2"/>
      <c r="E1781" s="2"/>
      <c r="F1781" s="2"/>
      <c r="G1781" s="2"/>
      <c r="H1781" s="2"/>
      <c r="I1781" s="2"/>
      <c r="J1781" s="2"/>
      <c r="K1781" s="2"/>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c r="AT1781" s="2"/>
      <c r="AU1781" s="2"/>
      <c r="AV1781" s="2"/>
      <c r="AW1781" s="2"/>
      <c r="AX1781" s="2"/>
      <c r="AY1781" s="2"/>
      <c r="AZ1781" s="2"/>
      <c r="BA1781" s="2"/>
      <c r="BB1781" s="2"/>
      <c r="BC1781" s="2"/>
      <c r="BD1781" s="2"/>
      <c r="BE1781" s="2"/>
      <c r="BF1781" s="2"/>
      <c r="BG1781" s="2"/>
      <c r="BH1781" s="2"/>
      <c r="BI1781" s="2"/>
      <c r="BJ1781" s="2"/>
      <c r="BK1781" s="2"/>
      <c r="BL1781" s="2"/>
      <c r="BM1781" s="2"/>
      <c r="BN1781" s="2"/>
      <c r="BO1781" s="2"/>
      <c r="BP1781" s="2"/>
      <c r="BQ1781" s="2"/>
      <c r="BR1781" s="2"/>
      <c r="BS1781" s="2"/>
      <c r="BT1781" s="2"/>
      <c r="BU1781" s="2"/>
      <c r="BV1781" s="2"/>
      <c r="BW1781" s="2"/>
      <c r="BX1781" s="2"/>
      <c r="BY1781" s="2"/>
      <c r="BZ1781" s="2"/>
      <c r="CA1781" s="2"/>
    </row>
    <row r="1782" spans="1:79" x14ac:dyDescent="0.3">
      <c r="A1782" s="2"/>
      <c r="B1782" s="2"/>
      <c r="C1782" s="2"/>
      <c r="D1782" s="2"/>
      <c r="E1782" s="2"/>
      <c r="F1782" s="2"/>
      <c r="G1782" s="2"/>
      <c r="H1782" s="2"/>
      <c r="I1782" s="2"/>
      <c r="J1782" s="2"/>
      <c r="K1782" s="2"/>
      <c r="L1782" s="2"/>
      <c r="M1782" s="2"/>
      <c r="N1782" s="2"/>
      <c r="O1782" s="2"/>
      <c r="P1782" s="2"/>
      <c r="Q1782" s="2"/>
      <c r="R1782" s="2"/>
      <c r="S1782" s="2"/>
      <c r="T1782" s="2"/>
      <c r="U1782" s="2"/>
      <c r="V1782" s="2"/>
      <c r="W1782" s="2"/>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c r="AT1782" s="2"/>
      <c r="AU1782" s="2"/>
      <c r="AV1782" s="2"/>
      <c r="AW1782" s="2"/>
      <c r="AX1782" s="2"/>
      <c r="AY1782" s="2"/>
      <c r="AZ1782" s="2"/>
      <c r="BA1782" s="2"/>
      <c r="BB1782" s="2"/>
      <c r="BC1782" s="2"/>
      <c r="BD1782" s="2"/>
      <c r="BE1782" s="2"/>
      <c r="BF1782" s="2"/>
      <c r="BG1782" s="2"/>
      <c r="BH1782" s="2"/>
      <c r="BI1782" s="2"/>
      <c r="BJ1782" s="2"/>
      <c r="BK1782" s="2"/>
      <c r="BL1782" s="2"/>
      <c r="BM1782" s="2"/>
      <c r="BN1782" s="2"/>
      <c r="BO1782" s="2"/>
      <c r="BP1782" s="2"/>
      <c r="BQ1782" s="2"/>
      <c r="BR1782" s="2"/>
      <c r="BS1782" s="2"/>
      <c r="BT1782" s="2"/>
      <c r="BU1782" s="2"/>
      <c r="BV1782" s="2"/>
      <c r="BW1782" s="2"/>
      <c r="BX1782" s="2"/>
      <c r="BY1782" s="2"/>
      <c r="BZ1782" s="2"/>
      <c r="CA1782" s="2"/>
    </row>
    <row r="1783" spans="1:79" x14ac:dyDescent="0.3">
      <c r="A1783" s="2"/>
      <c r="B1783" s="2"/>
      <c r="C1783" s="2"/>
      <c r="D1783" s="2"/>
      <c r="E1783" s="2"/>
      <c r="F1783" s="2"/>
      <c r="G1783" s="2"/>
      <c r="H1783" s="2"/>
      <c r="I1783" s="2"/>
      <c r="J1783" s="2"/>
      <c r="K1783" s="2"/>
      <c r="L1783" s="2"/>
      <c r="M1783" s="2"/>
      <c r="N1783" s="2"/>
      <c r="O1783" s="2"/>
      <c r="P1783" s="2"/>
      <c r="Q1783" s="2"/>
      <c r="R1783" s="2"/>
      <c r="S1783" s="2"/>
      <c r="T1783" s="2"/>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D1783" s="2"/>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row>
    <row r="1784" spans="1:79" x14ac:dyDescent="0.3">
      <c r="A1784" s="2"/>
      <c r="B1784" s="2"/>
      <c r="C1784" s="2"/>
      <c r="D1784" s="2"/>
      <c r="E1784" s="2"/>
      <c r="F1784" s="2"/>
      <c r="G1784" s="2"/>
      <c r="H1784" s="2"/>
      <c r="I1784" s="2"/>
      <c r="J1784" s="2"/>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c r="BE1784" s="2"/>
      <c r="BF1784" s="2"/>
      <c r="BG1784" s="2"/>
      <c r="BH1784" s="2"/>
      <c r="BI1784" s="2"/>
      <c r="BJ1784" s="2"/>
      <c r="BK1784" s="2"/>
      <c r="BL1784" s="2"/>
      <c r="BM1784" s="2"/>
      <c r="BN1784" s="2"/>
      <c r="BO1784" s="2"/>
      <c r="BP1784" s="2"/>
      <c r="BQ1784" s="2"/>
      <c r="BR1784" s="2"/>
      <c r="BS1784" s="2"/>
      <c r="BT1784" s="2"/>
      <c r="BU1784" s="2"/>
      <c r="BV1784" s="2"/>
      <c r="BW1784" s="2"/>
      <c r="BX1784" s="2"/>
      <c r="BY1784" s="2"/>
      <c r="BZ1784" s="2"/>
      <c r="CA1784" s="2"/>
    </row>
    <row r="1785" spans="1:79" x14ac:dyDescent="0.3">
      <c r="A1785" s="2"/>
      <c r="B1785" s="2"/>
      <c r="C1785" s="2"/>
      <c r="D1785" s="2"/>
      <c r="E1785" s="2"/>
      <c r="F1785" s="2"/>
      <c r="G1785" s="2"/>
      <c r="H1785" s="2"/>
      <c r="I1785" s="2"/>
      <c r="J1785" s="2"/>
      <c r="K1785" s="2"/>
      <c r="L1785" s="2"/>
      <c r="M1785" s="2"/>
      <c r="N1785" s="2"/>
      <c r="O1785" s="2"/>
      <c r="P1785" s="2"/>
      <c r="Q1785" s="2"/>
      <c r="R1785" s="2"/>
      <c r="S1785" s="2"/>
      <c r="T1785" s="2"/>
      <c r="U1785" s="2"/>
      <c r="V1785" s="2"/>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c r="AT1785" s="2"/>
      <c r="AU1785" s="2"/>
      <c r="AV1785" s="2"/>
      <c r="AW1785" s="2"/>
      <c r="AX1785" s="2"/>
      <c r="AY1785" s="2"/>
      <c r="AZ1785" s="2"/>
      <c r="BA1785" s="2"/>
      <c r="BB1785" s="2"/>
      <c r="BC1785" s="2"/>
      <c r="BD1785" s="2"/>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row>
    <row r="1786" spans="1:79" x14ac:dyDescent="0.3">
      <c r="A1786" s="2"/>
      <c r="B1786" s="2"/>
      <c r="C1786" s="2"/>
      <c r="D1786" s="2"/>
      <c r="E1786" s="2"/>
      <c r="F1786" s="2"/>
      <c r="G1786" s="2"/>
      <c r="H1786" s="2"/>
      <c r="I1786" s="2"/>
      <c r="J1786" s="2"/>
      <c r="K1786" s="2"/>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
      <c r="BB1786" s="2"/>
      <c r="BC1786" s="2"/>
      <c r="BD1786" s="2"/>
      <c r="BE1786" s="2"/>
      <c r="BF1786" s="2"/>
      <c r="BG1786" s="2"/>
      <c r="BH1786" s="2"/>
      <c r="BI1786" s="2"/>
      <c r="BJ1786" s="2"/>
      <c r="BK1786" s="2"/>
      <c r="BL1786" s="2"/>
      <c r="BM1786" s="2"/>
      <c r="BN1786" s="2"/>
      <c r="BO1786" s="2"/>
      <c r="BP1786" s="2"/>
      <c r="BQ1786" s="2"/>
      <c r="BR1786" s="2"/>
      <c r="BS1786" s="2"/>
      <c r="BT1786" s="2"/>
      <c r="BU1786" s="2"/>
      <c r="BV1786" s="2"/>
      <c r="BW1786" s="2"/>
      <c r="BX1786" s="2"/>
      <c r="BY1786" s="2"/>
      <c r="BZ1786" s="2"/>
      <c r="CA1786" s="2"/>
    </row>
    <row r="1787" spans="1:79" x14ac:dyDescent="0.3">
      <c r="A1787" s="2"/>
      <c r="B1787" s="2"/>
      <c r="C1787" s="2"/>
      <c r="D1787" s="2"/>
      <c r="E1787" s="2"/>
      <c r="F1787" s="2"/>
      <c r="G1787" s="2"/>
      <c r="H1787" s="2"/>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c r="BY1787" s="2"/>
      <c r="BZ1787" s="2"/>
      <c r="CA1787" s="2"/>
    </row>
    <row r="1788" spans="1:79" x14ac:dyDescent="0.3">
      <c r="A1788" s="2"/>
      <c r="B1788" s="2"/>
      <c r="C1788" s="2"/>
      <c r="D1788" s="2"/>
      <c r="E1788" s="2"/>
      <c r="F1788" s="2"/>
      <c r="G1788" s="2"/>
      <c r="H1788" s="2"/>
      <c r="I1788" s="2"/>
      <c r="J1788" s="2"/>
      <c r="K1788" s="2"/>
      <c r="L1788" s="2"/>
      <c r="M1788" s="2"/>
      <c r="N1788" s="2"/>
      <c r="O1788" s="2"/>
      <c r="P1788" s="2"/>
      <c r="Q1788" s="2"/>
      <c r="R1788" s="2"/>
      <c r="S1788" s="2"/>
      <c r="T1788" s="2"/>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c r="AT1788" s="2"/>
      <c r="AU1788" s="2"/>
      <c r="AV1788" s="2"/>
      <c r="AW1788" s="2"/>
      <c r="AX1788" s="2"/>
      <c r="AY1788" s="2"/>
      <c r="AZ1788" s="2"/>
      <c r="BA1788" s="2"/>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row>
    <row r="1789" spans="1:79" x14ac:dyDescent="0.3">
      <c r="A1789" s="2"/>
      <c r="B1789" s="2"/>
      <c r="C1789" s="2"/>
      <c r="D1789" s="2"/>
      <c r="E1789" s="2"/>
      <c r="F1789" s="2"/>
      <c r="G1789" s="2"/>
      <c r="H1789" s="2"/>
      <c r="I1789" s="2"/>
      <c r="J1789" s="2"/>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c r="BY1789" s="2"/>
      <c r="BZ1789" s="2"/>
      <c r="CA1789" s="2"/>
    </row>
    <row r="1790" spans="1:79" x14ac:dyDescent="0.3">
      <c r="A1790" s="2"/>
      <c r="B1790" s="2"/>
      <c r="C1790" s="2"/>
      <c r="D1790" s="2"/>
      <c r="E1790" s="2"/>
      <c r="F1790" s="2"/>
      <c r="G1790" s="2"/>
      <c r="H1790" s="2"/>
      <c r="I1790" s="2"/>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row>
    <row r="1791" spans="1:79" x14ac:dyDescent="0.3">
      <c r="A1791" s="2"/>
      <c r="B1791" s="2"/>
      <c r="C1791" s="2"/>
      <c r="D1791" s="2"/>
      <c r="E1791" s="2"/>
      <c r="F1791" s="2"/>
      <c r="G1791" s="2"/>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c r="BY1791" s="2"/>
      <c r="BZ1791" s="2"/>
      <c r="CA1791" s="2"/>
    </row>
    <row r="1792" spans="1:79" x14ac:dyDescent="0.3">
      <c r="A1792" s="2"/>
      <c r="B1792" s="2"/>
      <c r="C1792" s="2"/>
      <c r="D1792" s="2"/>
      <c r="E1792" s="2"/>
      <c r="F1792" s="2"/>
      <c r="G1792" s="2"/>
      <c r="H1792" s="2"/>
      <c r="I1792" s="2"/>
      <c r="J1792" s="2"/>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c r="AY1792" s="2"/>
      <c r="AZ1792" s="2"/>
      <c r="BA1792" s="2"/>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c r="BZ1792" s="2"/>
      <c r="CA1792" s="2"/>
    </row>
    <row r="1793" spans="1:79" x14ac:dyDescent="0.3">
      <c r="A1793" s="2"/>
      <c r="B1793" s="2"/>
      <c r="C1793" s="2"/>
      <c r="D1793" s="2"/>
      <c r="E1793" s="2"/>
      <c r="F1793" s="2"/>
      <c r="G1793" s="2"/>
      <c r="H1793" s="2"/>
      <c r="I1793" s="2"/>
      <c r="J1793" s="2"/>
      <c r="K1793" s="2"/>
      <c r="L1793" s="2"/>
      <c r="M1793" s="2"/>
      <c r="N1793" s="2"/>
      <c r="O1793" s="2"/>
      <c r="P1793" s="2"/>
      <c r="Q1793" s="2"/>
      <c r="R1793" s="2"/>
      <c r="S1793" s="2"/>
      <c r="T1793" s="2"/>
      <c r="U1793" s="2"/>
      <c r="V1793" s="2"/>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
      <c r="BB1793" s="2"/>
      <c r="BC1793" s="2"/>
      <c r="BD1793" s="2"/>
      <c r="BE1793" s="2"/>
      <c r="BF1793" s="2"/>
      <c r="BG1793" s="2"/>
      <c r="BH1793" s="2"/>
      <c r="BI1793" s="2"/>
      <c r="BJ1793" s="2"/>
      <c r="BK1793" s="2"/>
      <c r="BL1793" s="2"/>
      <c r="BM1793" s="2"/>
      <c r="BN1793" s="2"/>
      <c r="BO1793" s="2"/>
      <c r="BP1793" s="2"/>
      <c r="BQ1793" s="2"/>
      <c r="BR1793" s="2"/>
      <c r="BS1793" s="2"/>
      <c r="BT1793" s="2"/>
      <c r="BU1793" s="2"/>
      <c r="BV1793" s="2"/>
      <c r="BW1793" s="2"/>
      <c r="BX1793" s="2"/>
      <c r="BY1793" s="2"/>
      <c r="BZ1793" s="2"/>
      <c r="CA1793" s="2"/>
    </row>
    <row r="1794" spans="1:79" x14ac:dyDescent="0.3">
      <c r="A1794" s="2"/>
      <c r="B1794" s="2"/>
      <c r="C1794" s="2"/>
      <c r="D1794" s="2"/>
      <c r="E1794" s="2"/>
      <c r="F1794" s="2"/>
      <c r="G1794" s="2"/>
      <c r="H1794" s="2"/>
      <c r="I1794" s="2"/>
      <c r="J1794" s="2"/>
      <c r="K1794" s="2"/>
      <c r="L1794" s="2"/>
      <c r="M1794" s="2"/>
      <c r="N1794" s="2"/>
      <c r="O1794" s="2"/>
      <c r="P1794" s="2"/>
      <c r="Q1794" s="2"/>
      <c r="R1794" s="2"/>
      <c r="S1794" s="2"/>
      <c r="T1794" s="2"/>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c r="AT1794" s="2"/>
      <c r="AU1794" s="2"/>
      <c r="AV1794" s="2"/>
      <c r="AW1794" s="2"/>
      <c r="AX1794" s="2"/>
      <c r="AY1794" s="2"/>
      <c r="AZ1794" s="2"/>
      <c r="BA1794" s="2"/>
      <c r="BB1794" s="2"/>
      <c r="BC1794" s="2"/>
      <c r="BD1794" s="2"/>
      <c r="BE1794" s="2"/>
      <c r="BF1794" s="2"/>
      <c r="BG1794" s="2"/>
      <c r="BH1794" s="2"/>
      <c r="BI1794" s="2"/>
      <c r="BJ1794" s="2"/>
      <c r="BK1794" s="2"/>
      <c r="BL1794" s="2"/>
      <c r="BM1794" s="2"/>
      <c r="BN1794" s="2"/>
      <c r="BO1794" s="2"/>
      <c r="BP1794" s="2"/>
      <c r="BQ1794" s="2"/>
      <c r="BR1794" s="2"/>
      <c r="BS1794" s="2"/>
      <c r="BT1794" s="2"/>
      <c r="BU1794" s="2"/>
      <c r="BV1794" s="2"/>
      <c r="BW1794" s="2"/>
      <c r="BX1794" s="2"/>
      <c r="BY1794" s="2"/>
      <c r="BZ1794" s="2"/>
      <c r="CA1794" s="2"/>
    </row>
    <row r="1795" spans="1:79" x14ac:dyDescent="0.3">
      <c r="A1795" s="2"/>
      <c r="B1795" s="2"/>
      <c r="C1795" s="2"/>
      <c r="D1795" s="2"/>
      <c r="E1795" s="2"/>
      <c r="F1795" s="2"/>
      <c r="G1795" s="2"/>
      <c r="H1795" s="2"/>
      <c r="I1795" s="2"/>
      <c r="J1795" s="2"/>
      <c r="K1795" s="2"/>
      <c r="L1795" s="2"/>
      <c r="M1795" s="2"/>
      <c r="N1795" s="2"/>
      <c r="O1795" s="2"/>
      <c r="P1795" s="2"/>
      <c r="Q1795" s="2"/>
      <c r="R1795" s="2"/>
      <c r="S1795" s="2"/>
      <c r="T1795" s="2"/>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2"/>
      <c r="AT1795" s="2"/>
      <c r="AU1795" s="2"/>
      <c r="AV1795" s="2"/>
      <c r="AW1795" s="2"/>
      <c r="AX1795" s="2"/>
      <c r="AY1795" s="2"/>
      <c r="AZ1795" s="2"/>
      <c r="BA1795" s="2"/>
      <c r="BB1795" s="2"/>
      <c r="BC1795" s="2"/>
      <c r="BD1795" s="2"/>
      <c r="BE1795" s="2"/>
      <c r="BF1795" s="2"/>
      <c r="BG1795" s="2"/>
      <c r="BH1795" s="2"/>
      <c r="BI1795" s="2"/>
      <c r="BJ1795" s="2"/>
      <c r="BK1795" s="2"/>
      <c r="BL1795" s="2"/>
      <c r="BM1795" s="2"/>
      <c r="BN1795" s="2"/>
      <c r="BO1795" s="2"/>
      <c r="BP1795" s="2"/>
      <c r="BQ1795" s="2"/>
      <c r="BR1795" s="2"/>
      <c r="BS1795" s="2"/>
      <c r="BT1795" s="2"/>
      <c r="BU1795" s="2"/>
      <c r="BV1795" s="2"/>
      <c r="BW1795" s="2"/>
      <c r="BX1795" s="2"/>
      <c r="BY1795" s="2"/>
      <c r="BZ1795" s="2"/>
      <c r="CA1795" s="2"/>
    </row>
    <row r="1796" spans="1:79" x14ac:dyDescent="0.3">
      <c r="A1796" s="2"/>
      <c r="B1796" s="2"/>
      <c r="C1796" s="2"/>
      <c r="D1796" s="2"/>
      <c r="E1796" s="2"/>
      <c r="F1796" s="2"/>
      <c r="G1796" s="2"/>
      <c r="H1796" s="2"/>
      <c r="I1796" s="2"/>
      <c r="J1796" s="2"/>
      <c r="K1796" s="2"/>
      <c r="L1796" s="2"/>
      <c r="M1796" s="2"/>
      <c r="N1796" s="2"/>
      <c r="O1796" s="2"/>
      <c r="P1796" s="2"/>
      <c r="Q1796" s="2"/>
      <c r="R1796" s="2"/>
      <c r="S1796" s="2"/>
      <c r="T1796" s="2"/>
      <c r="U1796" s="2"/>
      <c r="V1796" s="2"/>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
      <c r="BB1796" s="2"/>
      <c r="BC1796" s="2"/>
      <c r="BD1796" s="2"/>
      <c r="BE1796" s="2"/>
      <c r="BF1796" s="2"/>
      <c r="BG1796" s="2"/>
      <c r="BH1796" s="2"/>
      <c r="BI1796" s="2"/>
      <c r="BJ1796" s="2"/>
      <c r="BK1796" s="2"/>
      <c r="BL1796" s="2"/>
      <c r="BM1796" s="2"/>
      <c r="BN1796" s="2"/>
      <c r="BO1796" s="2"/>
      <c r="BP1796" s="2"/>
      <c r="BQ1796" s="2"/>
      <c r="BR1796" s="2"/>
      <c r="BS1796" s="2"/>
      <c r="BT1796" s="2"/>
      <c r="BU1796" s="2"/>
      <c r="BV1796" s="2"/>
      <c r="BW1796" s="2"/>
      <c r="BX1796" s="2"/>
      <c r="BY1796" s="2"/>
      <c r="BZ1796" s="2"/>
      <c r="CA1796" s="2"/>
    </row>
    <row r="1797" spans="1:79" x14ac:dyDescent="0.3">
      <c r="A1797" s="2"/>
      <c r="B1797" s="2"/>
      <c r="C1797" s="2"/>
      <c r="D1797" s="2"/>
      <c r="E1797" s="2"/>
      <c r="F1797" s="2"/>
      <c r="G1797" s="2"/>
      <c r="H1797" s="2"/>
      <c r="I1797" s="2"/>
      <c r="J1797" s="2"/>
      <c r="K1797" s="2"/>
      <c r="L1797" s="2"/>
      <c r="M1797" s="2"/>
      <c r="N1797" s="2"/>
      <c r="O1797" s="2"/>
      <c r="P1797" s="2"/>
      <c r="Q1797" s="2"/>
      <c r="R1797" s="2"/>
      <c r="S1797" s="2"/>
      <c r="T1797" s="2"/>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
      <c r="BB1797" s="2"/>
      <c r="BC1797" s="2"/>
      <c r="BD1797" s="2"/>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row>
    <row r="1798" spans="1:79" x14ac:dyDescent="0.3">
      <c r="A1798" s="2"/>
      <c r="B1798" s="2"/>
      <c r="C1798" s="2"/>
      <c r="D1798" s="2"/>
      <c r="E1798" s="2"/>
      <c r="F1798" s="2"/>
      <c r="G1798" s="2"/>
      <c r="H1798" s="2"/>
      <c r="I1798" s="2"/>
      <c r="J1798" s="2"/>
      <c r="K1798" s="2"/>
      <c r="L1798" s="2"/>
      <c r="M1798" s="2"/>
      <c r="N1798" s="2"/>
      <c r="O1798" s="2"/>
      <c r="P1798" s="2"/>
      <c r="Q1798" s="2"/>
      <c r="R1798" s="2"/>
      <c r="S1798" s="2"/>
      <c r="T1798" s="2"/>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C1798" s="2"/>
      <c r="BD1798" s="2"/>
      <c r="BE1798" s="2"/>
      <c r="BF1798" s="2"/>
      <c r="BG1798" s="2"/>
      <c r="BH1798" s="2"/>
      <c r="BI1798" s="2"/>
      <c r="BJ1798" s="2"/>
      <c r="BK1798" s="2"/>
      <c r="BL1798" s="2"/>
      <c r="BM1798" s="2"/>
      <c r="BN1798" s="2"/>
      <c r="BO1798" s="2"/>
      <c r="BP1798" s="2"/>
      <c r="BQ1798" s="2"/>
      <c r="BR1798" s="2"/>
      <c r="BS1798" s="2"/>
      <c r="BT1798" s="2"/>
      <c r="BU1798" s="2"/>
      <c r="BV1798" s="2"/>
      <c r="BW1798" s="2"/>
      <c r="BX1798" s="2"/>
      <c r="BY1798" s="2"/>
      <c r="BZ1798" s="2"/>
      <c r="CA1798" s="2"/>
    </row>
    <row r="1799" spans="1:79" x14ac:dyDescent="0.3">
      <c r="A1799" s="2"/>
      <c r="B1799" s="2"/>
      <c r="C1799" s="2"/>
      <c r="D1799" s="2"/>
      <c r="E1799" s="2"/>
      <c r="F1799" s="2"/>
      <c r="G1799" s="2"/>
      <c r="H1799" s="2"/>
      <c r="I1799" s="2"/>
      <c r="J1799" s="2"/>
      <c r="K1799" s="2"/>
      <c r="L1799" s="2"/>
      <c r="M1799" s="2"/>
      <c r="N1799" s="2"/>
      <c r="O1799" s="2"/>
      <c r="P1799" s="2"/>
      <c r="Q1799" s="2"/>
      <c r="R1799" s="2"/>
      <c r="S1799" s="2"/>
      <c r="T1799" s="2"/>
      <c r="U1799" s="2"/>
      <c r="V1799" s="2"/>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
      <c r="BB1799" s="2"/>
      <c r="BC1799" s="2"/>
      <c r="BD1799" s="2"/>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row>
    <row r="1800" spans="1:79" x14ac:dyDescent="0.3">
      <c r="A1800" s="2"/>
      <c r="B1800" s="2"/>
      <c r="C1800" s="2"/>
      <c r="D1800" s="2"/>
      <c r="E1800" s="2"/>
      <c r="F1800" s="2"/>
      <c r="G1800" s="2"/>
      <c r="H1800" s="2"/>
      <c r="I1800" s="2"/>
      <c r="J1800" s="2"/>
      <c r="K1800" s="2"/>
      <c r="L1800" s="2"/>
      <c r="M1800" s="2"/>
      <c r="N1800" s="2"/>
      <c r="O1800" s="2"/>
      <c r="P1800" s="2"/>
      <c r="Q1800" s="2"/>
      <c r="R1800" s="2"/>
      <c r="S1800" s="2"/>
      <c r="T1800" s="2"/>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
      <c r="BB1800" s="2"/>
      <c r="BC1800" s="2"/>
      <c r="BD1800" s="2"/>
      <c r="BE1800" s="2"/>
      <c r="BF1800" s="2"/>
      <c r="BG1800" s="2"/>
      <c r="BH1800" s="2"/>
      <c r="BI1800" s="2"/>
      <c r="BJ1800" s="2"/>
      <c r="BK1800" s="2"/>
      <c r="BL1800" s="2"/>
      <c r="BM1800" s="2"/>
      <c r="BN1800" s="2"/>
      <c r="BO1800" s="2"/>
      <c r="BP1800" s="2"/>
      <c r="BQ1800" s="2"/>
      <c r="BR1800" s="2"/>
      <c r="BS1800" s="2"/>
      <c r="BT1800" s="2"/>
      <c r="BU1800" s="2"/>
      <c r="BV1800" s="2"/>
      <c r="BW1800" s="2"/>
      <c r="BX1800" s="2"/>
      <c r="BY1800" s="2"/>
      <c r="BZ1800" s="2"/>
      <c r="CA1800" s="2"/>
    </row>
    <row r="1801" spans="1:79" x14ac:dyDescent="0.3">
      <c r="A1801" s="2"/>
      <c r="B1801" s="2"/>
      <c r="C1801" s="2"/>
      <c r="D1801" s="2"/>
      <c r="E1801" s="2"/>
      <c r="F1801" s="2"/>
      <c r="G1801" s="2"/>
      <c r="H1801" s="2"/>
      <c r="I1801" s="2"/>
      <c r="J1801" s="2"/>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2"/>
      <c r="BJ1801" s="2"/>
      <c r="BK1801" s="2"/>
      <c r="BL1801" s="2"/>
      <c r="BM1801" s="2"/>
      <c r="BN1801" s="2"/>
      <c r="BO1801" s="2"/>
      <c r="BP1801" s="2"/>
      <c r="BQ1801" s="2"/>
      <c r="BR1801" s="2"/>
      <c r="BS1801" s="2"/>
      <c r="BT1801" s="2"/>
      <c r="BU1801" s="2"/>
      <c r="BV1801" s="2"/>
      <c r="BW1801" s="2"/>
      <c r="BX1801" s="2"/>
      <c r="BY1801" s="2"/>
      <c r="BZ1801" s="2"/>
      <c r="CA1801" s="2"/>
    </row>
    <row r="1802" spans="1:79" x14ac:dyDescent="0.3">
      <c r="A1802" s="2"/>
      <c r="B1802" s="2"/>
      <c r="C1802" s="2"/>
      <c r="D1802" s="2"/>
      <c r="E1802" s="2"/>
      <c r="F1802" s="2"/>
      <c r="G1802" s="2"/>
      <c r="H1802" s="2"/>
      <c r="I1802" s="2"/>
      <c r="J1802" s="2"/>
      <c r="K1802" s="2"/>
      <c r="L1802" s="2"/>
      <c r="M1802" s="2"/>
      <c r="N1802" s="2"/>
      <c r="O1802" s="2"/>
      <c r="P1802" s="2"/>
      <c r="Q1802" s="2"/>
      <c r="R1802" s="2"/>
      <c r="S1802" s="2"/>
      <c r="T1802" s="2"/>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
      <c r="BB1802" s="2"/>
      <c r="BC1802" s="2"/>
      <c r="BD1802" s="2"/>
      <c r="BE1802" s="2"/>
      <c r="BF1802" s="2"/>
      <c r="BG1802" s="2"/>
      <c r="BH1802" s="2"/>
      <c r="BI1802" s="2"/>
      <c r="BJ1802" s="2"/>
      <c r="BK1802" s="2"/>
      <c r="BL1802" s="2"/>
      <c r="BM1802" s="2"/>
      <c r="BN1802" s="2"/>
      <c r="BO1802" s="2"/>
      <c r="BP1802" s="2"/>
      <c r="BQ1802" s="2"/>
      <c r="BR1802" s="2"/>
      <c r="BS1802" s="2"/>
      <c r="BT1802" s="2"/>
      <c r="BU1802" s="2"/>
      <c r="BV1802" s="2"/>
      <c r="BW1802" s="2"/>
      <c r="BX1802" s="2"/>
      <c r="BY1802" s="2"/>
      <c r="BZ1802" s="2"/>
      <c r="CA1802" s="2"/>
    </row>
    <row r="1803" spans="1:79" x14ac:dyDescent="0.3">
      <c r="A1803" s="2"/>
      <c r="B1803" s="2"/>
      <c r="C1803" s="2"/>
      <c r="D1803" s="2"/>
      <c r="E1803" s="2"/>
      <c r="F1803" s="2"/>
      <c r="G1803" s="2"/>
      <c r="H1803" s="2"/>
      <c r="I1803" s="2"/>
      <c r="J1803" s="2"/>
      <c r="K1803" s="2"/>
      <c r="L1803" s="2"/>
      <c r="M1803" s="2"/>
      <c r="N1803" s="2"/>
      <c r="O1803" s="2"/>
      <c r="P1803" s="2"/>
      <c r="Q1803" s="2"/>
      <c r="R1803" s="2"/>
      <c r="S1803" s="2"/>
      <c r="T1803" s="2"/>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
      <c r="BB1803" s="2"/>
      <c r="BC1803" s="2"/>
      <c r="BD1803" s="2"/>
      <c r="BE1803" s="2"/>
      <c r="BF1803" s="2"/>
      <c r="BG1803" s="2"/>
      <c r="BH1803" s="2"/>
      <c r="BI1803" s="2"/>
      <c r="BJ1803" s="2"/>
      <c r="BK1803" s="2"/>
      <c r="BL1803" s="2"/>
      <c r="BM1803" s="2"/>
      <c r="BN1803" s="2"/>
      <c r="BO1803" s="2"/>
      <c r="BP1803" s="2"/>
      <c r="BQ1803" s="2"/>
      <c r="BR1803" s="2"/>
      <c r="BS1803" s="2"/>
      <c r="BT1803" s="2"/>
      <c r="BU1803" s="2"/>
      <c r="BV1803" s="2"/>
      <c r="BW1803" s="2"/>
      <c r="BX1803" s="2"/>
      <c r="BY1803" s="2"/>
      <c r="BZ1803" s="2"/>
      <c r="CA1803" s="2"/>
    </row>
    <row r="1804" spans="1:79" x14ac:dyDescent="0.3">
      <c r="A1804" s="2"/>
      <c r="B1804" s="2"/>
      <c r="C1804" s="2"/>
      <c r="D1804" s="2"/>
      <c r="E1804" s="2"/>
      <c r="F1804" s="2"/>
      <c r="G1804" s="2"/>
      <c r="H1804" s="2"/>
      <c r="I1804" s="2"/>
      <c r="J1804" s="2"/>
      <c r="K1804" s="2"/>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c r="BE1804" s="2"/>
      <c r="BF1804" s="2"/>
      <c r="BG1804" s="2"/>
      <c r="BH1804" s="2"/>
      <c r="BI1804" s="2"/>
      <c r="BJ1804" s="2"/>
      <c r="BK1804" s="2"/>
      <c r="BL1804" s="2"/>
      <c r="BM1804" s="2"/>
      <c r="BN1804" s="2"/>
      <c r="BO1804" s="2"/>
      <c r="BP1804" s="2"/>
      <c r="BQ1804" s="2"/>
      <c r="BR1804" s="2"/>
      <c r="BS1804" s="2"/>
      <c r="BT1804" s="2"/>
      <c r="BU1804" s="2"/>
      <c r="BV1804" s="2"/>
      <c r="BW1804" s="2"/>
      <c r="BX1804" s="2"/>
      <c r="BY1804" s="2"/>
      <c r="BZ1804" s="2"/>
      <c r="CA1804" s="2"/>
    </row>
    <row r="1805" spans="1:79" x14ac:dyDescent="0.3">
      <c r="A1805" s="2"/>
      <c r="B1805" s="2"/>
      <c r="C1805" s="2"/>
      <c r="D1805" s="2"/>
      <c r="E1805" s="2"/>
      <c r="F1805" s="2"/>
      <c r="G1805" s="2"/>
      <c r="H1805" s="2"/>
      <c r="I1805" s="2"/>
      <c r="J1805" s="2"/>
      <c r="K1805" s="2"/>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row>
    <row r="1806" spans="1:79" x14ac:dyDescent="0.3">
      <c r="A1806" s="2"/>
      <c r="B1806" s="2"/>
      <c r="C1806" s="2"/>
      <c r="D1806" s="2"/>
      <c r="E1806" s="2"/>
      <c r="F1806" s="2"/>
      <c r="G1806" s="2"/>
      <c r="H1806" s="2"/>
      <c r="I1806" s="2"/>
      <c r="J1806" s="2"/>
      <c r="K1806" s="2"/>
      <c r="L1806" s="2"/>
      <c r="M1806" s="2"/>
      <c r="N1806" s="2"/>
      <c r="O1806" s="2"/>
      <c r="P1806" s="2"/>
      <c r="Q1806" s="2"/>
      <c r="R1806" s="2"/>
      <c r="S1806" s="2"/>
      <c r="T1806" s="2"/>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c r="BE1806" s="2"/>
      <c r="BF1806" s="2"/>
      <c r="BG1806" s="2"/>
      <c r="BH1806" s="2"/>
      <c r="BI1806" s="2"/>
      <c r="BJ1806" s="2"/>
      <c r="BK1806" s="2"/>
      <c r="BL1806" s="2"/>
      <c r="BM1806" s="2"/>
      <c r="BN1806" s="2"/>
      <c r="BO1806" s="2"/>
      <c r="BP1806" s="2"/>
      <c r="BQ1806" s="2"/>
      <c r="BR1806" s="2"/>
      <c r="BS1806" s="2"/>
      <c r="BT1806" s="2"/>
      <c r="BU1806" s="2"/>
      <c r="BV1806" s="2"/>
      <c r="BW1806" s="2"/>
      <c r="BX1806" s="2"/>
      <c r="BY1806" s="2"/>
      <c r="BZ1806" s="2"/>
      <c r="CA1806" s="2"/>
    </row>
    <row r="1807" spans="1:79" x14ac:dyDescent="0.3">
      <c r="A1807" s="2"/>
      <c r="B1807" s="2"/>
      <c r="C1807" s="2"/>
      <c r="D1807" s="2"/>
      <c r="E1807" s="2"/>
      <c r="F1807" s="2"/>
      <c r="G1807" s="2"/>
      <c r="H1807" s="2"/>
      <c r="I1807" s="2"/>
      <c r="J1807" s="2"/>
      <c r="K1807" s="2"/>
      <c r="L1807" s="2"/>
      <c r="M1807" s="2"/>
      <c r="N1807" s="2"/>
      <c r="O1807" s="2"/>
      <c r="P1807" s="2"/>
      <c r="Q1807" s="2"/>
      <c r="R1807" s="2"/>
      <c r="S1807" s="2"/>
      <c r="T1807" s="2"/>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c r="BE1807" s="2"/>
      <c r="BF1807" s="2"/>
      <c r="BG1807" s="2"/>
      <c r="BH1807" s="2"/>
      <c r="BI1807" s="2"/>
      <c r="BJ1807" s="2"/>
      <c r="BK1807" s="2"/>
      <c r="BL1807" s="2"/>
      <c r="BM1807" s="2"/>
      <c r="BN1807" s="2"/>
      <c r="BO1807" s="2"/>
      <c r="BP1807" s="2"/>
      <c r="BQ1807" s="2"/>
      <c r="BR1807" s="2"/>
      <c r="BS1807" s="2"/>
      <c r="BT1807" s="2"/>
      <c r="BU1807" s="2"/>
      <c r="BV1807" s="2"/>
      <c r="BW1807" s="2"/>
      <c r="BX1807" s="2"/>
      <c r="BY1807" s="2"/>
      <c r="BZ1807" s="2"/>
      <c r="CA1807" s="2"/>
    </row>
    <row r="1808" spans="1:79" x14ac:dyDescent="0.3">
      <c r="A1808" s="2"/>
      <c r="B1808" s="2"/>
      <c r="C1808" s="2"/>
      <c r="D1808" s="2"/>
      <c r="E1808" s="2"/>
      <c r="F1808" s="2"/>
      <c r="G1808" s="2"/>
      <c r="H1808" s="2"/>
      <c r="I1808" s="2"/>
      <c r="J1808" s="2"/>
      <c r="K1808" s="2"/>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c r="BE1808" s="2"/>
      <c r="BF1808" s="2"/>
      <c r="BG1808" s="2"/>
      <c r="BH1808" s="2"/>
      <c r="BI1808" s="2"/>
      <c r="BJ1808" s="2"/>
      <c r="BK1808" s="2"/>
      <c r="BL1808" s="2"/>
      <c r="BM1808" s="2"/>
      <c r="BN1808" s="2"/>
      <c r="BO1808" s="2"/>
      <c r="BP1808" s="2"/>
      <c r="BQ1808" s="2"/>
      <c r="BR1808" s="2"/>
      <c r="BS1808" s="2"/>
      <c r="BT1808" s="2"/>
      <c r="BU1808" s="2"/>
      <c r="BV1808" s="2"/>
      <c r="BW1808" s="2"/>
      <c r="BX1808" s="2"/>
      <c r="BY1808" s="2"/>
      <c r="BZ1808" s="2"/>
      <c r="CA1808" s="2"/>
    </row>
    <row r="1809" spans="1:79" x14ac:dyDescent="0.3">
      <c r="A1809" s="2"/>
      <c r="B1809" s="2"/>
      <c r="C1809" s="2"/>
      <c r="D1809" s="2"/>
      <c r="E1809" s="2"/>
      <c r="F1809" s="2"/>
      <c r="G1809" s="2"/>
      <c r="H1809" s="2"/>
      <c r="I1809" s="2"/>
      <c r="J1809" s="2"/>
      <c r="K1809" s="2"/>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
      <c r="BB1809" s="2"/>
      <c r="BC1809" s="2"/>
      <c r="BD1809" s="2"/>
      <c r="BE1809" s="2"/>
      <c r="BF1809" s="2"/>
      <c r="BG1809" s="2"/>
      <c r="BH1809" s="2"/>
      <c r="BI1809" s="2"/>
      <c r="BJ1809" s="2"/>
      <c r="BK1809" s="2"/>
      <c r="BL1809" s="2"/>
      <c r="BM1809" s="2"/>
      <c r="BN1809" s="2"/>
      <c r="BO1809" s="2"/>
      <c r="BP1809" s="2"/>
      <c r="BQ1809" s="2"/>
      <c r="BR1809" s="2"/>
      <c r="BS1809" s="2"/>
      <c r="BT1809" s="2"/>
      <c r="BU1809" s="2"/>
      <c r="BV1809" s="2"/>
      <c r="BW1809" s="2"/>
      <c r="BX1809" s="2"/>
      <c r="BY1809" s="2"/>
      <c r="BZ1809" s="2"/>
      <c r="CA1809" s="2"/>
    </row>
    <row r="1810" spans="1:79" x14ac:dyDescent="0.3">
      <c r="A1810" s="2"/>
      <c r="B1810" s="2"/>
      <c r="C1810" s="2"/>
      <c r="D1810" s="2"/>
      <c r="E1810" s="2"/>
      <c r="F1810" s="2"/>
      <c r="G1810" s="2"/>
      <c r="H1810" s="2"/>
      <c r="I1810" s="2"/>
      <c r="J1810" s="2"/>
      <c r="K1810" s="2"/>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c r="BY1810" s="2"/>
      <c r="BZ1810" s="2"/>
      <c r="CA1810" s="2"/>
    </row>
    <row r="1811" spans="1:79" x14ac:dyDescent="0.3">
      <c r="A1811" s="2"/>
      <c r="B1811" s="2"/>
      <c r="C1811" s="2"/>
      <c r="D1811" s="2"/>
      <c r="E1811" s="2"/>
      <c r="F1811" s="2"/>
      <c r="G1811" s="2"/>
      <c r="H1811" s="2"/>
      <c r="I1811" s="2"/>
      <c r="J1811" s="2"/>
      <c r="K1811" s="2"/>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c r="BE1811" s="2"/>
      <c r="BF1811" s="2"/>
      <c r="BG1811" s="2"/>
      <c r="BH1811" s="2"/>
      <c r="BI1811" s="2"/>
      <c r="BJ1811" s="2"/>
      <c r="BK1811" s="2"/>
      <c r="BL1811" s="2"/>
      <c r="BM1811" s="2"/>
      <c r="BN1811" s="2"/>
      <c r="BO1811" s="2"/>
      <c r="BP1811" s="2"/>
      <c r="BQ1811" s="2"/>
      <c r="BR1811" s="2"/>
      <c r="BS1811" s="2"/>
      <c r="BT1811" s="2"/>
      <c r="BU1811" s="2"/>
      <c r="BV1811" s="2"/>
      <c r="BW1811" s="2"/>
      <c r="BX1811" s="2"/>
      <c r="BY1811" s="2"/>
      <c r="BZ1811" s="2"/>
      <c r="CA1811" s="2"/>
    </row>
    <row r="1812" spans="1:79" x14ac:dyDescent="0.3">
      <c r="A1812" s="2"/>
      <c r="B1812" s="2"/>
      <c r="C1812" s="2"/>
      <c r="D1812" s="2"/>
      <c r="E1812" s="2"/>
      <c r="F1812" s="2"/>
      <c r="G1812" s="2"/>
      <c r="H1812" s="2"/>
      <c r="I1812" s="2"/>
      <c r="J1812" s="2"/>
      <c r="K1812" s="2"/>
      <c r="L1812" s="2"/>
      <c r="M1812" s="2"/>
      <c r="N1812" s="2"/>
      <c r="O1812" s="2"/>
      <c r="P1812" s="2"/>
      <c r="Q1812" s="2"/>
      <c r="R1812" s="2"/>
      <c r="S1812" s="2"/>
      <c r="T1812" s="2"/>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c r="BY1812" s="2"/>
      <c r="BZ1812" s="2"/>
      <c r="CA1812" s="2"/>
    </row>
    <row r="1813" spans="1:79" x14ac:dyDescent="0.3">
      <c r="A1813" s="2"/>
      <c r="B1813" s="2"/>
      <c r="C1813" s="2"/>
      <c r="D1813" s="2"/>
      <c r="E1813" s="2"/>
      <c r="F1813" s="2"/>
      <c r="G1813" s="2"/>
      <c r="H1813" s="2"/>
      <c r="I1813" s="2"/>
      <c r="J1813" s="2"/>
      <c r="K1813" s="2"/>
      <c r="L1813" s="2"/>
      <c r="M1813" s="2"/>
      <c r="N1813" s="2"/>
      <c r="O1813" s="2"/>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c r="BY1813" s="2"/>
      <c r="BZ1813" s="2"/>
      <c r="CA1813" s="2"/>
    </row>
    <row r="1814" spans="1:79" x14ac:dyDescent="0.3">
      <c r="A1814" s="2"/>
      <c r="B1814" s="2"/>
      <c r="C1814" s="2"/>
      <c r="D1814" s="2"/>
      <c r="E1814" s="2"/>
      <c r="F1814" s="2"/>
      <c r="G1814" s="2"/>
      <c r="H1814" s="2"/>
      <c r="I1814" s="2"/>
      <c r="J1814" s="2"/>
      <c r="K1814" s="2"/>
      <c r="L1814" s="2"/>
      <c r="M1814" s="2"/>
      <c r="N1814" s="2"/>
      <c r="O1814" s="2"/>
      <c r="P1814" s="2"/>
      <c r="Q1814" s="2"/>
      <c r="R1814" s="2"/>
      <c r="S1814" s="2"/>
      <c r="T1814" s="2"/>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
      <c r="BB1814" s="2"/>
      <c r="BC1814" s="2"/>
      <c r="BD1814" s="2"/>
      <c r="BE1814" s="2"/>
      <c r="BF1814" s="2"/>
      <c r="BG1814" s="2"/>
      <c r="BH1814" s="2"/>
      <c r="BI1814" s="2"/>
      <c r="BJ1814" s="2"/>
      <c r="BK1814" s="2"/>
      <c r="BL1814" s="2"/>
      <c r="BM1814" s="2"/>
      <c r="BN1814" s="2"/>
      <c r="BO1814" s="2"/>
      <c r="BP1814" s="2"/>
      <c r="BQ1814" s="2"/>
      <c r="BR1814" s="2"/>
      <c r="BS1814" s="2"/>
      <c r="BT1814" s="2"/>
      <c r="BU1814" s="2"/>
      <c r="BV1814" s="2"/>
      <c r="BW1814" s="2"/>
      <c r="BX1814" s="2"/>
      <c r="BY1814" s="2"/>
      <c r="BZ1814" s="2"/>
      <c r="CA1814" s="2"/>
    </row>
    <row r="1815" spans="1:79" x14ac:dyDescent="0.3">
      <c r="A1815" s="2"/>
      <c r="B1815" s="2"/>
      <c r="C1815" s="2"/>
      <c r="D1815" s="2"/>
      <c r="E1815" s="2"/>
      <c r="F1815" s="2"/>
      <c r="G1815" s="2"/>
      <c r="H1815" s="2"/>
      <c r="I1815" s="2"/>
      <c r="J1815" s="2"/>
      <c r="K1815" s="2"/>
      <c r="L1815" s="2"/>
      <c r="M1815" s="2"/>
      <c r="N1815" s="2"/>
      <c r="O1815" s="2"/>
      <c r="P1815" s="2"/>
      <c r="Q1815" s="2"/>
      <c r="R1815" s="2"/>
      <c r="S1815" s="2"/>
      <c r="T1815" s="2"/>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row>
    <row r="1816" spans="1:79" x14ac:dyDescent="0.3">
      <c r="A1816" s="2"/>
      <c r="B1816" s="2"/>
      <c r="C1816" s="2"/>
      <c r="D1816" s="2"/>
      <c r="E1816" s="2"/>
      <c r="F1816" s="2"/>
      <c r="G1816" s="2"/>
      <c r="H1816" s="2"/>
      <c r="I1816" s="2"/>
      <c r="J1816" s="2"/>
      <c r="K1816" s="2"/>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c r="AY1816" s="2"/>
      <c r="AZ1816" s="2"/>
      <c r="BA1816" s="2"/>
      <c r="BB1816" s="2"/>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c r="BZ1816" s="2"/>
      <c r="CA1816" s="2"/>
    </row>
    <row r="1817" spans="1:79" x14ac:dyDescent="0.3">
      <c r="A1817" s="2"/>
      <c r="B1817" s="2"/>
      <c r="C1817" s="2"/>
      <c r="D1817" s="2"/>
      <c r="E1817" s="2"/>
      <c r="F1817" s="2"/>
      <c r="G1817" s="2"/>
      <c r="H1817" s="2"/>
      <c r="I1817" s="2"/>
      <c r="J1817" s="2"/>
      <c r="K1817" s="2"/>
      <c r="L1817" s="2"/>
      <c r="M1817" s="2"/>
      <c r="N1817" s="2"/>
      <c r="O1817" s="2"/>
      <c r="P1817" s="2"/>
      <c r="Q1817" s="2"/>
      <c r="R1817" s="2"/>
      <c r="S1817" s="2"/>
      <c r="T1817" s="2"/>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c r="AT1817" s="2"/>
      <c r="AU1817" s="2"/>
      <c r="AV1817" s="2"/>
      <c r="AW1817" s="2"/>
      <c r="AX1817" s="2"/>
      <c r="AY1817" s="2"/>
      <c r="AZ1817" s="2"/>
      <c r="BA1817" s="2"/>
      <c r="BB1817" s="2"/>
      <c r="BC1817" s="2"/>
      <c r="BD1817" s="2"/>
      <c r="BE1817" s="2"/>
      <c r="BF1817" s="2"/>
      <c r="BG1817" s="2"/>
      <c r="BH1817" s="2"/>
      <c r="BI1817" s="2"/>
      <c r="BJ1817" s="2"/>
      <c r="BK1817" s="2"/>
      <c r="BL1817" s="2"/>
      <c r="BM1817" s="2"/>
      <c r="BN1817" s="2"/>
      <c r="BO1817" s="2"/>
      <c r="BP1817" s="2"/>
      <c r="BQ1817" s="2"/>
      <c r="BR1817" s="2"/>
      <c r="BS1817" s="2"/>
      <c r="BT1817" s="2"/>
      <c r="BU1817" s="2"/>
      <c r="BV1817" s="2"/>
      <c r="BW1817" s="2"/>
      <c r="BX1817" s="2"/>
      <c r="BY1817" s="2"/>
      <c r="BZ1817" s="2"/>
      <c r="CA1817" s="2"/>
    </row>
    <row r="1818" spans="1:79" x14ac:dyDescent="0.3">
      <c r="A1818" s="2"/>
      <c r="B1818" s="2"/>
      <c r="C1818" s="2"/>
      <c r="D1818" s="2"/>
      <c r="E1818" s="2"/>
      <c r="F1818" s="2"/>
      <c r="G1818" s="2"/>
      <c r="H1818" s="2"/>
      <c r="I1818" s="2"/>
      <c r="J1818" s="2"/>
      <c r="K1818" s="2"/>
      <c r="L1818" s="2"/>
      <c r="M1818" s="2"/>
      <c r="N1818" s="2"/>
      <c r="O1818" s="2"/>
      <c r="P1818" s="2"/>
      <c r="Q1818" s="2"/>
      <c r="R1818" s="2"/>
      <c r="S1818" s="2"/>
      <c r="T1818" s="2"/>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c r="BD1818" s="2"/>
      <c r="BE1818" s="2"/>
      <c r="BF1818" s="2"/>
      <c r="BG1818" s="2"/>
      <c r="BH1818" s="2"/>
      <c r="BI1818" s="2"/>
      <c r="BJ1818" s="2"/>
      <c r="BK1818" s="2"/>
      <c r="BL1818" s="2"/>
      <c r="BM1818" s="2"/>
      <c r="BN1818" s="2"/>
      <c r="BO1818" s="2"/>
      <c r="BP1818" s="2"/>
      <c r="BQ1818" s="2"/>
      <c r="BR1818" s="2"/>
      <c r="BS1818" s="2"/>
      <c r="BT1818" s="2"/>
      <c r="BU1818" s="2"/>
      <c r="BV1818" s="2"/>
      <c r="BW1818" s="2"/>
      <c r="BX1818" s="2"/>
      <c r="BY1818" s="2"/>
      <c r="BZ1818" s="2"/>
      <c r="CA1818" s="2"/>
    </row>
    <row r="1819" spans="1:79" x14ac:dyDescent="0.3">
      <c r="A1819" s="2"/>
      <c r="B1819" s="2"/>
      <c r="C1819" s="2"/>
      <c r="D1819" s="2"/>
      <c r="E1819" s="2"/>
      <c r="F1819" s="2"/>
      <c r="G1819" s="2"/>
      <c r="H1819" s="2"/>
      <c r="I1819" s="2"/>
      <c r="J1819" s="2"/>
      <c r="K1819" s="2"/>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c r="BD1819" s="2"/>
      <c r="BE1819" s="2"/>
      <c r="BF1819" s="2"/>
      <c r="BG1819" s="2"/>
      <c r="BH1819" s="2"/>
      <c r="BI1819" s="2"/>
      <c r="BJ1819" s="2"/>
      <c r="BK1819" s="2"/>
      <c r="BL1819" s="2"/>
      <c r="BM1819" s="2"/>
      <c r="BN1819" s="2"/>
      <c r="BO1819" s="2"/>
      <c r="BP1819" s="2"/>
      <c r="BQ1819" s="2"/>
      <c r="BR1819" s="2"/>
      <c r="BS1819" s="2"/>
      <c r="BT1819" s="2"/>
      <c r="BU1819" s="2"/>
      <c r="BV1819" s="2"/>
      <c r="BW1819" s="2"/>
      <c r="BX1819" s="2"/>
      <c r="BY1819" s="2"/>
      <c r="BZ1819" s="2"/>
      <c r="CA1819" s="2"/>
    </row>
    <row r="1820" spans="1:79" x14ac:dyDescent="0.3">
      <c r="A1820" s="2"/>
      <c r="B1820" s="2"/>
      <c r="C1820" s="2"/>
      <c r="D1820" s="2"/>
      <c r="E1820" s="2"/>
      <c r="F1820" s="2"/>
      <c r="G1820" s="2"/>
      <c r="H1820" s="2"/>
      <c r="I1820" s="2"/>
      <c r="J1820" s="2"/>
      <c r="K1820" s="2"/>
      <c r="L1820" s="2"/>
      <c r="M1820" s="2"/>
      <c r="N1820" s="2"/>
      <c r="O1820" s="2"/>
      <c r="P1820" s="2"/>
      <c r="Q1820" s="2"/>
      <c r="R1820" s="2"/>
      <c r="S1820" s="2"/>
      <c r="T1820" s="2"/>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c r="BE1820" s="2"/>
      <c r="BF1820" s="2"/>
      <c r="BG1820" s="2"/>
      <c r="BH1820" s="2"/>
      <c r="BI1820" s="2"/>
      <c r="BJ1820" s="2"/>
      <c r="BK1820" s="2"/>
      <c r="BL1820" s="2"/>
      <c r="BM1820" s="2"/>
      <c r="BN1820" s="2"/>
      <c r="BO1820" s="2"/>
      <c r="BP1820" s="2"/>
      <c r="BQ1820" s="2"/>
      <c r="BR1820" s="2"/>
      <c r="BS1820" s="2"/>
      <c r="BT1820" s="2"/>
      <c r="BU1820" s="2"/>
      <c r="BV1820" s="2"/>
      <c r="BW1820" s="2"/>
      <c r="BX1820" s="2"/>
      <c r="BY1820" s="2"/>
      <c r="BZ1820" s="2"/>
      <c r="CA1820" s="2"/>
    </row>
    <row r="1821" spans="1:79" x14ac:dyDescent="0.3">
      <c r="A1821" s="2"/>
      <c r="B1821" s="2"/>
      <c r="C1821" s="2"/>
      <c r="D1821" s="2"/>
      <c r="E1821" s="2"/>
      <c r="F1821" s="2"/>
      <c r="G1821" s="2"/>
      <c r="H1821" s="2"/>
      <c r="I1821" s="2"/>
      <c r="J1821" s="2"/>
      <c r="K1821" s="2"/>
      <c r="L1821" s="2"/>
      <c r="M1821" s="2"/>
      <c r="N1821" s="2"/>
      <c r="O1821" s="2"/>
      <c r="P1821" s="2"/>
      <c r="Q1821" s="2"/>
      <c r="R1821" s="2"/>
      <c r="S1821" s="2"/>
      <c r="T1821" s="2"/>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2"/>
      <c r="AT1821" s="2"/>
      <c r="AU1821" s="2"/>
      <c r="AV1821" s="2"/>
      <c r="AW1821" s="2"/>
      <c r="AX1821" s="2"/>
      <c r="AY1821" s="2"/>
      <c r="AZ1821" s="2"/>
      <c r="BA1821" s="2"/>
      <c r="BB1821" s="2"/>
      <c r="BC1821" s="2"/>
      <c r="BD1821" s="2"/>
      <c r="BE1821" s="2"/>
      <c r="BF1821" s="2"/>
      <c r="BG1821" s="2"/>
      <c r="BH1821" s="2"/>
      <c r="BI1821" s="2"/>
      <c r="BJ1821" s="2"/>
      <c r="BK1821" s="2"/>
      <c r="BL1821" s="2"/>
      <c r="BM1821" s="2"/>
      <c r="BN1821" s="2"/>
      <c r="BO1821" s="2"/>
      <c r="BP1821" s="2"/>
      <c r="BQ1821" s="2"/>
      <c r="BR1821" s="2"/>
      <c r="BS1821" s="2"/>
      <c r="BT1821" s="2"/>
      <c r="BU1821" s="2"/>
      <c r="BV1821" s="2"/>
      <c r="BW1821" s="2"/>
      <c r="BX1821" s="2"/>
      <c r="BY1821" s="2"/>
      <c r="BZ1821" s="2"/>
      <c r="CA1821" s="2"/>
    </row>
    <row r="1822" spans="1:79" x14ac:dyDescent="0.3">
      <c r="A1822" s="2"/>
      <c r="B1822" s="2"/>
      <c r="C1822" s="2"/>
      <c r="D1822" s="2"/>
      <c r="E1822" s="2"/>
      <c r="F1822" s="2"/>
      <c r="G1822" s="2"/>
      <c r="H1822" s="2"/>
      <c r="I1822" s="2"/>
      <c r="J1822" s="2"/>
      <c r="K1822" s="2"/>
      <c r="L1822" s="2"/>
      <c r="M1822" s="2"/>
      <c r="N1822" s="2"/>
      <c r="O1822" s="2"/>
      <c r="P1822" s="2"/>
      <c r="Q1822" s="2"/>
      <c r="R1822" s="2"/>
      <c r="S1822" s="2"/>
      <c r="T1822" s="2"/>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row>
    <row r="1823" spans="1:79" x14ac:dyDescent="0.3">
      <c r="A1823" s="2"/>
      <c r="B1823" s="2"/>
      <c r="C1823" s="2"/>
      <c r="D1823" s="2"/>
      <c r="E1823" s="2"/>
      <c r="F1823" s="2"/>
      <c r="G1823" s="2"/>
      <c r="H1823" s="2"/>
      <c r="I1823" s="2"/>
      <c r="J1823" s="2"/>
      <c r="K1823" s="2"/>
      <c r="L1823" s="2"/>
      <c r="M1823" s="2"/>
      <c r="N1823" s="2"/>
      <c r="O1823" s="2"/>
      <c r="P1823" s="2"/>
      <c r="Q1823" s="2"/>
      <c r="R1823" s="2"/>
      <c r="S1823" s="2"/>
      <c r="T1823" s="2"/>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c r="BE1823" s="2"/>
      <c r="BF1823" s="2"/>
      <c r="BG1823" s="2"/>
      <c r="BH1823" s="2"/>
      <c r="BI1823" s="2"/>
      <c r="BJ1823" s="2"/>
      <c r="BK1823" s="2"/>
      <c r="BL1823" s="2"/>
      <c r="BM1823" s="2"/>
      <c r="BN1823" s="2"/>
      <c r="BO1823" s="2"/>
      <c r="BP1823" s="2"/>
      <c r="BQ1823" s="2"/>
      <c r="BR1823" s="2"/>
      <c r="BS1823" s="2"/>
      <c r="BT1823" s="2"/>
      <c r="BU1823" s="2"/>
      <c r="BV1823" s="2"/>
      <c r="BW1823" s="2"/>
      <c r="BX1823" s="2"/>
      <c r="BY1823" s="2"/>
      <c r="BZ1823" s="2"/>
      <c r="CA1823" s="2"/>
    </row>
    <row r="1824" spans="1:79" x14ac:dyDescent="0.3">
      <c r="A1824" s="2"/>
      <c r="B1824" s="2"/>
      <c r="C1824" s="2"/>
      <c r="D1824" s="2"/>
      <c r="E1824" s="2"/>
      <c r="F1824" s="2"/>
      <c r="G1824" s="2"/>
      <c r="H1824" s="2"/>
      <c r="I1824" s="2"/>
      <c r="J1824" s="2"/>
      <c r="K1824" s="2"/>
      <c r="L1824" s="2"/>
      <c r="M1824" s="2"/>
      <c r="N1824" s="2"/>
      <c r="O1824" s="2"/>
      <c r="P1824" s="2"/>
      <c r="Q1824" s="2"/>
      <c r="R1824" s="2"/>
      <c r="S1824" s="2"/>
      <c r="T1824" s="2"/>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c r="BE1824" s="2"/>
      <c r="BF1824" s="2"/>
      <c r="BG1824" s="2"/>
      <c r="BH1824" s="2"/>
      <c r="BI1824" s="2"/>
      <c r="BJ1824" s="2"/>
      <c r="BK1824" s="2"/>
      <c r="BL1824" s="2"/>
      <c r="BM1824" s="2"/>
      <c r="BN1824" s="2"/>
      <c r="BO1824" s="2"/>
      <c r="BP1824" s="2"/>
      <c r="BQ1824" s="2"/>
      <c r="BR1824" s="2"/>
      <c r="BS1824" s="2"/>
      <c r="BT1824" s="2"/>
      <c r="BU1824" s="2"/>
      <c r="BV1824" s="2"/>
      <c r="BW1824" s="2"/>
      <c r="BX1824" s="2"/>
      <c r="BY1824" s="2"/>
      <c r="BZ1824" s="2"/>
      <c r="CA1824" s="2"/>
    </row>
    <row r="1825" spans="1:79" x14ac:dyDescent="0.3">
      <c r="A1825" s="2"/>
      <c r="B1825" s="2"/>
      <c r="C1825" s="2"/>
      <c r="D1825" s="2"/>
      <c r="E1825" s="2"/>
      <c r="F1825" s="2"/>
      <c r="G1825" s="2"/>
      <c r="H1825" s="2"/>
      <c r="I1825" s="2"/>
      <c r="J1825" s="2"/>
      <c r="K1825" s="2"/>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
      <c r="BB1825" s="2"/>
      <c r="BC1825" s="2"/>
      <c r="BD1825" s="2"/>
      <c r="BE1825" s="2"/>
      <c r="BF1825" s="2"/>
      <c r="BG1825" s="2"/>
      <c r="BH1825" s="2"/>
      <c r="BI1825" s="2"/>
      <c r="BJ1825" s="2"/>
      <c r="BK1825" s="2"/>
      <c r="BL1825" s="2"/>
      <c r="BM1825" s="2"/>
      <c r="BN1825" s="2"/>
      <c r="BO1825" s="2"/>
      <c r="BP1825" s="2"/>
      <c r="BQ1825" s="2"/>
      <c r="BR1825" s="2"/>
      <c r="BS1825" s="2"/>
      <c r="BT1825" s="2"/>
      <c r="BU1825" s="2"/>
      <c r="BV1825" s="2"/>
      <c r="BW1825" s="2"/>
      <c r="BX1825" s="2"/>
      <c r="BY1825" s="2"/>
      <c r="BZ1825" s="2"/>
      <c r="CA1825" s="2"/>
    </row>
    <row r="1826" spans="1:79" x14ac:dyDescent="0.3">
      <c r="A1826" s="2"/>
      <c r="B1826" s="2"/>
      <c r="C1826" s="2"/>
      <c r="D1826" s="2"/>
      <c r="E1826" s="2"/>
      <c r="F1826" s="2"/>
      <c r="G1826" s="2"/>
      <c r="H1826" s="2"/>
      <c r="I1826" s="2"/>
      <c r="J1826" s="2"/>
      <c r="K1826" s="2"/>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c r="BE1826" s="2"/>
      <c r="BF1826" s="2"/>
      <c r="BG1826" s="2"/>
      <c r="BH1826" s="2"/>
      <c r="BI1826" s="2"/>
      <c r="BJ1826" s="2"/>
      <c r="BK1826" s="2"/>
      <c r="BL1826" s="2"/>
      <c r="BM1826" s="2"/>
      <c r="BN1826" s="2"/>
      <c r="BO1826" s="2"/>
      <c r="BP1826" s="2"/>
      <c r="BQ1826" s="2"/>
      <c r="BR1826" s="2"/>
      <c r="BS1826" s="2"/>
      <c r="BT1826" s="2"/>
      <c r="BU1826" s="2"/>
      <c r="BV1826" s="2"/>
      <c r="BW1826" s="2"/>
      <c r="BX1826" s="2"/>
      <c r="BY1826" s="2"/>
      <c r="BZ1826" s="2"/>
      <c r="CA1826" s="2"/>
    </row>
    <row r="1827" spans="1:79" x14ac:dyDescent="0.3">
      <c r="A1827" s="2"/>
      <c r="B1827" s="2"/>
      <c r="C1827" s="2"/>
      <c r="D1827" s="2"/>
      <c r="E1827" s="2"/>
      <c r="F1827" s="2"/>
      <c r="G1827" s="2"/>
      <c r="H1827" s="2"/>
      <c r="I1827" s="2"/>
      <c r="J1827" s="2"/>
      <c r="K1827" s="2"/>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c r="BE1827" s="2"/>
      <c r="BF1827" s="2"/>
      <c r="BG1827" s="2"/>
      <c r="BH1827" s="2"/>
      <c r="BI1827" s="2"/>
      <c r="BJ1827" s="2"/>
      <c r="BK1827" s="2"/>
      <c r="BL1827" s="2"/>
      <c r="BM1827" s="2"/>
      <c r="BN1827" s="2"/>
      <c r="BO1827" s="2"/>
      <c r="BP1827" s="2"/>
      <c r="BQ1827" s="2"/>
      <c r="BR1827" s="2"/>
      <c r="BS1827" s="2"/>
      <c r="BT1827" s="2"/>
      <c r="BU1827" s="2"/>
      <c r="BV1827" s="2"/>
      <c r="BW1827" s="2"/>
      <c r="BX1827" s="2"/>
      <c r="BY1827" s="2"/>
      <c r="BZ1827" s="2"/>
      <c r="CA1827" s="2"/>
    </row>
    <row r="1828" spans="1:79" x14ac:dyDescent="0.3">
      <c r="A1828" s="2"/>
      <c r="B1828" s="2"/>
      <c r="C1828" s="2"/>
      <c r="D1828" s="2"/>
      <c r="E1828" s="2"/>
      <c r="F1828" s="2"/>
      <c r="G1828" s="2"/>
      <c r="H1828" s="2"/>
      <c r="I1828" s="2"/>
      <c r="J1828" s="2"/>
      <c r="K1828" s="2"/>
      <c r="L1828" s="2"/>
      <c r="M1828" s="2"/>
      <c r="N1828" s="2"/>
      <c r="O1828" s="2"/>
      <c r="P1828" s="2"/>
      <c r="Q1828" s="2"/>
      <c r="R1828" s="2"/>
      <c r="S1828" s="2"/>
      <c r="T1828" s="2"/>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C1828" s="2"/>
      <c r="BD1828" s="2"/>
      <c r="BE1828" s="2"/>
      <c r="BF1828" s="2"/>
      <c r="BG1828" s="2"/>
      <c r="BH1828" s="2"/>
      <c r="BI1828" s="2"/>
      <c r="BJ1828" s="2"/>
      <c r="BK1828" s="2"/>
      <c r="BL1828" s="2"/>
      <c r="BM1828" s="2"/>
      <c r="BN1828" s="2"/>
      <c r="BO1828" s="2"/>
      <c r="BP1828" s="2"/>
      <c r="BQ1828" s="2"/>
      <c r="BR1828" s="2"/>
      <c r="BS1828" s="2"/>
      <c r="BT1828" s="2"/>
      <c r="BU1828" s="2"/>
      <c r="BV1828" s="2"/>
      <c r="BW1828" s="2"/>
      <c r="BX1828" s="2"/>
      <c r="BY1828" s="2"/>
      <c r="BZ1828" s="2"/>
      <c r="CA1828" s="2"/>
    </row>
    <row r="1829" spans="1:79" x14ac:dyDescent="0.3">
      <c r="A1829" s="2"/>
      <c r="B1829" s="2"/>
      <c r="C1829" s="2"/>
      <c r="D1829" s="2"/>
      <c r="E1829" s="2"/>
      <c r="F1829" s="2"/>
      <c r="G1829" s="2"/>
      <c r="H1829" s="2"/>
      <c r="I1829" s="2"/>
      <c r="J1829" s="2"/>
      <c r="K1829" s="2"/>
      <c r="L1829" s="2"/>
      <c r="M1829" s="2"/>
      <c r="N1829" s="2"/>
      <c r="O1829" s="2"/>
      <c r="P1829" s="2"/>
      <c r="Q1829" s="2"/>
      <c r="R1829" s="2"/>
      <c r="S1829" s="2"/>
      <c r="T1829" s="2"/>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2"/>
      <c r="BJ1829" s="2"/>
      <c r="BK1829" s="2"/>
      <c r="BL1829" s="2"/>
      <c r="BM1829" s="2"/>
      <c r="BN1829" s="2"/>
      <c r="BO1829" s="2"/>
      <c r="BP1829" s="2"/>
      <c r="BQ1829" s="2"/>
      <c r="BR1829" s="2"/>
      <c r="BS1829" s="2"/>
      <c r="BT1829" s="2"/>
      <c r="BU1829" s="2"/>
      <c r="BV1829" s="2"/>
      <c r="BW1829" s="2"/>
      <c r="BX1829" s="2"/>
      <c r="BY1829" s="2"/>
      <c r="BZ1829" s="2"/>
      <c r="CA1829" s="2"/>
    </row>
    <row r="1830" spans="1:79" x14ac:dyDescent="0.3">
      <c r="A1830" s="2"/>
      <c r="B1830" s="2"/>
      <c r="C1830" s="2"/>
      <c r="D1830" s="2"/>
      <c r="E1830" s="2"/>
      <c r="F1830" s="2"/>
      <c r="G1830" s="2"/>
      <c r="H1830" s="2"/>
      <c r="I1830" s="2"/>
      <c r="J1830" s="2"/>
      <c r="K1830" s="2"/>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D1830" s="2"/>
      <c r="BE1830" s="2"/>
      <c r="BF1830" s="2"/>
      <c r="BG1830" s="2"/>
      <c r="BH1830" s="2"/>
      <c r="BI1830" s="2"/>
      <c r="BJ1830" s="2"/>
      <c r="BK1830" s="2"/>
      <c r="BL1830" s="2"/>
      <c r="BM1830" s="2"/>
      <c r="BN1830" s="2"/>
      <c r="BO1830" s="2"/>
      <c r="BP1830" s="2"/>
      <c r="BQ1830" s="2"/>
      <c r="BR1830" s="2"/>
      <c r="BS1830" s="2"/>
      <c r="BT1830" s="2"/>
      <c r="BU1830" s="2"/>
      <c r="BV1830" s="2"/>
      <c r="BW1830" s="2"/>
      <c r="BX1830" s="2"/>
      <c r="BY1830" s="2"/>
      <c r="BZ1830" s="2"/>
      <c r="CA1830" s="2"/>
    </row>
    <row r="1831" spans="1:79" x14ac:dyDescent="0.3">
      <c r="A1831" s="2"/>
      <c r="B1831" s="2"/>
      <c r="C1831" s="2"/>
      <c r="D1831" s="2"/>
      <c r="E1831" s="2"/>
      <c r="F1831" s="2"/>
      <c r="G1831" s="2"/>
      <c r="H1831" s="2"/>
      <c r="I1831" s="2"/>
      <c r="J1831" s="2"/>
      <c r="K1831" s="2"/>
      <c r="L1831" s="2"/>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c r="BY1831" s="2"/>
      <c r="BZ1831" s="2"/>
      <c r="CA1831" s="2"/>
    </row>
    <row r="1832" spans="1:79" x14ac:dyDescent="0.3">
      <c r="A1832" s="2"/>
      <c r="B1832" s="2"/>
      <c r="C1832" s="2"/>
      <c r="D1832" s="2"/>
      <c r="E1832" s="2"/>
      <c r="F1832" s="2"/>
      <c r="G1832" s="2"/>
      <c r="H1832" s="2"/>
      <c r="I1832" s="2"/>
      <c r="J1832" s="2"/>
      <c r="K1832" s="2"/>
      <c r="L1832" s="2"/>
      <c r="M1832" s="2"/>
      <c r="N1832" s="2"/>
      <c r="O1832" s="2"/>
      <c r="P1832" s="2"/>
      <c r="Q1832" s="2"/>
      <c r="R1832" s="2"/>
      <c r="S1832" s="2"/>
      <c r="T1832" s="2"/>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c r="BE1832" s="2"/>
      <c r="BF1832" s="2"/>
      <c r="BG1832" s="2"/>
      <c r="BH1832" s="2"/>
      <c r="BI1832" s="2"/>
      <c r="BJ1832" s="2"/>
      <c r="BK1832" s="2"/>
      <c r="BL1832" s="2"/>
      <c r="BM1832" s="2"/>
      <c r="BN1832" s="2"/>
      <c r="BO1832" s="2"/>
      <c r="BP1832" s="2"/>
      <c r="BQ1832" s="2"/>
      <c r="BR1832" s="2"/>
      <c r="BS1832" s="2"/>
      <c r="BT1832" s="2"/>
      <c r="BU1832" s="2"/>
      <c r="BV1832" s="2"/>
      <c r="BW1832" s="2"/>
      <c r="BX1832" s="2"/>
      <c r="BY1832" s="2"/>
      <c r="BZ1832" s="2"/>
      <c r="CA1832" s="2"/>
    </row>
    <row r="1833" spans="1:79" x14ac:dyDescent="0.3">
      <c r="A1833" s="2"/>
      <c r="B1833" s="2"/>
      <c r="C1833" s="2"/>
      <c r="D1833" s="2"/>
      <c r="E1833" s="2"/>
      <c r="F1833" s="2"/>
      <c r="G1833" s="2"/>
      <c r="H1833" s="2"/>
      <c r="I1833" s="2"/>
      <c r="J1833" s="2"/>
      <c r="K1833" s="2"/>
      <c r="L1833" s="2"/>
      <c r="M1833" s="2"/>
      <c r="N1833" s="2"/>
      <c r="O1833" s="2"/>
      <c r="P1833" s="2"/>
      <c r="Q1833" s="2"/>
      <c r="R1833" s="2"/>
      <c r="S1833" s="2"/>
      <c r="T1833" s="2"/>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c r="AT1833" s="2"/>
      <c r="AU1833" s="2"/>
      <c r="AV1833" s="2"/>
      <c r="AW1833" s="2"/>
      <c r="AX1833" s="2"/>
      <c r="AY1833" s="2"/>
      <c r="AZ1833" s="2"/>
      <c r="BA1833" s="2"/>
      <c r="BB1833" s="2"/>
      <c r="BC1833" s="2"/>
      <c r="BD1833" s="2"/>
      <c r="BE1833" s="2"/>
      <c r="BF1833" s="2"/>
      <c r="BG1833" s="2"/>
      <c r="BH1833" s="2"/>
      <c r="BI1833" s="2"/>
      <c r="BJ1833" s="2"/>
      <c r="BK1833" s="2"/>
      <c r="BL1833" s="2"/>
      <c r="BM1833" s="2"/>
      <c r="BN1833" s="2"/>
      <c r="BO1833" s="2"/>
      <c r="BP1833" s="2"/>
      <c r="BQ1833" s="2"/>
      <c r="BR1833" s="2"/>
      <c r="BS1833" s="2"/>
      <c r="BT1833" s="2"/>
      <c r="BU1833" s="2"/>
      <c r="BV1833" s="2"/>
      <c r="BW1833" s="2"/>
      <c r="BX1833" s="2"/>
      <c r="BY1833" s="2"/>
      <c r="BZ1833" s="2"/>
      <c r="CA1833" s="2"/>
    </row>
    <row r="1834" spans="1:79" x14ac:dyDescent="0.3">
      <c r="A1834" s="2"/>
      <c r="B1834" s="2"/>
      <c r="C1834" s="2"/>
      <c r="D1834" s="2"/>
      <c r="E1834" s="2"/>
      <c r="F1834" s="2"/>
      <c r="G1834" s="2"/>
      <c r="H1834" s="2"/>
      <c r="I1834" s="2"/>
      <c r="J1834" s="2"/>
      <c r="K1834" s="2"/>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c r="BE1834" s="2"/>
      <c r="BF1834" s="2"/>
      <c r="BG1834" s="2"/>
      <c r="BH1834" s="2"/>
      <c r="BI1834" s="2"/>
      <c r="BJ1834" s="2"/>
      <c r="BK1834" s="2"/>
      <c r="BL1834" s="2"/>
      <c r="BM1834" s="2"/>
      <c r="BN1834" s="2"/>
      <c r="BO1834" s="2"/>
      <c r="BP1834" s="2"/>
      <c r="BQ1834" s="2"/>
      <c r="BR1834" s="2"/>
      <c r="BS1834" s="2"/>
      <c r="BT1834" s="2"/>
      <c r="BU1834" s="2"/>
      <c r="BV1834" s="2"/>
      <c r="BW1834" s="2"/>
      <c r="BX1834" s="2"/>
      <c r="BY1834" s="2"/>
      <c r="BZ1834" s="2"/>
      <c r="CA1834" s="2"/>
    </row>
    <row r="1835" spans="1:79" x14ac:dyDescent="0.3">
      <c r="A1835" s="2"/>
      <c r="B1835" s="2"/>
      <c r="C1835" s="2"/>
      <c r="D1835" s="2"/>
      <c r="E1835" s="2"/>
      <c r="F1835" s="2"/>
      <c r="G1835" s="2"/>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row>
    <row r="1836" spans="1:79" x14ac:dyDescent="0.3">
      <c r="A1836" s="2"/>
      <c r="B1836" s="2"/>
      <c r="C1836" s="2"/>
      <c r="D1836" s="2"/>
      <c r="E1836" s="2"/>
      <c r="F1836" s="2"/>
      <c r="G1836" s="2"/>
      <c r="H1836" s="2"/>
      <c r="I1836" s="2"/>
      <c r="J1836" s="2"/>
      <c r="K1836" s="2"/>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c r="BE1836" s="2"/>
      <c r="BF1836" s="2"/>
      <c r="BG1836" s="2"/>
      <c r="BH1836" s="2"/>
      <c r="BI1836" s="2"/>
      <c r="BJ1836" s="2"/>
      <c r="BK1836" s="2"/>
      <c r="BL1836" s="2"/>
      <c r="BM1836" s="2"/>
      <c r="BN1836" s="2"/>
      <c r="BO1836" s="2"/>
      <c r="BP1836" s="2"/>
      <c r="BQ1836" s="2"/>
      <c r="BR1836" s="2"/>
      <c r="BS1836" s="2"/>
      <c r="BT1836" s="2"/>
      <c r="BU1836" s="2"/>
      <c r="BV1836" s="2"/>
      <c r="BW1836" s="2"/>
      <c r="BX1836" s="2"/>
      <c r="BY1836" s="2"/>
      <c r="BZ1836" s="2"/>
      <c r="CA1836" s="2"/>
    </row>
    <row r="1837" spans="1:79" x14ac:dyDescent="0.3">
      <c r="A1837" s="2"/>
      <c r="B1837" s="2"/>
      <c r="C1837" s="2"/>
      <c r="D1837" s="2"/>
      <c r="E1837" s="2"/>
      <c r="F1837" s="2"/>
      <c r="G1837" s="2"/>
      <c r="H1837" s="2"/>
      <c r="I1837" s="2"/>
      <c r="J1837" s="2"/>
      <c r="K1837" s="2"/>
      <c r="L1837" s="2"/>
      <c r="M1837" s="2"/>
      <c r="N1837" s="2"/>
      <c r="O1837" s="2"/>
      <c r="P1837" s="2"/>
      <c r="Q1837" s="2"/>
      <c r="R1837" s="2"/>
      <c r="S1837" s="2"/>
      <c r="T1837" s="2"/>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row>
    <row r="1838" spans="1:79" x14ac:dyDescent="0.3">
      <c r="A1838" s="2"/>
      <c r="B1838" s="2"/>
      <c r="C1838" s="2"/>
      <c r="D1838" s="2"/>
      <c r="E1838" s="2"/>
      <c r="F1838" s="2"/>
      <c r="G1838" s="2"/>
      <c r="H1838" s="2"/>
      <c r="I1838" s="2"/>
      <c r="J1838" s="2"/>
      <c r="K1838" s="2"/>
      <c r="L1838" s="2"/>
      <c r="M1838" s="2"/>
      <c r="N1838" s="2"/>
      <c r="O1838" s="2"/>
      <c r="P1838" s="2"/>
      <c r="Q1838" s="2"/>
      <c r="R1838" s="2"/>
      <c r="S1838" s="2"/>
      <c r="T1838" s="2"/>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c r="BD1838" s="2"/>
      <c r="BE1838" s="2"/>
      <c r="BF1838" s="2"/>
      <c r="BG1838" s="2"/>
      <c r="BH1838" s="2"/>
      <c r="BI1838" s="2"/>
      <c r="BJ1838" s="2"/>
      <c r="BK1838" s="2"/>
      <c r="BL1838" s="2"/>
      <c r="BM1838" s="2"/>
      <c r="BN1838" s="2"/>
      <c r="BO1838" s="2"/>
      <c r="BP1838" s="2"/>
      <c r="BQ1838" s="2"/>
      <c r="BR1838" s="2"/>
      <c r="BS1838" s="2"/>
      <c r="BT1838" s="2"/>
      <c r="BU1838" s="2"/>
      <c r="BV1838" s="2"/>
      <c r="BW1838" s="2"/>
      <c r="BX1838" s="2"/>
      <c r="BY1838" s="2"/>
      <c r="BZ1838" s="2"/>
      <c r="CA1838" s="2"/>
    </row>
    <row r="1839" spans="1:79" x14ac:dyDescent="0.3">
      <c r="A1839" s="2"/>
      <c r="B1839" s="2"/>
      <c r="C1839" s="2"/>
      <c r="D1839" s="2"/>
      <c r="E1839" s="2"/>
      <c r="F1839" s="2"/>
      <c r="G1839" s="2"/>
      <c r="H1839" s="2"/>
      <c r="I1839" s="2"/>
      <c r="J1839" s="2"/>
      <c r="K1839" s="2"/>
      <c r="L1839" s="2"/>
      <c r="M1839" s="2"/>
      <c r="N1839" s="2"/>
      <c r="O1839" s="2"/>
      <c r="P1839" s="2"/>
      <c r="Q1839" s="2"/>
      <c r="R1839" s="2"/>
      <c r="S1839" s="2"/>
      <c r="T1839" s="2"/>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s="2"/>
      <c r="BF1839" s="2"/>
      <c r="BG1839" s="2"/>
      <c r="BH1839" s="2"/>
      <c r="BI1839" s="2"/>
      <c r="BJ1839" s="2"/>
      <c r="BK1839" s="2"/>
      <c r="BL1839" s="2"/>
      <c r="BM1839" s="2"/>
      <c r="BN1839" s="2"/>
      <c r="BO1839" s="2"/>
      <c r="BP1839" s="2"/>
      <c r="BQ1839" s="2"/>
      <c r="BR1839" s="2"/>
      <c r="BS1839" s="2"/>
      <c r="BT1839" s="2"/>
      <c r="BU1839" s="2"/>
      <c r="BV1839" s="2"/>
      <c r="BW1839" s="2"/>
      <c r="BX1839" s="2"/>
      <c r="BY1839" s="2"/>
      <c r="BZ1839" s="2"/>
      <c r="CA1839" s="2"/>
    </row>
    <row r="1840" spans="1:79" x14ac:dyDescent="0.3">
      <c r="A1840" s="2"/>
      <c r="B1840" s="2"/>
      <c r="C1840" s="2"/>
      <c r="D1840" s="2"/>
      <c r="E1840" s="2"/>
      <c r="F1840" s="2"/>
      <c r="G1840" s="2"/>
      <c r="H1840" s="2"/>
      <c r="I1840" s="2"/>
      <c r="J1840" s="2"/>
      <c r="K1840" s="2"/>
      <c r="L1840" s="2"/>
      <c r="M1840" s="2"/>
      <c r="N1840" s="2"/>
      <c r="O1840" s="2"/>
      <c r="P1840" s="2"/>
      <c r="Q1840" s="2"/>
      <c r="R1840" s="2"/>
      <c r="S1840" s="2"/>
      <c r="T1840" s="2"/>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
      <c r="BB1840" s="2"/>
      <c r="BC1840" s="2"/>
      <c r="BD1840" s="2"/>
      <c r="BE1840" s="2"/>
      <c r="BF1840" s="2"/>
      <c r="BG1840" s="2"/>
      <c r="BH1840" s="2"/>
      <c r="BI1840" s="2"/>
      <c r="BJ1840" s="2"/>
      <c r="BK1840" s="2"/>
      <c r="BL1840" s="2"/>
      <c r="BM1840" s="2"/>
      <c r="BN1840" s="2"/>
      <c r="BO1840" s="2"/>
      <c r="BP1840" s="2"/>
      <c r="BQ1840" s="2"/>
      <c r="BR1840" s="2"/>
      <c r="BS1840" s="2"/>
      <c r="BT1840" s="2"/>
      <c r="BU1840" s="2"/>
      <c r="BV1840" s="2"/>
      <c r="BW1840" s="2"/>
      <c r="BX1840" s="2"/>
      <c r="BY1840" s="2"/>
      <c r="BZ1840" s="2"/>
      <c r="CA1840" s="2"/>
    </row>
    <row r="1841" spans="1:79" x14ac:dyDescent="0.3">
      <c r="A1841" s="2"/>
      <c r="B1841" s="2"/>
      <c r="C1841" s="2"/>
      <c r="D1841" s="2"/>
      <c r="E1841" s="2"/>
      <c r="F1841" s="2"/>
      <c r="G1841" s="2"/>
      <c r="H1841" s="2"/>
      <c r="I1841" s="2"/>
      <c r="J1841" s="2"/>
      <c r="K1841" s="2"/>
      <c r="L1841" s="2"/>
      <c r="M1841" s="2"/>
      <c r="N1841" s="2"/>
      <c r="O1841" s="2"/>
      <c r="P1841" s="2"/>
      <c r="Q1841" s="2"/>
      <c r="R1841" s="2"/>
      <c r="S1841" s="2"/>
      <c r="T1841" s="2"/>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row>
    <row r="1842" spans="1:79" x14ac:dyDescent="0.3">
      <c r="A1842" s="2"/>
      <c r="B1842" s="2"/>
      <c r="C1842" s="2"/>
      <c r="D1842" s="2"/>
      <c r="E1842" s="2"/>
      <c r="F1842" s="2"/>
      <c r="G1842" s="2"/>
      <c r="H1842" s="2"/>
      <c r="I1842" s="2"/>
      <c r="J1842" s="2"/>
      <c r="K1842" s="2"/>
      <c r="L1842" s="2"/>
      <c r="M1842" s="2"/>
      <c r="N1842" s="2"/>
      <c r="O1842" s="2"/>
      <c r="P1842" s="2"/>
      <c r="Q1842" s="2"/>
      <c r="R1842" s="2"/>
      <c r="S1842" s="2"/>
      <c r="T1842" s="2"/>
      <c r="U1842" s="2"/>
      <c r="V1842" s="2"/>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
      <c r="BB1842" s="2"/>
      <c r="BC1842" s="2"/>
      <c r="BD1842" s="2"/>
      <c r="BE1842" s="2"/>
      <c r="BF1842" s="2"/>
      <c r="BG1842" s="2"/>
      <c r="BH1842" s="2"/>
      <c r="BI1842" s="2"/>
      <c r="BJ1842" s="2"/>
      <c r="BK1842" s="2"/>
      <c r="BL1842" s="2"/>
      <c r="BM1842" s="2"/>
      <c r="BN1842" s="2"/>
      <c r="BO1842" s="2"/>
      <c r="BP1842" s="2"/>
      <c r="BQ1842" s="2"/>
      <c r="BR1842" s="2"/>
      <c r="BS1842" s="2"/>
      <c r="BT1842" s="2"/>
      <c r="BU1842" s="2"/>
      <c r="BV1842" s="2"/>
      <c r="BW1842" s="2"/>
      <c r="BX1842" s="2"/>
      <c r="BY1842" s="2"/>
      <c r="BZ1842" s="2"/>
      <c r="CA1842" s="2"/>
    </row>
    <row r="1843" spans="1:79" x14ac:dyDescent="0.3">
      <c r="A1843" s="2"/>
      <c r="B1843" s="2"/>
      <c r="C1843" s="2"/>
      <c r="D1843" s="2"/>
      <c r="E1843" s="2"/>
      <c r="F1843" s="2"/>
      <c r="G1843" s="2"/>
      <c r="H1843" s="2"/>
      <c r="I1843" s="2"/>
      <c r="J1843" s="2"/>
      <c r="K1843" s="2"/>
      <c r="L1843" s="2"/>
      <c r="M1843" s="2"/>
      <c r="N1843" s="2"/>
      <c r="O1843" s="2"/>
      <c r="P1843" s="2"/>
      <c r="Q1843" s="2"/>
      <c r="R1843" s="2"/>
      <c r="S1843" s="2"/>
      <c r="T1843" s="2"/>
      <c r="U1843" s="2"/>
      <c r="V1843" s="2"/>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
      <c r="BB1843" s="2"/>
      <c r="BC1843" s="2"/>
      <c r="BD1843" s="2"/>
      <c r="BE1843" s="2"/>
      <c r="BF1843" s="2"/>
      <c r="BG1843" s="2"/>
      <c r="BH1843" s="2"/>
      <c r="BI1843" s="2"/>
      <c r="BJ1843" s="2"/>
      <c r="BK1843" s="2"/>
      <c r="BL1843" s="2"/>
      <c r="BM1843" s="2"/>
      <c r="BN1843" s="2"/>
      <c r="BO1843" s="2"/>
      <c r="BP1843" s="2"/>
      <c r="BQ1843" s="2"/>
      <c r="BR1843" s="2"/>
      <c r="BS1843" s="2"/>
      <c r="BT1843" s="2"/>
      <c r="BU1843" s="2"/>
      <c r="BV1843" s="2"/>
      <c r="BW1843" s="2"/>
      <c r="BX1843" s="2"/>
      <c r="BY1843" s="2"/>
      <c r="BZ1843" s="2"/>
      <c r="CA1843" s="2"/>
    </row>
    <row r="1844" spans="1:79" x14ac:dyDescent="0.3">
      <c r="A1844" s="2"/>
      <c r="B1844" s="2"/>
      <c r="C1844" s="2"/>
      <c r="D1844" s="2"/>
      <c r="E1844" s="2"/>
      <c r="F1844" s="2"/>
      <c r="G1844" s="2"/>
      <c r="H1844" s="2"/>
      <c r="I1844" s="2"/>
      <c r="J1844" s="2"/>
      <c r="K1844" s="2"/>
      <c r="L1844" s="2"/>
      <c r="M1844" s="2"/>
      <c r="N1844" s="2"/>
      <c r="O1844" s="2"/>
      <c r="P1844" s="2"/>
      <c r="Q1844" s="2"/>
      <c r="R1844" s="2"/>
      <c r="S1844" s="2"/>
      <c r="T1844" s="2"/>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D1844" s="2"/>
      <c r="BE1844" s="2"/>
      <c r="BF1844" s="2"/>
      <c r="BG1844" s="2"/>
      <c r="BH1844" s="2"/>
      <c r="BI1844" s="2"/>
      <c r="BJ1844" s="2"/>
      <c r="BK1844" s="2"/>
      <c r="BL1844" s="2"/>
      <c r="BM1844" s="2"/>
      <c r="BN1844" s="2"/>
      <c r="BO1844" s="2"/>
      <c r="BP1844" s="2"/>
      <c r="BQ1844" s="2"/>
      <c r="BR1844" s="2"/>
      <c r="BS1844" s="2"/>
      <c r="BT1844" s="2"/>
      <c r="BU1844" s="2"/>
      <c r="BV1844" s="2"/>
      <c r="BW1844" s="2"/>
      <c r="BX1844" s="2"/>
      <c r="BY1844" s="2"/>
      <c r="BZ1844" s="2"/>
      <c r="CA1844" s="2"/>
    </row>
    <row r="1845" spans="1:79" x14ac:dyDescent="0.3">
      <c r="A1845" s="2"/>
      <c r="B1845" s="2"/>
      <c r="C1845" s="2"/>
      <c r="D1845" s="2"/>
      <c r="E1845" s="2"/>
      <c r="F1845" s="2"/>
      <c r="G1845" s="2"/>
      <c r="H1845" s="2"/>
      <c r="I1845" s="2"/>
      <c r="J1845" s="2"/>
      <c r="K1845" s="2"/>
      <c r="L1845" s="2"/>
      <c r="M1845" s="2"/>
      <c r="N1845" s="2"/>
      <c r="O1845" s="2"/>
      <c r="P1845" s="2"/>
      <c r="Q1845" s="2"/>
      <c r="R1845" s="2"/>
      <c r="S1845" s="2"/>
      <c r="T1845" s="2"/>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row>
    <row r="1846" spans="1:79" x14ac:dyDescent="0.3">
      <c r="A1846" s="2"/>
      <c r="B1846" s="2"/>
      <c r="C1846" s="2"/>
      <c r="D1846" s="2"/>
      <c r="E1846" s="2"/>
      <c r="F1846" s="2"/>
      <c r="G1846" s="2"/>
      <c r="H1846" s="2"/>
      <c r="I1846" s="2"/>
      <c r="J1846" s="2"/>
      <c r="K1846" s="2"/>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c r="AT1846" s="2"/>
      <c r="AU1846" s="2"/>
      <c r="AV1846" s="2"/>
      <c r="AW1846" s="2"/>
      <c r="AX1846" s="2"/>
      <c r="AY1846" s="2"/>
      <c r="AZ1846" s="2"/>
      <c r="BA1846" s="2"/>
      <c r="BB1846" s="2"/>
      <c r="BC1846" s="2"/>
      <c r="BD1846" s="2"/>
      <c r="BE1846" s="2"/>
      <c r="BF1846" s="2"/>
      <c r="BG1846" s="2"/>
      <c r="BH1846" s="2"/>
      <c r="BI1846" s="2"/>
      <c r="BJ1846" s="2"/>
      <c r="BK1846" s="2"/>
      <c r="BL1846" s="2"/>
      <c r="BM1846" s="2"/>
      <c r="BN1846" s="2"/>
      <c r="BO1846" s="2"/>
      <c r="BP1846" s="2"/>
      <c r="BQ1846" s="2"/>
      <c r="BR1846" s="2"/>
      <c r="BS1846" s="2"/>
      <c r="BT1846" s="2"/>
      <c r="BU1846" s="2"/>
      <c r="BV1846" s="2"/>
      <c r="BW1846" s="2"/>
      <c r="BX1846" s="2"/>
      <c r="BY1846" s="2"/>
      <c r="BZ1846" s="2"/>
      <c r="CA1846" s="2"/>
    </row>
    <row r="1847" spans="1:79" x14ac:dyDescent="0.3">
      <c r="A1847" s="2"/>
      <c r="B1847" s="2"/>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c r="BY1847" s="2"/>
      <c r="BZ1847" s="2"/>
      <c r="CA1847" s="2"/>
    </row>
    <row r="1848" spans="1:79" x14ac:dyDescent="0.3">
      <c r="A1848" s="2"/>
      <c r="B1848" s="2"/>
      <c r="C1848" s="2"/>
      <c r="D1848" s="2"/>
      <c r="E1848" s="2"/>
      <c r="F1848" s="2"/>
      <c r="G1848" s="2"/>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c r="BE1848" s="2"/>
      <c r="BF1848" s="2"/>
      <c r="BG1848" s="2"/>
      <c r="BH1848" s="2"/>
      <c r="BI1848" s="2"/>
      <c r="BJ1848" s="2"/>
      <c r="BK1848" s="2"/>
      <c r="BL1848" s="2"/>
      <c r="BM1848" s="2"/>
      <c r="BN1848" s="2"/>
      <c r="BO1848" s="2"/>
      <c r="BP1848" s="2"/>
      <c r="BQ1848" s="2"/>
      <c r="BR1848" s="2"/>
      <c r="BS1848" s="2"/>
      <c r="BT1848" s="2"/>
      <c r="BU1848" s="2"/>
      <c r="BV1848" s="2"/>
      <c r="BW1848" s="2"/>
      <c r="BX1848" s="2"/>
      <c r="BY1848" s="2"/>
      <c r="BZ1848" s="2"/>
      <c r="CA1848" s="2"/>
    </row>
    <row r="1849" spans="1:79" x14ac:dyDescent="0.3">
      <c r="A1849" s="2"/>
      <c r="B1849" s="2"/>
      <c r="C1849" s="2"/>
      <c r="D1849" s="2"/>
      <c r="E1849" s="2"/>
      <c r="F1849" s="2"/>
      <c r="G1849" s="2"/>
      <c r="H1849" s="2"/>
      <c r="I1849" s="2"/>
      <c r="J1849" s="2"/>
      <c r="K1849" s="2"/>
      <c r="L1849" s="2"/>
      <c r="M1849" s="2"/>
      <c r="N1849" s="2"/>
      <c r="O1849" s="2"/>
      <c r="P1849" s="2"/>
      <c r="Q1849" s="2"/>
      <c r="R1849" s="2"/>
      <c r="S1849" s="2"/>
      <c r="T1849" s="2"/>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c r="AT1849" s="2"/>
      <c r="AU1849" s="2"/>
      <c r="AV1849" s="2"/>
      <c r="AW1849" s="2"/>
      <c r="AX1849" s="2"/>
      <c r="AY1849" s="2"/>
      <c r="AZ1849" s="2"/>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row>
    <row r="1850" spans="1:79" x14ac:dyDescent="0.3">
      <c r="A1850" s="2"/>
      <c r="B1850" s="2"/>
      <c r="C1850" s="2"/>
      <c r="D1850" s="2"/>
      <c r="E1850" s="2"/>
      <c r="F1850" s="2"/>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c r="BY1850" s="2"/>
      <c r="BZ1850" s="2"/>
      <c r="CA1850" s="2"/>
    </row>
    <row r="1851" spans="1:79" x14ac:dyDescent="0.3">
      <c r="A1851" s="2"/>
      <c r="B1851" s="2"/>
      <c r="C1851" s="2"/>
      <c r="D1851" s="2"/>
      <c r="E1851" s="2"/>
      <c r="F1851" s="2"/>
      <c r="G1851" s="2"/>
      <c r="H1851" s="2"/>
      <c r="I1851" s="2"/>
      <c r="J1851" s="2"/>
      <c r="K1851" s="2"/>
      <c r="L1851" s="2"/>
      <c r="M1851" s="2"/>
      <c r="N1851" s="2"/>
      <c r="O1851" s="2"/>
      <c r="P1851" s="2"/>
      <c r="Q1851" s="2"/>
      <c r="R1851" s="2"/>
      <c r="S1851" s="2"/>
      <c r="T1851" s="2"/>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c r="BY1851" s="2"/>
      <c r="BZ1851" s="2"/>
      <c r="CA1851" s="2"/>
    </row>
    <row r="1852" spans="1:79" x14ac:dyDescent="0.3">
      <c r="A1852" s="2"/>
      <c r="B1852" s="2"/>
      <c r="C1852" s="2"/>
      <c r="D1852" s="2"/>
      <c r="E1852" s="2"/>
      <c r="F1852" s="2"/>
      <c r="G1852" s="2"/>
      <c r="H1852" s="2"/>
      <c r="I1852" s="2"/>
      <c r="J1852" s="2"/>
      <c r="K1852" s="2"/>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c r="BE1852" s="2"/>
      <c r="BF1852" s="2"/>
      <c r="BG1852" s="2"/>
      <c r="BH1852" s="2"/>
      <c r="BI1852" s="2"/>
      <c r="BJ1852" s="2"/>
      <c r="BK1852" s="2"/>
      <c r="BL1852" s="2"/>
      <c r="BM1852" s="2"/>
      <c r="BN1852" s="2"/>
      <c r="BO1852" s="2"/>
      <c r="BP1852" s="2"/>
      <c r="BQ1852" s="2"/>
      <c r="BR1852" s="2"/>
      <c r="BS1852" s="2"/>
      <c r="BT1852" s="2"/>
      <c r="BU1852" s="2"/>
      <c r="BV1852" s="2"/>
      <c r="BW1852" s="2"/>
      <c r="BX1852" s="2"/>
      <c r="BY1852" s="2"/>
      <c r="BZ1852" s="2"/>
      <c r="CA1852" s="2"/>
    </row>
    <row r="1853" spans="1:79" x14ac:dyDescent="0.3">
      <c r="A1853" s="2"/>
      <c r="B1853" s="2"/>
      <c r="C1853" s="2"/>
      <c r="D1853" s="2"/>
      <c r="E1853" s="2"/>
      <c r="F1853" s="2"/>
      <c r="G1853" s="2"/>
      <c r="H1853" s="2"/>
      <c r="I1853" s="2"/>
      <c r="J1853" s="2"/>
      <c r="K1853" s="2"/>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B1853" s="2"/>
      <c r="BC1853" s="2"/>
      <c r="BD1853" s="2"/>
      <c r="BE1853" s="2"/>
      <c r="BF1853" s="2"/>
      <c r="BG1853" s="2"/>
      <c r="BH1853" s="2"/>
      <c r="BI1853" s="2"/>
      <c r="BJ1853" s="2"/>
      <c r="BK1853" s="2"/>
      <c r="BL1853" s="2"/>
      <c r="BM1853" s="2"/>
      <c r="BN1853" s="2"/>
      <c r="BO1853" s="2"/>
      <c r="BP1853" s="2"/>
      <c r="BQ1853" s="2"/>
      <c r="BR1853" s="2"/>
      <c r="BS1853" s="2"/>
      <c r="BT1853" s="2"/>
      <c r="BU1853" s="2"/>
      <c r="BV1853" s="2"/>
      <c r="BW1853" s="2"/>
      <c r="BX1853" s="2"/>
      <c r="BY1853" s="2"/>
      <c r="BZ1853" s="2"/>
      <c r="CA1853" s="2"/>
    </row>
    <row r="1854" spans="1:79" x14ac:dyDescent="0.3">
      <c r="A1854" s="2"/>
      <c r="B1854" s="2"/>
      <c r="C1854" s="2"/>
      <c r="D1854" s="2"/>
      <c r="E1854" s="2"/>
      <c r="F1854" s="2"/>
      <c r="G1854" s="2"/>
      <c r="H1854" s="2"/>
      <c r="I1854" s="2"/>
      <c r="J1854" s="2"/>
      <c r="K1854" s="2"/>
      <c r="L1854" s="2"/>
      <c r="M1854" s="2"/>
      <c r="N1854" s="2"/>
      <c r="O1854" s="2"/>
      <c r="P1854" s="2"/>
      <c r="Q1854" s="2"/>
      <c r="R1854" s="2"/>
      <c r="S1854" s="2"/>
      <c r="T1854" s="2"/>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c r="AT1854" s="2"/>
      <c r="AU1854" s="2"/>
      <c r="AV1854" s="2"/>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row>
    <row r="1855" spans="1:79" x14ac:dyDescent="0.3">
      <c r="A1855" s="2"/>
      <c r="B1855" s="2"/>
      <c r="C1855" s="2"/>
      <c r="D1855" s="2"/>
      <c r="E1855" s="2"/>
      <c r="F1855" s="2"/>
      <c r="G1855" s="2"/>
      <c r="H1855" s="2"/>
      <c r="I1855" s="2"/>
      <c r="J1855" s="2"/>
      <c r="K1855" s="2"/>
      <c r="L1855" s="2"/>
      <c r="M1855" s="2"/>
      <c r="N1855" s="2"/>
      <c r="O1855" s="2"/>
      <c r="P1855" s="2"/>
      <c r="Q1855" s="2"/>
      <c r="R1855" s="2"/>
      <c r="S1855" s="2"/>
      <c r="T1855" s="2"/>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
      <c r="BB1855" s="2"/>
      <c r="BC1855" s="2"/>
      <c r="BD1855" s="2"/>
      <c r="BE1855" s="2"/>
      <c r="BF1855" s="2"/>
      <c r="BG1855" s="2"/>
      <c r="BH1855" s="2"/>
      <c r="BI1855" s="2"/>
      <c r="BJ1855" s="2"/>
      <c r="BK1855" s="2"/>
      <c r="BL1855" s="2"/>
      <c r="BM1855" s="2"/>
      <c r="BN1855" s="2"/>
      <c r="BO1855" s="2"/>
      <c r="BP1855" s="2"/>
      <c r="BQ1855" s="2"/>
      <c r="BR1855" s="2"/>
      <c r="BS1855" s="2"/>
      <c r="BT1855" s="2"/>
      <c r="BU1855" s="2"/>
      <c r="BV1855" s="2"/>
      <c r="BW1855" s="2"/>
      <c r="BX1855" s="2"/>
      <c r="BY1855" s="2"/>
      <c r="BZ1855" s="2"/>
      <c r="CA1855" s="2"/>
    </row>
    <row r="1856" spans="1:79" x14ac:dyDescent="0.3">
      <c r="A1856" s="2"/>
      <c r="B1856" s="2"/>
      <c r="C1856" s="2"/>
      <c r="D1856" s="2"/>
      <c r="E1856" s="2"/>
      <c r="F1856" s="2"/>
      <c r="G1856" s="2"/>
      <c r="H1856" s="2"/>
      <c r="I1856" s="2"/>
      <c r="J1856" s="2"/>
      <c r="K1856" s="2"/>
      <c r="L1856" s="2"/>
      <c r="M1856" s="2"/>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c r="BY1856" s="2"/>
      <c r="BZ1856" s="2"/>
      <c r="CA1856" s="2"/>
    </row>
    <row r="1857" spans="1:79" x14ac:dyDescent="0.3">
      <c r="A1857" s="2"/>
      <c r="B1857" s="2"/>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row>
    <row r="1858" spans="1:79" x14ac:dyDescent="0.3">
      <c r="A1858" s="2"/>
      <c r="B1858" s="2"/>
      <c r="C1858" s="2"/>
      <c r="D1858" s="2"/>
      <c r="E1858" s="2"/>
      <c r="F1858" s="2"/>
      <c r="G1858" s="2"/>
      <c r="H1858" s="2"/>
      <c r="I1858" s="2"/>
      <c r="J1858" s="2"/>
      <c r="K1858" s="2"/>
      <c r="L1858" s="2"/>
      <c r="M1858" s="2"/>
      <c r="N1858" s="2"/>
      <c r="O1858" s="2"/>
      <c r="P1858" s="2"/>
      <c r="Q1858" s="2"/>
      <c r="R1858" s="2"/>
      <c r="S1858" s="2"/>
      <c r="T1858" s="2"/>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
      <c r="BB1858" s="2"/>
      <c r="BC1858" s="2"/>
      <c r="BD1858" s="2"/>
      <c r="BE1858" s="2"/>
      <c r="BF1858" s="2"/>
      <c r="BG1858" s="2"/>
      <c r="BH1858" s="2"/>
      <c r="BI1858" s="2"/>
      <c r="BJ1858" s="2"/>
      <c r="BK1858" s="2"/>
      <c r="BL1858" s="2"/>
      <c r="BM1858" s="2"/>
      <c r="BN1858" s="2"/>
      <c r="BO1858" s="2"/>
      <c r="BP1858" s="2"/>
      <c r="BQ1858" s="2"/>
      <c r="BR1858" s="2"/>
      <c r="BS1858" s="2"/>
      <c r="BT1858" s="2"/>
      <c r="BU1858" s="2"/>
      <c r="BV1858" s="2"/>
      <c r="BW1858" s="2"/>
      <c r="BX1858" s="2"/>
      <c r="BY1858" s="2"/>
      <c r="BZ1858" s="2"/>
      <c r="CA1858" s="2"/>
    </row>
    <row r="1859" spans="1:79" x14ac:dyDescent="0.3">
      <c r="A1859" s="2"/>
      <c r="B1859" s="2"/>
      <c r="C1859" s="2"/>
      <c r="D1859" s="2"/>
      <c r="E1859" s="2"/>
      <c r="F1859" s="2"/>
      <c r="G1859" s="2"/>
      <c r="H1859" s="2"/>
      <c r="I1859" s="2"/>
      <c r="J1859" s="2"/>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c r="AT1859" s="2"/>
      <c r="AU1859" s="2"/>
      <c r="AV1859" s="2"/>
      <c r="AW1859" s="2"/>
      <c r="AX1859" s="2"/>
      <c r="AY1859" s="2"/>
      <c r="AZ1859" s="2"/>
      <c r="BA1859" s="2"/>
      <c r="BB1859" s="2"/>
      <c r="BC1859" s="2"/>
      <c r="BD1859" s="2"/>
      <c r="BE1859" s="2"/>
      <c r="BF1859" s="2"/>
      <c r="BG1859" s="2"/>
      <c r="BH1859" s="2"/>
      <c r="BI1859" s="2"/>
      <c r="BJ1859" s="2"/>
      <c r="BK1859" s="2"/>
      <c r="BL1859" s="2"/>
      <c r="BM1859" s="2"/>
      <c r="BN1859" s="2"/>
      <c r="BO1859" s="2"/>
      <c r="BP1859" s="2"/>
      <c r="BQ1859" s="2"/>
      <c r="BR1859" s="2"/>
      <c r="BS1859" s="2"/>
      <c r="BT1859" s="2"/>
      <c r="BU1859" s="2"/>
      <c r="BV1859" s="2"/>
      <c r="BW1859" s="2"/>
      <c r="BX1859" s="2"/>
      <c r="BY1859" s="2"/>
      <c r="BZ1859" s="2"/>
      <c r="CA1859" s="2"/>
    </row>
    <row r="1860" spans="1:79" x14ac:dyDescent="0.3">
      <c r="A1860" s="2"/>
      <c r="B1860" s="2"/>
      <c r="C1860" s="2"/>
      <c r="D1860" s="2"/>
      <c r="E1860" s="2"/>
      <c r="F1860" s="2"/>
      <c r="G1860" s="2"/>
      <c r="H1860" s="2"/>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c r="AT1860" s="2"/>
      <c r="AU1860" s="2"/>
      <c r="AV1860" s="2"/>
      <c r="AW1860" s="2"/>
      <c r="AX1860" s="2"/>
      <c r="AY1860" s="2"/>
      <c r="AZ1860" s="2"/>
      <c r="BA1860" s="2"/>
      <c r="BB1860" s="2"/>
      <c r="BC1860" s="2"/>
      <c r="BD1860" s="2"/>
      <c r="BE1860" s="2"/>
      <c r="BF1860" s="2"/>
      <c r="BG1860" s="2"/>
      <c r="BH1860" s="2"/>
      <c r="BI1860" s="2"/>
      <c r="BJ1860" s="2"/>
      <c r="BK1860" s="2"/>
      <c r="BL1860" s="2"/>
      <c r="BM1860" s="2"/>
      <c r="BN1860" s="2"/>
      <c r="BO1860" s="2"/>
      <c r="BP1860" s="2"/>
      <c r="BQ1860" s="2"/>
      <c r="BR1860" s="2"/>
      <c r="BS1860" s="2"/>
      <c r="BT1860" s="2"/>
      <c r="BU1860" s="2"/>
      <c r="BV1860" s="2"/>
      <c r="BW1860" s="2"/>
      <c r="BX1860" s="2"/>
      <c r="BY1860" s="2"/>
      <c r="BZ1860" s="2"/>
      <c r="CA1860" s="2"/>
    </row>
    <row r="1861" spans="1:79" x14ac:dyDescent="0.3">
      <c r="A1861" s="2"/>
      <c r="B1861" s="2"/>
      <c r="C1861" s="2"/>
      <c r="D1861" s="2"/>
      <c r="E1861" s="2"/>
      <c r="F1861" s="2"/>
      <c r="G1861" s="2"/>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
      <c r="BB1861" s="2"/>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row>
    <row r="1862" spans="1:79" x14ac:dyDescent="0.3">
      <c r="A1862" s="2"/>
      <c r="B1862" s="2"/>
      <c r="C1862" s="2"/>
      <c r="D1862" s="2"/>
      <c r="E1862" s="2"/>
      <c r="F1862" s="2"/>
      <c r="G1862" s="2"/>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c r="AT1862" s="2"/>
      <c r="AU1862" s="2"/>
      <c r="AV1862" s="2"/>
      <c r="AW1862" s="2"/>
      <c r="AX1862" s="2"/>
      <c r="AY1862" s="2"/>
      <c r="AZ1862" s="2"/>
      <c r="BA1862" s="2"/>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row>
    <row r="1863" spans="1:79" x14ac:dyDescent="0.3">
      <c r="A1863" s="2"/>
      <c r="B1863" s="2"/>
      <c r="C1863" s="2"/>
      <c r="D1863" s="2"/>
      <c r="E1863" s="2"/>
      <c r="F1863" s="2"/>
      <c r="G1863" s="2"/>
      <c r="H1863" s="2"/>
      <c r="I1863" s="2"/>
      <c r="J1863" s="2"/>
      <c r="K1863" s="2"/>
      <c r="L1863" s="2"/>
      <c r="M1863" s="2"/>
      <c r="N1863" s="2"/>
      <c r="O1863" s="2"/>
      <c r="P1863" s="2"/>
      <c r="Q1863" s="2"/>
      <c r="R1863" s="2"/>
      <c r="S1863" s="2"/>
      <c r="T1863" s="2"/>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
      <c r="BB1863" s="2"/>
      <c r="BC1863" s="2"/>
      <c r="BD1863" s="2"/>
      <c r="BE1863" s="2"/>
      <c r="BF1863" s="2"/>
      <c r="BG1863" s="2"/>
      <c r="BH1863" s="2"/>
      <c r="BI1863" s="2"/>
      <c r="BJ1863" s="2"/>
      <c r="BK1863" s="2"/>
      <c r="BL1863" s="2"/>
      <c r="BM1863" s="2"/>
      <c r="BN1863" s="2"/>
      <c r="BO1863" s="2"/>
      <c r="BP1863" s="2"/>
      <c r="BQ1863" s="2"/>
      <c r="BR1863" s="2"/>
      <c r="BS1863" s="2"/>
      <c r="BT1863" s="2"/>
      <c r="BU1863" s="2"/>
      <c r="BV1863" s="2"/>
      <c r="BW1863" s="2"/>
      <c r="BX1863" s="2"/>
      <c r="BY1863" s="2"/>
      <c r="BZ1863" s="2"/>
      <c r="CA1863" s="2"/>
    </row>
    <row r="1864" spans="1:79" x14ac:dyDescent="0.3">
      <c r="A1864" s="2"/>
      <c r="B1864" s="2"/>
      <c r="C1864" s="2"/>
      <c r="D1864" s="2"/>
      <c r="E1864" s="2"/>
      <c r="F1864" s="2"/>
      <c r="G1864" s="2"/>
      <c r="H1864" s="2"/>
      <c r="I1864" s="2"/>
      <c r="J1864" s="2"/>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2"/>
      <c r="CA1864" s="2"/>
    </row>
    <row r="1865" spans="1:79" x14ac:dyDescent="0.3">
      <c r="A1865" s="2"/>
      <c r="B1865" s="2"/>
      <c r="C1865" s="2"/>
      <c r="D1865" s="2"/>
      <c r="E1865" s="2"/>
      <c r="F1865" s="2"/>
      <c r="G1865" s="2"/>
      <c r="H1865" s="2"/>
      <c r="I1865" s="2"/>
      <c r="J1865" s="2"/>
      <c r="K1865" s="2"/>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c r="BY1865" s="2"/>
      <c r="BZ1865" s="2"/>
      <c r="CA1865" s="2"/>
    </row>
    <row r="1866" spans="1:79" x14ac:dyDescent="0.3">
      <c r="A1866" s="2"/>
      <c r="B1866" s="2"/>
      <c r="C1866" s="2"/>
      <c r="D1866" s="2"/>
      <c r="E1866" s="2"/>
      <c r="F1866" s="2"/>
      <c r="G1866" s="2"/>
      <c r="H1866" s="2"/>
      <c r="I1866" s="2"/>
      <c r="J1866" s="2"/>
      <c r="K1866" s="2"/>
      <c r="L1866" s="2"/>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row>
    <row r="1867" spans="1:79" x14ac:dyDescent="0.3">
      <c r="A1867" s="2"/>
      <c r="B1867" s="2"/>
      <c r="C1867" s="2"/>
      <c r="D1867" s="2"/>
      <c r="E1867" s="2"/>
      <c r="F1867" s="2"/>
      <c r="G1867" s="2"/>
      <c r="H1867" s="2"/>
      <c r="I1867" s="2"/>
      <c r="J1867" s="2"/>
      <c r="K1867" s="2"/>
      <c r="L1867" s="2"/>
      <c r="M1867" s="2"/>
      <c r="N1867" s="2"/>
      <c r="O1867" s="2"/>
      <c r="P1867" s="2"/>
      <c r="Q1867" s="2"/>
      <c r="R1867" s="2"/>
      <c r="S1867" s="2"/>
      <c r="T1867" s="2"/>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c r="BY1867" s="2"/>
      <c r="BZ1867" s="2"/>
      <c r="CA1867" s="2"/>
    </row>
    <row r="1868" spans="1:79" x14ac:dyDescent="0.3">
      <c r="A1868" s="2"/>
      <c r="B1868" s="2"/>
      <c r="C1868" s="2"/>
      <c r="D1868" s="2"/>
      <c r="E1868" s="2"/>
      <c r="F1868" s="2"/>
      <c r="G1868" s="2"/>
      <c r="H1868" s="2"/>
      <c r="I1868" s="2"/>
      <c r="J1868" s="2"/>
      <c r="K1868" s="2"/>
      <c r="L1868" s="2"/>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c r="BZ1868" s="2"/>
      <c r="CA1868" s="2"/>
    </row>
    <row r="1869" spans="1:79" x14ac:dyDescent="0.3">
      <c r="A1869" s="2"/>
      <c r="B1869" s="2"/>
      <c r="C1869" s="2"/>
      <c r="D1869" s="2"/>
      <c r="E1869" s="2"/>
      <c r="F1869" s="2"/>
      <c r="G1869" s="2"/>
      <c r="H1869" s="2"/>
      <c r="I1869" s="2"/>
      <c r="J1869" s="2"/>
      <c r="K1869" s="2"/>
      <c r="L1869" s="2"/>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c r="BY1869" s="2"/>
      <c r="BZ1869" s="2"/>
      <c r="CA1869" s="2"/>
    </row>
    <row r="1870" spans="1:79" x14ac:dyDescent="0.3">
      <c r="A1870" s="2"/>
      <c r="B1870" s="2"/>
      <c r="C1870" s="2"/>
      <c r="D1870" s="2"/>
      <c r="E1870" s="2"/>
      <c r="F1870" s="2"/>
      <c r="G1870" s="2"/>
      <c r="H1870" s="2"/>
      <c r="I1870" s="2"/>
      <c r="J1870" s="2"/>
      <c r="K1870" s="2"/>
      <c r="L1870" s="2"/>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c r="BZ1870" s="2"/>
      <c r="CA1870" s="2"/>
    </row>
    <row r="1871" spans="1:79" x14ac:dyDescent="0.3">
      <c r="A1871" s="2"/>
      <c r="B1871" s="2"/>
      <c r="C1871" s="2"/>
      <c r="D1871" s="2"/>
      <c r="E1871" s="2"/>
      <c r="F1871" s="2"/>
      <c r="G1871" s="2"/>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c r="BE1871" s="2"/>
      <c r="BF1871" s="2"/>
      <c r="BG1871" s="2"/>
      <c r="BH1871" s="2"/>
      <c r="BI1871" s="2"/>
      <c r="BJ1871" s="2"/>
      <c r="BK1871" s="2"/>
      <c r="BL1871" s="2"/>
      <c r="BM1871" s="2"/>
      <c r="BN1871" s="2"/>
      <c r="BO1871" s="2"/>
      <c r="BP1871" s="2"/>
      <c r="BQ1871" s="2"/>
      <c r="BR1871" s="2"/>
      <c r="BS1871" s="2"/>
      <c r="BT1871" s="2"/>
      <c r="BU1871" s="2"/>
      <c r="BV1871" s="2"/>
      <c r="BW1871" s="2"/>
      <c r="BX1871" s="2"/>
      <c r="BY1871" s="2"/>
      <c r="BZ1871" s="2"/>
      <c r="CA1871" s="2"/>
    </row>
    <row r="1872" spans="1:79" x14ac:dyDescent="0.3">
      <c r="A1872" s="2"/>
      <c r="B1872" s="2"/>
      <c r="C1872" s="2"/>
      <c r="D1872" s="2"/>
      <c r="E1872" s="2"/>
      <c r="F1872" s="2"/>
      <c r="G1872" s="2"/>
      <c r="H1872" s="2"/>
      <c r="I1872" s="2"/>
      <c r="J1872" s="2"/>
      <c r="K1872" s="2"/>
      <c r="L1872" s="2"/>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row>
    <row r="1873" spans="1:79" x14ac:dyDescent="0.3">
      <c r="A1873" s="2"/>
      <c r="B1873" s="2"/>
      <c r="C1873" s="2"/>
      <c r="D1873" s="2"/>
      <c r="E1873" s="2"/>
      <c r="F1873" s="2"/>
      <c r="G1873" s="2"/>
      <c r="H1873" s="2"/>
      <c r="I1873" s="2"/>
      <c r="J1873" s="2"/>
      <c r="K1873" s="2"/>
      <c r="L1873" s="2"/>
      <c r="M1873" s="2"/>
      <c r="N1873" s="2"/>
      <c r="O1873" s="2"/>
      <c r="P1873" s="2"/>
      <c r="Q1873" s="2"/>
      <c r="R1873" s="2"/>
      <c r="S1873" s="2"/>
      <c r="T1873" s="2"/>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c r="BE1873" s="2"/>
      <c r="BF1873" s="2"/>
      <c r="BG1873" s="2"/>
      <c r="BH1873" s="2"/>
      <c r="BI1873" s="2"/>
      <c r="BJ1873" s="2"/>
      <c r="BK1873" s="2"/>
      <c r="BL1873" s="2"/>
      <c r="BM1873" s="2"/>
      <c r="BN1873" s="2"/>
      <c r="BO1873" s="2"/>
      <c r="BP1873" s="2"/>
      <c r="BQ1873" s="2"/>
      <c r="BR1873" s="2"/>
      <c r="BS1873" s="2"/>
      <c r="BT1873" s="2"/>
      <c r="BU1873" s="2"/>
      <c r="BV1873" s="2"/>
      <c r="BW1873" s="2"/>
      <c r="BX1873" s="2"/>
      <c r="BY1873" s="2"/>
      <c r="BZ1873" s="2"/>
      <c r="CA1873" s="2"/>
    </row>
    <row r="1874" spans="1:79" x14ac:dyDescent="0.3">
      <c r="A1874" s="2"/>
      <c r="B1874" s="2"/>
      <c r="C1874" s="2"/>
      <c r="D1874" s="2"/>
      <c r="E1874" s="2"/>
      <c r="F1874" s="2"/>
      <c r="G1874" s="2"/>
      <c r="H1874" s="2"/>
      <c r="I1874" s="2"/>
      <c r="J1874" s="2"/>
      <c r="K1874" s="2"/>
      <c r="L1874" s="2"/>
      <c r="M1874" s="2"/>
      <c r="N1874" s="2"/>
      <c r="O1874" s="2"/>
      <c r="P1874" s="2"/>
      <c r="Q1874" s="2"/>
      <c r="R1874" s="2"/>
      <c r="S1874" s="2"/>
      <c r="T1874" s="2"/>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c r="BE1874" s="2"/>
      <c r="BF1874" s="2"/>
      <c r="BG1874" s="2"/>
      <c r="BH1874" s="2"/>
      <c r="BI1874" s="2"/>
      <c r="BJ1874" s="2"/>
      <c r="BK1874" s="2"/>
      <c r="BL1874" s="2"/>
      <c r="BM1874" s="2"/>
      <c r="BN1874" s="2"/>
      <c r="BO1874" s="2"/>
      <c r="BP1874" s="2"/>
      <c r="BQ1874" s="2"/>
      <c r="BR1874" s="2"/>
      <c r="BS1874" s="2"/>
      <c r="BT1874" s="2"/>
      <c r="BU1874" s="2"/>
      <c r="BV1874" s="2"/>
      <c r="BW1874" s="2"/>
      <c r="BX1874" s="2"/>
      <c r="BY1874" s="2"/>
      <c r="BZ1874" s="2"/>
      <c r="CA1874" s="2"/>
    </row>
    <row r="1875" spans="1:79" x14ac:dyDescent="0.3">
      <c r="A1875" s="2"/>
      <c r="B1875" s="2"/>
      <c r="C1875" s="2"/>
      <c r="D1875" s="2"/>
      <c r="E1875" s="2"/>
      <c r="F1875" s="2"/>
      <c r="G1875" s="2"/>
      <c r="H1875" s="2"/>
      <c r="I1875" s="2"/>
      <c r="J1875" s="2"/>
      <c r="K1875" s="2"/>
      <c r="L1875" s="2"/>
      <c r="M1875" s="2"/>
      <c r="N1875" s="2"/>
      <c r="O1875" s="2"/>
      <c r="P1875" s="2"/>
      <c r="Q1875" s="2"/>
      <c r="R1875" s="2"/>
      <c r="S1875" s="2"/>
      <c r="T1875" s="2"/>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row>
    <row r="1876" spans="1:79" x14ac:dyDescent="0.3">
      <c r="A1876" s="2"/>
      <c r="B1876" s="2"/>
      <c r="C1876" s="2"/>
      <c r="D1876" s="2"/>
      <c r="E1876" s="2"/>
      <c r="F1876" s="2"/>
      <c r="G1876" s="2"/>
      <c r="H1876" s="2"/>
      <c r="I1876" s="2"/>
      <c r="J1876" s="2"/>
      <c r="K1876" s="2"/>
      <c r="L1876" s="2"/>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c r="BE1876" s="2"/>
      <c r="BF1876" s="2"/>
      <c r="BG1876" s="2"/>
      <c r="BH1876" s="2"/>
      <c r="BI1876" s="2"/>
      <c r="BJ1876" s="2"/>
      <c r="BK1876" s="2"/>
      <c r="BL1876" s="2"/>
      <c r="BM1876" s="2"/>
      <c r="BN1876" s="2"/>
      <c r="BO1876" s="2"/>
      <c r="BP1876" s="2"/>
      <c r="BQ1876" s="2"/>
      <c r="BR1876" s="2"/>
      <c r="BS1876" s="2"/>
      <c r="BT1876" s="2"/>
      <c r="BU1876" s="2"/>
      <c r="BV1876" s="2"/>
      <c r="BW1876" s="2"/>
      <c r="BX1876" s="2"/>
      <c r="BY1876" s="2"/>
      <c r="BZ1876" s="2"/>
      <c r="CA1876" s="2"/>
    </row>
    <row r="1877" spans="1:79" x14ac:dyDescent="0.3">
      <c r="A1877" s="2"/>
      <c r="B1877" s="2"/>
      <c r="C1877" s="2"/>
      <c r="D1877" s="2"/>
      <c r="E1877" s="2"/>
      <c r="F1877" s="2"/>
      <c r="G1877" s="2"/>
      <c r="H1877" s="2"/>
      <c r="I1877" s="2"/>
      <c r="J1877" s="2"/>
      <c r="K1877" s="2"/>
      <c r="L1877" s="2"/>
      <c r="M1877" s="2"/>
      <c r="N1877" s="2"/>
      <c r="O1877" s="2"/>
      <c r="P1877" s="2"/>
      <c r="Q1877" s="2"/>
      <c r="R1877" s="2"/>
      <c r="S1877" s="2"/>
      <c r="T1877" s="2"/>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
      <c r="BB1877" s="2"/>
      <c r="BC1877" s="2"/>
      <c r="BD1877" s="2"/>
      <c r="BE1877" s="2"/>
      <c r="BF1877" s="2"/>
      <c r="BG1877" s="2"/>
      <c r="BH1877" s="2"/>
      <c r="BI1877" s="2"/>
      <c r="BJ1877" s="2"/>
      <c r="BK1877" s="2"/>
      <c r="BL1877" s="2"/>
      <c r="BM1877" s="2"/>
      <c r="BN1877" s="2"/>
      <c r="BO1877" s="2"/>
      <c r="BP1877" s="2"/>
      <c r="BQ1877" s="2"/>
      <c r="BR1877" s="2"/>
      <c r="BS1877" s="2"/>
      <c r="BT1877" s="2"/>
      <c r="BU1877" s="2"/>
      <c r="BV1877" s="2"/>
      <c r="BW1877" s="2"/>
      <c r="BX1877" s="2"/>
      <c r="BY1877" s="2"/>
      <c r="BZ1877" s="2"/>
      <c r="CA1877" s="2"/>
    </row>
    <row r="1878" spans="1:79" x14ac:dyDescent="0.3">
      <c r="A1878" s="2"/>
      <c r="B1878" s="2"/>
      <c r="C1878" s="2"/>
      <c r="D1878" s="2"/>
      <c r="E1878" s="2"/>
      <c r="F1878" s="2"/>
      <c r="G1878" s="2"/>
      <c r="H1878" s="2"/>
      <c r="I1878" s="2"/>
      <c r="J1878" s="2"/>
      <c r="K1878" s="2"/>
      <c r="L1878" s="2"/>
      <c r="M1878" s="2"/>
      <c r="N1878" s="2"/>
      <c r="O1878" s="2"/>
      <c r="P1878" s="2"/>
      <c r="Q1878" s="2"/>
      <c r="R1878" s="2"/>
      <c r="S1878" s="2"/>
      <c r="T1878" s="2"/>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
      <c r="BB1878" s="2"/>
      <c r="BC1878" s="2"/>
      <c r="BD1878" s="2"/>
      <c r="BE1878" s="2"/>
      <c r="BF1878" s="2"/>
      <c r="BG1878" s="2"/>
      <c r="BH1878" s="2"/>
      <c r="BI1878" s="2"/>
      <c r="BJ1878" s="2"/>
      <c r="BK1878" s="2"/>
      <c r="BL1878" s="2"/>
      <c r="BM1878" s="2"/>
      <c r="BN1878" s="2"/>
      <c r="BO1878" s="2"/>
      <c r="BP1878" s="2"/>
      <c r="BQ1878" s="2"/>
      <c r="BR1878" s="2"/>
      <c r="BS1878" s="2"/>
      <c r="BT1878" s="2"/>
      <c r="BU1878" s="2"/>
      <c r="BV1878" s="2"/>
      <c r="BW1878" s="2"/>
      <c r="BX1878" s="2"/>
      <c r="BY1878" s="2"/>
      <c r="BZ1878" s="2"/>
      <c r="CA1878" s="2"/>
    </row>
    <row r="1879" spans="1:79" x14ac:dyDescent="0.3">
      <c r="A1879" s="2"/>
      <c r="B1879" s="2"/>
      <c r="C1879" s="2"/>
      <c r="D1879" s="2"/>
      <c r="E1879" s="2"/>
      <c r="F1879" s="2"/>
      <c r="G1879" s="2"/>
      <c r="H1879" s="2"/>
      <c r="I1879" s="2"/>
      <c r="J1879" s="2"/>
      <c r="K1879" s="2"/>
      <c r="L1879" s="2"/>
      <c r="M1879" s="2"/>
      <c r="N1879" s="2"/>
      <c r="O1879" s="2"/>
      <c r="P1879" s="2"/>
      <c r="Q1879" s="2"/>
      <c r="R1879" s="2"/>
      <c r="S1879" s="2"/>
      <c r="T1879" s="2"/>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c r="BY1879" s="2"/>
      <c r="BZ1879" s="2"/>
      <c r="CA1879" s="2"/>
    </row>
    <row r="1880" spans="1:79" x14ac:dyDescent="0.3">
      <c r="A1880" s="2"/>
      <c r="B1880" s="2"/>
      <c r="C1880" s="2"/>
      <c r="D1880" s="2"/>
      <c r="E1880" s="2"/>
      <c r="F1880" s="2"/>
      <c r="G1880" s="2"/>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row>
    <row r="1881" spans="1:79" x14ac:dyDescent="0.3">
      <c r="A1881" s="2"/>
      <c r="B1881" s="2"/>
      <c r="C1881" s="2"/>
      <c r="D1881" s="2"/>
      <c r="E1881" s="2"/>
      <c r="F1881" s="2"/>
      <c r="G1881" s="2"/>
      <c r="H1881" s="2"/>
      <c r="I1881" s="2"/>
      <c r="J1881" s="2"/>
      <c r="K1881" s="2"/>
      <c r="L1881" s="2"/>
      <c r="M1881" s="2"/>
      <c r="N1881" s="2"/>
      <c r="O1881" s="2"/>
      <c r="P1881" s="2"/>
      <c r="Q1881" s="2"/>
      <c r="R1881" s="2"/>
      <c r="S1881" s="2"/>
      <c r="T1881" s="2"/>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D1881" s="2"/>
      <c r="BE1881" s="2"/>
      <c r="BF1881" s="2"/>
      <c r="BG1881" s="2"/>
      <c r="BH1881" s="2"/>
      <c r="BI1881" s="2"/>
      <c r="BJ1881" s="2"/>
      <c r="BK1881" s="2"/>
      <c r="BL1881" s="2"/>
      <c r="BM1881" s="2"/>
      <c r="BN1881" s="2"/>
      <c r="BO1881" s="2"/>
      <c r="BP1881" s="2"/>
      <c r="BQ1881" s="2"/>
      <c r="BR1881" s="2"/>
      <c r="BS1881" s="2"/>
      <c r="BT1881" s="2"/>
      <c r="BU1881" s="2"/>
      <c r="BV1881" s="2"/>
      <c r="BW1881" s="2"/>
      <c r="BX1881" s="2"/>
      <c r="BY1881" s="2"/>
      <c r="BZ1881" s="2"/>
      <c r="CA1881" s="2"/>
    </row>
    <row r="1882" spans="1:79" x14ac:dyDescent="0.3">
      <c r="A1882" s="2"/>
      <c r="B1882" s="2"/>
      <c r="C1882" s="2"/>
      <c r="D1882" s="2"/>
      <c r="E1882" s="2"/>
      <c r="F1882" s="2"/>
      <c r="G1882" s="2"/>
      <c r="H1882" s="2"/>
      <c r="I1882" s="2"/>
      <c r="J1882" s="2"/>
      <c r="K1882" s="2"/>
      <c r="L1882" s="2"/>
      <c r="M1882" s="2"/>
      <c r="N1882" s="2"/>
      <c r="O1882" s="2"/>
      <c r="P1882" s="2"/>
      <c r="Q1882" s="2"/>
      <c r="R1882" s="2"/>
      <c r="S1882" s="2"/>
      <c r="T1882" s="2"/>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row>
    <row r="1883" spans="1:79" x14ac:dyDescent="0.3">
      <c r="A1883" s="2"/>
      <c r="B1883" s="2"/>
      <c r="C1883" s="2"/>
      <c r="D1883" s="2"/>
      <c r="E1883" s="2"/>
      <c r="F1883" s="2"/>
      <c r="G1883" s="2"/>
      <c r="H1883" s="2"/>
      <c r="I1883" s="2"/>
      <c r="J1883" s="2"/>
      <c r="K1883" s="2"/>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C1883" s="2"/>
      <c r="BD1883" s="2"/>
      <c r="BE1883" s="2"/>
      <c r="BF1883" s="2"/>
      <c r="BG1883" s="2"/>
      <c r="BH1883" s="2"/>
      <c r="BI1883" s="2"/>
      <c r="BJ1883" s="2"/>
      <c r="BK1883" s="2"/>
      <c r="BL1883" s="2"/>
      <c r="BM1883" s="2"/>
      <c r="BN1883" s="2"/>
      <c r="BO1883" s="2"/>
      <c r="BP1883" s="2"/>
      <c r="BQ1883" s="2"/>
      <c r="BR1883" s="2"/>
      <c r="BS1883" s="2"/>
      <c r="BT1883" s="2"/>
      <c r="BU1883" s="2"/>
      <c r="BV1883" s="2"/>
      <c r="BW1883" s="2"/>
      <c r="BX1883" s="2"/>
      <c r="BY1883" s="2"/>
      <c r="BZ1883" s="2"/>
      <c r="CA1883" s="2"/>
    </row>
    <row r="1884" spans="1:79" x14ac:dyDescent="0.3">
      <c r="A1884" s="2"/>
      <c r="B1884" s="2"/>
      <c r="C1884" s="2"/>
      <c r="D1884" s="2"/>
      <c r="E1884" s="2"/>
      <c r="F1884" s="2"/>
      <c r="G1884" s="2"/>
      <c r="H1884" s="2"/>
      <c r="I1884" s="2"/>
      <c r="J1884" s="2"/>
      <c r="K1884" s="2"/>
      <c r="L1884" s="2"/>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row>
    <row r="1885" spans="1:79" x14ac:dyDescent="0.3">
      <c r="A1885" s="2"/>
      <c r="B1885" s="2"/>
      <c r="C1885" s="2"/>
      <c r="D1885" s="2"/>
      <c r="E1885" s="2"/>
      <c r="F1885" s="2"/>
      <c r="G1885" s="2"/>
      <c r="H1885" s="2"/>
      <c r="I1885" s="2"/>
      <c r="J1885" s="2"/>
      <c r="K1885" s="2"/>
      <c r="L1885" s="2"/>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row>
    <row r="1886" spans="1:79" x14ac:dyDescent="0.3">
      <c r="A1886" s="2"/>
      <c r="B1886" s="2"/>
      <c r="C1886" s="2"/>
      <c r="D1886" s="2"/>
      <c r="E1886" s="2"/>
      <c r="F1886" s="2"/>
      <c r="G1886" s="2"/>
      <c r="H1886" s="2"/>
      <c r="I1886" s="2"/>
      <c r="J1886" s="2"/>
      <c r="K1886" s="2"/>
      <c r="L1886" s="2"/>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c r="BE1886" s="2"/>
      <c r="BF1886" s="2"/>
      <c r="BG1886" s="2"/>
      <c r="BH1886" s="2"/>
      <c r="BI1886" s="2"/>
      <c r="BJ1886" s="2"/>
      <c r="BK1886" s="2"/>
      <c r="BL1886" s="2"/>
      <c r="BM1886" s="2"/>
      <c r="BN1886" s="2"/>
      <c r="BO1886" s="2"/>
      <c r="BP1886" s="2"/>
      <c r="BQ1886" s="2"/>
      <c r="BR1886" s="2"/>
      <c r="BS1886" s="2"/>
      <c r="BT1886" s="2"/>
      <c r="BU1886" s="2"/>
      <c r="BV1886" s="2"/>
      <c r="BW1886" s="2"/>
      <c r="BX1886" s="2"/>
      <c r="BY1886" s="2"/>
      <c r="BZ1886" s="2"/>
      <c r="CA1886" s="2"/>
    </row>
    <row r="1887" spans="1:79" x14ac:dyDescent="0.3">
      <c r="A1887" s="2"/>
      <c r="B1887" s="2"/>
      <c r="C1887" s="2"/>
      <c r="D1887" s="2"/>
      <c r="E1887" s="2"/>
      <c r="F1887" s="2"/>
      <c r="G1887" s="2"/>
      <c r="H1887" s="2"/>
      <c r="I1887" s="2"/>
      <c r="J1887" s="2"/>
      <c r="K1887" s="2"/>
      <c r="L1887" s="2"/>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c r="BE1887" s="2"/>
      <c r="BF1887" s="2"/>
      <c r="BG1887" s="2"/>
      <c r="BH1887" s="2"/>
      <c r="BI1887" s="2"/>
      <c r="BJ1887" s="2"/>
      <c r="BK1887" s="2"/>
      <c r="BL1887" s="2"/>
      <c r="BM1887" s="2"/>
      <c r="BN1887" s="2"/>
      <c r="BO1887" s="2"/>
      <c r="BP1887" s="2"/>
      <c r="BQ1887" s="2"/>
      <c r="BR1887" s="2"/>
      <c r="BS1887" s="2"/>
      <c r="BT1887" s="2"/>
      <c r="BU1887" s="2"/>
      <c r="BV1887" s="2"/>
      <c r="BW1887" s="2"/>
      <c r="BX1887" s="2"/>
      <c r="BY1887" s="2"/>
      <c r="BZ1887" s="2"/>
      <c r="CA1887" s="2"/>
    </row>
    <row r="1888" spans="1:79" x14ac:dyDescent="0.3">
      <c r="A1888" s="2"/>
      <c r="B1888" s="2"/>
      <c r="C1888" s="2"/>
      <c r="D1888" s="2"/>
      <c r="E1888" s="2"/>
      <c r="F1888" s="2"/>
      <c r="G1888" s="2"/>
      <c r="H1888" s="2"/>
      <c r="I1888" s="2"/>
      <c r="J1888" s="2"/>
      <c r="K1888" s="2"/>
      <c r="L1888" s="2"/>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c r="BZ1888" s="2"/>
      <c r="CA1888" s="2"/>
    </row>
    <row r="1889" spans="1:79" x14ac:dyDescent="0.3">
      <c r="A1889" s="2"/>
      <c r="B1889" s="2"/>
      <c r="C1889" s="2"/>
      <c r="D1889" s="2"/>
      <c r="E1889" s="2"/>
      <c r="F1889" s="2"/>
      <c r="G1889" s="2"/>
      <c r="H1889" s="2"/>
      <c r="I1889" s="2"/>
      <c r="J1889" s="2"/>
      <c r="K1889" s="2"/>
      <c r="L1889" s="2"/>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c r="BY1889" s="2"/>
      <c r="BZ1889" s="2"/>
      <c r="CA1889" s="2"/>
    </row>
    <row r="1890" spans="1:79" x14ac:dyDescent="0.3">
      <c r="A1890" s="2"/>
      <c r="B1890" s="2"/>
      <c r="C1890" s="2"/>
      <c r="D1890" s="2"/>
      <c r="E1890" s="2"/>
      <c r="F1890" s="2"/>
      <c r="G1890" s="2"/>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c r="BZ1890" s="2"/>
      <c r="CA1890" s="2"/>
    </row>
    <row r="1891" spans="1:79" x14ac:dyDescent="0.3">
      <c r="A1891" s="2"/>
      <c r="B1891" s="2"/>
      <c r="C1891" s="2"/>
      <c r="D1891" s="2"/>
      <c r="E1891" s="2"/>
      <c r="F1891" s="2"/>
      <c r="G1891" s="2"/>
      <c r="H1891" s="2"/>
      <c r="I1891" s="2"/>
      <c r="J1891" s="2"/>
      <c r="K1891" s="2"/>
      <c r="L1891" s="2"/>
      <c r="M1891" s="2"/>
      <c r="N1891" s="2"/>
      <c r="O1891" s="2"/>
      <c r="P1891" s="2"/>
      <c r="Q1891" s="2"/>
      <c r="R1891" s="2"/>
      <c r="S1891" s="2"/>
      <c r="T1891" s="2"/>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c r="BY1891" s="2"/>
      <c r="BZ1891" s="2"/>
      <c r="CA1891" s="2"/>
    </row>
    <row r="1892" spans="1:79" x14ac:dyDescent="0.3">
      <c r="A1892" s="2"/>
      <c r="B1892" s="2"/>
      <c r="C1892" s="2"/>
      <c r="D1892" s="2"/>
      <c r="E1892" s="2"/>
      <c r="F1892" s="2"/>
      <c r="G1892" s="2"/>
      <c r="H1892" s="2"/>
      <c r="I1892" s="2"/>
      <c r="J1892" s="2"/>
      <c r="K1892" s="2"/>
      <c r="L1892" s="2"/>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D1892" s="2"/>
      <c r="BE1892" s="2"/>
      <c r="BF1892" s="2"/>
      <c r="BG1892" s="2"/>
      <c r="BH1892" s="2"/>
      <c r="BI1892" s="2"/>
      <c r="BJ1892" s="2"/>
      <c r="BK1892" s="2"/>
      <c r="BL1892" s="2"/>
      <c r="BM1892" s="2"/>
      <c r="BN1892" s="2"/>
      <c r="BO1892" s="2"/>
      <c r="BP1892" s="2"/>
      <c r="BQ1892" s="2"/>
      <c r="BR1892" s="2"/>
      <c r="BS1892" s="2"/>
      <c r="BT1892" s="2"/>
      <c r="BU1892" s="2"/>
      <c r="BV1892" s="2"/>
      <c r="BW1892" s="2"/>
      <c r="BX1892" s="2"/>
      <c r="BY1892" s="2"/>
      <c r="BZ1892" s="2"/>
      <c r="CA1892" s="2"/>
    </row>
    <row r="1893" spans="1:79" x14ac:dyDescent="0.3">
      <c r="A1893" s="2"/>
      <c r="B1893" s="2"/>
      <c r="C1893" s="2"/>
      <c r="D1893" s="2"/>
      <c r="E1893" s="2"/>
      <c r="F1893" s="2"/>
      <c r="G1893" s="2"/>
      <c r="H1893" s="2"/>
      <c r="I1893" s="2"/>
      <c r="J1893" s="2"/>
      <c r="K1893" s="2"/>
      <c r="L1893" s="2"/>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row>
    <row r="1894" spans="1:79" x14ac:dyDescent="0.3">
      <c r="A1894" s="2"/>
      <c r="B1894" s="2"/>
      <c r="C1894" s="2"/>
      <c r="D1894" s="2"/>
      <c r="E1894" s="2"/>
      <c r="F1894" s="2"/>
      <c r="G1894" s="2"/>
      <c r="H1894" s="2"/>
      <c r="I1894" s="2"/>
      <c r="J1894" s="2"/>
      <c r="K1894" s="2"/>
      <c r="L1894" s="2"/>
      <c r="M1894" s="2"/>
      <c r="N1894" s="2"/>
      <c r="O1894" s="2"/>
      <c r="P1894" s="2"/>
      <c r="Q1894" s="2"/>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c r="BY1894" s="2"/>
      <c r="BZ1894" s="2"/>
      <c r="CA1894" s="2"/>
    </row>
    <row r="1895" spans="1:79" x14ac:dyDescent="0.3">
      <c r="A1895" s="2"/>
      <c r="B1895" s="2"/>
      <c r="C1895" s="2"/>
      <c r="D1895" s="2"/>
      <c r="E1895" s="2"/>
      <c r="F1895" s="2"/>
      <c r="G1895" s="2"/>
      <c r="H1895" s="2"/>
      <c r="I1895" s="2"/>
      <c r="J1895" s="2"/>
      <c r="K1895" s="2"/>
      <c r="L1895" s="2"/>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row>
    <row r="1896" spans="1:79" x14ac:dyDescent="0.3">
      <c r="A1896" s="2"/>
      <c r="B1896" s="2"/>
      <c r="C1896" s="2"/>
      <c r="D1896" s="2"/>
      <c r="E1896" s="2"/>
      <c r="F1896" s="2"/>
      <c r="G1896" s="2"/>
      <c r="H1896" s="2"/>
      <c r="I1896" s="2"/>
      <c r="J1896" s="2"/>
      <c r="K1896" s="2"/>
      <c r="L1896" s="2"/>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c r="BY1896" s="2"/>
      <c r="BZ1896" s="2"/>
      <c r="CA1896" s="2"/>
    </row>
    <row r="1897" spans="1:79" x14ac:dyDescent="0.3">
      <c r="A1897" s="2"/>
      <c r="B1897" s="2"/>
      <c r="C1897" s="2"/>
      <c r="D1897" s="2"/>
      <c r="E1897" s="2"/>
      <c r="F1897" s="2"/>
      <c r="G1897" s="2"/>
      <c r="H1897" s="2"/>
      <c r="I1897" s="2"/>
      <c r="J1897" s="2"/>
      <c r="K1897" s="2"/>
      <c r="L1897" s="2"/>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c r="BY1897" s="2"/>
      <c r="BZ1897" s="2"/>
      <c r="CA1897" s="2"/>
    </row>
    <row r="1898" spans="1:79" x14ac:dyDescent="0.3">
      <c r="A1898" s="2"/>
      <c r="B1898" s="2"/>
      <c r="C1898" s="2"/>
      <c r="D1898" s="2"/>
      <c r="E1898" s="2"/>
      <c r="F1898" s="2"/>
      <c r="G1898" s="2"/>
      <c r="H1898" s="2"/>
      <c r="I1898" s="2"/>
      <c r="J1898" s="2"/>
      <c r="K1898" s="2"/>
      <c r="L1898" s="2"/>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
      <c r="BB1898" s="2"/>
      <c r="BC1898" s="2"/>
      <c r="BD1898" s="2"/>
      <c r="BE1898" s="2"/>
      <c r="BF1898" s="2"/>
      <c r="BG1898" s="2"/>
      <c r="BH1898" s="2"/>
      <c r="BI1898" s="2"/>
      <c r="BJ1898" s="2"/>
      <c r="BK1898" s="2"/>
      <c r="BL1898" s="2"/>
      <c r="BM1898" s="2"/>
      <c r="BN1898" s="2"/>
      <c r="BO1898" s="2"/>
      <c r="BP1898" s="2"/>
      <c r="BQ1898" s="2"/>
      <c r="BR1898" s="2"/>
      <c r="BS1898" s="2"/>
      <c r="BT1898" s="2"/>
      <c r="BU1898" s="2"/>
      <c r="BV1898" s="2"/>
      <c r="BW1898" s="2"/>
      <c r="BX1898" s="2"/>
      <c r="BY1898" s="2"/>
      <c r="BZ1898" s="2"/>
      <c r="CA1898" s="2"/>
    </row>
    <row r="1899" spans="1:79" x14ac:dyDescent="0.3">
      <c r="A1899" s="2"/>
      <c r="B1899" s="2"/>
      <c r="C1899" s="2"/>
      <c r="D1899" s="2"/>
      <c r="E1899" s="2"/>
      <c r="F1899" s="2"/>
      <c r="G1899" s="2"/>
      <c r="H1899" s="2"/>
      <c r="I1899" s="2"/>
      <c r="J1899" s="2"/>
      <c r="K1899" s="2"/>
      <c r="L1899" s="2"/>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c r="BY1899" s="2"/>
      <c r="BZ1899" s="2"/>
      <c r="CA1899" s="2"/>
    </row>
    <row r="1900" spans="1:79" x14ac:dyDescent="0.3">
      <c r="A1900" s="2"/>
      <c r="B1900" s="2"/>
      <c r="C1900" s="2"/>
      <c r="D1900" s="2"/>
      <c r="E1900" s="2"/>
      <c r="F1900" s="2"/>
      <c r="G1900" s="2"/>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row>
    <row r="1901" spans="1:79" x14ac:dyDescent="0.3">
      <c r="A1901" s="2"/>
      <c r="B1901" s="2"/>
      <c r="C1901" s="2"/>
      <c r="D1901" s="2"/>
      <c r="E1901" s="2"/>
      <c r="F1901" s="2"/>
      <c r="G1901" s="2"/>
      <c r="H1901" s="2"/>
      <c r="I1901" s="2"/>
      <c r="J1901" s="2"/>
      <c r="K1901" s="2"/>
      <c r="L1901" s="2"/>
      <c r="M1901" s="2"/>
      <c r="N1901" s="2"/>
      <c r="O1901" s="2"/>
      <c r="P1901" s="2"/>
      <c r="Q1901" s="2"/>
      <c r="R1901" s="2"/>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c r="BD1901" s="2"/>
      <c r="BE1901" s="2"/>
      <c r="BF1901" s="2"/>
      <c r="BG1901" s="2"/>
      <c r="BH1901" s="2"/>
      <c r="BI1901" s="2"/>
      <c r="BJ1901" s="2"/>
      <c r="BK1901" s="2"/>
      <c r="BL1901" s="2"/>
      <c r="BM1901" s="2"/>
      <c r="BN1901" s="2"/>
      <c r="BO1901" s="2"/>
      <c r="BP1901" s="2"/>
      <c r="BQ1901" s="2"/>
      <c r="BR1901" s="2"/>
      <c r="BS1901" s="2"/>
      <c r="BT1901" s="2"/>
      <c r="BU1901" s="2"/>
      <c r="BV1901" s="2"/>
      <c r="BW1901" s="2"/>
      <c r="BX1901" s="2"/>
      <c r="BY1901" s="2"/>
      <c r="BZ1901" s="2"/>
      <c r="CA1901" s="2"/>
    </row>
    <row r="1902" spans="1:79" x14ac:dyDescent="0.3">
      <c r="A1902" s="2"/>
      <c r="B1902" s="2"/>
      <c r="C1902" s="2"/>
      <c r="D1902" s="2"/>
      <c r="E1902" s="2"/>
      <c r="F1902" s="2"/>
      <c r="G1902" s="2"/>
      <c r="H1902" s="2"/>
      <c r="I1902" s="2"/>
      <c r="J1902" s="2"/>
      <c r="K1902" s="2"/>
      <c r="L1902" s="2"/>
      <c r="M1902" s="2"/>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c r="BE1902" s="2"/>
      <c r="BF1902" s="2"/>
      <c r="BG1902" s="2"/>
      <c r="BH1902" s="2"/>
      <c r="BI1902" s="2"/>
      <c r="BJ1902" s="2"/>
      <c r="BK1902" s="2"/>
      <c r="BL1902" s="2"/>
      <c r="BM1902" s="2"/>
      <c r="BN1902" s="2"/>
      <c r="BO1902" s="2"/>
      <c r="BP1902" s="2"/>
      <c r="BQ1902" s="2"/>
      <c r="BR1902" s="2"/>
      <c r="BS1902" s="2"/>
      <c r="BT1902" s="2"/>
      <c r="BU1902" s="2"/>
      <c r="BV1902" s="2"/>
      <c r="BW1902" s="2"/>
      <c r="BX1902" s="2"/>
      <c r="BY1902" s="2"/>
      <c r="BZ1902" s="2"/>
      <c r="CA1902" s="2"/>
    </row>
    <row r="1903" spans="1:79" x14ac:dyDescent="0.3">
      <c r="A1903" s="2"/>
      <c r="B1903" s="2"/>
      <c r="C1903" s="2"/>
      <c r="D1903" s="2"/>
      <c r="E1903" s="2"/>
      <c r="F1903" s="2"/>
      <c r="G1903" s="2"/>
      <c r="H1903" s="2"/>
      <c r="I1903" s="2"/>
      <c r="J1903" s="2"/>
      <c r="K1903" s="2"/>
      <c r="L1903" s="2"/>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c r="BE1903" s="2"/>
      <c r="BF1903" s="2"/>
      <c r="BG1903" s="2"/>
      <c r="BH1903" s="2"/>
      <c r="BI1903" s="2"/>
      <c r="BJ1903" s="2"/>
      <c r="BK1903" s="2"/>
      <c r="BL1903" s="2"/>
      <c r="BM1903" s="2"/>
      <c r="BN1903" s="2"/>
      <c r="BO1903" s="2"/>
      <c r="BP1903" s="2"/>
      <c r="BQ1903" s="2"/>
      <c r="BR1903" s="2"/>
      <c r="BS1903" s="2"/>
      <c r="BT1903" s="2"/>
      <c r="BU1903" s="2"/>
      <c r="BV1903" s="2"/>
      <c r="BW1903" s="2"/>
      <c r="BX1903" s="2"/>
      <c r="BY1903" s="2"/>
      <c r="BZ1903" s="2"/>
      <c r="CA1903" s="2"/>
    </row>
    <row r="1904" spans="1:79" x14ac:dyDescent="0.3">
      <c r="A1904" s="2"/>
      <c r="B1904" s="2"/>
      <c r="C1904" s="2"/>
      <c r="D1904" s="2"/>
      <c r="E1904" s="2"/>
      <c r="F1904" s="2"/>
      <c r="G1904" s="2"/>
      <c r="H1904" s="2"/>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c r="BE1904" s="2"/>
      <c r="BF1904" s="2"/>
      <c r="BG1904" s="2"/>
      <c r="BH1904" s="2"/>
      <c r="BI1904" s="2"/>
      <c r="BJ1904" s="2"/>
      <c r="BK1904" s="2"/>
      <c r="BL1904" s="2"/>
      <c r="BM1904" s="2"/>
      <c r="BN1904" s="2"/>
      <c r="BO1904" s="2"/>
      <c r="BP1904" s="2"/>
      <c r="BQ1904" s="2"/>
      <c r="BR1904" s="2"/>
      <c r="BS1904" s="2"/>
      <c r="BT1904" s="2"/>
      <c r="BU1904" s="2"/>
      <c r="BV1904" s="2"/>
      <c r="BW1904" s="2"/>
      <c r="BX1904" s="2"/>
      <c r="BY1904" s="2"/>
      <c r="BZ1904" s="2"/>
      <c r="CA1904" s="2"/>
    </row>
    <row r="1905" spans="1:79" x14ac:dyDescent="0.3">
      <c r="A1905" s="2"/>
      <c r="B1905" s="2"/>
      <c r="C1905" s="2"/>
      <c r="D1905" s="2"/>
      <c r="E1905" s="2"/>
      <c r="F1905" s="2"/>
      <c r="G1905" s="2"/>
      <c r="H1905" s="2"/>
      <c r="I1905" s="2"/>
      <c r="J1905" s="2"/>
      <c r="K1905" s="2"/>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c r="BE1905" s="2"/>
      <c r="BF1905" s="2"/>
      <c r="BG1905" s="2"/>
      <c r="BH1905" s="2"/>
      <c r="BI1905" s="2"/>
      <c r="BJ1905" s="2"/>
      <c r="BK1905" s="2"/>
      <c r="BL1905" s="2"/>
      <c r="BM1905" s="2"/>
      <c r="BN1905" s="2"/>
      <c r="BO1905" s="2"/>
      <c r="BP1905" s="2"/>
      <c r="BQ1905" s="2"/>
      <c r="BR1905" s="2"/>
      <c r="BS1905" s="2"/>
      <c r="BT1905" s="2"/>
      <c r="BU1905" s="2"/>
      <c r="BV1905" s="2"/>
      <c r="BW1905" s="2"/>
      <c r="BX1905" s="2"/>
      <c r="BY1905" s="2"/>
      <c r="BZ1905" s="2"/>
      <c r="CA1905" s="2"/>
    </row>
    <row r="1906" spans="1:79" x14ac:dyDescent="0.3">
      <c r="A1906" s="2"/>
      <c r="B1906" s="2"/>
      <c r="C1906" s="2"/>
      <c r="D1906" s="2"/>
      <c r="E1906" s="2"/>
      <c r="F1906" s="2"/>
      <c r="G1906" s="2"/>
      <c r="H1906" s="2"/>
      <c r="I1906" s="2"/>
      <c r="J1906" s="2"/>
      <c r="K1906" s="2"/>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c r="BE1906" s="2"/>
      <c r="BF1906" s="2"/>
      <c r="BG1906" s="2"/>
      <c r="BH1906" s="2"/>
      <c r="BI1906" s="2"/>
      <c r="BJ1906" s="2"/>
      <c r="BK1906" s="2"/>
      <c r="BL1906" s="2"/>
      <c r="BM1906" s="2"/>
      <c r="BN1906" s="2"/>
      <c r="BO1906" s="2"/>
      <c r="BP1906" s="2"/>
      <c r="BQ1906" s="2"/>
      <c r="BR1906" s="2"/>
      <c r="BS1906" s="2"/>
      <c r="BT1906" s="2"/>
      <c r="BU1906" s="2"/>
      <c r="BV1906" s="2"/>
      <c r="BW1906" s="2"/>
      <c r="BX1906" s="2"/>
      <c r="BY1906" s="2"/>
      <c r="BZ1906" s="2"/>
      <c r="CA1906" s="2"/>
    </row>
    <row r="1907" spans="1:79" x14ac:dyDescent="0.3">
      <c r="A1907" s="2"/>
      <c r="B1907" s="2"/>
      <c r="C1907" s="2"/>
      <c r="D1907" s="2"/>
      <c r="E1907" s="2"/>
      <c r="F1907" s="2"/>
      <c r="G1907" s="2"/>
      <c r="H1907" s="2"/>
      <c r="I1907" s="2"/>
      <c r="J1907" s="2"/>
      <c r="K1907" s="2"/>
      <c r="L1907" s="2"/>
      <c r="M1907" s="2"/>
      <c r="N1907" s="2"/>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c r="BE1907" s="2"/>
      <c r="BF1907" s="2"/>
      <c r="BG1907" s="2"/>
      <c r="BH1907" s="2"/>
      <c r="BI1907" s="2"/>
      <c r="BJ1907" s="2"/>
      <c r="BK1907" s="2"/>
      <c r="BL1907" s="2"/>
      <c r="BM1907" s="2"/>
      <c r="BN1907" s="2"/>
      <c r="BO1907" s="2"/>
      <c r="BP1907" s="2"/>
      <c r="BQ1907" s="2"/>
      <c r="BR1907" s="2"/>
      <c r="BS1907" s="2"/>
      <c r="BT1907" s="2"/>
      <c r="BU1907" s="2"/>
      <c r="BV1907" s="2"/>
      <c r="BW1907" s="2"/>
      <c r="BX1907" s="2"/>
      <c r="BY1907" s="2"/>
      <c r="BZ1907" s="2"/>
      <c r="CA1907" s="2"/>
    </row>
    <row r="1908" spans="1:79" x14ac:dyDescent="0.3">
      <c r="A1908" s="2"/>
      <c r="B1908" s="2"/>
      <c r="C1908" s="2"/>
      <c r="D1908" s="2"/>
      <c r="E1908" s="2"/>
      <c r="F1908" s="2"/>
      <c r="G1908" s="2"/>
      <c r="H1908" s="2"/>
      <c r="I1908" s="2"/>
      <c r="J1908" s="2"/>
      <c r="K1908" s="2"/>
      <c r="L1908" s="2"/>
      <c r="M1908" s="2"/>
      <c r="N1908" s="2"/>
      <c r="O1908" s="2"/>
      <c r="P1908" s="2"/>
      <c r="Q1908" s="2"/>
      <c r="R1908" s="2"/>
      <c r="S1908" s="2"/>
      <c r="T1908" s="2"/>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c r="BE1908" s="2"/>
      <c r="BF1908" s="2"/>
      <c r="BG1908" s="2"/>
      <c r="BH1908" s="2"/>
      <c r="BI1908" s="2"/>
      <c r="BJ1908" s="2"/>
      <c r="BK1908" s="2"/>
      <c r="BL1908" s="2"/>
      <c r="BM1908" s="2"/>
      <c r="BN1908" s="2"/>
      <c r="BO1908" s="2"/>
      <c r="BP1908" s="2"/>
      <c r="BQ1908" s="2"/>
      <c r="BR1908" s="2"/>
      <c r="BS1908" s="2"/>
      <c r="BT1908" s="2"/>
      <c r="BU1908" s="2"/>
      <c r="BV1908" s="2"/>
      <c r="BW1908" s="2"/>
      <c r="BX1908" s="2"/>
      <c r="BY1908" s="2"/>
      <c r="BZ1908" s="2"/>
      <c r="CA1908" s="2"/>
    </row>
    <row r="1909" spans="1:79" x14ac:dyDescent="0.3">
      <c r="A1909" s="2"/>
      <c r="B1909" s="2"/>
      <c r="C1909" s="2"/>
      <c r="D1909" s="2"/>
      <c r="E1909" s="2"/>
      <c r="F1909" s="2"/>
      <c r="G1909" s="2"/>
      <c r="H1909" s="2"/>
      <c r="I1909" s="2"/>
      <c r="J1909" s="2"/>
      <c r="K1909" s="2"/>
      <c r="L1909" s="2"/>
      <c r="M1909" s="2"/>
      <c r="N1909" s="2"/>
      <c r="O1909" s="2"/>
      <c r="P1909" s="2"/>
      <c r="Q1909" s="2"/>
      <c r="R1909" s="2"/>
      <c r="S1909" s="2"/>
      <c r="T1909" s="2"/>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c r="AT1909" s="2"/>
      <c r="AU1909" s="2"/>
      <c r="AV1909" s="2"/>
      <c r="AW1909" s="2"/>
      <c r="AX1909" s="2"/>
      <c r="AY1909" s="2"/>
      <c r="AZ1909" s="2"/>
      <c r="BA1909" s="2"/>
      <c r="BB1909" s="2"/>
      <c r="BC1909" s="2"/>
      <c r="BD1909" s="2"/>
      <c r="BE1909" s="2"/>
      <c r="BF1909" s="2"/>
      <c r="BG1909" s="2"/>
      <c r="BH1909" s="2"/>
      <c r="BI1909" s="2"/>
      <c r="BJ1909" s="2"/>
      <c r="BK1909" s="2"/>
      <c r="BL1909" s="2"/>
      <c r="BM1909" s="2"/>
      <c r="BN1909" s="2"/>
      <c r="BO1909" s="2"/>
      <c r="BP1909" s="2"/>
      <c r="BQ1909" s="2"/>
      <c r="BR1909" s="2"/>
      <c r="BS1909" s="2"/>
      <c r="BT1909" s="2"/>
      <c r="BU1909" s="2"/>
      <c r="BV1909" s="2"/>
      <c r="BW1909" s="2"/>
      <c r="BX1909" s="2"/>
      <c r="BY1909" s="2"/>
      <c r="BZ1909" s="2"/>
      <c r="CA1909" s="2"/>
    </row>
    <row r="1910" spans="1:79" x14ac:dyDescent="0.3">
      <c r="A1910" s="2"/>
      <c r="B1910" s="2"/>
      <c r="C1910" s="2"/>
      <c r="D1910" s="2"/>
      <c r="E1910" s="2"/>
      <c r="F1910" s="2"/>
      <c r="G1910" s="2"/>
      <c r="H1910" s="2"/>
      <c r="I1910" s="2"/>
      <c r="J1910" s="2"/>
      <c r="K1910" s="2"/>
      <c r="L1910" s="2"/>
      <c r="M1910" s="2"/>
      <c r="N1910" s="2"/>
      <c r="O1910" s="2"/>
      <c r="P1910" s="2"/>
      <c r="Q1910" s="2"/>
      <c r="R1910" s="2"/>
      <c r="S1910" s="2"/>
      <c r="T1910" s="2"/>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
      <c r="BB1910" s="2"/>
      <c r="BC1910" s="2"/>
      <c r="BD1910" s="2"/>
      <c r="BE1910" s="2"/>
      <c r="BF1910" s="2"/>
      <c r="BG1910" s="2"/>
      <c r="BH1910" s="2"/>
      <c r="BI1910" s="2"/>
      <c r="BJ1910" s="2"/>
      <c r="BK1910" s="2"/>
      <c r="BL1910" s="2"/>
      <c r="BM1910" s="2"/>
      <c r="BN1910" s="2"/>
      <c r="BO1910" s="2"/>
      <c r="BP1910" s="2"/>
      <c r="BQ1910" s="2"/>
      <c r="BR1910" s="2"/>
      <c r="BS1910" s="2"/>
      <c r="BT1910" s="2"/>
      <c r="BU1910" s="2"/>
      <c r="BV1910" s="2"/>
      <c r="BW1910" s="2"/>
      <c r="BX1910" s="2"/>
      <c r="BY1910" s="2"/>
      <c r="BZ1910" s="2"/>
      <c r="CA1910" s="2"/>
    </row>
    <row r="1911" spans="1:79" x14ac:dyDescent="0.3">
      <c r="A1911" s="2"/>
      <c r="B1911" s="2"/>
      <c r="C1911" s="2"/>
      <c r="D1911" s="2"/>
      <c r="E1911" s="2"/>
      <c r="F1911" s="2"/>
      <c r="G1911" s="2"/>
      <c r="H1911" s="2"/>
      <c r="I1911" s="2"/>
      <c r="J1911" s="2"/>
      <c r="K1911" s="2"/>
      <c r="L1911" s="2"/>
      <c r="M1911" s="2"/>
      <c r="N1911" s="2"/>
      <c r="O1911" s="2"/>
      <c r="P1911" s="2"/>
      <c r="Q1911" s="2"/>
      <c r="R1911" s="2"/>
      <c r="S1911" s="2"/>
      <c r="T1911" s="2"/>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c r="BY1911" s="2"/>
      <c r="BZ1911" s="2"/>
      <c r="CA1911" s="2"/>
    </row>
    <row r="1912" spans="1:79" x14ac:dyDescent="0.3">
      <c r="A1912" s="2"/>
      <c r="B1912" s="2"/>
      <c r="C1912" s="2"/>
      <c r="D1912" s="2"/>
      <c r="E1912" s="2"/>
      <c r="F1912" s="2"/>
      <c r="G1912" s="2"/>
      <c r="H1912" s="2"/>
      <c r="I1912" s="2"/>
      <c r="J1912" s="2"/>
      <c r="K1912" s="2"/>
      <c r="L1912" s="2"/>
      <c r="M1912" s="2"/>
      <c r="N1912" s="2"/>
      <c r="O1912" s="2"/>
      <c r="P1912" s="2"/>
      <c r="Q1912" s="2"/>
      <c r="R1912" s="2"/>
      <c r="S1912" s="2"/>
      <c r="T1912" s="2"/>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row>
    <row r="1913" spans="1:79" x14ac:dyDescent="0.3">
      <c r="A1913" s="2"/>
      <c r="B1913" s="2"/>
      <c r="C1913" s="2"/>
      <c r="D1913" s="2"/>
      <c r="E1913" s="2"/>
      <c r="F1913" s="2"/>
      <c r="G1913" s="2"/>
      <c r="H1913" s="2"/>
      <c r="I1913" s="2"/>
      <c r="J1913" s="2"/>
      <c r="K1913" s="2"/>
      <c r="L1913" s="2"/>
      <c r="M1913" s="2"/>
      <c r="N1913" s="2"/>
      <c r="O1913" s="2"/>
      <c r="P1913" s="2"/>
      <c r="Q1913" s="2"/>
      <c r="R1913" s="2"/>
      <c r="S1913" s="2"/>
      <c r="T1913" s="2"/>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row>
    <row r="1914" spans="1:79" x14ac:dyDescent="0.3">
      <c r="A1914" s="2"/>
      <c r="B1914" s="2"/>
      <c r="C1914" s="2"/>
      <c r="D1914" s="2"/>
      <c r="E1914" s="2"/>
      <c r="F1914" s="2"/>
      <c r="G1914" s="2"/>
      <c r="H1914" s="2"/>
      <c r="I1914" s="2"/>
      <c r="J1914" s="2"/>
      <c r="K1914" s="2"/>
      <c r="L1914" s="2"/>
      <c r="M1914" s="2"/>
      <c r="N1914" s="2"/>
      <c r="O1914" s="2"/>
      <c r="P1914" s="2"/>
      <c r="Q1914" s="2"/>
      <c r="R1914" s="2"/>
      <c r="S1914" s="2"/>
      <c r="T1914" s="2"/>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c r="AT1914" s="2"/>
      <c r="AU1914" s="2"/>
      <c r="AV1914" s="2"/>
      <c r="AW1914" s="2"/>
      <c r="AX1914" s="2"/>
      <c r="AY1914" s="2"/>
      <c r="AZ1914" s="2"/>
      <c r="BA1914" s="2"/>
      <c r="BB1914" s="2"/>
      <c r="BC1914" s="2"/>
      <c r="BD1914" s="2"/>
      <c r="BE1914" s="2"/>
      <c r="BF1914" s="2"/>
      <c r="BG1914" s="2"/>
      <c r="BH1914" s="2"/>
      <c r="BI1914" s="2"/>
      <c r="BJ1914" s="2"/>
      <c r="BK1914" s="2"/>
      <c r="BL1914" s="2"/>
      <c r="BM1914" s="2"/>
      <c r="BN1914" s="2"/>
      <c r="BO1914" s="2"/>
      <c r="BP1914" s="2"/>
      <c r="BQ1914" s="2"/>
      <c r="BR1914" s="2"/>
      <c r="BS1914" s="2"/>
      <c r="BT1914" s="2"/>
      <c r="BU1914" s="2"/>
      <c r="BV1914" s="2"/>
      <c r="BW1914" s="2"/>
      <c r="BX1914" s="2"/>
      <c r="BY1914" s="2"/>
      <c r="BZ1914" s="2"/>
      <c r="CA1914" s="2"/>
    </row>
    <row r="1915" spans="1:79" x14ac:dyDescent="0.3">
      <c r="A1915" s="2"/>
      <c r="B1915" s="2"/>
      <c r="C1915" s="2"/>
      <c r="D1915" s="2"/>
      <c r="E1915" s="2"/>
      <c r="F1915" s="2"/>
      <c r="G1915" s="2"/>
      <c r="H1915" s="2"/>
      <c r="I1915" s="2"/>
      <c r="J1915" s="2"/>
      <c r="K1915" s="2"/>
      <c r="L1915" s="2"/>
      <c r="M1915" s="2"/>
      <c r="N1915" s="2"/>
      <c r="O1915" s="2"/>
      <c r="P1915" s="2"/>
      <c r="Q1915" s="2"/>
      <c r="R1915" s="2"/>
      <c r="S1915" s="2"/>
      <c r="T1915" s="2"/>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c r="AT1915" s="2"/>
      <c r="AU1915" s="2"/>
      <c r="AV1915" s="2"/>
      <c r="AW1915" s="2"/>
      <c r="AX1915" s="2"/>
      <c r="AY1915" s="2"/>
      <c r="AZ1915" s="2"/>
      <c r="BA1915" s="2"/>
      <c r="BB1915" s="2"/>
      <c r="BC1915" s="2"/>
      <c r="BD1915" s="2"/>
      <c r="BE1915" s="2"/>
      <c r="BF1915" s="2"/>
      <c r="BG1915" s="2"/>
      <c r="BH1915" s="2"/>
      <c r="BI1915" s="2"/>
      <c r="BJ1915" s="2"/>
      <c r="BK1915" s="2"/>
      <c r="BL1915" s="2"/>
      <c r="BM1915" s="2"/>
      <c r="BN1915" s="2"/>
      <c r="BO1915" s="2"/>
      <c r="BP1915" s="2"/>
      <c r="BQ1915" s="2"/>
      <c r="BR1915" s="2"/>
      <c r="BS1915" s="2"/>
      <c r="BT1915" s="2"/>
      <c r="BU1915" s="2"/>
      <c r="BV1915" s="2"/>
      <c r="BW1915" s="2"/>
      <c r="BX1915" s="2"/>
      <c r="BY1915" s="2"/>
      <c r="BZ1915" s="2"/>
      <c r="CA1915" s="2"/>
    </row>
    <row r="1916" spans="1:79" x14ac:dyDescent="0.3">
      <c r="A1916" s="2"/>
      <c r="B1916" s="2"/>
      <c r="C1916" s="2"/>
      <c r="D1916" s="2"/>
      <c r="E1916" s="2"/>
      <c r="F1916" s="2"/>
      <c r="G1916" s="2"/>
      <c r="H1916" s="2"/>
      <c r="I1916" s="2"/>
      <c r="J1916" s="2"/>
      <c r="K1916" s="2"/>
      <c r="L1916" s="2"/>
      <c r="M1916" s="2"/>
      <c r="N1916" s="2"/>
      <c r="O1916" s="2"/>
      <c r="P1916" s="2"/>
      <c r="Q1916" s="2"/>
      <c r="R1916" s="2"/>
      <c r="S1916" s="2"/>
      <c r="T1916" s="2"/>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
      <c r="BB1916" s="2"/>
      <c r="BC1916" s="2"/>
      <c r="BD1916" s="2"/>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row>
    <row r="1917" spans="1:79" x14ac:dyDescent="0.3">
      <c r="A1917" s="2"/>
      <c r="B1917" s="2"/>
      <c r="C1917" s="2"/>
      <c r="D1917" s="2"/>
      <c r="E1917" s="2"/>
      <c r="F1917" s="2"/>
      <c r="G1917" s="2"/>
      <c r="H1917" s="2"/>
      <c r="I1917" s="2"/>
      <c r="J1917" s="2"/>
      <c r="K1917" s="2"/>
      <c r="L1917" s="2"/>
      <c r="M1917" s="2"/>
      <c r="N1917" s="2"/>
      <c r="O1917" s="2"/>
      <c r="P1917" s="2"/>
      <c r="Q1917" s="2"/>
      <c r="R1917" s="2"/>
      <c r="S1917" s="2"/>
      <c r="T1917" s="2"/>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c r="BE1917" s="2"/>
      <c r="BF1917" s="2"/>
      <c r="BG1917" s="2"/>
      <c r="BH1917" s="2"/>
      <c r="BI1917" s="2"/>
      <c r="BJ1917" s="2"/>
      <c r="BK1917" s="2"/>
      <c r="BL1917" s="2"/>
      <c r="BM1917" s="2"/>
      <c r="BN1917" s="2"/>
      <c r="BO1917" s="2"/>
      <c r="BP1917" s="2"/>
      <c r="BQ1917" s="2"/>
      <c r="BR1917" s="2"/>
      <c r="BS1917" s="2"/>
      <c r="BT1917" s="2"/>
      <c r="BU1917" s="2"/>
      <c r="BV1917" s="2"/>
      <c r="BW1917" s="2"/>
      <c r="BX1917" s="2"/>
      <c r="BY1917" s="2"/>
      <c r="BZ1917" s="2"/>
      <c r="CA1917" s="2"/>
    </row>
    <row r="1918" spans="1:79" x14ac:dyDescent="0.3">
      <c r="A1918" s="2"/>
      <c r="B1918" s="2"/>
      <c r="C1918" s="2"/>
      <c r="D1918" s="2"/>
      <c r="E1918" s="2"/>
      <c r="F1918" s="2"/>
      <c r="G1918" s="2"/>
      <c r="H1918" s="2"/>
      <c r="I1918" s="2"/>
      <c r="J1918" s="2"/>
      <c r="K1918" s="2"/>
      <c r="L1918" s="2"/>
      <c r="M1918" s="2"/>
      <c r="N1918" s="2"/>
      <c r="O1918" s="2"/>
      <c r="P1918" s="2"/>
      <c r="Q1918" s="2"/>
      <c r="R1918" s="2"/>
      <c r="S1918" s="2"/>
      <c r="T1918" s="2"/>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row>
    <row r="1919" spans="1:79" x14ac:dyDescent="0.3">
      <c r="A1919" s="2"/>
      <c r="B1919" s="2"/>
      <c r="C1919" s="2"/>
      <c r="D1919" s="2"/>
      <c r="E1919" s="2"/>
      <c r="F1919" s="2"/>
      <c r="G1919" s="2"/>
      <c r="H1919" s="2"/>
      <c r="I1919" s="2"/>
      <c r="J1919" s="2"/>
      <c r="K1919" s="2"/>
      <c r="L1919" s="2"/>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2"/>
      <c r="BJ1919" s="2"/>
      <c r="BK1919" s="2"/>
      <c r="BL1919" s="2"/>
      <c r="BM1919" s="2"/>
      <c r="BN1919" s="2"/>
      <c r="BO1919" s="2"/>
      <c r="BP1919" s="2"/>
      <c r="BQ1919" s="2"/>
      <c r="BR1919" s="2"/>
      <c r="BS1919" s="2"/>
      <c r="BT1919" s="2"/>
      <c r="BU1919" s="2"/>
      <c r="BV1919" s="2"/>
      <c r="BW1919" s="2"/>
      <c r="BX1919" s="2"/>
      <c r="BY1919" s="2"/>
      <c r="BZ1919" s="2"/>
      <c r="CA1919" s="2"/>
    </row>
    <row r="1920" spans="1:79" x14ac:dyDescent="0.3">
      <c r="A1920" s="2"/>
      <c r="B1920" s="2"/>
      <c r="C1920" s="2"/>
      <c r="D1920" s="2"/>
      <c r="E1920" s="2"/>
      <c r="F1920" s="2"/>
      <c r="G1920" s="2"/>
      <c r="H1920" s="2"/>
      <c r="I1920" s="2"/>
      <c r="J1920" s="2"/>
      <c r="K1920" s="2"/>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
      <c r="BB1920" s="2"/>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c r="BY1920" s="2"/>
      <c r="BZ1920" s="2"/>
      <c r="CA1920" s="2"/>
    </row>
    <row r="1921" spans="1:79" x14ac:dyDescent="0.3">
      <c r="A1921" s="2"/>
      <c r="B1921" s="2"/>
      <c r="C1921" s="2"/>
      <c r="D1921" s="2"/>
      <c r="E1921" s="2"/>
      <c r="F1921" s="2"/>
      <c r="G1921" s="2"/>
      <c r="H1921" s="2"/>
      <c r="I1921" s="2"/>
      <c r="J1921" s="2"/>
      <c r="K1921" s="2"/>
      <c r="L1921" s="2"/>
      <c r="M1921" s="2"/>
      <c r="N1921" s="2"/>
      <c r="O1921" s="2"/>
      <c r="P1921" s="2"/>
      <c r="Q1921" s="2"/>
      <c r="R1921" s="2"/>
      <c r="S1921" s="2"/>
      <c r="T1921" s="2"/>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c r="BE1921" s="2"/>
      <c r="BF1921" s="2"/>
      <c r="BG1921" s="2"/>
      <c r="BH1921" s="2"/>
      <c r="BI1921" s="2"/>
      <c r="BJ1921" s="2"/>
      <c r="BK1921" s="2"/>
      <c r="BL1921" s="2"/>
      <c r="BM1921" s="2"/>
      <c r="BN1921" s="2"/>
      <c r="BO1921" s="2"/>
      <c r="BP1921" s="2"/>
      <c r="BQ1921" s="2"/>
      <c r="BR1921" s="2"/>
      <c r="BS1921" s="2"/>
      <c r="BT1921" s="2"/>
      <c r="BU1921" s="2"/>
      <c r="BV1921" s="2"/>
      <c r="BW1921" s="2"/>
      <c r="BX1921" s="2"/>
      <c r="BY1921" s="2"/>
      <c r="BZ1921" s="2"/>
      <c r="CA1921" s="2"/>
    </row>
    <row r="1922" spans="1:79" x14ac:dyDescent="0.3">
      <c r="A1922" s="2"/>
      <c r="B1922" s="2"/>
      <c r="C1922" s="2"/>
      <c r="D1922" s="2"/>
      <c r="E1922" s="2"/>
      <c r="F1922" s="2"/>
      <c r="G1922" s="2"/>
      <c r="H1922" s="2"/>
      <c r="I1922" s="2"/>
      <c r="J1922" s="2"/>
      <c r="K1922" s="2"/>
      <c r="L1922" s="2"/>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c r="BY1922" s="2"/>
      <c r="BZ1922" s="2"/>
      <c r="CA1922" s="2"/>
    </row>
    <row r="1923" spans="1:79" x14ac:dyDescent="0.3">
      <c r="A1923" s="2"/>
      <c r="B1923" s="2"/>
      <c r="C1923" s="2"/>
      <c r="D1923" s="2"/>
      <c r="E1923" s="2"/>
      <c r="F1923" s="2"/>
      <c r="G1923" s="2"/>
      <c r="H1923" s="2"/>
      <c r="I1923" s="2"/>
      <c r="J1923" s="2"/>
      <c r="K1923" s="2"/>
      <c r="L1923" s="2"/>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c r="BY1923" s="2"/>
      <c r="BZ1923" s="2"/>
      <c r="CA1923" s="2"/>
    </row>
    <row r="1924" spans="1:79" x14ac:dyDescent="0.3">
      <c r="A1924" s="2"/>
      <c r="B1924" s="2"/>
      <c r="C1924" s="2"/>
      <c r="D1924" s="2"/>
      <c r="E1924" s="2"/>
      <c r="F1924" s="2"/>
      <c r="G1924" s="2"/>
      <c r="H1924" s="2"/>
      <c r="I1924" s="2"/>
      <c r="J1924" s="2"/>
      <c r="K1924" s="2"/>
      <c r="L1924" s="2"/>
      <c r="M1924" s="2"/>
      <c r="N1924" s="2"/>
      <c r="O1924" s="2"/>
      <c r="P1924" s="2"/>
      <c r="Q1924" s="2"/>
      <c r="R1924" s="2"/>
      <c r="S1924" s="2"/>
      <c r="T1924" s="2"/>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c r="AT1924" s="2"/>
      <c r="AU1924" s="2"/>
      <c r="AV1924" s="2"/>
      <c r="AW1924" s="2"/>
      <c r="AX1924" s="2"/>
      <c r="AY1924" s="2"/>
      <c r="AZ1924" s="2"/>
      <c r="BA1924" s="2"/>
      <c r="BB1924" s="2"/>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row>
    <row r="1925" spans="1:79" x14ac:dyDescent="0.3">
      <c r="A1925" s="2"/>
      <c r="B1925" s="2"/>
      <c r="C1925" s="2"/>
      <c r="D1925" s="2"/>
      <c r="E1925" s="2"/>
      <c r="F1925" s="2"/>
      <c r="G1925" s="2"/>
      <c r="H1925" s="2"/>
      <c r="I1925" s="2"/>
      <c r="J1925" s="2"/>
      <c r="K1925" s="2"/>
      <c r="L1925" s="2"/>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c r="BE1925" s="2"/>
      <c r="BF1925" s="2"/>
      <c r="BG1925" s="2"/>
      <c r="BH1925" s="2"/>
      <c r="BI1925" s="2"/>
      <c r="BJ1925" s="2"/>
      <c r="BK1925" s="2"/>
      <c r="BL1925" s="2"/>
      <c r="BM1925" s="2"/>
      <c r="BN1925" s="2"/>
      <c r="BO1925" s="2"/>
      <c r="BP1925" s="2"/>
      <c r="BQ1925" s="2"/>
      <c r="BR1925" s="2"/>
      <c r="BS1925" s="2"/>
      <c r="BT1925" s="2"/>
      <c r="BU1925" s="2"/>
      <c r="BV1925" s="2"/>
      <c r="BW1925" s="2"/>
      <c r="BX1925" s="2"/>
      <c r="BY1925" s="2"/>
      <c r="BZ1925" s="2"/>
      <c r="CA1925" s="2"/>
    </row>
    <row r="1926" spans="1:79" x14ac:dyDescent="0.3">
      <c r="A1926" s="2"/>
      <c r="B1926" s="2"/>
      <c r="C1926" s="2"/>
      <c r="D1926" s="2"/>
      <c r="E1926" s="2"/>
      <c r="F1926" s="2"/>
      <c r="G1926" s="2"/>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c r="BE1926" s="2"/>
      <c r="BF1926" s="2"/>
      <c r="BG1926" s="2"/>
      <c r="BH1926" s="2"/>
      <c r="BI1926" s="2"/>
      <c r="BJ1926" s="2"/>
      <c r="BK1926" s="2"/>
      <c r="BL1926" s="2"/>
      <c r="BM1926" s="2"/>
      <c r="BN1926" s="2"/>
      <c r="BO1926" s="2"/>
      <c r="BP1926" s="2"/>
      <c r="BQ1926" s="2"/>
      <c r="BR1926" s="2"/>
      <c r="BS1926" s="2"/>
      <c r="BT1926" s="2"/>
      <c r="BU1926" s="2"/>
      <c r="BV1926" s="2"/>
      <c r="BW1926" s="2"/>
      <c r="BX1926" s="2"/>
      <c r="BY1926" s="2"/>
      <c r="BZ1926" s="2"/>
      <c r="CA1926" s="2"/>
    </row>
    <row r="1927" spans="1:79" x14ac:dyDescent="0.3">
      <c r="A1927" s="2"/>
      <c r="B1927" s="2"/>
      <c r="C1927" s="2"/>
      <c r="D1927" s="2"/>
      <c r="E1927" s="2"/>
      <c r="F1927" s="2"/>
      <c r="G1927" s="2"/>
      <c r="H1927" s="2"/>
      <c r="I1927" s="2"/>
      <c r="J1927" s="2"/>
      <c r="K1927" s="2"/>
      <c r="L1927" s="2"/>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row>
    <row r="1928" spans="1:79" x14ac:dyDescent="0.3">
      <c r="A1928" s="2"/>
      <c r="B1928" s="2"/>
      <c r="C1928" s="2"/>
      <c r="D1928" s="2"/>
      <c r="E1928" s="2"/>
      <c r="F1928" s="2"/>
      <c r="G1928" s="2"/>
      <c r="H1928" s="2"/>
      <c r="I1928" s="2"/>
      <c r="J1928" s="2"/>
      <c r="K1928" s="2"/>
      <c r="L1928" s="2"/>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c r="AT1928" s="2"/>
      <c r="AU1928" s="2"/>
      <c r="AV1928" s="2"/>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row>
    <row r="1929" spans="1:79" x14ac:dyDescent="0.3">
      <c r="A1929" s="2"/>
      <c r="B1929" s="2"/>
      <c r="C1929" s="2"/>
      <c r="D1929" s="2"/>
      <c r="E1929" s="2"/>
      <c r="F1929" s="2"/>
      <c r="G1929" s="2"/>
      <c r="H1929" s="2"/>
      <c r="I1929" s="2"/>
      <c r="J1929" s="2"/>
      <c r="K1929" s="2"/>
      <c r="L1929" s="2"/>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c r="BE1929" s="2"/>
      <c r="BF1929" s="2"/>
      <c r="BG1929" s="2"/>
      <c r="BH1929" s="2"/>
      <c r="BI1929" s="2"/>
      <c r="BJ1929" s="2"/>
      <c r="BK1929" s="2"/>
      <c r="BL1929" s="2"/>
      <c r="BM1929" s="2"/>
      <c r="BN1929" s="2"/>
      <c r="BO1929" s="2"/>
      <c r="BP1929" s="2"/>
      <c r="BQ1929" s="2"/>
      <c r="BR1929" s="2"/>
      <c r="BS1929" s="2"/>
      <c r="BT1929" s="2"/>
      <c r="BU1929" s="2"/>
      <c r="BV1929" s="2"/>
      <c r="BW1929" s="2"/>
      <c r="BX1929" s="2"/>
      <c r="BY1929" s="2"/>
      <c r="BZ1929" s="2"/>
      <c r="CA1929" s="2"/>
    </row>
    <row r="1930" spans="1:79" x14ac:dyDescent="0.3">
      <c r="A1930" s="2"/>
      <c r="B1930" s="2"/>
      <c r="C1930" s="2"/>
      <c r="D1930" s="2"/>
      <c r="E1930" s="2"/>
      <c r="F1930" s="2"/>
      <c r="G1930" s="2"/>
      <c r="H1930" s="2"/>
      <c r="I1930" s="2"/>
      <c r="J1930" s="2"/>
      <c r="K1930" s="2"/>
      <c r="L1930" s="2"/>
      <c r="M1930" s="2"/>
      <c r="N1930" s="2"/>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row>
    <row r="1931" spans="1:79" x14ac:dyDescent="0.3">
      <c r="A1931" s="2"/>
      <c r="B1931" s="2"/>
      <c r="C1931" s="2"/>
      <c r="D1931" s="2"/>
      <c r="E1931" s="2"/>
      <c r="F1931" s="2"/>
      <c r="G1931" s="2"/>
      <c r="H1931" s="2"/>
      <c r="I1931" s="2"/>
      <c r="J1931" s="2"/>
      <c r="K1931" s="2"/>
      <c r="L1931" s="2"/>
      <c r="M1931" s="2"/>
      <c r="N1931" s="2"/>
      <c r="O1931" s="2"/>
      <c r="P1931" s="2"/>
      <c r="Q1931" s="2"/>
      <c r="R1931" s="2"/>
      <c r="S1931" s="2"/>
      <c r="T1931" s="2"/>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c r="AT1931" s="2"/>
      <c r="AU1931" s="2"/>
      <c r="AV1931" s="2"/>
      <c r="AW1931" s="2"/>
      <c r="AX1931" s="2"/>
      <c r="AY1931" s="2"/>
      <c r="AZ1931" s="2"/>
      <c r="BA1931" s="2"/>
      <c r="BB1931" s="2"/>
      <c r="BC1931" s="2"/>
      <c r="BD1931" s="2"/>
      <c r="BE1931" s="2"/>
      <c r="BF1931" s="2"/>
      <c r="BG1931" s="2"/>
      <c r="BH1931" s="2"/>
      <c r="BI1931" s="2"/>
      <c r="BJ1931" s="2"/>
      <c r="BK1931" s="2"/>
      <c r="BL1931" s="2"/>
      <c r="BM1931" s="2"/>
      <c r="BN1931" s="2"/>
      <c r="BO1931" s="2"/>
      <c r="BP1931" s="2"/>
      <c r="BQ1931" s="2"/>
      <c r="BR1931" s="2"/>
      <c r="BS1931" s="2"/>
      <c r="BT1931" s="2"/>
      <c r="BU1931" s="2"/>
      <c r="BV1931" s="2"/>
      <c r="BW1931" s="2"/>
      <c r="BX1931" s="2"/>
      <c r="BY1931" s="2"/>
      <c r="BZ1931" s="2"/>
      <c r="CA1931" s="2"/>
    </row>
    <row r="1932" spans="1:79" x14ac:dyDescent="0.3">
      <c r="A1932" s="2"/>
      <c r="B1932" s="2"/>
      <c r="C1932" s="2"/>
      <c r="D1932" s="2"/>
      <c r="E1932" s="2"/>
      <c r="F1932" s="2"/>
      <c r="G1932" s="2"/>
      <c r="H1932" s="2"/>
      <c r="I1932" s="2"/>
      <c r="J1932" s="2"/>
      <c r="K1932" s="2"/>
      <c r="L1932" s="2"/>
      <c r="M1932" s="2"/>
      <c r="N1932" s="2"/>
      <c r="O1932" s="2"/>
      <c r="P1932" s="2"/>
      <c r="Q1932" s="2"/>
      <c r="R1932" s="2"/>
      <c r="S1932" s="2"/>
      <c r="T1932" s="2"/>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row>
    <row r="1933" spans="1:79" x14ac:dyDescent="0.3">
      <c r="A1933" s="2"/>
      <c r="B1933" s="2"/>
      <c r="C1933" s="2"/>
      <c r="D1933" s="2"/>
      <c r="E1933" s="2"/>
      <c r="F1933" s="2"/>
      <c r="G1933" s="2"/>
      <c r="H1933" s="2"/>
      <c r="I1933" s="2"/>
      <c r="J1933" s="2"/>
      <c r="K1933" s="2"/>
      <c r="L1933" s="2"/>
      <c r="M1933" s="2"/>
      <c r="N1933" s="2"/>
      <c r="O1933" s="2"/>
      <c r="P1933" s="2"/>
      <c r="Q1933" s="2"/>
      <c r="R1933" s="2"/>
      <c r="S1933" s="2"/>
      <c r="T1933" s="2"/>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
      <c r="BB1933" s="2"/>
      <c r="BC1933" s="2"/>
      <c r="BD1933" s="2"/>
      <c r="BE1933" s="2"/>
      <c r="BF1933" s="2"/>
      <c r="BG1933" s="2"/>
      <c r="BH1933" s="2"/>
      <c r="BI1933" s="2"/>
      <c r="BJ1933" s="2"/>
      <c r="BK1933" s="2"/>
      <c r="BL1933" s="2"/>
      <c r="BM1933" s="2"/>
      <c r="BN1933" s="2"/>
      <c r="BO1933" s="2"/>
      <c r="BP1933" s="2"/>
      <c r="BQ1933" s="2"/>
      <c r="BR1933" s="2"/>
      <c r="BS1933" s="2"/>
      <c r="BT1933" s="2"/>
      <c r="BU1933" s="2"/>
      <c r="BV1933" s="2"/>
      <c r="BW1933" s="2"/>
      <c r="BX1933" s="2"/>
      <c r="BY1933" s="2"/>
      <c r="BZ1933" s="2"/>
      <c r="CA1933" s="2"/>
    </row>
    <row r="1934" spans="1:79" x14ac:dyDescent="0.3">
      <c r="A1934" s="2"/>
      <c r="B1934" s="2"/>
      <c r="C1934" s="2"/>
      <c r="D1934" s="2"/>
      <c r="E1934" s="2"/>
      <c r="F1934" s="2"/>
      <c r="G1934" s="2"/>
      <c r="H1934" s="2"/>
      <c r="I1934" s="2"/>
      <c r="J1934" s="2"/>
      <c r="K1934" s="2"/>
      <c r="L1934" s="2"/>
      <c r="M1934" s="2"/>
      <c r="N1934" s="2"/>
      <c r="O1934" s="2"/>
      <c r="P1934" s="2"/>
      <c r="Q1934" s="2"/>
      <c r="R1934" s="2"/>
      <c r="S1934" s="2"/>
      <c r="T1934" s="2"/>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c r="AT1934" s="2"/>
      <c r="AU1934" s="2"/>
      <c r="AV1934" s="2"/>
      <c r="AW1934" s="2"/>
      <c r="AX1934" s="2"/>
      <c r="AY1934" s="2"/>
      <c r="AZ1934" s="2"/>
      <c r="BA1934" s="2"/>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row>
    <row r="1935" spans="1:79" x14ac:dyDescent="0.3">
      <c r="A1935" s="2"/>
      <c r="B1935" s="2"/>
      <c r="C1935" s="2"/>
      <c r="D1935" s="2"/>
      <c r="E1935" s="2"/>
      <c r="F1935" s="2"/>
      <c r="G1935" s="2"/>
      <c r="H1935" s="2"/>
      <c r="I1935" s="2"/>
      <c r="J1935" s="2"/>
      <c r="K1935" s="2"/>
      <c r="L1935" s="2"/>
      <c r="M1935" s="2"/>
      <c r="N1935" s="2"/>
      <c r="O1935" s="2"/>
      <c r="P1935" s="2"/>
      <c r="Q1935" s="2"/>
      <c r="R1935" s="2"/>
      <c r="S1935" s="2"/>
      <c r="T1935" s="2"/>
      <c r="U1935" s="2"/>
      <c r="V1935" s="2"/>
      <c r="W1935" s="2"/>
      <c r="X1935" s="2"/>
      <c r="Y1935" s="2"/>
      <c r="Z1935" s="2"/>
      <c r="AA1935" s="2"/>
      <c r="AB1935" s="2"/>
      <c r="AC1935" s="2"/>
      <c r="AD1935" s="2"/>
      <c r="AE1935" s="2"/>
      <c r="AF1935" s="2"/>
      <c r="AG1935" s="2"/>
      <c r="AH1935" s="2"/>
      <c r="AI1935" s="2"/>
      <c r="AJ1935" s="2"/>
      <c r="AK1935" s="2"/>
      <c r="AL1935" s="2"/>
      <c r="AM1935" s="2"/>
      <c r="AN1935" s="2"/>
      <c r="AO1935" s="2"/>
      <c r="AP1935" s="2"/>
      <c r="AQ1935" s="2"/>
      <c r="AR1935" s="2"/>
      <c r="AS1935" s="2"/>
      <c r="AT1935" s="2"/>
      <c r="AU1935" s="2"/>
      <c r="AV1935" s="2"/>
      <c r="AW1935" s="2"/>
      <c r="AX1935" s="2"/>
      <c r="AY1935" s="2"/>
      <c r="AZ1935" s="2"/>
      <c r="BA1935" s="2"/>
      <c r="BB1935" s="2"/>
      <c r="BC1935" s="2"/>
      <c r="BD1935" s="2"/>
      <c r="BE1935" s="2"/>
      <c r="BF1935" s="2"/>
      <c r="BG1935" s="2"/>
      <c r="BH1935" s="2"/>
      <c r="BI1935" s="2"/>
      <c r="BJ1935" s="2"/>
      <c r="BK1935" s="2"/>
      <c r="BL1935" s="2"/>
      <c r="BM1935" s="2"/>
      <c r="BN1935" s="2"/>
      <c r="BO1935" s="2"/>
      <c r="BP1935" s="2"/>
      <c r="BQ1935" s="2"/>
      <c r="BR1935" s="2"/>
      <c r="BS1935" s="2"/>
      <c r="BT1935" s="2"/>
      <c r="BU1935" s="2"/>
      <c r="BV1935" s="2"/>
      <c r="BW1935" s="2"/>
      <c r="BX1935" s="2"/>
      <c r="BY1935" s="2"/>
      <c r="BZ1935" s="2"/>
      <c r="CA1935" s="2"/>
    </row>
    <row r="1936" spans="1:79" x14ac:dyDescent="0.3">
      <c r="A1936" s="2"/>
      <c r="B1936" s="2"/>
      <c r="C1936" s="2"/>
      <c r="D1936" s="2"/>
      <c r="E1936" s="2"/>
      <c r="F1936" s="2"/>
      <c r="G1936" s="2"/>
      <c r="H1936" s="2"/>
      <c r="I1936" s="2"/>
      <c r="J1936" s="2"/>
      <c r="K1936" s="2"/>
      <c r="L1936" s="2"/>
      <c r="M1936" s="2"/>
      <c r="N1936" s="2"/>
      <c r="O1936" s="2"/>
      <c r="P1936" s="2"/>
      <c r="Q1936" s="2"/>
      <c r="R1936" s="2"/>
      <c r="S1936" s="2"/>
      <c r="T1936" s="2"/>
      <c r="U1936" s="2"/>
      <c r="V1936" s="2"/>
      <c r="W1936" s="2"/>
      <c r="X1936" s="2"/>
      <c r="Y1936" s="2"/>
      <c r="Z1936" s="2"/>
      <c r="AA1936" s="2"/>
      <c r="AB1936" s="2"/>
      <c r="AC1936" s="2"/>
      <c r="AD1936" s="2"/>
      <c r="AE1936" s="2"/>
      <c r="AF1936" s="2"/>
      <c r="AG1936" s="2"/>
      <c r="AH1936" s="2"/>
      <c r="AI1936" s="2"/>
      <c r="AJ1936" s="2"/>
      <c r="AK1936" s="2"/>
      <c r="AL1936" s="2"/>
      <c r="AM1936" s="2"/>
      <c r="AN1936" s="2"/>
      <c r="AO1936" s="2"/>
      <c r="AP1936" s="2"/>
      <c r="AQ1936" s="2"/>
      <c r="AR1936" s="2"/>
      <c r="AS1936" s="2"/>
      <c r="AT1936" s="2"/>
      <c r="AU1936" s="2"/>
      <c r="AV1936" s="2"/>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row>
    <row r="1937" spans="1:79" x14ac:dyDescent="0.3">
      <c r="A1937" s="2"/>
      <c r="B1937" s="2"/>
      <c r="C1937" s="2"/>
      <c r="D1937" s="2"/>
      <c r="E1937" s="2"/>
      <c r="F1937" s="2"/>
      <c r="G1937" s="2"/>
      <c r="H1937" s="2"/>
      <c r="I1937" s="2"/>
      <c r="J1937" s="2"/>
      <c r="K1937" s="2"/>
      <c r="L1937" s="2"/>
      <c r="M1937" s="2"/>
      <c r="N1937" s="2"/>
      <c r="O1937" s="2"/>
      <c r="P1937" s="2"/>
      <c r="Q1937" s="2"/>
      <c r="R1937" s="2"/>
      <c r="S1937" s="2"/>
      <c r="T1937" s="2"/>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row>
    <row r="1938" spans="1:79" x14ac:dyDescent="0.3">
      <c r="A1938" s="2"/>
      <c r="B1938" s="2"/>
      <c r="C1938" s="2"/>
      <c r="D1938" s="2"/>
      <c r="E1938" s="2"/>
      <c r="F1938" s="2"/>
      <c r="G1938" s="2"/>
      <c r="H1938" s="2"/>
      <c r="I1938" s="2"/>
      <c r="J1938" s="2"/>
      <c r="K1938" s="2"/>
      <c r="L1938" s="2"/>
      <c r="M1938" s="2"/>
      <c r="N1938" s="2"/>
      <c r="O1938" s="2"/>
      <c r="P1938" s="2"/>
      <c r="Q1938" s="2"/>
      <c r="R1938" s="2"/>
      <c r="S1938" s="2"/>
      <c r="T1938" s="2"/>
      <c r="U1938" s="2"/>
      <c r="V1938" s="2"/>
      <c r="W1938" s="2"/>
      <c r="X1938" s="2"/>
      <c r="Y1938" s="2"/>
      <c r="Z1938" s="2"/>
      <c r="AA1938" s="2"/>
      <c r="AB1938" s="2"/>
      <c r="AC1938" s="2"/>
      <c r="AD1938" s="2"/>
      <c r="AE1938" s="2"/>
      <c r="AF1938" s="2"/>
      <c r="AG1938" s="2"/>
      <c r="AH1938" s="2"/>
      <c r="AI1938" s="2"/>
      <c r="AJ1938" s="2"/>
      <c r="AK1938" s="2"/>
      <c r="AL1938" s="2"/>
      <c r="AM1938" s="2"/>
      <c r="AN1938" s="2"/>
      <c r="AO1938" s="2"/>
      <c r="AP1938" s="2"/>
      <c r="AQ1938" s="2"/>
      <c r="AR1938" s="2"/>
      <c r="AS1938" s="2"/>
      <c r="AT1938" s="2"/>
      <c r="AU1938" s="2"/>
      <c r="AV1938" s="2"/>
      <c r="AW1938" s="2"/>
      <c r="AX1938" s="2"/>
      <c r="AY1938" s="2"/>
      <c r="AZ1938" s="2"/>
      <c r="BA1938" s="2"/>
      <c r="BB1938" s="2"/>
      <c r="BC1938" s="2"/>
      <c r="BD1938" s="2"/>
      <c r="BE1938" s="2"/>
      <c r="BF1938" s="2"/>
      <c r="BG1938" s="2"/>
      <c r="BH1938" s="2"/>
      <c r="BI1938" s="2"/>
      <c r="BJ1938" s="2"/>
      <c r="BK1938" s="2"/>
      <c r="BL1938" s="2"/>
      <c r="BM1938" s="2"/>
      <c r="BN1938" s="2"/>
      <c r="BO1938" s="2"/>
      <c r="BP1938" s="2"/>
      <c r="BQ1938" s="2"/>
      <c r="BR1938" s="2"/>
      <c r="BS1938" s="2"/>
      <c r="BT1938" s="2"/>
      <c r="BU1938" s="2"/>
      <c r="BV1938" s="2"/>
      <c r="BW1938" s="2"/>
      <c r="BX1938" s="2"/>
      <c r="BY1938" s="2"/>
      <c r="BZ1938" s="2"/>
      <c r="CA1938" s="2"/>
    </row>
    <row r="1939" spans="1:79" x14ac:dyDescent="0.3">
      <c r="A1939" s="2"/>
      <c r="B1939" s="2"/>
      <c r="C1939" s="2"/>
      <c r="D1939" s="2"/>
      <c r="E1939" s="2"/>
      <c r="F1939" s="2"/>
      <c r="G1939" s="2"/>
      <c r="H1939" s="2"/>
      <c r="I1939" s="2"/>
      <c r="J1939" s="2"/>
      <c r="K1939" s="2"/>
      <c r="L1939" s="2"/>
      <c r="M1939" s="2"/>
      <c r="N1939" s="2"/>
      <c r="O1939" s="2"/>
      <c r="P1939" s="2"/>
      <c r="Q1939" s="2"/>
      <c r="R1939" s="2"/>
      <c r="S1939" s="2"/>
      <c r="T1939" s="2"/>
      <c r="U1939" s="2"/>
      <c r="V1939" s="2"/>
      <c r="W1939" s="2"/>
      <c r="X1939" s="2"/>
      <c r="Y1939" s="2"/>
      <c r="Z1939" s="2"/>
      <c r="AA1939" s="2"/>
      <c r="AB1939" s="2"/>
      <c r="AC1939" s="2"/>
      <c r="AD1939" s="2"/>
      <c r="AE1939" s="2"/>
      <c r="AF1939" s="2"/>
      <c r="AG1939" s="2"/>
      <c r="AH1939" s="2"/>
      <c r="AI1939" s="2"/>
      <c r="AJ1939" s="2"/>
      <c r="AK1939" s="2"/>
      <c r="AL1939" s="2"/>
      <c r="AM1939" s="2"/>
      <c r="AN1939" s="2"/>
      <c r="AO1939" s="2"/>
      <c r="AP1939" s="2"/>
      <c r="AQ1939" s="2"/>
      <c r="AR1939" s="2"/>
      <c r="AS1939" s="2"/>
      <c r="AT1939" s="2"/>
      <c r="AU1939" s="2"/>
      <c r="AV1939" s="2"/>
      <c r="AW1939" s="2"/>
      <c r="AX1939" s="2"/>
      <c r="AY1939" s="2"/>
      <c r="AZ1939" s="2"/>
      <c r="BA1939" s="2"/>
      <c r="BB1939" s="2"/>
      <c r="BC1939" s="2"/>
      <c r="BD1939" s="2"/>
      <c r="BE1939" s="2"/>
      <c r="BF1939" s="2"/>
      <c r="BG1939" s="2"/>
      <c r="BH1939" s="2"/>
      <c r="BI1939" s="2"/>
      <c r="BJ1939" s="2"/>
      <c r="BK1939" s="2"/>
      <c r="BL1939" s="2"/>
      <c r="BM1939" s="2"/>
      <c r="BN1939" s="2"/>
      <c r="BO1939" s="2"/>
      <c r="BP1939" s="2"/>
      <c r="BQ1939" s="2"/>
      <c r="BR1939" s="2"/>
      <c r="BS1939" s="2"/>
      <c r="BT1939" s="2"/>
      <c r="BU1939" s="2"/>
      <c r="BV1939" s="2"/>
      <c r="BW1939" s="2"/>
      <c r="BX1939" s="2"/>
      <c r="BY1939" s="2"/>
      <c r="BZ1939" s="2"/>
      <c r="CA1939" s="2"/>
    </row>
    <row r="1940" spans="1:79" x14ac:dyDescent="0.3">
      <c r="A1940" s="2"/>
      <c r="B1940" s="2"/>
      <c r="C1940" s="2"/>
      <c r="D1940" s="2"/>
      <c r="E1940" s="2"/>
      <c r="F1940" s="2"/>
      <c r="G1940" s="2"/>
      <c r="H1940" s="2"/>
      <c r="I1940" s="2"/>
      <c r="J1940" s="2"/>
      <c r="K1940" s="2"/>
      <c r="L1940" s="2"/>
      <c r="M1940" s="2"/>
      <c r="N1940" s="2"/>
      <c r="O1940" s="2"/>
      <c r="P1940" s="2"/>
      <c r="Q1940" s="2"/>
      <c r="R1940" s="2"/>
      <c r="S1940" s="2"/>
      <c r="T1940" s="2"/>
      <c r="U1940" s="2"/>
      <c r="V1940" s="2"/>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c r="AT1940" s="2"/>
      <c r="AU1940" s="2"/>
      <c r="AV1940" s="2"/>
      <c r="AW1940" s="2"/>
      <c r="AX1940" s="2"/>
      <c r="AY1940" s="2"/>
      <c r="AZ1940" s="2"/>
      <c r="BA1940" s="2"/>
      <c r="BB1940" s="2"/>
      <c r="BC1940" s="2"/>
      <c r="BD1940" s="2"/>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row>
    <row r="1941" spans="1:79" x14ac:dyDescent="0.3">
      <c r="A1941" s="2"/>
      <c r="B1941" s="2"/>
      <c r="C1941" s="2"/>
      <c r="D1941" s="2"/>
      <c r="E1941" s="2"/>
      <c r="F1941" s="2"/>
      <c r="G1941" s="2"/>
      <c r="H1941" s="2"/>
      <c r="I1941" s="2"/>
      <c r="J1941" s="2"/>
      <c r="K1941" s="2"/>
      <c r="L1941" s="2"/>
      <c r="M1941" s="2"/>
      <c r="N1941" s="2"/>
      <c r="O1941" s="2"/>
      <c r="P1941" s="2"/>
      <c r="Q1941" s="2"/>
      <c r="R1941" s="2"/>
      <c r="S1941" s="2"/>
      <c r="T1941" s="2"/>
      <c r="U1941" s="2"/>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c r="AT1941" s="2"/>
      <c r="AU1941" s="2"/>
      <c r="AV1941" s="2"/>
      <c r="AW1941" s="2"/>
      <c r="AX1941" s="2"/>
      <c r="AY1941" s="2"/>
      <c r="AZ1941" s="2"/>
      <c r="BA1941" s="2"/>
      <c r="BB1941" s="2"/>
      <c r="BC1941" s="2"/>
      <c r="BD1941" s="2"/>
      <c r="BE1941" s="2"/>
      <c r="BF1941" s="2"/>
      <c r="BG1941" s="2"/>
      <c r="BH1941" s="2"/>
      <c r="BI1941" s="2"/>
      <c r="BJ1941" s="2"/>
      <c r="BK1941" s="2"/>
      <c r="BL1941" s="2"/>
      <c r="BM1941" s="2"/>
      <c r="BN1941" s="2"/>
      <c r="BO1941" s="2"/>
      <c r="BP1941" s="2"/>
      <c r="BQ1941" s="2"/>
      <c r="BR1941" s="2"/>
      <c r="BS1941" s="2"/>
      <c r="BT1941" s="2"/>
      <c r="BU1941" s="2"/>
      <c r="BV1941" s="2"/>
      <c r="BW1941" s="2"/>
      <c r="BX1941" s="2"/>
      <c r="BY1941" s="2"/>
      <c r="BZ1941" s="2"/>
      <c r="CA1941" s="2"/>
    </row>
    <row r="1942" spans="1:79" x14ac:dyDescent="0.3">
      <c r="A1942" s="2"/>
      <c r="B1942" s="2"/>
      <c r="C1942" s="2"/>
      <c r="D1942" s="2"/>
      <c r="E1942" s="2"/>
      <c r="F1942" s="2"/>
      <c r="G1942" s="2"/>
      <c r="H1942" s="2"/>
      <c r="I1942" s="2"/>
      <c r="J1942" s="2"/>
      <c r="K1942" s="2"/>
      <c r="L1942" s="2"/>
      <c r="M1942" s="2"/>
      <c r="N1942" s="2"/>
      <c r="O1942" s="2"/>
      <c r="P1942" s="2"/>
      <c r="Q1942" s="2"/>
      <c r="R1942" s="2"/>
      <c r="S1942" s="2"/>
      <c r="T1942" s="2"/>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c r="AT1942" s="2"/>
      <c r="AU1942" s="2"/>
      <c r="AV1942" s="2"/>
      <c r="AW1942" s="2"/>
      <c r="AX1942" s="2"/>
      <c r="AY1942" s="2"/>
      <c r="AZ1942" s="2"/>
      <c r="BA1942" s="2"/>
      <c r="BB1942" s="2"/>
      <c r="BC1942" s="2"/>
      <c r="BD1942" s="2"/>
      <c r="BE1942" s="2"/>
      <c r="BF1942" s="2"/>
      <c r="BG1942" s="2"/>
      <c r="BH1942" s="2"/>
      <c r="BI1942" s="2"/>
      <c r="BJ1942" s="2"/>
      <c r="BK1942" s="2"/>
      <c r="BL1942" s="2"/>
      <c r="BM1942" s="2"/>
      <c r="BN1942" s="2"/>
      <c r="BO1942" s="2"/>
      <c r="BP1942" s="2"/>
      <c r="BQ1942" s="2"/>
      <c r="BR1942" s="2"/>
      <c r="BS1942" s="2"/>
      <c r="BT1942" s="2"/>
      <c r="BU1942" s="2"/>
      <c r="BV1942" s="2"/>
      <c r="BW1942" s="2"/>
      <c r="BX1942" s="2"/>
      <c r="BY1942" s="2"/>
      <c r="BZ1942" s="2"/>
      <c r="CA1942" s="2"/>
    </row>
    <row r="1943" spans="1:79" x14ac:dyDescent="0.3">
      <c r="A1943" s="2"/>
      <c r="B1943" s="2"/>
      <c r="C1943" s="2"/>
      <c r="D1943" s="2"/>
      <c r="E1943" s="2"/>
      <c r="F1943" s="2"/>
      <c r="G1943" s="2"/>
      <c r="H1943" s="2"/>
      <c r="I1943" s="2"/>
      <c r="J1943" s="2"/>
      <c r="K1943" s="2"/>
      <c r="L1943" s="2"/>
      <c r="M1943" s="2"/>
      <c r="N1943" s="2"/>
      <c r="O1943" s="2"/>
      <c r="P1943" s="2"/>
      <c r="Q1943" s="2"/>
      <c r="R1943" s="2"/>
      <c r="S1943" s="2"/>
      <c r="T1943" s="2"/>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c r="AT1943" s="2"/>
      <c r="AU1943" s="2"/>
      <c r="AV1943" s="2"/>
      <c r="AW1943" s="2"/>
      <c r="AX1943" s="2"/>
      <c r="AY1943" s="2"/>
      <c r="AZ1943" s="2"/>
      <c r="BA1943" s="2"/>
      <c r="BB1943" s="2"/>
      <c r="BC1943" s="2"/>
      <c r="BD1943" s="2"/>
      <c r="BE1943" s="2"/>
      <c r="BF1943" s="2"/>
      <c r="BG1943" s="2"/>
      <c r="BH1943" s="2"/>
      <c r="BI1943" s="2"/>
      <c r="BJ1943" s="2"/>
      <c r="BK1943" s="2"/>
      <c r="BL1943" s="2"/>
      <c r="BM1943" s="2"/>
      <c r="BN1943" s="2"/>
      <c r="BO1943" s="2"/>
      <c r="BP1943" s="2"/>
      <c r="BQ1943" s="2"/>
      <c r="BR1943" s="2"/>
      <c r="BS1943" s="2"/>
      <c r="BT1943" s="2"/>
      <c r="BU1943" s="2"/>
      <c r="BV1943" s="2"/>
      <c r="BW1943" s="2"/>
      <c r="BX1943" s="2"/>
      <c r="BY1943" s="2"/>
      <c r="BZ1943" s="2"/>
      <c r="CA1943" s="2"/>
    </row>
    <row r="1944" spans="1:79" x14ac:dyDescent="0.3">
      <c r="A1944" s="2"/>
      <c r="B1944" s="2"/>
      <c r="C1944" s="2"/>
      <c r="D1944" s="2"/>
      <c r="E1944" s="2"/>
      <c r="F1944" s="2"/>
      <c r="G1944" s="2"/>
      <c r="H1944" s="2"/>
      <c r="I1944" s="2"/>
      <c r="J1944" s="2"/>
      <c r="K1944" s="2"/>
      <c r="L1944" s="2"/>
      <c r="M1944" s="2"/>
      <c r="N1944" s="2"/>
      <c r="O1944" s="2"/>
      <c r="P1944" s="2"/>
      <c r="Q1944" s="2"/>
      <c r="R1944" s="2"/>
      <c r="S1944" s="2"/>
      <c r="T1944" s="2"/>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c r="AT1944" s="2"/>
      <c r="AU1944" s="2"/>
      <c r="AV1944" s="2"/>
      <c r="AW1944" s="2"/>
      <c r="AX1944" s="2"/>
      <c r="AY1944" s="2"/>
      <c r="AZ1944" s="2"/>
      <c r="BA1944" s="2"/>
      <c r="BB1944" s="2"/>
      <c r="BC1944" s="2"/>
      <c r="BD1944" s="2"/>
      <c r="BE1944" s="2"/>
      <c r="BF1944" s="2"/>
      <c r="BG1944" s="2"/>
      <c r="BH1944" s="2"/>
      <c r="BI1944" s="2"/>
      <c r="BJ1944" s="2"/>
      <c r="BK1944" s="2"/>
      <c r="BL1944" s="2"/>
      <c r="BM1944" s="2"/>
      <c r="BN1944" s="2"/>
      <c r="BO1944" s="2"/>
      <c r="BP1944" s="2"/>
      <c r="BQ1944" s="2"/>
      <c r="BR1944" s="2"/>
      <c r="BS1944" s="2"/>
      <c r="BT1944" s="2"/>
      <c r="BU1944" s="2"/>
      <c r="BV1944" s="2"/>
      <c r="BW1944" s="2"/>
      <c r="BX1944" s="2"/>
      <c r="BY1944" s="2"/>
      <c r="BZ1944" s="2"/>
      <c r="CA1944" s="2"/>
    </row>
    <row r="1945" spans="1:79" x14ac:dyDescent="0.3">
      <c r="A1945" s="2"/>
      <c r="B1945" s="2"/>
      <c r="C1945" s="2"/>
      <c r="D1945" s="2"/>
      <c r="E1945" s="2"/>
      <c r="F1945" s="2"/>
      <c r="G1945" s="2"/>
      <c r="H1945" s="2"/>
      <c r="I1945" s="2"/>
      <c r="J1945" s="2"/>
      <c r="K1945" s="2"/>
      <c r="L1945" s="2"/>
      <c r="M1945" s="2"/>
      <c r="N1945" s="2"/>
      <c r="O1945" s="2"/>
      <c r="P1945" s="2"/>
      <c r="Q1945" s="2"/>
      <c r="R1945" s="2"/>
      <c r="S1945" s="2"/>
      <c r="T1945" s="2"/>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D1945" s="2"/>
      <c r="BE1945" s="2"/>
      <c r="BF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row>
    <row r="1946" spans="1:79" x14ac:dyDescent="0.3">
      <c r="A1946" s="2"/>
      <c r="B1946" s="2"/>
      <c r="C1946" s="2"/>
      <c r="D1946" s="2"/>
      <c r="E1946" s="2"/>
      <c r="F1946" s="2"/>
      <c r="G1946" s="2"/>
      <c r="H1946" s="2"/>
      <c r="I1946" s="2"/>
      <c r="J1946" s="2"/>
      <c r="K1946" s="2"/>
      <c r="L1946" s="2"/>
      <c r="M1946" s="2"/>
      <c r="N1946" s="2"/>
      <c r="O1946" s="2"/>
      <c r="P1946" s="2"/>
      <c r="Q1946" s="2"/>
      <c r="R1946" s="2"/>
      <c r="S1946" s="2"/>
      <c r="T1946" s="2"/>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c r="AT1946" s="2"/>
      <c r="AU1946" s="2"/>
      <c r="AV1946" s="2"/>
      <c r="AW1946" s="2"/>
      <c r="AX1946" s="2"/>
      <c r="AY1946" s="2"/>
      <c r="AZ1946" s="2"/>
      <c r="BA1946" s="2"/>
      <c r="BB1946" s="2"/>
      <c r="BC1946" s="2"/>
      <c r="BD1946" s="2"/>
      <c r="BE1946" s="2"/>
      <c r="BF1946" s="2"/>
      <c r="BG1946" s="2"/>
      <c r="BH1946" s="2"/>
      <c r="BI1946" s="2"/>
      <c r="BJ1946" s="2"/>
      <c r="BK1946" s="2"/>
      <c r="BL1946" s="2"/>
      <c r="BM1946" s="2"/>
      <c r="BN1946" s="2"/>
      <c r="BO1946" s="2"/>
      <c r="BP1946" s="2"/>
      <c r="BQ1946" s="2"/>
      <c r="BR1946" s="2"/>
      <c r="BS1946" s="2"/>
      <c r="BT1946" s="2"/>
      <c r="BU1946" s="2"/>
      <c r="BV1946" s="2"/>
      <c r="BW1946" s="2"/>
      <c r="BX1946" s="2"/>
      <c r="BY1946" s="2"/>
      <c r="BZ1946" s="2"/>
      <c r="CA1946" s="2"/>
    </row>
    <row r="1947" spans="1:79" x14ac:dyDescent="0.3">
      <c r="A1947" s="2"/>
      <c r="B1947" s="2"/>
      <c r="C1947" s="2"/>
      <c r="D1947" s="2"/>
      <c r="E1947" s="2"/>
      <c r="F1947" s="2"/>
      <c r="G1947" s="2"/>
      <c r="H1947" s="2"/>
      <c r="I1947" s="2"/>
      <c r="J1947" s="2"/>
      <c r="K1947" s="2"/>
      <c r="L1947" s="2"/>
      <c r="M1947" s="2"/>
      <c r="N1947" s="2"/>
      <c r="O1947" s="2"/>
      <c r="P1947" s="2"/>
      <c r="Q1947" s="2"/>
      <c r="R1947" s="2"/>
      <c r="S1947" s="2"/>
      <c r="T1947" s="2"/>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c r="AT1947" s="2"/>
      <c r="AU1947" s="2"/>
      <c r="AV1947" s="2"/>
      <c r="AW1947" s="2"/>
      <c r="AX1947" s="2"/>
      <c r="AY1947" s="2"/>
      <c r="AZ1947" s="2"/>
      <c r="BA1947" s="2"/>
      <c r="BB1947" s="2"/>
      <c r="BC1947" s="2"/>
      <c r="BD1947" s="2"/>
      <c r="BE1947" s="2"/>
      <c r="BF1947" s="2"/>
      <c r="BG1947" s="2"/>
      <c r="BH1947" s="2"/>
      <c r="BI1947" s="2"/>
      <c r="BJ1947" s="2"/>
      <c r="BK1947" s="2"/>
      <c r="BL1947" s="2"/>
      <c r="BM1947" s="2"/>
      <c r="BN1947" s="2"/>
      <c r="BO1947" s="2"/>
      <c r="BP1947" s="2"/>
      <c r="BQ1947" s="2"/>
      <c r="BR1947" s="2"/>
      <c r="BS1947" s="2"/>
      <c r="BT1947" s="2"/>
      <c r="BU1947" s="2"/>
      <c r="BV1947" s="2"/>
      <c r="BW1947" s="2"/>
      <c r="BX1947" s="2"/>
      <c r="BY1947" s="2"/>
      <c r="BZ1947" s="2"/>
      <c r="CA1947" s="2"/>
    </row>
    <row r="1948" spans="1:79" x14ac:dyDescent="0.3">
      <c r="A1948" s="2"/>
      <c r="B1948" s="2"/>
      <c r="C1948" s="2"/>
      <c r="D1948" s="2"/>
      <c r="E1948" s="2"/>
      <c r="F1948" s="2"/>
      <c r="G1948" s="2"/>
      <c r="H1948" s="2"/>
      <c r="I1948" s="2"/>
      <c r="J1948" s="2"/>
      <c r="K1948" s="2"/>
      <c r="L1948" s="2"/>
      <c r="M1948" s="2"/>
      <c r="N1948" s="2"/>
      <c r="O1948" s="2"/>
      <c r="P1948" s="2"/>
      <c r="Q1948" s="2"/>
      <c r="R1948" s="2"/>
      <c r="S1948" s="2"/>
      <c r="T1948" s="2"/>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c r="AT1948" s="2"/>
      <c r="AU1948" s="2"/>
      <c r="AV1948" s="2"/>
      <c r="AW1948" s="2"/>
      <c r="AX1948" s="2"/>
      <c r="AY1948" s="2"/>
      <c r="AZ1948" s="2"/>
      <c r="BA1948" s="2"/>
      <c r="BB1948" s="2"/>
      <c r="BC1948" s="2"/>
      <c r="BD1948" s="2"/>
      <c r="BE1948" s="2"/>
      <c r="BF1948" s="2"/>
      <c r="BG1948" s="2"/>
      <c r="BH1948" s="2"/>
      <c r="BI1948" s="2"/>
      <c r="BJ1948" s="2"/>
      <c r="BK1948" s="2"/>
      <c r="BL1948" s="2"/>
      <c r="BM1948" s="2"/>
      <c r="BN1948" s="2"/>
      <c r="BO1948" s="2"/>
      <c r="BP1948" s="2"/>
      <c r="BQ1948" s="2"/>
      <c r="BR1948" s="2"/>
      <c r="BS1948" s="2"/>
      <c r="BT1948" s="2"/>
      <c r="BU1948" s="2"/>
      <c r="BV1948" s="2"/>
      <c r="BW1948" s="2"/>
      <c r="BX1948" s="2"/>
      <c r="BY1948" s="2"/>
      <c r="BZ1948" s="2"/>
      <c r="CA1948" s="2"/>
    </row>
    <row r="1949" spans="1:79" x14ac:dyDescent="0.3">
      <c r="A1949" s="2"/>
      <c r="B1949" s="2"/>
      <c r="C1949" s="2"/>
      <c r="D1949" s="2"/>
      <c r="E1949" s="2"/>
      <c r="F1949" s="2"/>
      <c r="G1949" s="2"/>
      <c r="H1949" s="2"/>
      <c r="I1949" s="2"/>
      <c r="J1949" s="2"/>
      <c r="K1949" s="2"/>
      <c r="L1949" s="2"/>
      <c r="M1949" s="2"/>
      <c r="N1949" s="2"/>
      <c r="O1949" s="2"/>
      <c r="P1949" s="2"/>
      <c r="Q1949" s="2"/>
      <c r="R1949" s="2"/>
      <c r="S1949" s="2"/>
      <c r="T1949" s="2"/>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c r="AT1949" s="2"/>
      <c r="AU1949" s="2"/>
      <c r="AV1949" s="2"/>
      <c r="AW1949" s="2"/>
      <c r="AX1949" s="2"/>
      <c r="AY1949" s="2"/>
      <c r="AZ1949" s="2"/>
      <c r="BA1949" s="2"/>
      <c r="BB1949" s="2"/>
      <c r="BC1949" s="2"/>
      <c r="BD1949" s="2"/>
      <c r="BE1949" s="2"/>
      <c r="BF1949" s="2"/>
      <c r="BG1949" s="2"/>
      <c r="BH1949" s="2"/>
      <c r="BI1949" s="2"/>
      <c r="BJ1949" s="2"/>
      <c r="BK1949" s="2"/>
      <c r="BL1949" s="2"/>
      <c r="BM1949" s="2"/>
      <c r="BN1949" s="2"/>
      <c r="BO1949" s="2"/>
      <c r="BP1949" s="2"/>
      <c r="BQ1949" s="2"/>
      <c r="BR1949" s="2"/>
      <c r="BS1949" s="2"/>
      <c r="BT1949" s="2"/>
      <c r="BU1949" s="2"/>
      <c r="BV1949" s="2"/>
      <c r="BW1949" s="2"/>
      <c r="BX1949" s="2"/>
      <c r="BY1949" s="2"/>
      <c r="BZ1949" s="2"/>
      <c r="CA1949" s="2"/>
    </row>
    <row r="1950" spans="1:79" x14ac:dyDescent="0.3">
      <c r="A1950" s="2"/>
      <c r="B1950" s="2"/>
      <c r="C1950" s="2"/>
      <c r="D1950" s="2"/>
      <c r="E1950" s="2"/>
      <c r="F1950" s="2"/>
      <c r="G1950" s="2"/>
      <c r="H1950" s="2"/>
      <c r="I1950" s="2"/>
      <c r="J1950" s="2"/>
      <c r="K1950" s="2"/>
      <c r="L1950" s="2"/>
      <c r="M1950" s="2"/>
      <c r="N1950" s="2"/>
      <c r="O1950" s="2"/>
      <c r="P1950" s="2"/>
      <c r="Q1950" s="2"/>
      <c r="R1950" s="2"/>
      <c r="S1950" s="2"/>
      <c r="T1950" s="2"/>
      <c r="U1950" s="2"/>
      <c r="V1950" s="2"/>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
      <c r="BB1950" s="2"/>
      <c r="BC1950" s="2"/>
      <c r="BD1950" s="2"/>
      <c r="BE1950" s="2"/>
      <c r="BF1950" s="2"/>
      <c r="BG1950" s="2"/>
      <c r="BH1950" s="2"/>
      <c r="BI1950" s="2"/>
      <c r="BJ1950" s="2"/>
      <c r="BK1950" s="2"/>
      <c r="BL1950" s="2"/>
      <c r="BM1950" s="2"/>
      <c r="BN1950" s="2"/>
      <c r="BO1950" s="2"/>
      <c r="BP1950" s="2"/>
      <c r="BQ1950" s="2"/>
      <c r="BR1950" s="2"/>
      <c r="BS1950" s="2"/>
      <c r="BT1950" s="2"/>
      <c r="BU1950" s="2"/>
      <c r="BV1950" s="2"/>
      <c r="BW1950" s="2"/>
      <c r="BX1950" s="2"/>
      <c r="BY1950" s="2"/>
      <c r="BZ1950" s="2"/>
      <c r="CA1950" s="2"/>
    </row>
    <row r="1951" spans="1:79" x14ac:dyDescent="0.3">
      <c r="A1951" s="2"/>
      <c r="B1951" s="2"/>
      <c r="C1951" s="2"/>
      <c r="D1951" s="2"/>
      <c r="E1951" s="2"/>
      <c r="F1951" s="2"/>
      <c r="G1951" s="2"/>
      <c r="H1951" s="2"/>
      <c r="I1951" s="2"/>
      <c r="J1951" s="2"/>
      <c r="K1951" s="2"/>
      <c r="L1951" s="2"/>
      <c r="M1951" s="2"/>
      <c r="N1951" s="2"/>
      <c r="O1951" s="2"/>
      <c r="P1951" s="2"/>
      <c r="Q1951" s="2"/>
      <c r="R1951" s="2"/>
      <c r="S1951" s="2"/>
      <c r="T1951" s="2"/>
      <c r="U1951" s="2"/>
      <c r="V1951" s="2"/>
      <c r="W1951" s="2"/>
      <c r="X1951" s="2"/>
      <c r="Y1951" s="2"/>
      <c r="Z1951" s="2"/>
      <c r="AA1951" s="2"/>
      <c r="AB1951" s="2"/>
      <c r="AC1951" s="2"/>
      <c r="AD1951" s="2"/>
      <c r="AE1951" s="2"/>
      <c r="AF1951" s="2"/>
      <c r="AG1951" s="2"/>
      <c r="AH1951" s="2"/>
      <c r="AI1951" s="2"/>
      <c r="AJ1951" s="2"/>
      <c r="AK1951" s="2"/>
      <c r="AL1951" s="2"/>
      <c r="AM1951" s="2"/>
      <c r="AN1951" s="2"/>
      <c r="AO1951" s="2"/>
      <c r="AP1951" s="2"/>
      <c r="AQ1951" s="2"/>
      <c r="AR1951" s="2"/>
      <c r="AS1951" s="2"/>
      <c r="AT1951" s="2"/>
      <c r="AU1951" s="2"/>
      <c r="AV1951" s="2"/>
      <c r="AW1951" s="2"/>
      <c r="AX1951" s="2"/>
      <c r="AY1951" s="2"/>
      <c r="AZ1951" s="2"/>
      <c r="BA1951" s="2"/>
      <c r="BB1951" s="2"/>
      <c r="BC1951" s="2"/>
      <c r="BD1951" s="2"/>
      <c r="BE1951" s="2"/>
      <c r="BF1951" s="2"/>
      <c r="BG1951" s="2"/>
      <c r="BH1951" s="2"/>
      <c r="BI1951" s="2"/>
      <c r="BJ1951" s="2"/>
      <c r="BK1951" s="2"/>
      <c r="BL1951" s="2"/>
      <c r="BM1951" s="2"/>
      <c r="BN1951" s="2"/>
      <c r="BO1951" s="2"/>
      <c r="BP1951" s="2"/>
      <c r="BQ1951" s="2"/>
      <c r="BR1951" s="2"/>
      <c r="BS1951" s="2"/>
      <c r="BT1951" s="2"/>
      <c r="BU1951" s="2"/>
      <c r="BV1951" s="2"/>
      <c r="BW1951" s="2"/>
      <c r="BX1951" s="2"/>
      <c r="BY1951" s="2"/>
      <c r="BZ1951" s="2"/>
      <c r="CA1951" s="2"/>
    </row>
    <row r="1952" spans="1:79" x14ac:dyDescent="0.3">
      <c r="A1952" s="2"/>
      <c r="B1952" s="2"/>
      <c r="C1952" s="2"/>
      <c r="D1952" s="2"/>
      <c r="E1952" s="2"/>
      <c r="F1952" s="2"/>
      <c r="G1952" s="2"/>
      <c r="H1952" s="2"/>
      <c r="I1952" s="2"/>
      <c r="J1952" s="2"/>
      <c r="K1952" s="2"/>
      <c r="L1952" s="2"/>
      <c r="M1952" s="2"/>
      <c r="N1952" s="2"/>
      <c r="O1952" s="2"/>
      <c r="P1952" s="2"/>
      <c r="Q1952" s="2"/>
      <c r="R1952" s="2"/>
      <c r="S1952" s="2"/>
      <c r="T1952" s="2"/>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
      <c r="BB1952" s="2"/>
      <c r="BC1952" s="2"/>
      <c r="BD1952" s="2"/>
      <c r="BE1952" s="2"/>
      <c r="BF1952" s="2"/>
      <c r="BG1952" s="2"/>
      <c r="BH1952" s="2"/>
      <c r="BI1952" s="2"/>
      <c r="BJ1952" s="2"/>
      <c r="BK1952" s="2"/>
      <c r="BL1952" s="2"/>
      <c r="BM1952" s="2"/>
      <c r="BN1952" s="2"/>
      <c r="BO1952" s="2"/>
      <c r="BP1952" s="2"/>
      <c r="BQ1952" s="2"/>
      <c r="BR1952" s="2"/>
      <c r="BS1952" s="2"/>
      <c r="BT1952" s="2"/>
      <c r="BU1952" s="2"/>
      <c r="BV1952" s="2"/>
      <c r="BW1952" s="2"/>
      <c r="BX1952" s="2"/>
      <c r="BY1952" s="2"/>
      <c r="BZ1952" s="2"/>
      <c r="CA1952" s="2"/>
    </row>
    <row r="1953" spans="1:79" x14ac:dyDescent="0.3">
      <c r="A1953" s="2"/>
      <c r="B1953" s="2"/>
      <c r="C1953" s="2"/>
      <c r="D1953" s="2"/>
      <c r="E1953" s="2"/>
      <c r="F1953" s="2"/>
      <c r="G1953" s="2"/>
      <c r="H1953" s="2"/>
      <c r="I1953" s="2"/>
      <c r="J1953" s="2"/>
      <c r="K1953" s="2"/>
      <c r="L1953" s="2"/>
      <c r="M1953" s="2"/>
      <c r="N1953" s="2"/>
      <c r="O1953" s="2"/>
      <c r="P1953" s="2"/>
      <c r="Q1953" s="2"/>
      <c r="R1953" s="2"/>
      <c r="S1953" s="2"/>
      <c r="T1953" s="2"/>
      <c r="U1953" s="2"/>
      <c r="V1953" s="2"/>
      <c r="W1953" s="2"/>
      <c r="X1953" s="2"/>
      <c r="Y1953" s="2"/>
      <c r="Z1953" s="2"/>
      <c r="AA1953" s="2"/>
      <c r="AB1953" s="2"/>
      <c r="AC1953" s="2"/>
      <c r="AD1953" s="2"/>
      <c r="AE1953" s="2"/>
      <c r="AF1953" s="2"/>
      <c r="AG1953" s="2"/>
      <c r="AH1953" s="2"/>
      <c r="AI1953" s="2"/>
      <c r="AJ1953" s="2"/>
      <c r="AK1953" s="2"/>
      <c r="AL1953" s="2"/>
      <c r="AM1953" s="2"/>
      <c r="AN1953" s="2"/>
      <c r="AO1953" s="2"/>
      <c r="AP1953" s="2"/>
      <c r="AQ1953" s="2"/>
      <c r="AR1953" s="2"/>
      <c r="AS1953" s="2"/>
      <c r="AT1953" s="2"/>
      <c r="AU1953" s="2"/>
      <c r="AV1953" s="2"/>
      <c r="AW1953" s="2"/>
      <c r="AX1953" s="2"/>
      <c r="AY1953" s="2"/>
      <c r="AZ1953" s="2"/>
      <c r="BA1953" s="2"/>
      <c r="BB1953" s="2"/>
      <c r="BC1953" s="2"/>
      <c r="BD1953" s="2"/>
      <c r="BE1953" s="2"/>
      <c r="BF1953" s="2"/>
      <c r="BG1953" s="2"/>
      <c r="BH1953" s="2"/>
      <c r="BI1953" s="2"/>
      <c r="BJ1953" s="2"/>
      <c r="BK1953" s="2"/>
      <c r="BL1953" s="2"/>
      <c r="BM1953" s="2"/>
      <c r="BN1953" s="2"/>
      <c r="BO1953" s="2"/>
      <c r="BP1953" s="2"/>
      <c r="BQ1953" s="2"/>
      <c r="BR1953" s="2"/>
      <c r="BS1953" s="2"/>
      <c r="BT1953" s="2"/>
      <c r="BU1953" s="2"/>
      <c r="BV1953" s="2"/>
      <c r="BW1953" s="2"/>
      <c r="BX1953" s="2"/>
      <c r="BY1953" s="2"/>
      <c r="BZ1953" s="2"/>
      <c r="CA1953" s="2"/>
    </row>
    <row r="1954" spans="1:79" x14ac:dyDescent="0.3">
      <c r="A1954" s="2"/>
      <c r="B1954" s="2"/>
      <c r="C1954" s="2"/>
      <c r="D1954" s="2"/>
      <c r="E1954" s="2"/>
      <c r="F1954" s="2"/>
      <c r="G1954" s="2"/>
      <c r="H1954" s="2"/>
      <c r="I1954" s="2"/>
      <c r="J1954" s="2"/>
      <c r="K1954" s="2"/>
      <c r="L1954" s="2"/>
      <c r="M1954" s="2"/>
      <c r="N1954" s="2"/>
      <c r="O1954" s="2"/>
      <c r="P1954" s="2"/>
      <c r="Q1954" s="2"/>
      <c r="R1954" s="2"/>
      <c r="S1954" s="2"/>
      <c r="T1954" s="2"/>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c r="AS1954" s="2"/>
      <c r="AT1954" s="2"/>
      <c r="AU1954" s="2"/>
      <c r="AV1954" s="2"/>
      <c r="AW1954" s="2"/>
      <c r="AX1954" s="2"/>
      <c r="AY1954" s="2"/>
      <c r="AZ1954" s="2"/>
      <c r="BA1954" s="2"/>
      <c r="BB1954" s="2"/>
      <c r="BC1954" s="2"/>
      <c r="BD1954" s="2"/>
      <c r="BE1954" s="2"/>
      <c r="BF1954" s="2"/>
      <c r="BG1954" s="2"/>
      <c r="BH1954" s="2"/>
      <c r="BI1954" s="2"/>
      <c r="BJ1954" s="2"/>
      <c r="BK1954" s="2"/>
      <c r="BL1954" s="2"/>
      <c r="BM1954" s="2"/>
      <c r="BN1954" s="2"/>
      <c r="BO1954" s="2"/>
      <c r="BP1954" s="2"/>
      <c r="BQ1954" s="2"/>
      <c r="BR1954" s="2"/>
      <c r="BS1954" s="2"/>
      <c r="BT1954" s="2"/>
      <c r="BU1954" s="2"/>
      <c r="BV1954" s="2"/>
      <c r="BW1954" s="2"/>
      <c r="BX1954" s="2"/>
      <c r="BY1954" s="2"/>
      <c r="BZ1954" s="2"/>
      <c r="CA1954" s="2"/>
    </row>
    <row r="1955" spans="1:79" x14ac:dyDescent="0.3">
      <c r="A1955" s="2"/>
      <c r="B1955" s="2"/>
      <c r="C1955" s="2"/>
      <c r="D1955" s="2"/>
      <c r="E1955" s="2"/>
      <c r="F1955" s="2"/>
      <c r="G1955" s="2"/>
      <c r="H1955" s="2"/>
      <c r="I1955" s="2"/>
      <c r="J1955" s="2"/>
      <c r="K1955" s="2"/>
      <c r="L1955" s="2"/>
      <c r="M1955" s="2"/>
      <c r="N1955" s="2"/>
      <c r="O1955" s="2"/>
      <c r="P1955" s="2"/>
      <c r="Q1955" s="2"/>
      <c r="R1955" s="2"/>
      <c r="S1955" s="2"/>
      <c r="T1955" s="2"/>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2"/>
      <c r="AT1955" s="2"/>
      <c r="AU1955" s="2"/>
      <c r="AV1955" s="2"/>
      <c r="AW1955" s="2"/>
      <c r="AX1955" s="2"/>
      <c r="AY1955" s="2"/>
      <c r="AZ1955" s="2"/>
      <c r="BA1955" s="2"/>
      <c r="BB1955" s="2"/>
      <c r="BC1955" s="2"/>
      <c r="BD1955" s="2"/>
      <c r="BE1955" s="2"/>
      <c r="BF1955" s="2"/>
      <c r="BG1955" s="2"/>
      <c r="BH1955" s="2"/>
      <c r="BI1955" s="2"/>
      <c r="BJ1955" s="2"/>
      <c r="BK1955" s="2"/>
      <c r="BL1955" s="2"/>
      <c r="BM1955" s="2"/>
      <c r="BN1955" s="2"/>
      <c r="BO1955" s="2"/>
      <c r="BP1955" s="2"/>
      <c r="BQ1955" s="2"/>
      <c r="BR1955" s="2"/>
      <c r="BS1955" s="2"/>
      <c r="BT1955" s="2"/>
      <c r="BU1955" s="2"/>
      <c r="BV1955" s="2"/>
      <c r="BW1955" s="2"/>
      <c r="BX1955" s="2"/>
      <c r="BY1955" s="2"/>
      <c r="BZ1955" s="2"/>
      <c r="CA1955" s="2"/>
    </row>
    <row r="1956" spans="1:79" x14ac:dyDescent="0.3">
      <c r="A1956" s="2"/>
      <c r="B1956" s="2"/>
      <c r="C1956" s="2"/>
      <c r="D1956" s="2"/>
      <c r="E1956" s="2"/>
      <c r="F1956" s="2"/>
      <c r="G1956" s="2"/>
      <c r="H1956" s="2"/>
      <c r="I1956" s="2"/>
      <c r="J1956" s="2"/>
      <c r="K1956" s="2"/>
      <c r="L1956" s="2"/>
      <c r="M1956" s="2"/>
      <c r="N1956" s="2"/>
      <c r="O1956" s="2"/>
      <c r="P1956" s="2"/>
      <c r="Q1956" s="2"/>
      <c r="R1956" s="2"/>
      <c r="S1956" s="2"/>
      <c r="T1956" s="2"/>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c r="AT1956" s="2"/>
      <c r="AU1956" s="2"/>
      <c r="AV1956" s="2"/>
      <c r="AW1956" s="2"/>
      <c r="AX1956" s="2"/>
      <c r="AY1956" s="2"/>
      <c r="AZ1956" s="2"/>
      <c r="BA1956" s="2"/>
      <c r="BB1956" s="2"/>
      <c r="BC1956" s="2"/>
      <c r="BD1956" s="2"/>
      <c r="BE1956" s="2"/>
      <c r="BF1956" s="2"/>
      <c r="BG1956" s="2"/>
      <c r="BH1956" s="2"/>
      <c r="BI1956" s="2"/>
      <c r="BJ1956" s="2"/>
      <c r="BK1956" s="2"/>
      <c r="BL1956" s="2"/>
      <c r="BM1956" s="2"/>
      <c r="BN1956" s="2"/>
      <c r="BO1956" s="2"/>
      <c r="BP1956" s="2"/>
      <c r="BQ1956" s="2"/>
      <c r="BR1956" s="2"/>
      <c r="BS1956" s="2"/>
      <c r="BT1956" s="2"/>
      <c r="BU1956" s="2"/>
      <c r="BV1956" s="2"/>
      <c r="BW1956" s="2"/>
      <c r="BX1956" s="2"/>
      <c r="BY1956" s="2"/>
      <c r="BZ1956" s="2"/>
      <c r="CA1956" s="2"/>
    </row>
    <row r="1957" spans="1:79" x14ac:dyDescent="0.3">
      <c r="A1957" s="2"/>
      <c r="B1957" s="2"/>
      <c r="C1957" s="2"/>
      <c r="D1957" s="2"/>
      <c r="E1957" s="2"/>
      <c r="F1957" s="2"/>
      <c r="G1957" s="2"/>
      <c r="H1957" s="2"/>
      <c r="I1957" s="2"/>
      <c r="J1957" s="2"/>
      <c r="K1957" s="2"/>
      <c r="L1957" s="2"/>
      <c r="M1957" s="2"/>
      <c r="N1957" s="2"/>
      <c r="O1957" s="2"/>
      <c r="P1957" s="2"/>
      <c r="Q1957" s="2"/>
      <c r="R1957" s="2"/>
      <c r="S1957" s="2"/>
      <c r="T1957" s="2"/>
      <c r="U1957" s="2"/>
      <c r="V1957" s="2"/>
      <c r="W1957" s="2"/>
      <c r="X1957" s="2"/>
      <c r="Y1957" s="2"/>
      <c r="Z1957" s="2"/>
      <c r="AA1957" s="2"/>
      <c r="AB1957" s="2"/>
      <c r="AC1957" s="2"/>
      <c r="AD1957" s="2"/>
      <c r="AE1957" s="2"/>
      <c r="AF1957" s="2"/>
      <c r="AG1957" s="2"/>
      <c r="AH1957" s="2"/>
      <c r="AI1957" s="2"/>
      <c r="AJ1957" s="2"/>
      <c r="AK1957" s="2"/>
      <c r="AL1957" s="2"/>
      <c r="AM1957" s="2"/>
      <c r="AN1957" s="2"/>
      <c r="AO1957" s="2"/>
      <c r="AP1957" s="2"/>
      <c r="AQ1957" s="2"/>
      <c r="AR1957" s="2"/>
      <c r="AS1957" s="2"/>
      <c r="AT1957" s="2"/>
      <c r="AU1957" s="2"/>
      <c r="AV1957" s="2"/>
      <c r="AW1957" s="2"/>
      <c r="AX1957" s="2"/>
      <c r="AY1957" s="2"/>
      <c r="AZ1957" s="2"/>
      <c r="BA1957" s="2"/>
      <c r="BB1957" s="2"/>
      <c r="BC1957" s="2"/>
      <c r="BD1957" s="2"/>
      <c r="BE1957" s="2"/>
      <c r="BF1957" s="2"/>
      <c r="BG1957" s="2"/>
      <c r="BH1957" s="2"/>
      <c r="BI1957" s="2"/>
      <c r="BJ1957" s="2"/>
      <c r="BK1957" s="2"/>
      <c r="BL1957" s="2"/>
      <c r="BM1957" s="2"/>
      <c r="BN1957" s="2"/>
      <c r="BO1957" s="2"/>
      <c r="BP1957" s="2"/>
      <c r="BQ1957" s="2"/>
      <c r="BR1957" s="2"/>
      <c r="BS1957" s="2"/>
      <c r="BT1957" s="2"/>
      <c r="BU1957" s="2"/>
      <c r="BV1957" s="2"/>
      <c r="BW1957" s="2"/>
      <c r="BX1957" s="2"/>
      <c r="BY1957" s="2"/>
      <c r="BZ1957" s="2"/>
      <c r="CA1957" s="2"/>
    </row>
    <row r="1958" spans="1:79" x14ac:dyDescent="0.3">
      <c r="A1958" s="2"/>
      <c r="B1958" s="2"/>
      <c r="C1958" s="2"/>
      <c r="D1958" s="2"/>
      <c r="E1958" s="2"/>
      <c r="F1958" s="2"/>
      <c r="G1958" s="2"/>
      <c r="H1958" s="2"/>
      <c r="I1958" s="2"/>
      <c r="J1958" s="2"/>
      <c r="K1958" s="2"/>
      <c r="L1958" s="2"/>
      <c r="M1958" s="2"/>
      <c r="N1958" s="2"/>
      <c r="O1958" s="2"/>
      <c r="P1958" s="2"/>
      <c r="Q1958" s="2"/>
      <c r="R1958" s="2"/>
      <c r="S1958" s="2"/>
      <c r="T1958" s="2"/>
      <c r="U1958" s="2"/>
      <c r="V1958" s="2"/>
      <c r="W1958" s="2"/>
      <c r="X1958" s="2"/>
      <c r="Y1958" s="2"/>
      <c r="Z1958" s="2"/>
      <c r="AA1958" s="2"/>
      <c r="AB1958" s="2"/>
      <c r="AC1958" s="2"/>
      <c r="AD1958" s="2"/>
      <c r="AE1958" s="2"/>
      <c r="AF1958" s="2"/>
      <c r="AG1958" s="2"/>
      <c r="AH1958" s="2"/>
      <c r="AI1958" s="2"/>
      <c r="AJ1958" s="2"/>
      <c r="AK1958" s="2"/>
      <c r="AL1958" s="2"/>
      <c r="AM1958" s="2"/>
      <c r="AN1958" s="2"/>
      <c r="AO1958" s="2"/>
      <c r="AP1958" s="2"/>
      <c r="AQ1958" s="2"/>
      <c r="AR1958" s="2"/>
      <c r="AS1958" s="2"/>
      <c r="AT1958" s="2"/>
      <c r="AU1958" s="2"/>
      <c r="AV1958" s="2"/>
      <c r="AW1958" s="2"/>
      <c r="AX1958" s="2"/>
      <c r="AY1958" s="2"/>
      <c r="AZ1958" s="2"/>
      <c r="BA1958" s="2"/>
      <c r="BB1958" s="2"/>
      <c r="BC1958" s="2"/>
      <c r="BD1958" s="2"/>
      <c r="BE1958" s="2"/>
      <c r="BF1958" s="2"/>
      <c r="BG1958" s="2"/>
      <c r="BH1958" s="2"/>
      <c r="BI1958" s="2"/>
      <c r="BJ1958" s="2"/>
      <c r="BK1958" s="2"/>
      <c r="BL1958" s="2"/>
      <c r="BM1958" s="2"/>
      <c r="BN1958" s="2"/>
      <c r="BO1958" s="2"/>
      <c r="BP1958" s="2"/>
      <c r="BQ1958" s="2"/>
      <c r="BR1958" s="2"/>
      <c r="BS1958" s="2"/>
      <c r="BT1958" s="2"/>
      <c r="BU1958" s="2"/>
      <c r="BV1958" s="2"/>
      <c r="BW1958" s="2"/>
      <c r="BX1958" s="2"/>
      <c r="BY1958" s="2"/>
      <c r="BZ1958" s="2"/>
      <c r="CA1958" s="2"/>
    </row>
    <row r="1959" spans="1:79" x14ac:dyDescent="0.3">
      <c r="A1959" s="2"/>
      <c r="B1959" s="2"/>
      <c r="C1959" s="2"/>
      <c r="D1959" s="2"/>
      <c r="E1959" s="2"/>
      <c r="F1959" s="2"/>
      <c r="G1959" s="2"/>
      <c r="H1959" s="2"/>
      <c r="I1959" s="2"/>
      <c r="J1959" s="2"/>
      <c r="K1959" s="2"/>
      <c r="L1959" s="2"/>
      <c r="M1959" s="2"/>
      <c r="N1959" s="2"/>
      <c r="O1959" s="2"/>
      <c r="P1959" s="2"/>
      <c r="Q1959" s="2"/>
      <c r="R1959" s="2"/>
      <c r="S1959" s="2"/>
      <c r="T1959" s="2"/>
      <c r="U1959" s="2"/>
      <c r="V1959" s="2"/>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c r="AT1959" s="2"/>
      <c r="AU1959" s="2"/>
      <c r="AV1959" s="2"/>
      <c r="AW1959" s="2"/>
      <c r="AX1959" s="2"/>
      <c r="AY1959" s="2"/>
      <c r="AZ1959" s="2"/>
      <c r="BA1959" s="2"/>
      <c r="BB1959" s="2"/>
      <c r="BC1959" s="2"/>
      <c r="BD1959" s="2"/>
      <c r="BE1959" s="2"/>
      <c r="BF1959" s="2"/>
      <c r="BG1959" s="2"/>
      <c r="BH1959" s="2"/>
      <c r="BI1959" s="2"/>
      <c r="BJ1959" s="2"/>
      <c r="BK1959" s="2"/>
      <c r="BL1959" s="2"/>
      <c r="BM1959" s="2"/>
      <c r="BN1959" s="2"/>
      <c r="BO1959" s="2"/>
      <c r="BP1959" s="2"/>
      <c r="BQ1959" s="2"/>
      <c r="BR1959" s="2"/>
      <c r="BS1959" s="2"/>
      <c r="BT1959" s="2"/>
      <c r="BU1959" s="2"/>
      <c r="BV1959" s="2"/>
      <c r="BW1959" s="2"/>
      <c r="BX1959" s="2"/>
      <c r="BY1959" s="2"/>
      <c r="BZ1959" s="2"/>
      <c r="CA1959" s="2"/>
    </row>
    <row r="1960" spans="1:79" x14ac:dyDescent="0.3">
      <c r="A1960" s="2"/>
      <c r="B1960" s="2"/>
      <c r="C1960" s="2"/>
      <c r="D1960" s="2"/>
      <c r="E1960" s="2"/>
      <c r="F1960" s="2"/>
      <c r="G1960" s="2"/>
      <c r="H1960" s="2"/>
      <c r="I1960" s="2"/>
      <c r="J1960" s="2"/>
      <c r="K1960" s="2"/>
      <c r="L1960" s="2"/>
      <c r="M1960" s="2"/>
      <c r="N1960" s="2"/>
      <c r="O1960" s="2"/>
      <c r="P1960" s="2"/>
      <c r="Q1960" s="2"/>
      <c r="R1960" s="2"/>
      <c r="S1960" s="2"/>
      <c r="T1960" s="2"/>
      <c r="U1960" s="2"/>
      <c r="V1960" s="2"/>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2"/>
      <c r="AT1960" s="2"/>
      <c r="AU1960" s="2"/>
      <c r="AV1960" s="2"/>
      <c r="AW1960" s="2"/>
      <c r="AX1960" s="2"/>
      <c r="AY1960" s="2"/>
      <c r="AZ1960" s="2"/>
      <c r="BA1960" s="2"/>
      <c r="BB1960" s="2"/>
      <c r="BC1960" s="2"/>
      <c r="BD1960" s="2"/>
      <c r="BE1960" s="2"/>
      <c r="BF1960" s="2"/>
      <c r="BG1960" s="2"/>
      <c r="BH1960" s="2"/>
      <c r="BI1960" s="2"/>
      <c r="BJ1960" s="2"/>
      <c r="BK1960" s="2"/>
      <c r="BL1960" s="2"/>
      <c r="BM1960" s="2"/>
      <c r="BN1960" s="2"/>
      <c r="BO1960" s="2"/>
      <c r="BP1960" s="2"/>
      <c r="BQ1960" s="2"/>
      <c r="BR1960" s="2"/>
      <c r="BS1960" s="2"/>
      <c r="BT1960" s="2"/>
      <c r="BU1960" s="2"/>
      <c r="BV1960" s="2"/>
      <c r="BW1960" s="2"/>
      <c r="BX1960" s="2"/>
      <c r="BY1960" s="2"/>
      <c r="BZ1960" s="2"/>
      <c r="CA1960" s="2"/>
    </row>
    <row r="1961" spans="1:79" x14ac:dyDescent="0.3">
      <c r="A1961" s="2"/>
      <c r="B1961" s="2"/>
      <c r="C1961" s="2"/>
      <c r="D1961" s="2"/>
      <c r="E1961" s="2"/>
      <c r="F1961" s="2"/>
      <c r="G1961" s="2"/>
      <c r="H1961" s="2"/>
      <c r="I1961" s="2"/>
      <c r="J1961" s="2"/>
      <c r="K1961" s="2"/>
      <c r="L1961" s="2"/>
      <c r="M1961" s="2"/>
      <c r="N1961" s="2"/>
      <c r="O1961" s="2"/>
      <c r="P1961" s="2"/>
      <c r="Q1961" s="2"/>
      <c r="R1961" s="2"/>
      <c r="S1961" s="2"/>
      <c r="T1961" s="2"/>
      <c r="U1961" s="2"/>
      <c r="V1961" s="2"/>
      <c r="W1961" s="2"/>
      <c r="X1961" s="2"/>
      <c r="Y1961" s="2"/>
      <c r="Z1961" s="2"/>
      <c r="AA1961" s="2"/>
      <c r="AB1961" s="2"/>
      <c r="AC1961" s="2"/>
      <c r="AD1961" s="2"/>
      <c r="AE1961" s="2"/>
      <c r="AF1961" s="2"/>
      <c r="AG1961" s="2"/>
      <c r="AH1961" s="2"/>
      <c r="AI1961" s="2"/>
      <c r="AJ1961" s="2"/>
      <c r="AK1961" s="2"/>
      <c r="AL1961" s="2"/>
      <c r="AM1961" s="2"/>
      <c r="AN1961" s="2"/>
      <c r="AO1961" s="2"/>
      <c r="AP1961" s="2"/>
      <c r="AQ1961" s="2"/>
      <c r="AR1961" s="2"/>
      <c r="AS1961" s="2"/>
      <c r="AT1961" s="2"/>
      <c r="AU1961" s="2"/>
      <c r="AV1961" s="2"/>
      <c r="AW1961" s="2"/>
      <c r="AX1961" s="2"/>
      <c r="AY1961" s="2"/>
      <c r="AZ1961" s="2"/>
      <c r="BA1961" s="2"/>
      <c r="BB1961" s="2"/>
      <c r="BC1961" s="2"/>
      <c r="BD1961" s="2"/>
      <c r="BE1961" s="2"/>
      <c r="BF1961" s="2"/>
      <c r="BG1961" s="2"/>
      <c r="BH1961" s="2"/>
      <c r="BI1961" s="2"/>
      <c r="BJ1961" s="2"/>
      <c r="BK1961" s="2"/>
      <c r="BL1961" s="2"/>
      <c r="BM1961" s="2"/>
      <c r="BN1961" s="2"/>
      <c r="BO1961" s="2"/>
      <c r="BP1961" s="2"/>
      <c r="BQ1961" s="2"/>
      <c r="BR1961" s="2"/>
      <c r="BS1961" s="2"/>
      <c r="BT1961" s="2"/>
      <c r="BU1961" s="2"/>
      <c r="BV1961" s="2"/>
      <c r="BW1961" s="2"/>
      <c r="BX1961" s="2"/>
      <c r="BY1961" s="2"/>
      <c r="BZ1961" s="2"/>
      <c r="CA1961" s="2"/>
    </row>
    <row r="1962" spans="1:79" x14ac:dyDescent="0.3">
      <c r="A1962" s="2"/>
      <c r="B1962" s="2"/>
      <c r="C1962" s="2"/>
      <c r="D1962" s="2"/>
      <c r="E1962" s="2"/>
      <c r="F1962" s="2"/>
      <c r="G1962" s="2"/>
      <c r="H1962" s="2"/>
      <c r="I1962" s="2"/>
      <c r="J1962" s="2"/>
      <c r="K1962" s="2"/>
      <c r="L1962" s="2"/>
      <c r="M1962" s="2"/>
      <c r="N1962" s="2"/>
      <c r="O1962" s="2"/>
      <c r="P1962" s="2"/>
      <c r="Q1962" s="2"/>
      <c r="R1962" s="2"/>
      <c r="S1962" s="2"/>
      <c r="T1962" s="2"/>
      <c r="U1962" s="2"/>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c r="AT1962" s="2"/>
      <c r="AU1962" s="2"/>
      <c r="AV1962" s="2"/>
      <c r="AW1962" s="2"/>
      <c r="AX1962" s="2"/>
      <c r="AY1962" s="2"/>
      <c r="AZ1962" s="2"/>
      <c r="BA1962" s="2"/>
      <c r="BB1962" s="2"/>
      <c r="BC1962" s="2"/>
      <c r="BD1962" s="2"/>
      <c r="BE1962" s="2"/>
      <c r="BF1962" s="2"/>
      <c r="BG1962" s="2"/>
      <c r="BH1962" s="2"/>
      <c r="BI1962" s="2"/>
      <c r="BJ1962" s="2"/>
      <c r="BK1962" s="2"/>
      <c r="BL1962" s="2"/>
      <c r="BM1962" s="2"/>
      <c r="BN1962" s="2"/>
      <c r="BO1962" s="2"/>
      <c r="BP1962" s="2"/>
      <c r="BQ1962" s="2"/>
      <c r="BR1962" s="2"/>
      <c r="BS1962" s="2"/>
      <c r="BT1962" s="2"/>
      <c r="BU1962" s="2"/>
      <c r="BV1962" s="2"/>
      <c r="BW1962" s="2"/>
      <c r="BX1962" s="2"/>
      <c r="BY1962" s="2"/>
      <c r="BZ1962" s="2"/>
      <c r="CA1962" s="2"/>
    </row>
    <row r="1963" spans="1:79" x14ac:dyDescent="0.3">
      <c r="A1963" s="2"/>
      <c r="B1963" s="2"/>
      <c r="C1963" s="2"/>
      <c r="D1963" s="2"/>
      <c r="E1963" s="2"/>
      <c r="F1963" s="2"/>
      <c r="G1963" s="2"/>
      <c r="H1963" s="2"/>
      <c r="I1963" s="2"/>
      <c r="J1963" s="2"/>
      <c r="K1963" s="2"/>
      <c r="L1963" s="2"/>
      <c r="M1963" s="2"/>
      <c r="N1963" s="2"/>
      <c r="O1963" s="2"/>
      <c r="P1963" s="2"/>
      <c r="Q1963" s="2"/>
      <c r="R1963" s="2"/>
      <c r="S1963" s="2"/>
      <c r="T1963" s="2"/>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c r="AT1963" s="2"/>
      <c r="AU1963" s="2"/>
      <c r="AV1963" s="2"/>
      <c r="AW1963" s="2"/>
      <c r="AX1963" s="2"/>
      <c r="AY1963" s="2"/>
      <c r="AZ1963" s="2"/>
      <c r="BA1963" s="2"/>
      <c r="BB1963" s="2"/>
      <c r="BC1963" s="2"/>
      <c r="BD1963" s="2"/>
      <c r="BE1963" s="2"/>
      <c r="BF1963" s="2"/>
      <c r="BG1963" s="2"/>
      <c r="BH1963" s="2"/>
      <c r="BI1963" s="2"/>
      <c r="BJ1963" s="2"/>
      <c r="BK1963" s="2"/>
      <c r="BL1963" s="2"/>
      <c r="BM1963" s="2"/>
      <c r="BN1963" s="2"/>
      <c r="BO1963" s="2"/>
      <c r="BP1963" s="2"/>
      <c r="BQ1963" s="2"/>
      <c r="BR1963" s="2"/>
      <c r="BS1963" s="2"/>
      <c r="BT1963" s="2"/>
      <c r="BU1963" s="2"/>
      <c r="BV1963" s="2"/>
      <c r="BW1963" s="2"/>
      <c r="BX1963" s="2"/>
      <c r="BY1963" s="2"/>
      <c r="BZ1963" s="2"/>
      <c r="CA1963" s="2"/>
    </row>
    <row r="1964" spans="1:79" x14ac:dyDescent="0.3">
      <c r="A1964" s="2"/>
      <c r="B1964" s="2"/>
      <c r="C1964" s="2"/>
      <c r="D1964" s="2"/>
      <c r="E1964" s="2"/>
      <c r="F1964" s="2"/>
      <c r="G1964" s="2"/>
      <c r="H1964" s="2"/>
      <c r="I1964" s="2"/>
      <c r="J1964" s="2"/>
      <c r="K1964" s="2"/>
      <c r="L1964" s="2"/>
      <c r="M1964" s="2"/>
      <c r="N1964" s="2"/>
      <c r="O1964" s="2"/>
      <c r="P1964" s="2"/>
      <c r="Q1964" s="2"/>
      <c r="R1964" s="2"/>
      <c r="S1964" s="2"/>
      <c r="T1964" s="2"/>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c r="AT1964" s="2"/>
      <c r="AU1964" s="2"/>
      <c r="AV1964" s="2"/>
      <c r="AW1964" s="2"/>
      <c r="AX1964" s="2"/>
      <c r="AY1964" s="2"/>
      <c r="AZ1964" s="2"/>
      <c r="BA1964" s="2"/>
      <c r="BB1964" s="2"/>
      <c r="BC1964" s="2"/>
      <c r="BD1964" s="2"/>
      <c r="BE1964" s="2"/>
      <c r="BF1964" s="2"/>
      <c r="BG1964" s="2"/>
      <c r="BH1964" s="2"/>
      <c r="BI1964" s="2"/>
      <c r="BJ1964" s="2"/>
      <c r="BK1964" s="2"/>
      <c r="BL1964" s="2"/>
      <c r="BM1964" s="2"/>
      <c r="BN1964" s="2"/>
      <c r="BO1964" s="2"/>
      <c r="BP1964" s="2"/>
      <c r="BQ1964" s="2"/>
      <c r="BR1964" s="2"/>
      <c r="BS1964" s="2"/>
      <c r="BT1964" s="2"/>
      <c r="BU1964" s="2"/>
      <c r="BV1964" s="2"/>
      <c r="BW1964" s="2"/>
      <c r="BX1964" s="2"/>
      <c r="BY1964" s="2"/>
      <c r="BZ1964" s="2"/>
      <c r="CA1964" s="2"/>
    </row>
    <row r="1965" spans="1:79" x14ac:dyDescent="0.3">
      <c r="A1965" s="2"/>
      <c r="B1965" s="2"/>
      <c r="C1965" s="2"/>
      <c r="D1965" s="2"/>
      <c r="E1965" s="2"/>
      <c r="F1965" s="2"/>
      <c r="G1965" s="2"/>
      <c r="H1965" s="2"/>
      <c r="I1965" s="2"/>
      <c r="J1965" s="2"/>
      <c r="K1965" s="2"/>
      <c r="L1965" s="2"/>
      <c r="M1965" s="2"/>
      <c r="N1965" s="2"/>
      <c r="O1965" s="2"/>
      <c r="P1965" s="2"/>
      <c r="Q1965" s="2"/>
      <c r="R1965" s="2"/>
      <c r="S1965" s="2"/>
      <c r="T1965" s="2"/>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c r="AT1965" s="2"/>
      <c r="AU1965" s="2"/>
      <c r="AV1965" s="2"/>
      <c r="AW1965" s="2"/>
      <c r="AX1965" s="2"/>
      <c r="AY1965" s="2"/>
      <c r="AZ1965" s="2"/>
      <c r="BA1965" s="2"/>
      <c r="BB1965" s="2"/>
      <c r="BC1965" s="2"/>
      <c r="BD1965" s="2"/>
      <c r="BE1965" s="2"/>
      <c r="BF1965" s="2"/>
      <c r="BG1965" s="2"/>
      <c r="BH1965" s="2"/>
      <c r="BI1965" s="2"/>
      <c r="BJ1965" s="2"/>
      <c r="BK1965" s="2"/>
      <c r="BL1965" s="2"/>
      <c r="BM1965" s="2"/>
      <c r="BN1965" s="2"/>
      <c r="BO1965" s="2"/>
      <c r="BP1965" s="2"/>
      <c r="BQ1965" s="2"/>
      <c r="BR1965" s="2"/>
      <c r="BS1965" s="2"/>
      <c r="BT1965" s="2"/>
      <c r="BU1965" s="2"/>
      <c r="BV1965" s="2"/>
      <c r="BW1965" s="2"/>
      <c r="BX1965" s="2"/>
      <c r="BY1965" s="2"/>
      <c r="BZ1965" s="2"/>
      <c r="CA1965" s="2"/>
    </row>
    <row r="1966" spans="1:79" x14ac:dyDescent="0.3">
      <c r="A1966" s="2"/>
      <c r="B1966" s="2"/>
      <c r="C1966" s="2"/>
      <c r="D1966" s="2"/>
      <c r="E1966" s="2"/>
      <c r="F1966" s="2"/>
      <c r="G1966" s="2"/>
      <c r="H1966" s="2"/>
      <c r="I1966" s="2"/>
      <c r="J1966" s="2"/>
      <c r="K1966" s="2"/>
      <c r="L1966" s="2"/>
      <c r="M1966" s="2"/>
      <c r="N1966" s="2"/>
      <c r="O1966" s="2"/>
      <c r="P1966" s="2"/>
      <c r="Q1966" s="2"/>
      <c r="R1966" s="2"/>
      <c r="S1966" s="2"/>
      <c r="T1966" s="2"/>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c r="AT1966" s="2"/>
      <c r="AU1966" s="2"/>
      <c r="AV1966" s="2"/>
      <c r="AW1966" s="2"/>
      <c r="AX1966" s="2"/>
      <c r="AY1966" s="2"/>
      <c r="AZ1966" s="2"/>
      <c r="BA1966" s="2"/>
      <c r="BB1966" s="2"/>
      <c r="BC1966" s="2"/>
      <c r="BD1966" s="2"/>
      <c r="BE1966" s="2"/>
      <c r="BF1966" s="2"/>
      <c r="BG1966" s="2"/>
      <c r="BH1966" s="2"/>
      <c r="BI1966" s="2"/>
      <c r="BJ1966" s="2"/>
      <c r="BK1966" s="2"/>
      <c r="BL1966" s="2"/>
      <c r="BM1966" s="2"/>
      <c r="BN1966" s="2"/>
      <c r="BO1966" s="2"/>
      <c r="BP1966" s="2"/>
      <c r="BQ1966" s="2"/>
      <c r="BR1966" s="2"/>
      <c r="BS1966" s="2"/>
      <c r="BT1966" s="2"/>
      <c r="BU1966" s="2"/>
      <c r="BV1966" s="2"/>
      <c r="BW1966" s="2"/>
      <c r="BX1966" s="2"/>
      <c r="BY1966" s="2"/>
      <c r="BZ1966" s="2"/>
      <c r="CA1966" s="2"/>
    </row>
    <row r="1967" spans="1:79" x14ac:dyDescent="0.3">
      <c r="A1967" s="2"/>
      <c r="B1967" s="2"/>
      <c r="C1967" s="2"/>
      <c r="D1967" s="2"/>
      <c r="E1967" s="2"/>
      <c r="F1967" s="2"/>
      <c r="G1967" s="2"/>
      <c r="H1967" s="2"/>
      <c r="I1967" s="2"/>
      <c r="J1967" s="2"/>
      <c r="K1967" s="2"/>
      <c r="L1967" s="2"/>
      <c r="M1967" s="2"/>
      <c r="N1967" s="2"/>
      <c r="O1967" s="2"/>
      <c r="P1967" s="2"/>
      <c r="Q1967" s="2"/>
      <c r="R1967" s="2"/>
      <c r="S1967" s="2"/>
      <c r="T1967" s="2"/>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
      <c r="BB1967" s="2"/>
      <c r="BC1967" s="2"/>
      <c r="BD1967" s="2"/>
      <c r="BE1967" s="2"/>
      <c r="BF1967" s="2"/>
      <c r="BG1967" s="2"/>
      <c r="BH1967" s="2"/>
      <c r="BI1967" s="2"/>
      <c r="BJ1967" s="2"/>
      <c r="BK1967" s="2"/>
      <c r="BL1967" s="2"/>
      <c r="BM1967" s="2"/>
      <c r="BN1967" s="2"/>
      <c r="BO1967" s="2"/>
      <c r="BP1967" s="2"/>
      <c r="BQ1967" s="2"/>
      <c r="BR1967" s="2"/>
      <c r="BS1967" s="2"/>
      <c r="BT1967" s="2"/>
      <c r="BU1967" s="2"/>
      <c r="BV1967" s="2"/>
      <c r="BW1967" s="2"/>
      <c r="BX1967" s="2"/>
      <c r="BY1967" s="2"/>
      <c r="BZ1967" s="2"/>
      <c r="CA1967" s="2"/>
    </row>
    <row r="1968" spans="1:79" x14ac:dyDescent="0.3">
      <c r="A1968" s="2"/>
      <c r="B1968" s="2"/>
      <c r="C1968" s="2"/>
      <c r="D1968" s="2"/>
      <c r="E1968" s="2"/>
      <c r="F1968" s="2"/>
      <c r="G1968" s="2"/>
      <c r="H1968" s="2"/>
      <c r="I1968" s="2"/>
      <c r="J1968" s="2"/>
      <c r="K1968" s="2"/>
      <c r="L1968" s="2"/>
      <c r="M1968" s="2"/>
      <c r="N1968" s="2"/>
      <c r="O1968" s="2"/>
      <c r="P1968" s="2"/>
      <c r="Q1968" s="2"/>
      <c r="R1968" s="2"/>
      <c r="S1968" s="2"/>
      <c r="T1968" s="2"/>
      <c r="U1968" s="2"/>
      <c r="V1968" s="2"/>
      <c r="W1968" s="2"/>
      <c r="X1968" s="2"/>
      <c r="Y1968" s="2"/>
      <c r="Z1968" s="2"/>
      <c r="AA1968" s="2"/>
      <c r="AB1968" s="2"/>
      <c r="AC1968" s="2"/>
      <c r="AD1968" s="2"/>
      <c r="AE1968" s="2"/>
      <c r="AF1968" s="2"/>
      <c r="AG1968" s="2"/>
      <c r="AH1968" s="2"/>
      <c r="AI1968" s="2"/>
      <c r="AJ1968" s="2"/>
      <c r="AK1968" s="2"/>
      <c r="AL1968" s="2"/>
      <c r="AM1968" s="2"/>
      <c r="AN1968" s="2"/>
      <c r="AO1968" s="2"/>
      <c r="AP1968" s="2"/>
      <c r="AQ1968" s="2"/>
      <c r="AR1968" s="2"/>
      <c r="AS1968" s="2"/>
      <c r="AT1968" s="2"/>
      <c r="AU1968" s="2"/>
      <c r="AV1968" s="2"/>
      <c r="AW1968" s="2"/>
      <c r="AX1968" s="2"/>
      <c r="AY1968" s="2"/>
      <c r="AZ1968" s="2"/>
      <c r="BA1968" s="2"/>
      <c r="BB1968" s="2"/>
      <c r="BC1968" s="2"/>
      <c r="BD1968" s="2"/>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row>
    <row r="1969" spans="1:79" x14ac:dyDescent="0.3">
      <c r="A1969" s="2"/>
      <c r="B1969" s="2"/>
      <c r="C1969" s="2"/>
      <c r="D1969" s="2"/>
      <c r="E1969" s="2"/>
      <c r="F1969" s="2"/>
      <c r="G1969" s="2"/>
      <c r="H1969" s="2"/>
      <c r="I1969" s="2"/>
      <c r="J1969" s="2"/>
      <c r="K1969" s="2"/>
      <c r="L1969" s="2"/>
      <c r="M1969" s="2"/>
      <c r="N1969" s="2"/>
      <c r="O1969" s="2"/>
      <c r="P1969" s="2"/>
      <c r="Q1969" s="2"/>
      <c r="R1969" s="2"/>
      <c r="S1969" s="2"/>
      <c r="T1969" s="2"/>
      <c r="U1969" s="2"/>
      <c r="V1969" s="2"/>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
      <c r="BB1969" s="2"/>
      <c r="BC1969" s="2"/>
      <c r="BD1969" s="2"/>
      <c r="BE1969" s="2"/>
      <c r="BF1969" s="2"/>
      <c r="BG1969" s="2"/>
      <c r="BH1969" s="2"/>
      <c r="BI1969" s="2"/>
      <c r="BJ1969" s="2"/>
      <c r="BK1969" s="2"/>
      <c r="BL1969" s="2"/>
      <c r="BM1969" s="2"/>
      <c r="BN1969" s="2"/>
      <c r="BO1969" s="2"/>
      <c r="BP1969" s="2"/>
      <c r="BQ1969" s="2"/>
      <c r="BR1969" s="2"/>
      <c r="BS1969" s="2"/>
      <c r="BT1969" s="2"/>
      <c r="BU1969" s="2"/>
      <c r="BV1969" s="2"/>
      <c r="BW1969" s="2"/>
      <c r="BX1969" s="2"/>
      <c r="BY1969" s="2"/>
      <c r="BZ1969" s="2"/>
      <c r="CA1969" s="2"/>
    </row>
    <row r="1970" spans="1:79" x14ac:dyDescent="0.3">
      <c r="A1970" s="2"/>
      <c r="B1970" s="2"/>
      <c r="C1970" s="2"/>
      <c r="D1970" s="2"/>
      <c r="E1970" s="2"/>
      <c r="F1970" s="2"/>
      <c r="G1970" s="2"/>
      <c r="H1970" s="2"/>
      <c r="I1970" s="2"/>
      <c r="J1970" s="2"/>
      <c r="K1970" s="2"/>
      <c r="L1970" s="2"/>
      <c r="M1970" s="2"/>
      <c r="N1970" s="2"/>
      <c r="O1970" s="2"/>
      <c r="P1970" s="2"/>
      <c r="Q1970" s="2"/>
      <c r="R1970" s="2"/>
      <c r="S1970" s="2"/>
      <c r="T1970" s="2"/>
      <c r="U1970" s="2"/>
      <c r="V1970" s="2"/>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c r="AT1970" s="2"/>
      <c r="AU1970" s="2"/>
      <c r="AV1970" s="2"/>
      <c r="AW1970" s="2"/>
      <c r="AX1970" s="2"/>
      <c r="AY1970" s="2"/>
      <c r="AZ1970" s="2"/>
      <c r="BA1970" s="2"/>
      <c r="BB1970" s="2"/>
      <c r="BC1970" s="2"/>
      <c r="BD1970" s="2"/>
      <c r="BE1970" s="2"/>
      <c r="BF1970" s="2"/>
      <c r="BG1970" s="2"/>
      <c r="BH1970" s="2"/>
      <c r="BI1970" s="2"/>
      <c r="BJ1970" s="2"/>
      <c r="BK1970" s="2"/>
      <c r="BL1970" s="2"/>
      <c r="BM1970" s="2"/>
      <c r="BN1970" s="2"/>
      <c r="BO1970" s="2"/>
      <c r="BP1970" s="2"/>
      <c r="BQ1970" s="2"/>
      <c r="BR1970" s="2"/>
      <c r="BS1970" s="2"/>
      <c r="BT1970" s="2"/>
      <c r="BU1970" s="2"/>
      <c r="BV1970" s="2"/>
      <c r="BW1970" s="2"/>
      <c r="BX1970" s="2"/>
      <c r="BY1970" s="2"/>
      <c r="BZ1970" s="2"/>
      <c r="CA1970" s="2"/>
    </row>
    <row r="1971" spans="1:79" x14ac:dyDescent="0.3">
      <c r="A1971" s="2"/>
      <c r="B1971" s="2"/>
      <c r="C1971" s="2"/>
      <c r="D1971" s="2"/>
      <c r="E1971" s="2"/>
      <c r="F1971" s="2"/>
      <c r="G1971" s="2"/>
      <c r="H1971" s="2"/>
      <c r="I1971" s="2"/>
      <c r="J1971" s="2"/>
      <c r="K1971" s="2"/>
      <c r="L1971" s="2"/>
      <c r="M1971" s="2"/>
      <c r="N1971" s="2"/>
      <c r="O1971" s="2"/>
      <c r="P1971" s="2"/>
      <c r="Q1971" s="2"/>
      <c r="R1971" s="2"/>
      <c r="S1971" s="2"/>
      <c r="T1971" s="2"/>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
      <c r="BB1971" s="2"/>
      <c r="BC1971" s="2"/>
      <c r="BD1971" s="2"/>
      <c r="BE1971" s="2"/>
      <c r="BF1971" s="2"/>
      <c r="BG1971" s="2"/>
      <c r="BH1971" s="2"/>
      <c r="BI1971" s="2"/>
      <c r="BJ1971" s="2"/>
      <c r="BK1971" s="2"/>
      <c r="BL1971" s="2"/>
      <c r="BM1971" s="2"/>
      <c r="BN1971" s="2"/>
      <c r="BO1971" s="2"/>
      <c r="BP1971" s="2"/>
      <c r="BQ1971" s="2"/>
      <c r="BR1971" s="2"/>
      <c r="BS1971" s="2"/>
      <c r="BT1971" s="2"/>
      <c r="BU1971" s="2"/>
      <c r="BV1971" s="2"/>
      <c r="BW1971" s="2"/>
      <c r="BX1971" s="2"/>
      <c r="BY1971" s="2"/>
      <c r="BZ1971" s="2"/>
      <c r="CA1971" s="2"/>
    </row>
    <row r="1972" spans="1:79" x14ac:dyDescent="0.3">
      <c r="A1972" s="2"/>
      <c r="B1972" s="2"/>
      <c r="C1972" s="2"/>
      <c r="D1972" s="2"/>
      <c r="E1972" s="2"/>
      <c r="F1972" s="2"/>
      <c r="G1972" s="2"/>
      <c r="H1972" s="2"/>
      <c r="I1972" s="2"/>
      <c r="J1972" s="2"/>
      <c r="K1972" s="2"/>
      <c r="L1972" s="2"/>
      <c r="M1972" s="2"/>
      <c r="N1972" s="2"/>
      <c r="O1972" s="2"/>
      <c r="P1972" s="2"/>
      <c r="Q1972" s="2"/>
      <c r="R1972" s="2"/>
      <c r="S1972" s="2"/>
      <c r="T1972" s="2"/>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c r="AT1972" s="2"/>
      <c r="AU1972" s="2"/>
      <c r="AV1972" s="2"/>
      <c r="AW1972" s="2"/>
      <c r="AX1972" s="2"/>
      <c r="AY1972" s="2"/>
      <c r="AZ1972" s="2"/>
      <c r="BA1972" s="2"/>
      <c r="BB1972" s="2"/>
      <c r="BC1972" s="2"/>
      <c r="BD1972" s="2"/>
      <c r="BE1972" s="2"/>
      <c r="BF1972" s="2"/>
      <c r="BG1972" s="2"/>
      <c r="BH1972" s="2"/>
      <c r="BI1972" s="2"/>
      <c r="BJ1972" s="2"/>
      <c r="BK1972" s="2"/>
      <c r="BL1972" s="2"/>
      <c r="BM1972" s="2"/>
      <c r="BN1972" s="2"/>
      <c r="BO1972" s="2"/>
      <c r="BP1972" s="2"/>
      <c r="BQ1972" s="2"/>
      <c r="BR1972" s="2"/>
      <c r="BS1972" s="2"/>
      <c r="BT1972" s="2"/>
      <c r="BU1972" s="2"/>
      <c r="BV1972" s="2"/>
      <c r="BW1972" s="2"/>
      <c r="BX1972" s="2"/>
      <c r="BY1972" s="2"/>
      <c r="BZ1972" s="2"/>
      <c r="CA1972" s="2"/>
    </row>
    <row r="1973" spans="1:79" x14ac:dyDescent="0.3">
      <c r="A1973" s="2"/>
      <c r="B1973" s="2"/>
      <c r="C1973" s="2"/>
      <c r="D1973" s="2"/>
      <c r="E1973" s="2"/>
      <c r="F1973" s="2"/>
      <c r="G1973" s="2"/>
      <c r="H1973" s="2"/>
      <c r="I1973" s="2"/>
      <c r="J1973" s="2"/>
      <c r="K1973" s="2"/>
      <c r="L1973" s="2"/>
      <c r="M1973" s="2"/>
      <c r="N1973" s="2"/>
      <c r="O1973" s="2"/>
      <c r="P1973" s="2"/>
      <c r="Q1973" s="2"/>
      <c r="R1973" s="2"/>
      <c r="S1973" s="2"/>
      <c r="T1973" s="2"/>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c r="AT1973" s="2"/>
      <c r="AU1973" s="2"/>
      <c r="AV1973" s="2"/>
      <c r="AW1973" s="2"/>
      <c r="AX1973" s="2"/>
      <c r="AY1973" s="2"/>
      <c r="AZ1973" s="2"/>
      <c r="BA1973" s="2"/>
      <c r="BB1973" s="2"/>
      <c r="BC1973" s="2"/>
      <c r="BD1973" s="2"/>
      <c r="BE1973" s="2"/>
      <c r="BF1973" s="2"/>
      <c r="BG1973" s="2"/>
      <c r="BH1973" s="2"/>
      <c r="BI1973" s="2"/>
      <c r="BJ1973" s="2"/>
      <c r="BK1973" s="2"/>
      <c r="BL1973" s="2"/>
      <c r="BM1973" s="2"/>
      <c r="BN1973" s="2"/>
      <c r="BO1973" s="2"/>
      <c r="BP1973" s="2"/>
      <c r="BQ1973" s="2"/>
      <c r="BR1973" s="2"/>
      <c r="BS1973" s="2"/>
      <c r="BT1973" s="2"/>
      <c r="BU1973" s="2"/>
      <c r="BV1973" s="2"/>
      <c r="BW1973" s="2"/>
      <c r="BX1973" s="2"/>
      <c r="BY1973" s="2"/>
      <c r="BZ1973" s="2"/>
      <c r="CA1973" s="2"/>
    </row>
    <row r="1974" spans="1:79" x14ac:dyDescent="0.3">
      <c r="A1974" s="2"/>
      <c r="B1974" s="2"/>
      <c r="C1974" s="2"/>
      <c r="D1974" s="2"/>
      <c r="E1974" s="2"/>
      <c r="F1974" s="2"/>
      <c r="G1974" s="2"/>
      <c r="H1974" s="2"/>
      <c r="I1974" s="2"/>
      <c r="J1974" s="2"/>
      <c r="K1974" s="2"/>
      <c r="L1974" s="2"/>
      <c r="M1974" s="2"/>
      <c r="N1974" s="2"/>
      <c r="O1974" s="2"/>
      <c r="P1974" s="2"/>
      <c r="Q1974" s="2"/>
      <c r="R1974" s="2"/>
      <c r="S1974" s="2"/>
      <c r="T1974" s="2"/>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c r="AT1974" s="2"/>
      <c r="AU1974" s="2"/>
      <c r="AV1974" s="2"/>
      <c r="AW1974" s="2"/>
      <c r="AX1974" s="2"/>
      <c r="AY1974" s="2"/>
      <c r="AZ1974" s="2"/>
      <c r="BA1974" s="2"/>
      <c r="BB1974" s="2"/>
      <c r="BC1974" s="2"/>
      <c r="BD1974" s="2"/>
      <c r="BE1974" s="2"/>
      <c r="BF1974" s="2"/>
      <c r="BG1974" s="2"/>
      <c r="BH1974" s="2"/>
      <c r="BI1974" s="2"/>
      <c r="BJ1974" s="2"/>
      <c r="BK1974" s="2"/>
      <c r="BL1974" s="2"/>
      <c r="BM1974" s="2"/>
      <c r="BN1974" s="2"/>
      <c r="BO1974" s="2"/>
      <c r="BP1974" s="2"/>
      <c r="BQ1974" s="2"/>
      <c r="BR1974" s="2"/>
      <c r="BS1974" s="2"/>
      <c r="BT1974" s="2"/>
      <c r="BU1974" s="2"/>
      <c r="BV1974" s="2"/>
      <c r="BW1974" s="2"/>
      <c r="BX1974" s="2"/>
      <c r="BY1974" s="2"/>
      <c r="BZ1974" s="2"/>
      <c r="CA1974" s="2"/>
    </row>
    <row r="1975" spans="1:79" x14ac:dyDescent="0.3">
      <c r="A1975" s="2"/>
      <c r="B1975" s="2"/>
      <c r="C1975" s="2"/>
      <c r="D1975" s="2"/>
      <c r="E1975" s="2"/>
      <c r="F1975" s="2"/>
      <c r="G1975" s="2"/>
      <c r="H1975" s="2"/>
      <c r="I1975" s="2"/>
      <c r="J1975" s="2"/>
      <c r="K1975" s="2"/>
      <c r="L1975" s="2"/>
      <c r="M1975" s="2"/>
      <c r="N1975" s="2"/>
      <c r="O1975" s="2"/>
      <c r="P1975" s="2"/>
      <c r="Q1975" s="2"/>
      <c r="R1975" s="2"/>
      <c r="S1975" s="2"/>
      <c r="T1975" s="2"/>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
      <c r="BB1975" s="2"/>
      <c r="BC1975" s="2"/>
      <c r="BD1975" s="2"/>
      <c r="BE1975" s="2"/>
      <c r="BF1975" s="2"/>
      <c r="BG1975" s="2"/>
      <c r="BH1975" s="2"/>
      <c r="BI1975" s="2"/>
      <c r="BJ1975" s="2"/>
      <c r="BK1975" s="2"/>
      <c r="BL1975" s="2"/>
      <c r="BM1975" s="2"/>
      <c r="BN1975" s="2"/>
      <c r="BO1975" s="2"/>
      <c r="BP1975" s="2"/>
      <c r="BQ1975" s="2"/>
      <c r="BR1975" s="2"/>
      <c r="BS1975" s="2"/>
      <c r="BT1975" s="2"/>
      <c r="BU1975" s="2"/>
      <c r="BV1975" s="2"/>
      <c r="BW1975" s="2"/>
      <c r="BX1975" s="2"/>
      <c r="BY1975" s="2"/>
      <c r="BZ1975" s="2"/>
      <c r="CA1975" s="2"/>
    </row>
    <row r="1976" spans="1:79" x14ac:dyDescent="0.3">
      <c r="A1976" s="2"/>
      <c r="B1976" s="2"/>
      <c r="C1976" s="2"/>
      <c r="D1976" s="2"/>
      <c r="E1976" s="2"/>
      <c r="F1976" s="2"/>
      <c r="G1976" s="2"/>
      <c r="H1976" s="2"/>
      <c r="I1976" s="2"/>
      <c r="J1976" s="2"/>
      <c r="K1976" s="2"/>
      <c r="L1976" s="2"/>
      <c r="M1976" s="2"/>
      <c r="N1976" s="2"/>
      <c r="O1976" s="2"/>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
      <c r="BB1976" s="2"/>
      <c r="BC1976" s="2"/>
      <c r="BD1976" s="2"/>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row>
    <row r="1977" spans="1:79" x14ac:dyDescent="0.3">
      <c r="A1977" s="2"/>
      <c r="B1977" s="2"/>
      <c r="C1977" s="2"/>
      <c r="D1977" s="2"/>
      <c r="E1977" s="2"/>
      <c r="F1977" s="2"/>
      <c r="G1977" s="2"/>
      <c r="H1977" s="2"/>
      <c r="I1977" s="2"/>
      <c r="J1977" s="2"/>
      <c r="K1977" s="2"/>
      <c r="L1977" s="2"/>
      <c r="M1977" s="2"/>
      <c r="N1977" s="2"/>
      <c r="O1977" s="2"/>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
      <c r="BB1977" s="2"/>
      <c r="BC1977" s="2"/>
      <c r="BD1977" s="2"/>
      <c r="BE1977" s="2"/>
      <c r="BF1977" s="2"/>
      <c r="BG1977" s="2"/>
      <c r="BH1977" s="2"/>
      <c r="BI1977" s="2"/>
      <c r="BJ1977" s="2"/>
      <c r="BK1977" s="2"/>
      <c r="BL1977" s="2"/>
      <c r="BM1977" s="2"/>
      <c r="BN1977" s="2"/>
      <c r="BO1977" s="2"/>
      <c r="BP1977" s="2"/>
      <c r="BQ1977" s="2"/>
      <c r="BR1977" s="2"/>
      <c r="BS1977" s="2"/>
      <c r="BT1977" s="2"/>
      <c r="BU1977" s="2"/>
      <c r="BV1977" s="2"/>
      <c r="BW1977" s="2"/>
      <c r="BX1977" s="2"/>
      <c r="BY1977" s="2"/>
      <c r="BZ1977" s="2"/>
      <c r="CA1977" s="2"/>
    </row>
    <row r="1978" spans="1:79" x14ac:dyDescent="0.3">
      <c r="A1978" s="2"/>
      <c r="B1978" s="2"/>
      <c r="C1978" s="2"/>
      <c r="D1978" s="2"/>
      <c r="E1978" s="2"/>
      <c r="F1978" s="2"/>
      <c r="G1978" s="2"/>
      <c r="H1978" s="2"/>
      <c r="I1978" s="2"/>
      <c r="J1978" s="2"/>
      <c r="K1978" s="2"/>
      <c r="L1978" s="2"/>
      <c r="M1978" s="2"/>
      <c r="N1978" s="2"/>
      <c r="O1978" s="2"/>
      <c r="P1978" s="2"/>
      <c r="Q1978" s="2"/>
      <c r="R1978" s="2"/>
      <c r="S1978" s="2"/>
      <c r="T1978" s="2"/>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
      <c r="BB1978" s="2"/>
      <c r="BC1978" s="2"/>
      <c r="BD1978" s="2"/>
      <c r="BE1978" s="2"/>
      <c r="BF1978" s="2"/>
      <c r="BG1978" s="2"/>
      <c r="BH1978" s="2"/>
      <c r="BI1978" s="2"/>
      <c r="BJ1978" s="2"/>
      <c r="BK1978" s="2"/>
      <c r="BL1978" s="2"/>
      <c r="BM1978" s="2"/>
      <c r="BN1978" s="2"/>
      <c r="BO1978" s="2"/>
      <c r="BP1978" s="2"/>
      <c r="BQ1978" s="2"/>
      <c r="BR1978" s="2"/>
      <c r="BS1978" s="2"/>
      <c r="BT1978" s="2"/>
      <c r="BU1978" s="2"/>
      <c r="BV1978" s="2"/>
      <c r="BW1978" s="2"/>
      <c r="BX1978" s="2"/>
      <c r="BY1978" s="2"/>
      <c r="BZ1978" s="2"/>
      <c r="CA1978" s="2"/>
    </row>
    <row r="1979" spans="1:79" x14ac:dyDescent="0.3">
      <c r="A1979" s="2"/>
      <c r="B1979" s="2"/>
      <c r="C1979" s="2"/>
      <c r="D1979" s="2"/>
      <c r="E1979" s="2"/>
      <c r="F1979" s="2"/>
      <c r="G1979" s="2"/>
      <c r="H1979" s="2"/>
      <c r="I1979" s="2"/>
      <c r="J1979" s="2"/>
      <c r="K1979" s="2"/>
      <c r="L1979" s="2"/>
      <c r="M1979" s="2"/>
      <c r="N1979" s="2"/>
      <c r="O1979" s="2"/>
      <c r="P1979" s="2"/>
      <c r="Q1979" s="2"/>
      <c r="R1979" s="2"/>
      <c r="S1979" s="2"/>
      <c r="T1979" s="2"/>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
      <c r="BB1979" s="2"/>
      <c r="BC1979" s="2"/>
      <c r="BD1979" s="2"/>
      <c r="BE1979" s="2"/>
      <c r="BF1979" s="2"/>
      <c r="BG1979" s="2"/>
      <c r="BH1979" s="2"/>
      <c r="BI1979" s="2"/>
      <c r="BJ1979" s="2"/>
      <c r="BK1979" s="2"/>
      <c r="BL1979" s="2"/>
      <c r="BM1979" s="2"/>
      <c r="BN1979" s="2"/>
      <c r="BO1979" s="2"/>
      <c r="BP1979" s="2"/>
      <c r="BQ1979" s="2"/>
      <c r="BR1979" s="2"/>
      <c r="BS1979" s="2"/>
      <c r="BT1979" s="2"/>
      <c r="BU1979" s="2"/>
      <c r="BV1979" s="2"/>
      <c r="BW1979" s="2"/>
      <c r="BX1979" s="2"/>
      <c r="BY1979" s="2"/>
      <c r="BZ1979" s="2"/>
      <c r="CA1979" s="2"/>
    </row>
    <row r="1980" spans="1:79" x14ac:dyDescent="0.3">
      <c r="A1980" s="2"/>
      <c r="B1980" s="2"/>
      <c r="C1980" s="2"/>
      <c r="D1980" s="2"/>
      <c r="E1980" s="2"/>
      <c r="F1980" s="2"/>
      <c r="G1980" s="2"/>
      <c r="H1980" s="2"/>
      <c r="I1980" s="2"/>
      <c r="J1980" s="2"/>
      <c r="K1980" s="2"/>
      <c r="L1980" s="2"/>
      <c r="M1980" s="2"/>
      <c r="N1980" s="2"/>
      <c r="O1980" s="2"/>
      <c r="P1980" s="2"/>
      <c r="Q1980" s="2"/>
      <c r="R1980" s="2"/>
      <c r="S1980" s="2"/>
      <c r="T1980" s="2"/>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c r="AY1980" s="2"/>
      <c r="AZ1980" s="2"/>
      <c r="BA1980" s="2"/>
      <c r="BB1980" s="2"/>
      <c r="BC1980" s="2"/>
      <c r="BD1980" s="2"/>
      <c r="BE1980" s="2"/>
      <c r="BF1980" s="2"/>
      <c r="BG1980" s="2"/>
      <c r="BH1980" s="2"/>
      <c r="BI1980" s="2"/>
      <c r="BJ1980" s="2"/>
      <c r="BK1980" s="2"/>
      <c r="BL1980" s="2"/>
      <c r="BM1980" s="2"/>
      <c r="BN1980" s="2"/>
      <c r="BO1980" s="2"/>
      <c r="BP1980" s="2"/>
      <c r="BQ1980" s="2"/>
      <c r="BR1980" s="2"/>
      <c r="BS1980" s="2"/>
      <c r="BT1980" s="2"/>
      <c r="BU1980" s="2"/>
      <c r="BV1980" s="2"/>
      <c r="BW1980" s="2"/>
      <c r="BX1980" s="2"/>
      <c r="BY1980" s="2"/>
      <c r="BZ1980" s="2"/>
      <c r="CA1980" s="2"/>
    </row>
    <row r="1981" spans="1:79" x14ac:dyDescent="0.3">
      <c r="A1981" s="2"/>
      <c r="B1981" s="2"/>
      <c r="C1981" s="2"/>
      <c r="D1981" s="2"/>
      <c r="E1981" s="2"/>
      <c r="F1981" s="2"/>
      <c r="G1981" s="2"/>
      <c r="H1981" s="2"/>
      <c r="I1981" s="2"/>
      <c r="J1981" s="2"/>
      <c r="K1981" s="2"/>
      <c r="L1981" s="2"/>
      <c r="M1981" s="2"/>
      <c r="N1981" s="2"/>
      <c r="O1981" s="2"/>
      <c r="P1981" s="2"/>
      <c r="Q1981" s="2"/>
      <c r="R1981" s="2"/>
      <c r="S1981" s="2"/>
      <c r="T1981" s="2"/>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c r="AY1981" s="2"/>
      <c r="AZ1981" s="2"/>
      <c r="BA1981" s="2"/>
      <c r="BB1981" s="2"/>
      <c r="BC1981" s="2"/>
      <c r="BD1981" s="2"/>
      <c r="BE1981" s="2"/>
      <c r="BF1981" s="2"/>
      <c r="BG1981" s="2"/>
      <c r="BH1981" s="2"/>
      <c r="BI1981" s="2"/>
      <c r="BJ1981" s="2"/>
      <c r="BK1981" s="2"/>
      <c r="BL1981" s="2"/>
      <c r="BM1981" s="2"/>
      <c r="BN1981" s="2"/>
      <c r="BO1981" s="2"/>
      <c r="BP1981" s="2"/>
      <c r="BQ1981" s="2"/>
      <c r="BR1981" s="2"/>
      <c r="BS1981" s="2"/>
      <c r="BT1981" s="2"/>
      <c r="BU1981" s="2"/>
      <c r="BV1981" s="2"/>
      <c r="BW1981" s="2"/>
      <c r="BX1981" s="2"/>
      <c r="BY1981" s="2"/>
      <c r="BZ1981" s="2"/>
      <c r="CA1981" s="2"/>
    </row>
    <row r="1982" spans="1:79" x14ac:dyDescent="0.3">
      <c r="A1982" s="2"/>
      <c r="B1982" s="2"/>
      <c r="C1982" s="2"/>
      <c r="D1982" s="2"/>
      <c r="E1982" s="2"/>
      <c r="F1982" s="2"/>
      <c r="G1982" s="2"/>
      <c r="H1982" s="2"/>
      <c r="I1982" s="2"/>
      <c r="J1982" s="2"/>
      <c r="K1982" s="2"/>
      <c r="L1982" s="2"/>
      <c r="M1982" s="2"/>
      <c r="N1982" s="2"/>
      <c r="O1982" s="2"/>
      <c r="P1982" s="2"/>
      <c r="Q1982" s="2"/>
      <c r="R1982" s="2"/>
      <c r="S1982" s="2"/>
      <c r="T1982" s="2"/>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c r="AT1982" s="2"/>
      <c r="AU1982" s="2"/>
      <c r="AV1982" s="2"/>
      <c r="AW1982" s="2"/>
      <c r="AX1982" s="2"/>
      <c r="AY1982" s="2"/>
      <c r="AZ1982" s="2"/>
      <c r="BA1982" s="2"/>
      <c r="BB1982" s="2"/>
      <c r="BC1982" s="2"/>
      <c r="BD1982" s="2"/>
      <c r="BE1982" s="2"/>
      <c r="BF1982" s="2"/>
      <c r="BG1982" s="2"/>
      <c r="BH1982" s="2"/>
      <c r="BI1982" s="2"/>
      <c r="BJ1982" s="2"/>
      <c r="BK1982" s="2"/>
      <c r="BL1982" s="2"/>
      <c r="BM1982" s="2"/>
      <c r="BN1982" s="2"/>
      <c r="BO1982" s="2"/>
      <c r="BP1982" s="2"/>
      <c r="BQ1982" s="2"/>
      <c r="BR1982" s="2"/>
      <c r="BS1982" s="2"/>
      <c r="BT1982" s="2"/>
      <c r="BU1982" s="2"/>
      <c r="BV1982" s="2"/>
      <c r="BW1982" s="2"/>
      <c r="BX1982" s="2"/>
      <c r="BY1982" s="2"/>
      <c r="BZ1982" s="2"/>
      <c r="CA1982" s="2"/>
    </row>
    <row r="1983" spans="1:79" x14ac:dyDescent="0.3">
      <c r="A1983" s="2"/>
      <c r="B1983" s="2"/>
      <c r="C1983" s="2"/>
      <c r="D1983" s="2"/>
      <c r="E1983" s="2"/>
      <c r="F1983" s="2"/>
      <c r="G1983" s="2"/>
      <c r="H1983" s="2"/>
      <c r="I1983" s="2"/>
      <c r="J1983" s="2"/>
      <c r="K1983" s="2"/>
      <c r="L1983" s="2"/>
      <c r="M1983" s="2"/>
      <c r="N1983" s="2"/>
      <c r="O1983" s="2"/>
      <c r="P1983" s="2"/>
      <c r="Q1983" s="2"/>
      <c r="R1983" s="2"/>
      <c r="S1983" s="2"/>
      <c r="T1983" s="2"/>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c r="AT1983" s="2"/>
      <c r="AU1983" s="2"/>
      <c r="AV1983" s="2"/>
      <c r="AW1983" s="2"/>
      <c r="AX1983" s="2"/>
      <c r="AY1983" s="2"/>
      <c r="AZ1983" s="2"/>
      <c r="BA1983" s="2"/>
      <c r="BB1983" s="2"/>
      <c r="BC1983" s="2"/>
      <c r="BD1983" s="2"/>
      <c r="BE1983" s="2"/>
      <c r="BF1983" s="2"/>
      <c r="BG1983" s="2"/>
      <c r="BH1983" s="2"/>
      <c r="BI1983" s="2"/>
      <c r="BJ1983" s="2"/>
      <c r="BK1983" s="2"/>
      <c r="BL1983" s="2"/>
      <c r="BM1983" s="2"/>
      <c r="BN1983" s="2"/>
      <c r="BO1983" s="2"/>
      <c r="BP1983" s="2"/>
      <c r="BQ1983" s="2"/>
      <c r="BR1983" s="2"/>
      <c r="BS1983" s="2"/>
      <c r="BT1983" s="2"/>
      <c r="BU1983" s="2"/>
      <c r="BV1983" s="2"/>
      <c r="BW1983" s="2"/>
      <c r="BX1983" s="2"/>
      <c r="BY1983" s="2"/>
      <c r="BZ1983" s="2"/>
      <c r="CA1983" s="2"/>
    </row>
    <row r="1984" spans="1:79" x14ac:dyDescent="0.3">
      <c r="A1984" s="2"/>
      <c r="B1984" s="2"/>
      <c r="C1984" s="2"/>
      <c r="D1984" s="2"/>
      <c r="E1984" s="2"/>
      <c r="F1984" s="2"/>
      <c r="G1984" s="2"/>
      <c r="H1984" s="2"/>
      <c r="I1984" s="2"/>
      <c r="J1984" s="2"/>
      <c r="K1984" s="2"/>
      <c r="L1984" s="2"/>
      <c r="M1984" s="2"/>
      <c r="N1984" s="2"/>
      <c r="O1984" s="2"/>
      <c r="P1984" s="2"/>
      <c r="Q1984" s="2"/>
      <c r="R1984" s="2"/>
      <c r="S1984" s="2"/>
      <c r="T1984" s="2"/>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c r="AT1984" s="2"/>
      <c r="AU1984" s="2"/>
      <c r="AV1984" s="2"/>
      <c r="AW1984" s="2"/>
      <c r="AX1984" s="2"/>
      <c r="AY1984" s="2"/>
      <c r="AZ1984" s="2"/>
      <c r="BA1984" s="2"/>
      <c r="BB1984" s="2"/>
      <c r="BC1984" s="2"/>
      <c r="BD1984" s="2"/>
      <c r="BE1984" s="2"/>
      <c r="BF1984" s="2"/>
      <c r="BG1984" s="2"/>
      <c r="BH1984" s="2"/>
      <c r="BI1984" s="2"/>
      <c r="BJ1984" s="2"/>
      <c r="BK1984" s="2"/>
      <c r="BL1984" s="2"/>
      <c r="BM1984" s="2"/>
      <c r="BN1984" s="2"/>
      <c r="BO1984" s="2"/>
      <c r="BP1984" s="2"/>
      <c r="BQ1984" s="2"/>
      <c r="BR1984" s="2"/>
      <c r="BS1984" s="2"/>
      <c r="BT1984" s="2"/>
      <c r="BU1984" s="2"/>
      <c r="BV1984" s="2"/>
      <c r="BW1984" s="2"/>
      <c r="BX1984" s="2"/>
      <c r="BY1984" s="2"/>
      <c r="BZ1984" s="2"/>
      <c r="CA1984" s="2"/>
    </row>
    <row r="1985" spans="1:79" x14ac:dyDescent="0.3">
      <c r="A1985" s="2"/>
      <c r="B1985" s="2"/>
      <c r="C1985" s="2"/>
      <c r="D1985" s="2"/>
      <c r="E1985" s="2"/>
      <c r="F1985" s="2"/>
      <c r="G1985" s="2"/>
      <c r="H1985" s="2"/>
      <c r="I1985" s="2"/>
      <c r="J1985" s="2"/>
      <c r="K1985" s="2"/>
      <c r="L1985" s="2"/>
      <c r="M1985" s="2"/>
      <c r="N1985" s="2"/>
      <c r="O1985" s="2"/>
      <c r="P1985" s="2"/>
      <c r="Q1985" s="2"/>
      <c r="R1985" s="2"/>
      <c r="S1985" s="2"/>
      <c r="T1985" s="2"/>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c r="BD1985" s="2"/>
      <c r="BE1985" s="2"/>
      <c r="BF1985" s="2"/>
      <c r="BG1985" s="2"/>
      <c r="BH1985" s="2"/>
      <c r="BI1985" s="2"/>
      <c r="BJ1985" s="2"/>
      <c r="BK1985" s="2"/>
      <c r="BL1985" s="2"/>
      <c r="BM1985" s="2"/>
      <c r="BN1985" s="2"/>
      <c r="BO1985" s="2"/>
      <c r="BP1985" s="2"/>
      <c r="BQ1985" s="2"/>
      <c r="BR1985" s="2"/>
      <c r="BS1985" s="2"/>
      <c r="BT1985" s="2"/>
      <c r="BU1985" s="2"/>
      <c r="BV1985" s="2"/>
      <c r="BW1985" s="2"/>
      <c r="BX1985" s="2"/>
      <c r="BY1985" s="2"/>
      <c r="BZ1985" s="2"/>
      <c r="CA1985" s="2"/>
    </row>
    <row r="1986" spans="1:79" x14ac:dyDescent="0.3">
      <c r="A1986" s="2"/>
      <c r="B1986" s="2"/>
      <c r="C1986" s="2"/>
      <c r="D1986" s="2"/>
      <c r="E1986" s="2"/>
      <c r="F1986" s="2"/>
      <c r="G1986" s="2"/>
      <c r="H1986" s="2"/>
      <c r="I1986" s="2"/>
      <c r="J1986" s="2"/>
      <c r="K1986" s="2"/>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
      <c r="BB1986" s="2"/>
      <c r="BC1986" s="2"/>
      <c r="BD1986" s="2"/>
      <c r="BE1986" s="2"/>
      <c r="BF1986" s="2"/>
      <c r="BG1986" s="2"/>
      <c r="BH1986" s="2"/>
      <c r="BI1986" s="2"/>
      <c r="BJ1986" s="2"/>
      <c r="BK1986" s="2"/>
      <c r="BL1986" s="2"/>
      <c r="BM1986" s="2"/>
      <c r="BN1986" s="2"/>
      <c r="BO1986" s="2"/>
      <c r="BP1986" s="2"/>
      <c r="BQ1986" s="2"/>
      <c r="BR1986" s="2"/>
      <c r="BS1986" s="2"/>
      <c r="BT1986" s="2"/>
      <c r="BU1986" s="2"/>
      <c r="BV1986" s="2"/>
      <c r="BW1986" s="2"/>
      <c r="BX1986" s="2"/>
      <c r="BY1986" s="2"/>
      <c r="BZ1986" s="2"/>
      <c r="CA1986" s="2"/>
    </row>
    <row r="1987" spans="1:79" x14ac:dyDescent="0.3">
      <c r="A1987" s="2"/>
      <c r="B1987" s="2"/>
      <c r="C1987" s="2"/>
      <c r="D1987" s="2"/>
      <c r="E1987" s="2"/>
      <c r="F1987" s="2"/>
      <c r="G1987" s="2"/>
      <c r="H1987" s="2"/>
      <c r="I1987" s="2"/>
      <c r="J1987" s="2"/>
      <c r="K1987" s="2"/>
      <c r="L1987" s="2"/>
      <c r="M1987" s="2"/>
      <c r="N1987" s="2"/>
      <c r="O1987" s="2"/>
      <c r="P1987" s="2"/>
      <c r="Q1987" s="2"/>
      <c r="R1987" s="2"/>
      <c r="S1987" s="2"/>
      <c r="T1987" s="2"/>
      <c r="U1987" s="2"/>
      <c r="V1987" s="2"/>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D1987" s="2"/>
      <c r="BE1987" s="2"/>
      <c r="BF1987" s="2"/>
      <c r="BG1987" s="2"/>
      <c r="BH1987" s="2"/>
      <c r="BI1987" s="2"/>
      <c r="BJ1987" s="2"/>
      <c r="BK1987" s="2"/>
      <c r="BL1987" s="2"/>
      <c r="BM1987" s="2"/>
      <c r="BN1987" s="2"/>
      <c r="BO1987" s="2"/>
      <c r="BP1987" s="2"/>
      <c r="BQ1987" s="2"/>
      <c r="BR1987" s="2"/>
      <c r="BS1987" s="2"/>
      <c r="BT1987" s="2"/>
      <c r="BU1987" s="2"/>
      <c r="BV1987" s="2"/>
      <c r="BW1987" s="2"/>
      <c r="BX1987" s="2"/>
      <c r="BY1987" s="2"/>
      <c r="BZ1987" s="2"/>
      <c r="CA1987" s="2"/>
    </row>
    <row r="1988" spans="1:79" x14ac:dyDescent="0.3">
      <c r="A1988" s="2"/>
      <c r="B1988" s="2"/>
      <c r="C1988" s="2"/>
      <c r="D1988" s="2"/>
      <c r="E1988" s="2"/>
      <c r="F1988" s="2"/>
      <c r="G1988" s="2"/>
      <c r="H1988" s="2"/>
      <c r="I1988" s="2"/>
      <c r="J1988" s="2"/>
      <c r="K1988" s="2"/>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c r="BE1988" s="2"/>
      <c r="BF1988" s="2"/>
      <c r="BG1988" s="2"/>
      <c r="BH1988" s="2"/>
      <c r="BI1988" s="2"/>
      <c r="BJ1988" s="2"/>
      <c r="BK1988" s="2"/>
      <c r="BL1988" s="2"/>
      <c r="BM1988" s="2"/>
      <c r="BN1988" s="2"/>
      <c r="BO1988" s="2"/>
      <c r="BP1988" s="2"/>
      <c r="BQ1988" s="2"/>
      <c r="BR1988" s="2"/>
      <c r="BS1988" s="2"/>
      <c r="BT1988" s="2"/>
      <c r="BU1988" s="2"/>
      <c r="BV1988" s="2"/>
      <c r="BW1988" s="2"/>
      <c r="BX1988" s="2"/>
      <c r="BY1988" s="2"/>
      <c r="BZ1988" s="2"/>
      <c r="CA1988" s="2"/>
    </row>
    <row r="1989" spans="1:79" x14ac:dyDescent="0.3">
      <c r="A1989" s="2"/>
      <c r="B1989" s="2"/>
      <c r="C1989" s="2"/>
      <c r="D1989" s="2"/>
      <c r="E1989" s="2"/>
      <c r="F1989" s="2"/>
      <c r="G1989" s="2"/>
      <c r="H1989" s="2"/>
      <c r="I1989" s="2"/>
      <c r="J1989" s="2"/>
      <c r="K1989" s="2"/>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c r="BE1989" s="2"/>
      <c r="BF1989" s="2"/>
      <c r="BG1989" s="2"/>
      <c r="BH1989" s="2"/>
      <c r="BI1989" s="2"/>
      <c r="BJ1989" s="2"/>
      <c r="BK1989" s="2"/>
      <c r="BL1989" s="2"/>
      <c r="BM1989" s="2"/>
      <c r="BN1989" s="2"/>
      <c r="BO1989" s="2"/>
      <c r="BP1989" s="2"/>
      <c r="BQ1989" s="2"/>
      <c r="BR1989" s="2"/>
      <c r="BS1989" s="2"/>
      <c r="BT1989" s="2"/>
      <c r="BU1989" s="2"/>
      <c r="BV1989" s="2"/>
      <c r="BW1989" s="2"/>
      <c r="BX1989" s="2"/>
      <c r="BY1989" s="2"/>
      <c r="BZ1989" s="2"/>
      <c r="CA1989" s="2"/>
    </row>
    <row r="1990" spans="1:79" x14ac:dyDescent="0.3">
      <c r="A1990" s="2"/>
      <c r="B1990" s="2"/>
      <c r="C1990" s="2"/>
      <c r="D1990" s="2"/>
      <c r="E1990" s="2"/>
      <c r="F1990" s="2"/>
      <c r="G1990" s="2"/>
      <c r="H1990" s="2"/>
      <c r="I1990" s="2"/>
      <c r="J1990" s="2"/>
      <c r="K1990" s="2"/>
      <c r="L1990" s="2"/>
      <c r="M1990" s="2"/>
      <c r="N1990" s="2"/>
      <c r="O1990" s="2"/>
      <c r="P1990" s="2"/>
      <c r="Q1990" s="2"/>
      <c r="R1990" s="2"/>
      <c r="S1990" s="2"/>
      <c r="T1990" s="2"/>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c r="AT1990" s="2"/>
      <c r="AU1990" s="2"/>
      <c r="AV1990" s="2"/>
      <c r="AW1990" s="2"/>
      <c r="AX1990" s="2"/>
      <c r="AY1990" s="2"/>
      <c r="AZ1990" s="2"/>
      <c r="BA1990" s="2"/>
      <c r="BB1990" s="2"/>
      <c r="BC1990" s="2"/>
      <c r="BD1990" s="2"/>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row>
    <row r="1991" spans="1:79" x14ac:dyDescent="0.3">
      <c r="A1991" s="2"/>
      <c r="B1991" s="2"/>
      <c r="C1991" s="2"/>
      <c r="D1991" s="2"/>
      <c r="E1991" s="2"/>
      <c r="F1991" s="2"/>
      <c r="G1991" s="2"/>
      <c r="H1991" s="2"/>
      <c r="I1991" s="2"/>
      <c r="J1991" s="2"/>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c r="AT1991" s="2"/>
      <c r="AU1991" s="2"/>
      <c r="AV1991" s="2"/>
      <c r="AW1991" s="2"/>
      <c r="AX1991" s="2"/>
      <c r="AY1991" s="2"/>
      <c r="AZ1991" s="2"/>
      <c r="BA1991" s="2"/>
      <c r="BB1991" s="2"/>
      <c r="BC1991" s="2"/>
      <c r="BD1991" s="2"/>
      <c r="BE1991" s="2"/>
      <c r="BF1991" s="2"/>
      <c r="BG1991" s="2"/>
      <c r="BH1991" s="2"/>
      <c r="BI1991" s="2"/>
      <c r="BJ1991" s="2"/>
      <c r="BK1991" s="2"/>
      <c r="BL1991" s="2"/>
      <c r="BM1991" s="2"/>
      <c r="BN1991" s="2"/>
      <c r="BO1991" s="2"/>
      <c r="BP1991" s="2"/>
      <c r="BQ1991" s="2"/>
      <c r="BR1991" s="2"/>
      <c r="BS1991" s="2"/>
      <c r="BT1991" s="2"/>
      <c r="BU1991" s="2"/>
      <c r="BV1991" s="2"/>
      <c r="BW1991" s="2"/>
      <c r="BX1991" s="2"/>
      <c r="BY1991" s="2"/>
      <c r="BZ1991" s="2"/>
      <c r="CA1991" s="2"/>
    </row>
    <row r="1992" spans="1:79" x14ac:dyDescent="0.3">
      <c r="A1992" s="2"/>
      <c r="B1992" s="2"/>
      <c r="C1992" s="2"/>
      <c r="D1992" s="2"/>
      <c r="E1992" s="2"/>
      <c r="F1992" s="2"/>
      <c r="G1992" s="2"/>
      <c r="H1992" s="2"/>
      <c r="I1992" s="2"/>
      <c r="J1992" s="2"/>
      <c r="K1992" s="2"/>
      <c r="L1992" s="2"/>
      <c r="M1992" s="2"/>
      <c r="N1992" s="2"/>
      <c r="O1992" s="2"/>
      <c r="P1992" s="2"/>
      <c r="Q1992" s="2"/>
      <c r="R1992" s="2"/>
      <c r="S1992" s="2"/>
      <c r="T1992" s="2"/>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
      <c r="BB1992" s="2"/>
      <c r="BC1992" s="2"/>
      <c r="BD1992" s="2"/>
      <c r="BE1992" s="2"/>
      <c r="BF1992" s="2"/>
      <c r="BG1992" s="2"/>
      <c r="BH1992" s="2"/>
      <c r="BI1992" s="2"/>
      <c r="BJ1992" s="2"/>
      <c r="BK1992" s="2"/>
      <c r="BL1992" s="2"/>
      <c r="BM1992" s="2"/>
      <c r="BN1992" s="2"/>
      <c r="BO1992" s="2"/>
      <c r="BP1992" s="2"/>
      <c r="BQ1992" s="2"/>
      <c r="BR1992" s="2"/>
      <c r="BS1992" s="2"/>
      <c r="BT1992" s="2"/>
      <c r="BU1992" s="2"/>
      <c r="BV1992" s="2"/>
      <c r="BW1992" s="2"/>
      <c r="BX1992" s="2"/>
      <c r="BY1992" s="2"/>
      <c r="BZ1992" s="2"/>
      <c r="CA1992" s="2"/>
    </row>
    <row r="1993" spans="1:79" x14ac:dyDescent="0.3">
      <c r="A1993" s="2"/>
      <c r="B1993" s="2"/>
      <c r="C1993" s="2"/>
      <c r="D1993" s="2"/>
      <c r="E1993" s="2"/>
      <c r="F1993" s="2"/>
      <c r="G1993" s="2"/>
      <c r="H1993" s="2"/>
      <c r="I1993" s="2"/>
      <c r="J1993" s="2"/>
      <c r="K1993" s="2"/>
      <c r="L1993" s="2"/>
      <c r="M1993" s="2"/>
      <c r="N1993" s="2"/>
      <c r="O1993" s="2"/>
      <c r="P1993" s="2"/>
      <c r="Q1993" s="2"/>
      <c r="R1993" s="2"/>
      <c r="S1993" s="2"/>
      <c r="T1993" s="2"/>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c r="AT1993" s="2"/>
      <c r="AU1993" s="2"/>
      <c r="AV1993" s="2"/>
      <c r="AW1993" s="2"/>
      <c r="AX1993" s="2"/>
      <c r="AY1993" s="2"/>
      <c r="AZ1993" s="2"/>
      <c r="BA1993" s="2"/>
      <c r="BB1993" s="2"/>
      <c r="BC1993" s="2"/>
      <c r="BD1993" s="2"/>
      <c r="BE1993" s="2"/>
      <c r="BF1993" s="2"/>
      <c r="BG1993" s="2"/>
      <c r="BH1993" s="2"/>
      <c r="BI1993" s="2"/>
      <c r="BJ1993" s="2"/>
      <c r="BK1993" s="2"/>
      <c r="BL1993" s="2"/>
      <c r="BM1993" s="2"/>
      <c r="BN1993" s="2"/>
      <c r="BO1993" s="2"/>
      <c r="BP1993" s="2"/>
      <c r="BQ1993" s="2"/>
      <c r="BR1993" s="2"/>
      <c r="BS1993" s="2"/>
      <c r="BT1993" s="2"/>
      <c r="BU1993" s="2"/>
      <c r="BV1993" s="2"/>
      <c r="BW1993" s="2"/>
      <c r="BX1993" s="2"/>
      <c r="BY1993" s="2"/>
      <c r="BZ1993" s="2"/>
      <c r="CA1993" s="2"/>
    </row>
    <row r="1994" spans="1:79" x14ac:dyDescent="0.3">
      <c r="A1994" s="2"/>
      <c r="B1994" s="2"/>
      <c r="C1994" s="2"/>
      <c r="D1994" s="2"/>
      <c r="E1994" s="2"/>
      <c r="F1994" s="2"/>
      <c r="G1994" s="2"/>
      <c r="H1994" s="2"/>
      <c r="I1994" s="2"/>
      <c r="J1994" s="2"/>
      <c r="K1994" s="2"/>
      <c r="L1994" s="2"/>
      <c r="M1994" s="2"/>
      <c r="N1994" s="2"/>
      <c r="O1994" s="2"/>
      <c r="P1994" s="2"/>
      <c r="Q1994" s="2"/>
      <c r="R1994" s="2"/>
      <c r="S1994" s="2"/>
      <c r="T1994" s="2"/>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c r="AT1994" s="2"/>
      <c r="AU1994" s="2"/>
      <c r="AV1994" s="2"/>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row>
    <row r="1995" spans="1:79" x14ac:dyDescent="0.3">
      <c r="A1995" s="2"/>
      <c r="B1995" s="2"/>
      <c r="C1995" s="2"/>
      <c r="D1995" s="2"/>
      <c r="E1995" s="2"/>
      <c r="F1995" s="2"/>
      <c r="G1995" s="2"/>
      <c r="H1995" s="2"/>
      <c r="I1995" s="2"/>
      <c r="J1995" s="2"/>
      <c r="K1995" s="2"/>
      <c r="L1995" s="2"/>
      <c r="M1995" s="2"/>
      <c r="N1995" s="2"/>
      <c r="O1995" s="2"/>
      <c r="P1995" s="2"/>
      <c r="Q1995" s="2"/>
      <c r="R1995" s="2"/>
      <c r="S1995" s="2"/>
      <c r="T1995" s="2"/>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c r="AT1995" s="2"/>
      <c r="AU1995" s="2"/>
      <c r="AV1995" s="2"/>
      <c r="AW1995" s="2"/>
      <c r="AX1995" s="2"/>
      <c r="AY1995" s="2"/>
      <c r="AZ1995" s="2"/>
      <c r="BA1995" s="2"/>
      <c r="BB1995" s="2"/>
      <c r="BC1995" s="2"/>
      <c r="BD1995" s="2"/>
      <c r="BE1995" s="2"/>
      <c r="BF1995" s="2"/>
      <c r="BG1995" s="2"/>
      <c r="BH1995" s="2"/>
      <c r="BI1995" s="2"/>
      <c r="BJ1995" s="2"/>
      <c r="BK1995" s="2"/>
      <c r="BL1995" s="2"/>
      <c r="BM1995" s="2"/>
      <c r="BN1995" s="2"/>
      <c r="BO1995" s="2"/>
      <c r="BP1995" s="2"/>
      <c r="BQ1995" s="2"/>
      <c r="BR1995" s="2"/>
      <c r="BS1995" s="2"/>
      <c r="BT1995" s="2"/>
      <c r="BU1995" s="2"/>
      <c r="BV1995" s="2"/>
      <c r="BW1995" s="2"/>
      <c r="BX1995" s="2"/>
      <c r="BY1995" s="2"/>
      <c r="BZ1995" s="2"/>
      <c r="CA1995" s="2"/>
    </row>
    <row r="1996" spans="1:79" x14ac:dyDescent="0.3">
      <c r="A1996" s="2"/>
      <c r="B1996" s="2"/>
      <c r="C1996" s="2"/>
      <c r="D1996" s="2"/>
      <c r="E1996" s="2"/>
      <c r="F1996" s="2"/>
      <c r="G1996" s="2"/>
      <c r="H1996" s="2"/>
      <c r="I1996" s="2"/>
      <c r="J1996" s="2"/>
      <c r="K1996" s="2"/>
      <c r="L1996" s="2"/>
      <c r="M1996" s="2"/>
      <c r="N1996" s="2"/>
      <c r="O1996" s="2"/>
      <c r="P1996" s="2"/>
      <c r="Q1996" s="2"/>
      <c r="R1996" s="2"/>
      <c r="S1996" s="2"/>
      <c r="T1996" s="2"/>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c r="AT1996" s="2"/>
      <c r="AU1996" s="2"/>
      <c r="AV1996" s="2"/>
      <c r="AW1996" s="2"/>
      <c r="AX1996" s="2"/>
      <c r="AY1996" s="2"/>
      <c r="AZ1996" s="2"/>
      <c r="BA1996" s="2"/>
      <c r="BB1996" s="2"/>
      <c r="BC1996" s="2"/>
      <c r="BD1996" s="2"/>
      <c r="BE1996" s="2"/>
      <c r="BF1996" s="2"/>
      <c r="BG1996" s="2"/>
      <c r="BH1996" s="2"/>
      <c r="BI1996" s="2"/>
      <c r="BJ1996" s="2"/>
      <c r="BK1996" s="2"/>
      <c r="BL1996" s="2"/>
      <c r="BM1996" s="2"/>
      <c r="BN1996" s="2"/>
      <c r="BO1996" s="2"/>
      <c r="BP1996" s="2"/>
      <c r="BQ1996" s="2"/>
      <c r="BR1996" s="2"/>
      <c r="BS1996" s="2"/>
      <c r="BT1996" s="2"/>
      <c r="BU1996" s="2"/>
      <c r="BV1996" s="2"/>
      <c r="BW1996" s="2"/>
      <c r="BX1996" s="2"/>
      <c r="BY1996" s="2"/>
      <c r="BZ1996" s="2"/>
      <c r="CA1996" s="2"/>
    </row>
    <row r="1997" spans="1:79" x14ac:dyDescent="0.3">
      <c r="A1997" s="2"/>
      <c r="B1997" s="2"/>
      <c r="C1997" s="2"/>
      <c r="D1997" s="2"/>
      <c r="E1997" s="2"/>
      <c r="F1997" s="2"/>
      <c r="G1997" s="2"/>
      <c r="H1997" s="2"/>
      <c r="I1997" s="2"/>
      <c r="J1997" s="2"/>
      <c r="K1997" s="2"/>
      <c r="L1997" s="2"/>
      <c r="M1997" s="2"/>
      <c r="N1997" s="2"/>
      <c r="O1997" s="2"/>
      <c r="P1997" s="2"/>
      <c r="Q1997" s="2"/>
      <c r="R1997" s="2"/>
      <c r="S1997" s="2"/>
      <c r="T1997" s="2"/>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
      <c r="BB1997" s="2"/>
      <c r="BC1997" s="2"/>
      <c r="BD1997" s="2"/>
      <c r="BE1997" s="2"/>
      <c r="BF1997" s="2"/>
      <c r="BG1997" s="2"/>
      <c r="BH1997" s="2"/>
      <c r="BI1997" s="2"/>
      <c r="BJ1997" s="2"/>
      <c r="BK1997" s="2"/>
      <c r="BL1997" s="2"/>
      <c r="BM1997" s="2"/>
      <c r="BN1997" s="2"/>
      <c r="BO1997" s="2"/>
      <c r="BP1997" s="2"/>
      <c r="BQ1997" s="2"/>
      <c r="BR1997" s="2"/>
      <c r="BS1997" s="2"/>
      <c r="BT1997" s="2"/>
      <c r="BU1997" s="2"/>
      <c r="BV1997" s="2"/>
      <c r="BW1997" s="2"/>
      <c r="BX1997" s="2"/>
      <c r="BY1997" s="2"/>
      <c r="BZ1997" s="2"/>
      <c r="CA1997" s="2"/>
    </row>
    <row r="1998" spans="1:79" x14ac:dyDescent="0.3">
      <c r="A1998" s="2"/>
      <c r="B1998" s="2"/>
      <c r="C1998" s="2"/>
      <c r="D1998" s="2"/>
      <c r="E1998" s="2"/>
      <c r="F1998" s="2"/>
      <c r="G1998" s="2"/>
      <c r="H1998" s="2"/>
      <c r="I1998" s="2"/>
      <c r="J1998" s="2"/>
      <c r="K1998" s="2"/>
      <c r="L1998" s="2"/>
      <c r="M1998" s="2"/>
      <c r="N1998" s="2"/>
      <c r="O1998" s="2"/>
      <c r="P1998" s="2"/>
      <c r="Q1998" s="2"/>
      <c r="R1998" s="2"/>
      <c r="S1998" s="2"/>
      <c r="T1998" s="2"/>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
      <c r="BB1998" s="2"/>
      <c r="BC1998" s="2"/>
      <c r="BD1998" s="2"/>
      <c r="BE1998" s="2"/>
      <c r="BF1998" s="2"/>
      <c r="BG1998" s="2"/>
      <c r="BH1998" s="2"/>
      <c r="BI1998" s="2"/>
      <c r="BJ1998" s="2"/>
      <c r="BK1998" s="2"/>
      <c r="BL1998" s="2"/>
      <c r="BM1998" s="2"/>
      <c r="BN1998" s="2"/>
      <c r="BO1998" s="2"/>
      <c r="BP1998" s="2"/>
      <c r="BQ1998" s="2"/>
      <c r="BR1998" s="2"/>
      <c r="BS1998" s="2"/>
      <c r="BT1998" s="2"/>
      <c r="BU1998" s="2"/>
      <c r="BV1998" s="2"/>
      <c r="BW1998" s="2"/>
      <c r="BX1998" s="2"/>
      <c r="BY1998" s="2"/>
      <c r="BZ1998" s="2"/>
      <c r="CA1998" s="2"/>
    </row>
    <row r="1999" spans="1:79" x14ac:dyDescent="0.3">
      <c r="A1999" s="2"/>
      <c r="B1999" s="2"/>
      <c r="C1999" s="2"/>
      <c r="D1999" s="2"/>
      <c r="E1999" s="2"/>
      <c r="F1999" s="2"/>
      <c r="G1999" s="2"/>
      <c r="H1999" s="2"/>
      <c r="I1999" s="2"/>
      <c r="J1999" s="2"/>
      <c r="K1999" s="2"/>
      <c r="L1999" s="2"/>
      <c r="M1999" s="2"/>
      <c r="N1999" s="2"/>
      <c r="O1999" s="2"/>
      <c r="P1999" s="2"/>
      <c r="Q1999" s="2"/>
      <c r="R1999" s="2"/>
      <c r="S1999" s="2"/>
      <c r="T1999" s="2"/>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c r="AT1999" s="2"/>
      <c r="AU1999" s="2"/>
      <c r="AV1999" s="2"/>
      <c r="AW1999" s="2"/>
      <c r="AX1999" s="2"/>
      <c r="AY1999" s="2"/>
      <c r="AZ1999" s="2"/>
      <c r="BA1999" s="2"/>
      <c r="BB1999" s="2"/>
      <c r="BC1999" s="2"/>
      <c r="BD1999" s="2"/>
      <c r="BE1999" s="2"/>
      <c r="BF1999" s="2"/>
      <c r="BG1999" s="2"/>
      <c r="BH1999" s="2"/>
      <c r="BI1999" s="2"/>
      <c r="BJ1999" s="2"/>
      <c r="BK1999" s="2"/>
      <c r="BL1999" s="2"/>
      <c r="BM1999" s="2"/>
      <c r="BN1999" s="2"/>
      <c r="BO1999" s="2"/>
      <c r="BP1999" s="2"/>
      <c r="BQ1999" s="2"/>
      <c r="BR1999" s="2"/>
      <c r="BS1999" s="2"/>
      <c r="BT1999" s="2"/>
      <c r="BU1999" s="2"/>
      <c r="BV1999" s="2"/>
      <c r="BW1999" s="2"/>
      <c r="BX1999" s="2"/>
      <c r="BY1999" s="2"/>
      <c r="BZ1999" s="2"/>
      <c r="CA1999" s="2"/>
    </row>
    <row r="2000" spans="1:79" x14ac:dyDescent="0.3">
      <c r="A2000" s="2"/>
      <c r="B2000" s="2"/>
      <c r="C2000" s="2"/>
      <c r="D2000" s="2"/>
      <c r="E2000" s="2"/>
      <c r="F2000" s="2"/>
      <c r="G2000" s="2"/>
      <c r="H2000" s="2"/>
      <c r="I2000" s="2"/>
      <c r="J2000" s="2"/>
      <c r="K2000" s="2"/>
      <c r="L2000" s="2"/>
      <c r="M2000" s="2"/>
      <c r="N2000" s="2"/>
      <c r="O2000" s="2"/>
      <c r="P2000" s="2"/>
      <c r="Q2000" s="2"/>
      <c r="R2000" s="2"/>
      <c r="S2000" s="2"/>
      <c r="T2000" s="2"/>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
      <c r="BB2000" s="2"/>
      <c r="BC2000" s="2"/>
      <c r="BD2000" s="2"/>
      <c r="BE2000" s="2"/>
      <c r="BF2000" s="2"/>
      <c r="BG2000" s="2"/>
      <c r="BH2000" s="2"/>
      <c r="BI2000" s="2"/>
      <c r="BJ2000" s="2"/>
      <c r="BK2000" s="2"/>
      <c r="BL2000" s="2"/>
      <c r="BM2000" s="2"/>
      <c r="BN2000" s="2"/>
      <c r="BO2000" s="2"/>
      <c r="BP2000" s="2"/>
      <c r="BQ2000" s="2"/>
      <c r="BR2000" s="2"/>
      <c r="BS2000" s="2"/>
      <c r="BT2000" s="2"/>
      <c r="BU2000" s="2"/>
      <c r="BV2000" s="2"/>
      <c r="BW2000" s="2"/>
      <c r="BX2000" s="2"/>
      <c r="BY2000" s="2"/>
      <c r="BZ2000" s="2"/>
      <c r="CA2000" s="2"/>
    </row>
    <row r="2001" spans="1:79" x14ac:dyDescent="0.3">
      <c r="A2001" s="2"/>
      <c r="B2001" s="2"/>
      <c r="C2001" s="2"/>
      <c r="D2001" s="2"/>
      <c r="E2001" s="2"/>
      <c r="F2001" s="2"/>
      <c r="G2001" s="2"/>
      <c r="H2001" s="2"/>
      <c r="I2001" s="2"/>
      <c r="J2001" s="2"/>
      <c r="K2001" s="2"/>
      <c r="L2001" s="2"/>
      <c r="M2001" s="2"/>
      <c r="N2001" s="2"/>
      <c r="O2001" s="2"/>
      <c r="P2001" s="2"/>
      <c r="Q2001" s="2"/>
      <c r="R2001" s="2"/>
      <c r="S2001" s="2"/>
      <c r="T2001" s="2"/>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
      <c r="BB2001" s="2"/>
      <c r="BC2001" s="2"/>
      <c r="BD2001" s="2"/>
      <c r="BE2001" s="2"/>
      <c r="BF2001" s="2"/>
      <c r="BG2001" s="2"/>
      <c r="BH2001" s="2"/>
      <c r="BI2001" s="2"/>
      <c r="BJ2001" s="2"/>
      <c r="BK2001" s="2"/>
      <c r="BL2001" s="2"/>
      <c r="BM2001" s="2"/>
      <c r="BN2001" s="2"/>
      <c r="BO2001" s="2"/>
      <c r="BP2001" s="2"/>
      <c r="BQ2001" s="2"/>
      <c r="BR2001" s="2"/>
      <c r="BS2001" s="2"/>
      <c r="BT2001" s="2"/>
      <c r="BU2001" s="2"/>
      <c r="BV2001" s="2"/>
      <c r="BW2001" s="2"/>
      <c r="BX2001" s="2"/>
      <c r="BY2001" s="2"/>
      <c r="BZ2001" s="2"/>
      <c r="CA2001" s="2"/>
    </row>
    <row r="2002" spans="1:79" x14ac:dyDescent="0.3">
      <c r="A2002" s="2"/>
      <c r="B2002" s="2"/>
      <c r="C2002" s="2"/>
      <c r="D2002" s="2"/>
      <c r="E2002" s="2"/>
      <c r="F2002" s="2"/>
      <c r="G2002" s="2"/>
      <c r="H2002" s="2"/>
      <c r="I2002" s="2"/>
      <c r="J2002" s="2"/>
      <c r="K2002" s="2"/>
      <c r="L2002" s="2"/>
      <c r="M2002" s="2"/>
      <c r="N2002" s="2"/>
      <c r="O2002" s="2"/>
      <c r="P2002" s="2"/>
      <c r="Q2002" s="2"/>
      <c r="R2002" s="2"/>
      <c r="S2002" s="2"/>
      <c r="T2002" s="2"/>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
      <c r="BB2002" s="2"/>
      <c r="BC2002" s="2"/>
      <c r="BD2002" s="2"/>
      <c r="BE2002" s="2"/>
      <c r="BF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row>
    <row r="2003" spans="1:79" x14ac:dyDescent="0.3">
      <c r="A2003" s="2"/>
      <c r="B2003" s="2"/>
      <c r="C2003" s="2"/>
      <c r="D2003" s="2"/>
      <c r="E2003" s="2"/>
      <c r="F2003" s="2"/>
      <c r="G2003" s="2"/>
      <c r="H2003" s="2"/>
      <c r="I2003" s="2"/>
      <c r="J2003" s="2"/>
      <c r="K2003" s="2"/>
      <c r="L2003" s="2"/>
      <c r="M2003" s="2"/>
      <c r="N2003" s="2"/>
      <c r="O2003" s="2"/>
      <c r="P2003" s="2"/>
      <c r="Q2003" s="2"/>
      <c r="R2003" s="2"/>
      <c r="S2003" s="2"/>
      <c r="T2003" s="2"/>
      <c r="U2003" s="2"/>
      <c r="V2003" s="2"/>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c r="AT2003" s="2"/>
      <c r="AU2003" s="2"/>
      <c r="AV2003" s="2"/>
      <c r="AW2003" s="2"/>
      <c r="AX2003" s="2"/>
      <c r="AY2003" s="2"/>
      <c r="AZ2003" s="2"/>
      <c r="BA2003" s="2"/>
      <c r="BB2003" s="2"/>
      <c r="BC2003" s="2"/>
      <c r="BD2003" s="2"/>
      <c r="BE2003" s="2"/>
      <c r="BF2003" s="2"/>
      <c r="BG2003" s="2"/>
      <c r="BH2003" s="2"/>
      <c r="BI2003" s="2"/>
      <c r="BJ2003" s="2"/>
      <c r="BK2003" s="2"/>
      <c r="BL2003" s="2"/>
      <c r="BM2003" s="2"/>
      <c r="BN2003" s="2"/>
      <c r="BO2003" s="2"/>
      <c r="BP2003" s="2"/>
      <c r="BQ2003" s="2"/>
      <c r="BR2003" s="2"/>
      <c r="BS2003" s="2"/>
      <c r="BT2003" s="2"/>
      <c r="BU2003" s="2"/>
      <c r="BV2003" s="2"/>
      <c r="BW2003" s="2"/>
      <c r="BX2003" s="2"/>
      <c r="BY2003" s="2"/>
      <c r="BZ2003" s="2"/>
      <c r="CA2003" s="2"/>
    </row>
    <row r="2004" spans="1:79" x14ac:dyDescent="0.3">
      <c r="A2004" s="2"/>
      <c r="B2004" s="2"/>
      <c r="C2004" s="2"/>
      <c r="D2004" s="2"/>
      <c r="E2004" s="2"/>
      <c r="F2004" s="2"/>
      <c r="G2004" s="2"/>
      <c r="H2004" s="2"/>
      <c r="I2004" s="2"/>
      <c r="J2004" s="2"/>
      <c r="K2004" s="2"/>
      <c r="L2004" s="2"/>
      <c r="M2004" s="2"/>
      <c r="N2004" s="2"/>
      <c r="O2004" s="2"/>
      <c r="P2004" s="2"/>
      <c r="Q2004" s="2"/>
      <c r="R2004" s="2"/>
      <c r="S2004" s="2"/>
      <c r="T2004" s="2"/>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c r="AT2004" s="2"/>
      <c r="AU2004" s="2"/>
      <c r="AV2004" s="2"/>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row>
    <row r="2005" spans="1:79" x14ac:dyDescent="0.3">
      <c r="A2005" s="2"/>
      <c r="B2005" s="2"/>
      <c r="C2005" s="2"/>
      <c r="D2005" s="2"/>
      <c r="E2005" s="2"/>
      <c r="F2005" s="2"/>
      <c r="G2005" s="2"/>
      <c r="H2005" s="2"/>
      <c r="I2005" s="2"/>
      <c r="J2005" s="2"/>
      <c r="K2005" s="2"/>
      <c r="L2005" s="2"/>
      <c r="M2005" s="2"/>
      <c r="N2005" s="2"/>
      <c r="O2005" s="2"/>
      <c r="P2005" s="2"/>
      <c r="Q2005" s="2"/>
      <c r="R2005" s="2"/>
      <c r="S2005" s="2"/>
      <c r="T2005" s="2"/>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
      <c r="BB2005" s="2"/>
      <c r="BC2005" s="2"/>
      <c r="BD2005" s="2"/>
      <c r="BE2005" s="2"/>
      <c r="BF2005" s="2"/>
      <c r="BG2005" s="2"/>
      <c r="BH2005" s="2"/>
      <c r="BI2005" s="2"/>
      <c r="BJ2005" s="2"/>
      <c r="BK2005" s="2"/>
      <c r="BL2005" s="2"/>
      <c r="BM2005" s="2"/>
      <c r="BN2005" s="2"/>
      <c r="BO2005" s="2"/>
      <c r="BP2005" s="2"/>
      <c r="BQ2005" s="2"/>
      <c r="BR2005" s="2"/>
      <c r="BS2005" s="2"/>
      <c r="BT2005" s="2"/>
      <c r="BU2005" s="2"/>
      <c r="BV2005" s="2"/>
      <c r="BW2005" s="2"/>
      <c r="BX2005" s="2"/>
      <c r="BY2005" s="2"/>
      <c r="BZ2005" s="2"/>
      <c r="CA2005" s="2"/>
    </row>
    <row r="2006" spans="1:79" x14ac:dyDescent="0.3">
      <c r="A2006" s="2"/>
      <c r="B2006" s="2"/>
      <c r="C2006" s="2"/>
      <c r="D2006" s="2"/>
      <c r="E2006" s="2"/>
      <c r="F2006" s="2"/>
      <c r="G2006" s="2"/>
      <c r="H2006" s="2"/>
      <c r="I2006" s="2"/>
      <c r="J2006" s="2"/>
      <c r="K2006" s="2"/>
      <c r="L2006" s="2"/>
      <c r="M2006" s="2"/>
      <c r="N2006" s="2"/>
      <c r="O2006" s="2"/>
      <c r="P2006" s="2"/>
      <c r="Q2006" s="2"/>
      <c r="R2006" s="2"/>
      <c r="S2006" s="2"/>
      <c r="T2006" s="2"/>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c r="AT2006" s="2"/>
      <c r="AU2006" s="2"/>
      <c r="AV2006" s="2"/>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row>
    <row r="2007" spans="1:79" x14ac:dyDescent="0.3">
      <c r="A2007" s="2"/>
      <c r="B2007" s="2"/>
      <c r="C2007" s="2"/>
      <c r="D2007" s="2"/>
      <c r="E2007" s="2"/>
      <c r="F2007" s="2"/>
      <c r="G2007" s="2"/>
      <c r="H2007" s="2"/>
      <c r="I2007" s="2"/>
      <c r="J2007" s="2"/>
      <c r="K2007" s="2"/>
      <c r="L2007" s="2"/>
      <c r="M2007" s="2"/>
      <c r="N2007" s="2"/>
      <c r="O2007" s="2"/>
      <c r="P2007" s="2"/>
      <c r="Q2007" s="2"/>
      <c r="R2007" s="2"/>
      <c r="S2007" s="2"/>
      <c r="T2007" s="2"/>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
      <c r="BB2007" s="2"/>
      <c r="BC2007" s="2"/>
      <c r="BD2007" s="2"/>
      <c r="BE2007" s="2"/>
      <c r="BF2007" s="2"/>
      <c r="BG2007" s="2"/>
      <c r="BH2007" s="2"/>
      <c r="BI2007" s="2"/>
      <c r="BJ2007" s="2"/>
      <c r="BK2007" s="2"/>
      <c r="BL2007" s="2"/>
      <c r="BM2007" s="2"/>
      <c r="BN2007" s="2"/>
      <c r="BO2007" s="2"/>
      <c r="BP2007" s="2"/>
      <c r="BQ2007" s="2"/>
      <c r="BR2007" s="2"/>
      <c r="BS2007" s="2"/>
      <c r="BT2007" s="2"/>
      <c r="BU2007" s="2"/>
      <c r="BV2007" s="2"/>
      <c r="BW2007" s="2"/>
      <c r="BX2007" s="2"/>
      <c r="BY2007" s="2"/>
      <c r="BZ2007" s="2"/>
      <c r="CA2007" s="2"/>
    </row>
    <row r="2008" spans="1:79" x14ac:dyDescent="0.3">
      <c r="A2008" s="2"/>
      <c r="B2008" s="2"/>
      <c r="C2008" s="2"/>
      <c r="D2008" s="2"/>
      <c r="E2008" s="2"/>
      <c r="F2008" s="2"/>
      <c r="G2008" s="2"/>
      <c r="H2008" s="2"/>
      <c r="I2008" s="2"/>
      <c r="J2008" s="2"/>
      <c r="K2008" s="2"/>
      <c r="L2008" s="2"/>
      <c r="M2008" s="2"/>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c r="BY2008" s="2"/>
      <c r="BZ2008" s="2"/>
      <c r="CA2008" s="2"/>
    </row>
    <row r="2009" spans="1:79" x14ac:dyDescent="0.3">
      <c r="A2009" s="2"/>
      <c r="B2009" s="2"/>
      <c r="C2009" s="2"/>
      <c r="D2009" s="2"/>
      <c r="E2009" s="2"/>
      <c r="F2009" s="2"/>
      <c r="G2009" s="2"/>
      <c r="H2009" s="2"/>
      <c r="I2009" s="2"/>
      <c r="J2009" s="2"/>
      <c r="K2009" s="2"/>
      <c r="L2009" s="2"/>
      <c r="M2009" s="2"/>
      <c r="N2009" s="2"/>
      <c r="O2009" s="2"/>
      <c r="P2009" s="2"/>
      <c r="Q2009" s="2"/>
      <c r="R2009" s="2"/>
      <c r="S2009" s="2"/>
      <c r="T2009" s="2"/>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c r="AT2009" s="2"/>
      <c r="AU2009" s="2"/>
      <c r="AV2009" s="2"/>
      <c r="AW2009" s="2"/>
      <c r="AX2009" s="2"/>
      <c r="AY2009" s="2"/>
      <c r="AZ2009" s="2"/>
      <c r="BA2009" s="2"/>
      <c r="BB2009" s="2"/>
      <c r="BC2009" s="2"/>
      <c r="BD2009" s="2"/>
      <c r="BE2009" s="2"/>
      <c r="BF2009" s="2"/>
      <c r="BG2009" s="2"/>
      <c r="BH2009" s="2"/>
      <c r="BI2009" s="2"/>
      <c r="BJ2009" s="2"/>
      <c r="BK2009" s="2"/>
      <c r="BL2009" s="2"/>
      <c r="BM2009" s="2"/>
      <c r="BN2009" s="2"/>
      <c r="BO2009" s="2"/>
      <c r="BP2009" s="2"/>
      <c r="BQ2009" s="2"/>
      <c r="BR2009" s="2"/>
      <c r="BS2009" s="2"/>
      <c r="BT2009" s="2"/>
      <c r="BU2009" s="2"/>
      <c r="BV2009" s="2"/>
      <c r="BW2009" s="2"/>
      <c r="BX2009" s="2"/>
      <c r="BY2009" s="2"/>
      <c r="BZ2009" s="2"/>
      <c r="CA2009" s="2"/>
    </row>
    <row r="2010" spans="1:79" x14ac:dyDescent="0.3">
      <c r="A2010" s="2"/>
      <c r="B2010" s="2"/>
      <c r="C2010" s="2"/>
      <c r="D2010" s="2"/>
      <c r="E2010" s="2"/>
      <c r="F2010" s="2"/>
      <c r="G2010" s="2"/>
      <c r="H2010" s="2"/>
      <c r="I2010" s="2"/>
      <c r="J2010" s="2"/>
      <c r="K2010" s="2"/>
      <c r="L2010" s="2"/>
      <c r="M2010" s="2"/>
      <c r="N2010" s="2"/>
      <c r="O2010" s="2"/>
      <c r="P2010" s="2"/>
      <c r="Q2010" s="2"/>
      <c r="R2010" s="2"/>
      <c r="S2010" s="2"/>
      <c r="T2010" s="2"/>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c r="AT2010" s="2"/>
      <c r="AU2010" s="2"/>
      <c r="AV2010" s="2"/>
      <c r="AW2010" s="2"/>
      <c r="AX2010" s="2"/>
      <c r="AY2010" s="2"/>
      <c r="AZ2010" s="2"/>
      <c r="BA2010" s="2"/>
      <c r="BB2010" s="2"/>
      <c r="BC2010" s="2"/>
      <c r="BD2010" s="2"/>
      <c r="BE2010" s="2"/>
      <c r="BF2010" s="2"/>
      <c r="BG2010" s="2"/>
      <c r="BH2010" s="2"/>
      <c r="BI2010" s="2"/>
      <c r="BJ2010" s="2"/>
      <c r="BK2010" s="2"/>
      <c r="BL2010" s="2"/>
      <c r="BM2010" s="2"/>
      <c r="BN2010" s="2"/>
      <c r="BO2010" s="2"/>
      <c r="BP2010" s="2"/>
      <c r="BQ2010" s="2"/>
      <c r="BR2010" s="2"/>
      <c r="BS2010" s="2"/>
      <c r="BT2010" s="2"/>
      <c r="BU2010" s="2"/>
      <c r="BV2010" s="2"/>
      <c r="BW2010" s="2"/>
      <c r="BX2010" s="2"/>
      <c r="BY2010" s="2"/>
      <c r="BZ2010" s="2"/>
      <c r="CA2010" s="2"/>
    </row>
    <row r="2011" spans="1:79" x14ac:dyDescent="0.3">
      <c r="A2011" s="2"/>
      <c r="B2011" s="2"/>
      <c r="C2011" s="2"/>
      <c r="D2011" s="2"/>
      <c r="E2011" s="2"/>
      <c r="F2011" s="2"/>
      <c r="G2011" s="2"/>
      <c r="H2011" s="2"/>
      <c r="I2011" s="2"/>
      <c r="J2011" s="2"/>
      <c r="K2011" s="2"/>
      <c r="L2011" s="2"/>
      <c r="M2011" s="2"/>
      <c r="N2011" s="2"/>
      <c r="O2011" s="2"/>
      <c r="P2011" s="2"/>
      <c r="Q2011" s="2"/>
      <c r="R2011" s="2"/>
      <c r="S2011" s="2"/>
      <c r="T2011" s="2"/>
      <c r="U2011" s="2"/>
      <c r="V2011" s="2"/>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c r="AT2011" s="2"/>
      <c r="AU2011" s="2"/>
      <c r="AV2011" s="2"/>
      <c r="AW2011" s="2"/>
      <c r="AX2011" s="2"/>
      <c r="AY2011" s="2"/>
      <c r="AZ2011" s="2"/>
      <c r="BA2011" s="2"/>
      <c r="BB2011" s="2"/>
      <c r="BC2011" s="2"/>
      <c r="BD2011" s="2"/>
      <c r="BE2011" s="2"/>
      <c r="BF2011" s="2"/>
      <c r="BG2011" s="2"/>
      <c r="BH2011" s="2"/>
      <c r="BI2011" s="2"/>
      <c r="BJ2011" s="2"/>
      <c r="BK2011" s="2"/>
      <c r="BL2011" s="2"/>
      <c r="BM2011" s="2"/>
      <c r="BN2011" s="2"/>
      <c r="BO2011" s="2"/>
      <c r="BP2011" s="2"/>
      <c r="BQ2011" s="2"/>
      <c r="BR2011" s="2"/>
      <c r="BS2011" s="2"/>
      <c r="BT2011" s="2"/>
      <c r="BU2011" s="2"/>
      <c r="BV2011" s="2"/>
      <c r="BW2011" s="2"/>
      <c r="BX2011" s="2"/>
      <c r="BY2011" s="2"/>
      <c r="BZ2011" s="2"/>
      <c r="CA2011" s="2"/>
    </row>
    <row r="2012" spans="1:79" x14ac:dyDescent="0.3">
      <c r="A2012" s="2"/>
      <c r="B2012" s="2"/>
      <c r="C2012" s="2"/>
      <c r="D2012" s="2"/>
      <c r="E2012" s="2"/>
      <c r="F2012" s="2"/>
      <c r="G2012" s="2"/>
      <c r="H2012" s="2"/>
      <c r="I2012" s="2"/>
      <c r="J2012" s="2"/>
      <c r="K2012" s="2"/>
      <c r="L2012" s="2"/>
      <c r="M2012" s="2"/>
      <c r="N2012" s="2"/>
      <c r="O2012" s="2"/>
      <c r="P2012" s="2"/>
      <c r="Q2012" s="2"/>
      <c r="R2012" s="2"/>
      <c r="S2012" s="2"/>
      <c r="T2012" s="2"/>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c r="AT2012" s="2"/>
      <c r="AU2012" s="2"/>
      <c r="AV2012" s="2"/>
      <c r="AW2012" s="2"/>
      <c r="AX2012" s="2"/>
      <c r="AY2012" s="2"/>
      <c r="AZ2012" s="2"/>
      <c r="BA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row>
    <row r="2013" spans="1:79" x14ac:dyDescent="0.3">
      <c r="A2013" s="2"/>
      <c r="B2013" s="2"/>
      <c r="C2013" s="2"/>
      <c r="D2013" s="2"/>
      <c r="E2013" s="2"/>
      <c r="F2013" s="2"/>
      <c r="G2013" s="2"/>
      <c r="H2013" s="2"/>
      <c r="I2013" s="2"/>
      <c r="J2013" s="2"/>
      <c r="K2013" s="2"/>
      <c r="L2013" s="2"/>
      <c r="M2013" s="2"/>
      <c r="N2013" s="2"/>
      <c r="O2013" s="2"/>
      <c r="P2013" s="2"/>
      <c r="Q2013" s="2"/>
      <c r="R2013" s="2"/>
      <c r="S2013" s="2"/>
      <c r="T2013" s="2"/>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c r="AT2013" s="2"/>
      <c r="AU2013" s="2"/>
      <c r="AV2013" s="2"/>
      <c r="AW2013" s="2"/>
      <c r="AX2013" s="2"/>
      <c r="AY2013" s="2"/>
      <c r="AZ2013" s="2"/>
      <c r="BA2013" s="2"/>
      <c r="BB2013" s="2"/>
      <c r="BC2013" s="2"/>
      <c r="BD2013" s="2"/>
      <c r="BE2013" s="2"/>
      <c r="BF2013" s="2"/>
      <c r="BG2013" s="2"/>
      <c r="BH2013" s="2"/>
      <c r="BI2013" s="2"/>
      <c r="BJ2013" s="2"/>
      <c r="BK2013" s="2"/>
      <c r="BL2013" s="2"/>
      <c r="BM2013" s="2"/>
      <c r="BN2013" s="2"/>
      <c r="BO2013" s="2"/>
      <c r="BP2013" s="2"/>
      <c r="BQ2013" s="2"/>
      <c r="BR2013" s="2"/>
      <c r="BS2013" s="2"/>
      <c r="BT2013" s="2"/>
      <c r="BU2013" s="2"/>
      <c r="BV2013" s="2"/>
      <c r="BW2013" s="2"/>
      <c r="BX2013" s="2"/>
      <c r="BY2013" s="2"/>
      <c r="BZ2013" s="2"/>
      <c r="CA2013" s="2"/>
    </row>
    <row r="2014" spans="1:79" x14ac:dyDescent="0.3">
      <c r="A2014" s="2"/>
      <c r="B2014" s="2"/>
      <c r="C2014" s="2"/>
      <c r="D2014" s="2"/>
      <c r="E2014" s="2"/>
      <c r="F2014" s="2"/>
      <c r="G2014" s="2"/>
      <c r="H2014" s="2"/>
      <c r="I2014" s="2"/>
      <c r="J2014" s="2"/>
      <c r="K2014" s="2"/>
      <c r="L2014" s="2"/>
      <c r="M2014" s="2"/>
      <c r="N2014" s="2"/>
      <c r="O2014" s="2"/>
      <c r="P2014" s="2"/>
      <c r="Q2014" s="2"/>
      <c r="R2014" s="2"/>
      <c r="S2014" s="2"/>
      <c r="T2014" s="2"/>
      <c r="U2014" s="2"/>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c r="AT2014" s="2"/>
      <c r="AU2014" s="2"/>
      <c r="AV2014" s="2"/>
      <c r="AW2014" s="2"/>
      <c r="AX2014" s="2"/>
      <c r="AY2014" s="2"/>
      <c r="AZ2014" s="2"/>
      <c r="BA2014" s="2"/>
      <c r="BB2014" s="2"/>
      <c r="BC2014" s="2"/>
      <c r="BD2014" s="2"/>
      <c r="BE2014" s="2"/>
      <c r="BF2014" s="2"/>
      <c r="BG2014" s="2"/>
      <c r="BH2014" s="2"/>
      <c r="BI2014" s="2"/>
      <c r="BJ2014" s="2"/>
      <c r="BK2014" s="2"/>
      <c r="BL2014" s="2"/>
      <c r="BM2014" s="2"/>
      <c r="BN2014" s="2"/>
      <c r="BO2014" s="2"/>
      <c r="BP2014" s="2"/>
      <c r="BQ2014" s="2"/>
      <c r="BR2014" s="2"/>
      <c r="BS2014" s="2"/>
      <c r="BT2014" s="2"/>
      <c r="BU2014" s="2"/>
      <c r="BV2014" s="2"/>
      <c r="BW2014" s="2"/>
      <c r="BX2014" s="2"/>
      <c r="BY2014" s="2"/>
      <c r="BZ2014" s="2"/>
      <c r="CA2014" s="2"/>
    </row>
    <row r="2015" spans="1:79" x14ac:dyDescent="0.3">
      <c r="A2015" s="2"/>
      <c r="B2015" s="2"/>
      <c r="C2015" s="2"/>
      <c r="D2015" s="2"/>
      <c r="E2015" s="2"/>
      <c r="F2015" s="2"/>
      <c r="G2015" s="2"/>
      <c r="H2015" s="2"/>
      <c r="I2015" s="2"/>
      <c r="J2015" s="2"/>
      <c r="K2015" s="2"/>
      <c r="L2015" s="2"/>
      <c r="M2015" s="2"/>
      <c r="N2015" s="2"/>
      <c r="O2015" s="2"/>
      <c r="P2015" s="2"/>
      <c r="Q2015" s="2"/>
      <c r="R2015" s="2"/>
      <c r="S2015" s="2"/>
      <c r="T2015" s="2"/>
      <c r="U2015" s="2"/>
      <c r="V2015" s="2"/>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c r="AT2015" s="2"/>
      <c r="AU2015" s="2"/>
      <c r="AV2015" s="2"/>
      <c r="AW2015" s="2"/>
      <c r="AX2015" s="2"/>
      <c r="AY2015" s="2"/>
      <c r="AZ2015" s="2"/>
      <c r="BA2015" s="2"/>
      <c r="BB2015" s="2"/>
      <c r="BC2015" s="2"/>
      <c r="BD2015" s="2"/>
      <c r="BE2015" s="2"/>
      <c r="BF2015" s="2"/>
      <c r="BG2015" s="2"/>
      <c r="BH2015" s="2"/>
      <c r="BI2015" s="2"/>
      <c r="BJ2015" s="2"/>
      <c r="BK2015" s="2"/>
      <c r="BL2015" s="2"/>
      <c r="BM2015" s="2"/>
      <c r="BN2015" s="2"/>
      <c r="BO2015" s="2"/>
      <c r="BP2015" s="2"/>
      <c r="BQ2015" s="2"/>
      <c r="BR2015" s="2"/>
      <c r="BS2015" s="2"/>
      <c r="BT2015" s="2"/>
      <c r="BU2015" s="2"/>
      <c r="BV2015" s="2"/>
      <c r="BW2015" s="2"/>
      <c r="BX2015" s="2"/>
      <c r="BY2015" s="2"/>
      <c r="BZ2015" s="2"/>
      <c r="CA2015" s="2"/>
    </row>
    <row r="2016" spans="1:79" x14ac:dyDescent="0.3">
      <c r="A2016" s="2"/>
      <c r="B2016" s="2"/>
      <c r="C2016" s="2"/>
      <c r="D2016" s="2"/>
      <c r="E2016" s="2"/>
      <c r="F2016" s="2"/>
      <c r="G2016" s="2"/>
      <c r="H2016" s="2"/>
      <c r="I2016" s="2"/>
      <c r="J2016" s="2"/>
      <c r="K2016" s="2"/>
      <c r="L2016" s="2"/>
      <c r="M2016" s="2"/>
      <c r="N2016" s="2"/>
      <c r="O2016" s="2"/>
      <c r="P2016" s="2"/>
      <c r="Q2016" s="2"/>
      <c r="R2016" s="2"/>
      <c r="S2016" s="2"/>
      <c r="T2016" s="2"/>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c r="AT2016" s="2"/>
      <c r="AU2016" s="2"/>
      <c r="AV2016" s="2"/>
      <c r="AW2016" s="2"/>
      <c r="AX2016" s="2"/>
      <c r="AY2016" s="2"/>
      <c r="AZ2016" s="2"/>
      <c r="BA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row>
    <row r="2017" spans="1:79" x14ac:dyDescent="0.3">
      <c r="A2017" s="2"/>
      <c r="B2017" s="2"/>
      <c r="C2017" s="2"/>
      <c r="D2017" s="2"/>
      <c r="E2017" s="2"/>
      <c r="F2017" s="2"/>
      <c r="G2017" s="2"/>
      <c r="H2017" s="2"/>
      <c r="I2017" s="2"/>
      <c r="J2017" s="2"/>
      <c r="K2017" s="2"/>
      <c r="L2017" s="2"/>
      <c r="M2017" s="2"/>
      <c r="N2017" s="2"/>
      <c r="O2017" s="2"/>
      <c r="P2017" s="2"/>
      <c r="Q2017" s="2"/>
      <c r="R2017" s="2"/>
      <c r="S2017" s="2"/>
      <c r="T2017" s="2"/>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
      <c r="BB2017" s="2"/>
      <c r="BC2017" s="2"/>
      <c r="BD2017" s="2"/>
      <c r="BE2017" s="2"/>
      <c r="BF2017" s="2"/>
      <c r="BG2017" s="2"/>
      <c r="BH2017" s="2"/>
      <c r="BI2017" s="2"/>
      <c r="BJ2017" s="2"/>
      <c r="BK2017" s="2"/>
      <c r="BL2017" s="2"/>
      <c r="BM2017" s="2"/>
      <c r="BN2017" s="2"/>
      <c r="BO2017" s="2"/>
      <c r="BP2017" s="2"/>
      <c r="BQ2017" s="2"/>
      <c r="BR2017" s="2"/>
      <c r="BS2017" s="2"/>
      <c r="BT2017" s="2"/>
      <c r="BU2017" s="2"/>
      <c r="BV2017" s="2"/>
      <c r="BW2017" s="2"/>
      <c r="BX2017" s="2"/>
      <c r="BY2017" s="2"/>
      <c r="BZ2017" s="2"/>
      <c r="CA2017" s="2"/>
    </row>
    <row r="2018" spans="1:79" x14ac:dyDescent="0.3">
      <c r="A2018" s="2"/>
      <c r="B2018" s="2"/>
      <c r="C2018" s="2"/>
      <c r="D2018" s="2"/>
      <c r="E2018" s="2"/>
      <c r="F2018" s="2"/>
      <c r="G2018" s="2"/>
      <c r="H2018" s="2"/>
      <c r="I2018" s="2"/>
      <c r="J2018" s="2"/>
      <c r="K2018" s="2"/>
      <c r="L2018" s="2"/>
      <c r="M2018" s="2"/>
      <c r="N2018" s="2"/>
      <c r="O2018" s="2"/>
      <c r="P2018" s="2"/>
      <c r="Q2018" s="2"/>
      <c r="R2018" s="2"/>
      <c r="S2018" s="2"/>
      <c r="T2018" s="2"/>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c r="AT2018" s="2"/>
      <c r="AU2018" s="2"/>
      <c r="AV2018" s="2"/>
      <c r="AW2018" s="2"/>
      <c r="AX2018" s="2"/>
      <c r="AY2018" s="2"/>
      <c r="AZ2018" s="2"/>
      <c r="BA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row>
    <row r="2019" spans="1:79" x14ac:dyDescent="0.3">
      <c r="A2019" s="2"/>
      <c r="B2019" s="2"/>
      <c r="C2019" s="2"/>
      <c r="D2019" s="2"/>
      <c r="E2019" s="2"/>
      <c r="F2019" s="2"/>
      <c r="G2019" s="2"/>
      <c r="H2019" s="2"/>
      <c r="I2019" s="2"/>
      <c r="J2019" s="2"/>
      <c r="K2019" s="2"/>
      <c r="L2019" s="2"/>
      <c r="M2019" s="2"/>
      <c r="N2019" s="2"/>
      <c r="O2019" s="2"/>
      <c r="P2019" s="2"/>
      <c r="Q2019" s="2"/>
      <c r="R2019" s="2"/>
      <c r="S2019" s="2"/>
      <c r="T2019" s="2"/>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D2019" s="2"/>
      <c r="BE2019" s="2"/>
      <c r="BF2019" s="2"/>
      <c r="BG2019" s="2"/>
      <c r="BH2019" s="2"/>
      <c r="BI2019" s="2"/>
      <c r="BJ2019" s="2"/>
      <c r="BK2019" s="2"/>
      <c r="BL2019" s="2"/>
      <c r="BM2019" s="2"/>
      <c r="BN2019" s="2"/>
      <c r="BO2019" s="2"/>
      <c r="BP2019" s="2"/>
      <c r="BQ2019" s="2"/>
      <c r="BR2019" s="2"/>
      <c r="BS2019" s="2"/>
      <c r="BT2019" s="2"/>
      <c r="BU2019" s="2"/>
      <c r="BV2019" s="2"/>
      <c r="BW2019" s="2"/>
      <c r="BX2019" s="2"/>
      <c r="BY2019" s="2"/>
      <c r="BZ2019" s="2"/>
      <c r="CA2019" s="2"/>
    </row>
    <row r="2020" spans="1:79" x14ac:dyDescent="0.3">
      <c r="A2020" s="2"/>
      <c r="B2020" s="2"/>
      <c r="C2020" s="2"/>
      <c r="D2020" s="2"/>
      <c r="E2020" s="2"/>
      <c r="F2020" s="2"/>
      <c r="G2020" s="2"/>
      <c r="H2020" s="2"/>
      <c r="I2020" s="2"/>
      <c r="J2020" s="2"/>
      <c r="K2020" s="2"/>
      <c r="L2020" s="2"/>
      <c r="M2020" s="2"/>
      <c r="N2020" s="2"/>
      <c r="O2020" s="2"/>
      <c r="P2020" s="2"/>
      <c r="Q2020" s="2"/>
      <c r="R2020" s="2"/>
      <c r="S2020" s="2"/>
      <c r="T2020" s="2"/>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c r="AT2020" s="2"/>
      <c r="AU2020" s="2"/>
      <c r="AV2020" s="2"/>
      <c r="AW2020" s="2"/>
      <c r="AX2020" s="2"/>
      <c r="AY2020" s="2"/>
      <c r="AZ2020" s="2"/>
      <c r="BA2020" s="2"/>
      <c r="BB2020" s="2"/>
      <c r="BC2020" s="2"/>
      <c r="BD2020" s="2"/>
      <c r="BE2020" s="2"/>
      <c r="BF2020" s="2"/>
      <c r="BG2020" s="2"/>
      <c r="BH2020" s="2"/>
      <c r="BI2020" s="2"/>
      <c r="BJ2020" s="2"/>
      <c r="BK2020" s="2"/>
      <c r="BL2020" s="2"/>
      <c r="BM2020" s="2"/>
      <c r="BN2020" s="2"/>
      <c r="BO2020" s="2"/>
      <c r="BP2020" s="2"/>
      <c r="BQ2020" s="2"/>
      <c r="BR2020" s="2"/>
      <c r="BS2020" s="2"/>
      <c r="BT2020" s="2"/>
      <c r="BU2020" s="2"/>
      <c r="BV2020" s="2"/>
      <c r="BW2020" s="2"/>
      <c r="BX2020" s="2"/>
      <c r="BY2020" s="2"/>
      <c r="BZ2020" s="2"/>
      <c r="CA2020" s="2"/>
    </row>
    <row r="2021" spans="1:79" x14ac:dyDescent="0.3">
      <c r="A2021" s="2"/>
      <c r="B2021" s="2"/>
      <c r="C2021" s="2"/>
      <c r="D2021" s="2"/>
      <c r="E2021" s="2"/>
      <c r="F2021" s="2"/>
      <c r="G2021" s="2"/>
      <c r="H2021" s="2"/>
      <c r="I2021" s="2"/>
      <c r="J2021" s="2"/>
      <c r="K2021" s="2"/>
      <c r="L2021" s="2"/>
      <c r="M2021" s="2"/>
      <c r="N2021" s="2"/>
      <c r="O2021" s="2"/>
      <c r="P2021" s="2"/>
      <c r="Q2021" s="2"/>
      <c r="R2021" s="2"/>
      <c r="S2021" s="2"/>
      <c r="T2021" s="2"/>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c r="AT2021" s="2"/>
      <c r="AU2021" s="2"/>
      <c r="AV2021" s="2"/>
      <c r="AW2021" s="2"/>
      <c r="AX2021" s="2"/>
      <c r="AY2021" s="2"/>
      <c r="AZ2021" s="2"/>
      <c r="BA2021" s="2"/>
      <c r="BB2021" s="2"/>
      <c r="BC2021" s="2"/>
      <c r="BD2021" s="2"/>
      <c r="BE2021" s="2"/>
      <c r="BF2021" s="2"/>
      <c r="BG2021" s="2"/>
      <c r="BH2021" s="2"/>
      <c r="BI2021" s="2"/>
      <c r="BJ2021" s="2"/>
      <c r="BK2021" s="2"/>
      <c r="BL2021" s="2"/>
      <c r="BM2021" s="2"/>
      <c r="BN2021" s="2"/>
      <c r="BO2021" s="2"/>
      <c r="BP2021" s="2"/>
      <c r="BQ2021" s="2"/>
      <c r="BR2021" s="2"/>
      <c r="BS2021" s="2"/>
      <c r="BT2021" s="2"/>
      <c r="BU2021" s="2"/>
      <c r="BV2021" s="2"/>
      <c r="BW2021" s="2"/>
      <c r="BX2021" s="2"/>
      <c r="BY2021" s="2"/>
      <c r="BZ2021" s="2"/>
      <c r="CA2021" s="2"/>
    </row>
    <row r="2022" spans="1:79" x14ac:dyDescent="0.3">
      <c r="A2022" s="2"/>
      <c r="B2022" s="2"/>
      <c r="C2022" s="2"/>
      <c r="D2022" s="2"/>
      <c r="E2022" s="2"/>
      <c r="F2022" s="2"/>
      <c r="G2022" s="2"/>
      <c r="H2022" s="2"/>
      <c r="I2022" s="2"/>
      <c r="J2022" s="2"/>
      <c r="K2022" s="2"/>
      <c r="L2022" s="2"/>
      <c r="M2022" s="2"/>
      <c r="N2022" s="2"/>
      <c r="O2022" s="2"/>
      <c r="P2022" s="2"/>
      <c r="Q2022" s="2"/>
      <c r="R2022" s="2"/>
      <c r="S2022" s="2"/>
      <c r="T2022" s="2"/>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c r="AT2022" s="2"/>
      <c r="AU2022" s="2"/>
      <c r="AV2022" s="2"/>
      <c r="AW2022" s="2"/>
      <c r="AX2022" s="2"/>
      <c r="AY2022" s="2"/>
      <c r="AZ2022" s="2"/>
      <c r="BA2022" s="2"/>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row>
    <row r="2023" spans="1:79" x14ac:dyDescent="0.3">
      <c r="A2023" s="2"/>
      <c r="B2023" s="2"/>
      <c r="C2023" s="2"/>
      <c r="D2023" s="2"/>
      <c r="E2023" s="2"/>
      <c r="F2023" s="2"/>
      <c r="G2023" s="2"/>
      <c r="H2023" s="2"/>
      <c r="I2023" s="2"/>
      <c r="J2023" s="2"/>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c r="AT2023" s="2"/>
      <c r="AU2023" s="2"/>
      <c r="AV2023" s="2"/>
      <c r="AW2023" s="2"/>
      <c r="AX2023" s="2"/>
      <c r="AY2023" s="2"/>
      <c r="AZ2023" s="2"/>
      <c r="BA2023" s="2"/>
      <c r="BB2023" s="2"/>
      <c r="BC2023" s="2"/>
      <c r="BD2023" s="2"/>
      <c r="BE2023" s="2"/>
      <c r="BF2023" s="2"/>
      <c r="BG2023" s="2"/>
      <c r="BH2023" s="2"/>
      <c r="BI2023" s="2"/>
      <c r="BJ2023" s="2"/>
      <c r="BK2023" s="2"/>
      <c r="BL2023" s="2"/>
      <c r="BM2023" s="2"/>
      <c r="BN2023" s="2"/>
      <c r="BO2023" s="2"/>
      <c r="BP2023" s="2"/>
      <c r="BQ2023" s="2"/>
      <c r="BR2023" s="2"/>
      <c r="BS2023" s="2"/>
      <c r="BT2023" s="2"/>
      <c r="BU2023" s="2"/>
      <c r="BV2023" s="2"/>
      <c r="BW2023" s="2"/>
      <c r="BX2023" s="2"/>
      <c r="BY2023" s="2"/>
      <c r="BZ2023" s="2"/>
      <c r="CA2023" s="2"/>
    </row>
    <row r="2024" spans="1:79" x14ac:dyDescent="0.3">
      <c r="A2024" s="2"/>
      <c r="B2024" s="2"/>
      <c r="C2024" s="2"/>
      <c r="D2024" s="2"/>
      <c r="E2024" s="2"/>
      <c r="F2024" s="2"/>
      <c r="G2024" s="2"/>
      <c r="H2024" s="2"/>
      <c r="I2024" s="2"/>
      <c r="J2024" s="2"/>
      <c r="K2024" s="2"/>
      <c r="L2024" s="2"/>
      <c r="M2024" s="2"/>
      <c r="N2024" s="2"/>
      <c r="O2024" s="2"/>
      <c r="P2024" s="2"/>
      <c r="Q2024" s="2"/>
      <c r="R2024" s="2"/>
      <c r="S2024" s="2"/>
      <c r="T2024" s="2"/>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
      <c r="BB2024" s="2"/>
      <c r="BC2024" s="2"/>
      <c r="BD2024" s="2"/>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row>
    <row r="2025" spans="1:79" x14ac:dyDescent="0.3">
      <c r="A2025" s="2"/>
      <c r="B2025" s="2"/>
      <c r="C2025" s="2"/>
      <c r="D2025" s="2"/>
      <c r="E2025" s="2"/>
      <c r="F2025" s="2"/>
      <c r="G2025" s="2"/>
      <c r="H2025" s="2"/>
      <c r="I2025" s="2"/>
      <c r="J2025" s="2"/>
      <c r="K2025" s="2"/>
      <c r="L2025" s="2"/>
      <c r="M2025" s="2"/>
      <c r="N2025" s="2"/>
      <c r="O2025" s="2"/>
      <c r="P2025" s="2"/>
      <c r="Q2025" s="2"/>
      <c r="R2025" s="2"/>
      <c r="S2025" s="2"/>
      <c r="T2025" s="2"/>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c r="AS2025" s="2"/>
      <c r="AT2025" s="2"/>
      <c r="AU2025" s="2"/>
      <c r="AV2025" s="2"/>
      <c r="AW2025" s="2"/>
      <c r="AX2025" s="2"/>
      <c r="AY2025" s="2"/>
      <c r="AZ2025" s="2"/>
      <c r="BA2025" s="2"/>
      <c r="BB2025" s="2"/>
      <c r="BC2025" s="2"/>
      <c r="BD2025" s="2"/>
      <c r="BE2025" s="2"/>
      <c r="BF2025" s="2"/>
      <c r="BG2025" s="2"/>
      <c r="BH2025" s="2"/>
      <c r="BI2025" s="2"/>
      <c r="BJ2025" s="2"/>
      <c r="BK2025" s="2"/>
      <c r="BL2025" s="2"/>
      <c r="BM2025" s="2"/>
      <c r="BN2025" s="2"/>
      <c r="BO2025" s="2"/>
      <c r="BP2025" s="2"/>
      <c r="BQ2025" s="2"/>
      <c r="BR2025" s="2"/>
      <c r="BS2025" s="2"/>
      <c r="BT2025" s="2"/>
      <c r="BU2025" s="2"/>
      <c r="BV2025" s="2"/>
      <c r="BW2025" s="2"/>
      <c r="BX2025" s="2"/>
      <c r="BY2025" s="2"/>
      <c r="BZ2025" s="2"/>
      <c r="CA2025" s="2"/>
    </row>
    <row r="2026" spans="1:79" x14ac:dyDescent="0.3">
      <c r="A2026" s="2"/>
      <c r="B2026" s="2"/>
      <c r="C2026" s="2"/>
      <c r="D2026" s="2"/>
      <c r="E2026" s="2"/>
      <c r="F2026" s="2"/>
      <c r="G2026" s="2"/>
      <c r="H2026" s="2"/>
      <c r="I2026" s="2"/>
      <c r="J2026" s="2"/>
      <c r="K2026" s="2"/>
      <c r="L2026" s="2"/>
      <c r="M2026" s="2"/>
      <c r="N2026" s="2"/>
      <c r="O2026" s="2"/>
      <c r="P2026" s="2"/>
      <c r="Q2026" s="2"/>
      <c r="R2026" s="2"/>
      <c r="S2026" s="2"/>
      <c r="T2026" s="2"/>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D2026" s="2"/>
      <c r="BE2026" s="2"/>
      <c r="BF2026" s="2"/>
      <c r="BG2026" s="2"/>
      <c r="BH2026" s="2"/>
      <c r="BI2026" s="2"/>
      <c r="BJ2026" s="2"/>
      <c r="BK2026" s="2"/>
      <c r="BL2026" s="2"/>
      <c r="BM2026" s="2"/>
      <c r="BN2026" s="2"/>
      <c r="BO2026" s="2"/>
      <c r="BP2026" s="2"/>
      <c r="BQ2026" s="2"/>
      <c r="BR2026" s="2"/>
      <c r="BS2026" s="2"/>
      <c r="BT2026" s="2"/>
      <c r="BU2026" s="2"/>
      <c r="BV2026" s="2"/>
      <c r="BW2026" s="2"/>
      <c r="BX2026" s="2"/>
      <c r="BY2026" s="2"/>
      <c r="BZ2026" s="2"/>
      <c r="CA2026" s="2"/>
    </row>
    <row r="2027" spans="1:79" x14ac:dyDescent="0.3">
      <c r="A2027" s="2"/>
      <c r="B2027" s="2"/>
      <c r="C2027" s="2"/>
      <c r="D2027" s="2"/>
      <c r="E2027" s="2"/>
      <c r="F2027" s="2"/>
      <c r="G2027" s="2"/>
      <c r="H2027" s="2"/>
      <c r="I2027" s="2"/>
      <c r="J2027" s="2"/>
      <c r="K2027" s="2"/>
      <c r="L2027" s="2"/>
      <c r="M2027" s="2"/>
      <c r="N2027" s="2"/>
      <c r="O2027" s="2"/>
      <c r="P2027" s="2"/>
      <c r="Q2027" s="2"/>
      <c r="R2027" s="2"/>
      <c r="S2027" s="2"/>
      <c r="T2027" s="2"/>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D2027" s="2"/>
      <c r="BE2027" s="2"/>
      <c r="BF2027" s="2"/>
      <c r="BG2027" s="2"/>
      <c r="BH2027" s="2"/>
      <c r="BI2027" s="2"/>
      <c r="BJ2027" s="2"/>
      <c r="BK2027" s="2"/>
      <c r="BL2027" s="2"/>
      <c r="BM2027" s="2"/>
      <c r="BN2027" s="2"/>
      <c r="BO2027" s="2"/>
      <c r="BP2027" s="2"/>
      <c r="BQ2027" s="2"/>
      <c r="BR2027" s="2"/>
      <c r="BS2027" s="2"/>
      <c r="BT2027" s="2"/>
      <c r="BU2027" s="2"/>
      <c r="BV2027" s="2"/>
      <c r="BW2027" s="2"/>
      <c r="BX2027" s="2"/>
      <c r="BY2027" s="2"/>
      <c r="BZ2027" s="2"/>
      <c r="CA2027" s="2"/>
    </row>
    <row r="2028" spans="1:79" x14ac:dyDescent="0.3">
      <c r="A2028" s="2"/>
      <c r="B2028" s="2"/>
      <c r="C2028" s="2"/>
      <c r="D2028" s="2"/>
      <c r="E2028" s="2"/>
      <c r="F2028" s="2"/>
      <c r="G2028" s="2"/>
      <c r="H2028" s="2"/>
      <c r="I2028" s="2"/>
      <c r="J2028" s="2"/>
      <c r="K2028" s="2"/>
      <c r="L2028" s="2"/>
      <c r="M2028" s="2"/>
      <c r="N2028" s="2"/>
      <c r="O2028" s="2"/>
      <c r="P2028" s="2"/>
      <c r="Q2028" s="2"/>
      <c r="R2028" s="2"/>
      <c r="S2028" s="2"/>
      <c r="T2028" s="2"/>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c r="AT2028" s="2"/>
      <c r="AU2028" s="2"/>
      <c r="AV2028" s="2"/>
      <c r="AW2028" s="2"/>
      <c r="AX2028" s="2"/>
      <c r="AY2028" s="2"/>
      <c r="AZ2028" s="2"/>
      <c r="BA2028" s="2"/>
      <c r="BB2028" s="2"/>
      <c r="BC2028" s="2"/>
      <c r="BD2028" s="2"/>
      <c r="BE2028" s="2"/>
      <c r="BF2028" s="2"/>
      <c r="BG2028" s="2"/>
      <c r="BH2028" s="2"/>
      <c r="BI2028" s="2"/>
      <c r="BJ2028" s="2"/>
      <c r="BK2028" s="2"/>
      <c r="BL2028" s="2"/>
      <c r="BM2028" s="2"/>
      <c r="BN2028" s="2"/>
      <c r="BO2028" s="2"/>
      <c r="BP2028" s="2"/>
      <c r="BQ2028" s="2"/>
      <c r="BR2028" s="2"/>
      <c r="BS2028" s="2"/>
      <c r="BT2028" s="2"/>
      <c r="BU2028" s="2"/>
      <c r="BV2028" s="2"/>
      <c r="BW2028" s="2"/>
      <c r="BX2028" s="2"/>
      <c r="BY2028" s="2"/>
      <c r="BZ2028" s="2"/>
      <c r="CA2028" s="2"/>
    </row>
    <row r="2029" spans="1:79" x14ac:dyDescent="0.3">
      <c r="A2029" s="2"/>
      <c r="B2029" s="2"/>
      <c r="C2029" s="2"/>
      <c r="D2029" s="2"/>
      <c r="E2029" s="2"/>
      <c r="F2029" s="2"/>
      <c r="G2029" s="2"/>
      <c r="H2029" s="2"/>
      <c r="I2029" s="2"/>
      <c r="J2029" s="2"/>
      <c r="K2029" s="2"/>
      <c r="L2029" s="2"/>
      <c r="M2029" s="2"/>
      <c r="N2029" s="2"/>
      <c r="O2029" s="2"/>
      <c r="P2029" s="2"/>
      <c r="Q2029" s="2"/>
      <c r="R2029" s="2"/>
      <c r="S2029" s="2"/>
      <c r="T2029" s="2"/>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c r="AT2029" s="2"/>
      <c r="AU2029" s="2"/>
      <c r="AV2029" s="2"/>
      <c r="AW2029" s="2"/>
      <c r="AX2029" s="2"/>
      <c r="AY2029" s="2"/>
      <c r="AZ2029" s="2"/>
      <c r="BA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row>
    <row r="2030" spans="1:79" x14ac:dyDescent="0.3">
      <c r="A2030" s="2"/>
      <c r="B2030" s="2"/>
      <c r="C2030" s="2"/>
      <c r="D2030" s="2"/>
      <c r="E2030" s="2"/>
      <c r="F2030" s="2"/>
      <c r="G2030" s="2"/>
      <c r="H2030" s="2"/>
      <c r="I2030" s="2"/>
      <c r="J2030" s="2"/>
      <c r="K2030" s="2"/>
      <c r="L2030" s="2"/>
      <c r="M2030" s="2"/>
      <c r="N2030" s="2"/>
      <c r="O2030" s="2"/>
      <c r="P2030" s="2"/>
      <c r="Q2030" s="2"/>
      <c r="R2030" s="2"/>
      <c r="S2030" s="2"/>
      <c r="T2030" s="2"/>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c r="AT2030" s="2"/>
      <c r="AU2030" s="2"/>
      <c r="AV2030" s="2"/>
      <c r="AW2030" s="2"/>
      <c r="AX2030" s="2"/>
      <c r="AY2030" s="2"/>
      <c r="AZ2030" s="2"/>
      <c r="BA2030" s="2"/>
      <c r="BB2030" s="2"/>
      <c r="BC2030" s="2"/>
      <c r="BD2030" s="2"/>
      <c r="BE2030" s="2"/>
      <c r="BF2030" s="2"/>
      <c r="BG2030" s="2"/>
      <c r="BH2030" s="2"/>
      <c r="BI2030" s="2"/>
      <c r="BJ2030" s="2"/>
      <c r="BK2030" s="2"/>
      <c r="BL2030" s="2"/>
      <c r="BM2030" s="2"/>
      <c r="BN2030" s="2"/>
      <c r="BO2030" s="2"/>
      <c r="BP2030" s="2"/>
      <c r="BQ2030" s="2"/>
      <c r="BR2030" s="2"/>
      <c r="BS2030" s="2"/>
      <c r="BT2030" s="2"/>
      <c r="BU2030" s="2"/>
      <c r="BV2030" s="2"/>
      <c r="BW2030" s="2"/>
      <c r="BX2030" s="2"/>
      <c r="BY2030" s="2"/>
      <c r="BZ2030" s="2"/>
      <c r="CA2030" s="2"/>
    </row>
    <row r="2031" spans="1:79" x14ac:dyDescent="0.3">
      <c r="A2031" s="2"/>
      <c r="B2031" s="2"/>
      <c r="C2031" s="2"/>
      <c r="D2031" s="2"/>
      <c r="E2031" s="2"/>
      <c r="F2031" s="2"/>
      <c r="G2031" s="2"/>
      <c r="H2031" s="2"/>
      <c r="I2031" s="2"/>
      <c r="J2031" s="2"/>
      <c r="K2031" s="2"/>
      <c r="L2031" s="2"/>
      <c r="M2031" s="2"/>
      <c r="N2031" s="2"/>
      <c r="O2031" s="2"/>
      <c r="P2031" s="2"/>
      <c r="Q2031" s="2"/>
      <c r="R2031" s="2"/>
      <c r="S2031" s="2"/>
      <c r="T2031" s="2"/>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c r="AT2031" s="2"/>
      <c r="AU2031" s="2"/>
      <c r="AV2031" s="2"/>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row>
    <row r="2032" spans="1:79" x14ac:dyDescent="0.3">
      <c r="A2032" s="2"/>
      <c r="B2032" s="2"/>
      <c r="C2032" s="2"/>
      <c r="D2032" s="2"/>
      <c r="E2032" s="2"/>
      <c r="F2032" s="2"/>
      <c r="G2032" s="2"/>
      <c r="H2032" s="2"/>
      <c r="I2032" s="2"/>
      <c r="J2032" s="2"/>
      <c r="K2032" s="2"/>
      <c r="L2032" s="2"/>
      <c r="M2032" s="2"/>
      <c r="N2032" s="2"/>
      <c r="O2032" s="2"/>
      <c r="P2032" s="2"/>
      <c r="Q2032" s="2"/>
      <c r="R2032" s="2"/>
      <c r="S2032" s="2"/>
      <c r="T2032" s="2"/>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c r="AT2032" s="2"/>
      <c r="AU2032" s="2"/>
      <c r="AV2032" s="2"/>
      <c r="AW2032" s="2"/>
      <c r="AX2032" s="2"/>
      <c r="AY2032" s="2"/>
      <c r="AZ2032" s="2"/>
      <c r="BA2032" s="2"/>
      <c r="BB2032" s="2"/>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c r="BY2032" s="2"/>
      <c r="BZ2032" s="2"/>
      <c r="CA2032" s="2"/>
    </row>
    <row r="2033" spans="1:79" x14ac:dyDescent="0.3">
      <c r="A2033" s="2"/>
      <c r="B2033" s="2"/>
      <c r="C2033" s="2"/>
      <c r="D2033" s="2"/>
      <c r="E2033" s="2"/>
      <c r="F2033" s="2"/>
      <c r="G2033" s="2"/>
      <c r="H2033" s="2"/>
      <c r="I2033" s="2"/>
      <c r="J2033" s="2"/>
      <c r="K2033" s="2"/>
      <c r="L2033" s="2"/>
      <c r="M2033" s="2"/>
      <c r="N2033" s="2"/>
      <c r="O2033" s="2"/>
      <c r="P2033" s="2"/>
      <c r="Q2033" s="2"/>
      <c r="R2033" s="2"/>
      <c r="S2033" s="2"/>
      <c r="T2033" s="2"/>
      <c r="U2033" s="2"/>
      <c r="V2033" s="2"/>
      <c r="W2033" s="2"/>
      <c r="X2033" s="2"/>
      <c r="Y2033" s="2"/>
      <c r="Z2033" s="2"/>
      <c r="AA2033" s="2"/>
      <c r="AB2033" s="2"/>
      <c r="AC2033" s="2"/>
      <c r="AD2033" s="2"/>
      <c r="AE2033" s="2"/>
      <c r="AF2033" s="2"/>
      <c r="AG2033" s="2"/>
      <c r="AH2033" s="2"/>
      <c r="AI2033" s="2"/>
      <c r="AJ2033" s="2"/>
      <c r="AK2033" s="2"/>
      <c r="AL2033" s="2"/>
      <c r="AM2033" s="2"/>
      <c r="AN2033" s="2"/>
      <c r="AO2033" s="2"/>
      <c r="AP2033" s="2"/>
      <c r="AQ2033" s="2"/>
      <c r="AR2033" s="2"/>
      <c r="AS2033" s="2"/>
      <c r="AT2033" s="2"/>
      <c r="AU2033" s="2"/>
      <c r="AV2033" s="2"/>
      <c r="AW2033" s="2"/>
      <c r="AX2033" s="2"/>
      <c r="AY2033" s="2"/>
      <c r="AZ2033" s="2"/>
      <c r="BA2033" s="2"/>
      <c r="BB2033" s="2"/>
      <c r="BC2033" s="2"/>
      <c r="BD2033" s="2"/>
      <c r="BE2033" s="2"/>
      <c r="BF2033" s="2"/>
      <c r="BG2033" s="2"/>
      <c r="BH2033" s="2"/>
      <c r="BI2033" s="2"/>
      <c r="BJ2033" s="2"/>
      <c r="BK2033" s="2"/>
      <c r="BL2033" s="2"/>
      <c r="BM2033" s="2"/>
      <c r="BN2033" s="2"/>
      <c r="BO2033" s="2"/>
      <c r="BP2033" s="2"/>
      <c r="BQ2033" s="2"/>
      <c r="BR2033" s="2"/>
      <c r="BS2033" s="2"/>
      <c r="BT2033" s="2"/>
      <c r="BU2033" s="2"/>
      <c r="BV2033" s="2"/>
      <c r="BW2033" s="2"/>
      <c r="BX2033" s="2"/>
      <c r="BY2033" s="2"/>
      <c r="BZ2033" s="2"/>
      <c r="CA2033" s="2"/>
    </row>
    <row r="2034" spans="1:79" x14ac:dyDescent="0.3">
      <c r="A2034" s="2"/>
      <c r="B2034" s="2"/>
      <c r="C2034" s="2"/>
      <c r="D2034" s="2"/>
      <c r="E2034" s="2"/>
      <c r="F2034" s="2"/>
      <c r="G2034" s="2"/>
      <c r="H2034" s="2"/>
      <c r="I2034" s="2"/>
      <c r="J2034" s="2"/>
      <c r="K2034" s="2"/>
      <c r="L2034" s="2"/>
      <c r="M2034" s="2"/>
      <c r="N2034" s="2"/>
      <c r="O2034" s="2"/>
      <c r="P2034" s="2"/>
      <c r="Q2034" s="2"/>
      <c r="R2034" s="2"/>
      <c r="S2034" s="2"/>
      <c r="T2034" s="2"/>
      <c r="U2034" s="2"/>
      <c r="V2034" s="2"/>
      <c r="W2034" s="2"/>
      <c r="X2034" s="2"/>
      <c r="Y2034" s="2"/>
      <c r="Z2034" s="2"/>
      <c r="AA2034" s="2"/>
      <c r="AB2034" s="2"/>
      <c r="AC2034" s="2"/>
      <c r="AD2034" s="2"/>
      <c r="AE2034" s="2"/>
      <c r="AF2034" s="2"/>
      <c r="AG2034" s="2"/>
      <c r="AH2034" s="2"/>
      <c r="AI2034" s="2"/>
      <c r="AJ2034" s="2"/>
      <c r="AK2034" s="2"/>
      <c r="AL2034" s="2"/>
      <c r="AM2034" s="2"/>
      <c r="AN2034" s="2"/>
      <c r="AO2034" s="2"/>
      <c r="AP2034" s="2"/>
      <c r="AQ2034" s="2"/>
      <c r="AR2034" s="2"/>
      <c r="AS2034" s="2"/>
      <c r="AT2034" s="2"/>
      <c r="AU2034" s="2"/>
      <c r="AV2034" s="2"/>
      <c r="AW2034" s="2"/>
      <c r="AX2034" s="2"/>
      <c r="AY2034" s="2"/>
      <c r="AZ2034" s="2"/>
      <c r="BA2034" s="2"/>
      <c r="BB2034" s="2"/>
      <c r="BC2034" s="2"/>
      <c r="BD2034" s="2"/>
      <c r="BE2034" s="2"/>
      <c r="BF2034" s="2"/>
      <c r="BG2034" s="2"/>
      <c r="BH2034" s="2"/>
      <c r="BI2034" s="2"/>
      <c r="BJ2034" s="2"/>
      <c r="BK2034" s="2"/>
      <c r="BL2034" s="2"/>
      <c r="BM2034" s="2"/>
      <c r="BN2034" s="2"/>
      <c r="BO2034" s="2"/>
      <c r="BP2034" s="2"/>
      <c r="BQ2034" s="2"/>
      <c r="BR2034" s="2"/>
      <c r="BS2034" s="2"/>
      <c r="BT2034" s="2"/>
      <c r="BU2034" s="2"/>
      <c r="BV2034" s="2"/>
      <c r="BW2034" s="2"/>
      <c r="BX2034" s="2"/>
      <c r="BY2034" s="2"/>
      <c r="BZ2034" s="2"/>
      <c r="CA2034" s="2"/>
    </row>
    <row r="2035" spans="1:79" x14ac:dyDescent="0.3">
      <c r="A2035" s="2"/>
      <c r="B2035" s="2"/>
      <c r="C2035" s="2"/>
      <c r="D2035" s="2"/>
      <c r="E2035" s="2"/>
      <c r="F2035" s="2"/>
      <c r="G2035" s="2"/>
      <c r="H2035" s="2"/>
      <c r="I2035" s="2"/>
      <c r="J2035" s="2"/>
      <c r="K2035" s="2"/>
      <c r="L2035" s="2"/>
      <c r="M2035" s="2"/>
      <c r="N2035" s="2"/>
      <c r="O2035" s="2"/>
      <c r="P2035" s="2"/>
      <c r="Q2035" s="2"/>
      <c r="R2035" s="2"/>
      <c r="S2035" s="2"/>
      <c r="T2035" s="2"/>
      <c r="U2035" s="2"/>
      <c r="V2035" s="2"/>
      <c r="W2035" s="2"/>
      <c r="X2035" s="2"/>
      <c r="Y2035" s="2"/>
      <c r="Z2035" s="2"/>
      <c r="AA2035" s="2"/>
      <c r="AB2035" s="2"/>
      <c r="AC2035" s="2"/>
      <c r="AD2035" s="2"/>
      <c r="AE2035" s="2"/>
      <c r="AF2035" s="2"/>
      <c r="AG2035" s="2"/>
      <c r="AH2035" s="2"/>
      <c r="AI2035" s="2"/>
      <c r="AJ2035" s="2"/>
      <c r="AK2035" s="2"/>
      <c r="AL2035" s="2"/>
      <c r="AM2035" s="2"/>
      <c r="AN2035" s="2"/>
      <c r="AO2035" s="2"/>
      <c r="AP2035" s="2"/>
      <c r="AQ2035" s="2"/>
      <c r="AR2035" s="2"/>
      <c r="AS2035" s="2"/>
      <c r="AT2035" s="2"/>
      <c r="AU2035" s="2"/>
      <c r="AV2035" s="2"/>
      <c r="AW2035" s="2"/>
      <c r="AX2035" s="2"/>
      <c r="AY2035" s="2"/>
      <c r="AZ2035" s="2"/>
      <c r="BA2035" s="2"/>
      <c r="BB2035" s="2"/>
      <c r="BC2035" s="2"/>
      <c r="BD2035" s="2"/>
      <c r="BE2035" s="2"/>
      <c r="BF2035" s="2"/>
      <c r="BG2035" s="2"/>
      <c r="BH2035" s="2"/>
      <c r="BI2035" s="2"/>
      <c r="BJ2035" s="2"/>
      <c r="BK2035" s="2"/>
      <c r="BL2035" s="2"/>
      <c r="BM2035" s="2"/>
      <c r="BN2035" s="2"/>
      <c r="BO2035" s="2"/>
      <c r="BP2035" s="2"/>
      <c r="BQ2035" s="2"/>
      <c r="BR2035" s="2"/>
      <c r="BS2035" s="2"/>
      <c r="BT2035" s="2"/>
      <c r="BU2035" s="2"/>
      <c r="BV2035" s="2"/>
      <c r="BW2035" s="2"/>
      <c r="BX2035" s="2"/>
      <c r="BY2035" s="2"/>
      <c r="BZ2035" s="2"/>
      <c r="CA2035" s="2"/>
    </row>
    <row r="2036" spans="1:79" x14ac:dyDescent="0.3">
      <c r="A2036" s="2"/>
      <c r="B2036" s="2"/>
      <c r="C2036" s="2"/>
      <c r="D2036" s="2"/>
      <c r="E2036" s="2"/>
      <c r="F2036" s="2"/>
      <c r="G2036" s="2"/>
      <c r="H2036" s="2"/>
      <c r="I2036" s="2"/>
      <c r="J2036" s="2"/>
      <c r="K2036" s="2"/>
      <c r="L2036" s="2"/>
      <c r="M2036" s="2"/>
      <c r="N2036" s="2"/>
      <c r="O2036" s="2"/>
      <c r="P2036" s="2"/>
      <c r="Q2036" s="2"/>
      <c r="R2036" s="2"/>
      <c r="S2036" s="2"/>
      <c r="T2036" s="2"/>
      <c r="U2036" s="2"/>
      <c r="V2036" s="2"/>
      <c r="W2036" s="2"/>
      <c r="X2036" s="2"/>
      <c r="Y2036" s="2"/>
      <c r="Z2036" s="2"/>
      <c r="AA2036" s="2"/>
      <c r="AB2036" s="2"/>
      <c r="AC2036" s="2"/>
      <c r="AD2036" s="2"/>
      <c r="AE2036" s="2"/>
      <c r="AF2036" s="2"/>
      <c r="AG2036" s="2"/>
      <c r="AH2036" s="2"/>
      <c r="AI2036" s="2"/>
      <c r="AJ2036" s="2"/>
      <c r="AK2036" s="2"/>
      <c r="AL2036" s="2"/>
      <c r="AM2036" s="2"/>
      <c r="AN2036" s="2"/>
      <c r="AO2036" s="2"/>
      <c r="AP2036" s="2"/>
      <c r="AQ2036" s="2"/>
      <c r="AR2036" s="2"/>
      <c r="AS2036" s="2"/>
      <c r="AT2036" s="2"/>
      <c r="AU2036" s="2"/>
      <c r="AV2036" s="2"/>
      <c r="AW2036" s="2"/>
      <c r="AX2036" s="2"/>
      <c r="AY2036" s="2"/>
      <c r="AZ2036" s="2"/>
      <c r="BA2036" s="2"/>
      <c r="BB2036" s="2"/>
      <c r="BC2036" s="2"/>
      <c r="BD2036" s="2"/>
      <c r="BE2036" s="2"/>
      <c r="BF2036" s="2"/>
      <c r="BG2036" s="2"/>
      <c r="BH2036" s="2"/>
      <c r="BI2036" s="2"/>
      <c r="BJ2036" s="2"/>
      <c r="BK2036" s="2"/>
      <c r="BL2036" s="2"/>
      <c r="BM2036" s="2"/>
      <c r="BN2036" s="2"/>
      <c r="BO2036" s="2"/>
      <c r="BP2036" s="2"/>
      <c r="BQ2036" s="2"/>
      <c r="BR2036" s="2"/>
      <c r="BS2036" s="2"/>
      <c r="BT2036" s="2"/>
      <c r="BU2036" s="2"/>
      <c r="BV2036" s="2"/>
      <c r="BW2036" s="2"/>
      <c r="BX2036" s="2"/>
      <c r="BY2036" s="2"/>
      <c r="BZ2036" s="2"/>
      <c r="CA2036" s="2"/>
    </row>
    <row r="2037" spans="1:79" x14ac:dyDescent="0.3">
      <c r="A2037" s="2"/>
      <c r="B2037" s="2"/>
      <c r="C2037" s="2"/>
      <c r="D2037" s="2"/>
      <c r="E2037" s="2"/>
      <c r="F2037" s="2"/>
      <c r="G2037" s="2"/>
      <c r="H2037" s="2"/>
      <c r="I2037" s="2"/>
      <c r="J2037" s="2"/>
      <c r="K2037" s="2"/>
      <c r="L2037" s="2"/>
      <c r="M2037" s="2"/>
      <c r="N2037" s="2"/>
      <c r="O2037" s="2"/>
      <c r="P2037" s="2"/>
      <c r="Q2037" s="2"/>
      <c r="R2037" s="2"/>
      <c r="S2037" s="2"/>
      <c r="T2037" s="2"/>
      <c r="U2037" s="2"/>
      <c r="V2037" s="2"/>
      <c r="W2037" s="2"/>
      <c r="X2037" s="2"/>
      <c r="Y2037" s="2"/>
      <c r="Z2037" s="2"/>
      <c r="AA2037" s="2"/>
      <c r="AB2037" s="2"/>
      <c r="AC2037" s="2"/>
      <c r="AD2037" s="2"/>
      <c r="AE2037" s="2"/>
      <c r="AF2037" s="2"/>
      <c r="AG2037" s="2"/>
      <c r="AH2037" s="2"/>
      <c r="AI2037" s="2"/>
      <c r="AJ2037" s="2"/>
      <c r="AK2037" s="2"/>
      <c r="AL2037" s="2"/>
      <c r="AM2037" s="2"/>
      <c r="AN2037" s="2"/>
      <c r="AO2037" s="2"/>
      <c r="AP2037" s="2"/>
      <c r="AQ2037" s="2"/>
      <c r="AR2037" s="2"/>
      <c r="AS2037" s="2"/>
      <c r="AT2037" s="2"/>
      <c r="AU2037" s="2"/>
      <c r="AV2037" s="2"/>
      <c r="AW2037" s="2"/>
      <c r="AX2037" s="2"/>
      <c r="AY2037" s="2"/>
      <c r="AZ2037" s="2"/>
      <c r="BA2037" s="2"/>
      <c r="BB2037" s="2"/>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row>
    <row r="2038" spans="1:79" x14ac:dyDescent="0.3">
      <c r="A2038" s="2"/>
      <c r="B2038" s="2"/>
      <c r="C2038" s="2"/>
      <c r="D2038" s="2"/>
      <c r="E2038" s="2"/>
      <c r="F2038" s="2"/>
      <c r="G2038" s="2"/>
      <c r="H2038" s="2"/>
      <c r="I2038" s="2"/>
      <c r="J2038" s="2"/>
      <c r="K2038" s="2"/>
      <c r="L2038" s="2"/>
      <c r="M2038" s="2"/>
      <c r="N2038" s="2"/>
      <c r="O2038" s="2"/>
      <c r="P2038" s="2"/>
      <c r="Q2038" s="2"/>
      <c r="R2038" s="2"/>
      <c r="S2038" s="2"/>
      <c r="T2038" s="2"/>
      <c r="U2038" s="2"/>
      <c r="V2038" s="2"/>
      <c r="W2038" s="2"/>
      <c r="X2038" s="2"/>
      <c r="Y2038" s="2"/>
      <c r="Z2038" s="2"/>
      <c r="AA2038" s="2"/>
      <c r="AB2038" s="2"/>
      <c r="AC2038" s="2"/>
      <c r="AD2038" s="2"/>
      <c r="AE2038" s="2"/>
      <c r="AF2038" s="2"/>
      <c r="AG2038" s="2"/>
      <c r="AH2038" s="2"/>
      <c r="AI2038" s="2"/>
      <c r="AJ2038" s="2"/>
      <c r="AK2038" s="2"/>
      <c r="AL2038" s="2"/>
      <c r="AM2038" s="2"/>
      <c r="AN2038" s="2"/>
      <c r="AO2038" s="2"/>
      <c r="AP2038" s="2"/>
      <c r="AQ2038" s="2"/>
      <c r="AR2038" s="2"/>
      <c r="AS2038" s="2"/>
      <c r="AT2038" s="2"/>
      <c r="AU2038" s="2"/>
      <c r="AV2038" s="2"/>
      <c r="AW2038" s="2"/>
      <c r="AX2038" s="2"/>
      <c r="AY2038" s="2"/>
      <c r="AZ2038" s="2"/>
      <c r="BA2038" s="2"/>
      <c r="BB2038" s="2"/>
      <c r="BC2038" s="2"/>
      <c r="BD2038" s="2"/>
      <c r="BE2038" s="2"/>
      <c r="BF2038" s="2"/>
      <c r="BG2038" s="2"/>
      <c r="BH2038" s="2"/>
      <c r="BI2038" s="2"/>
      <c r="BJ2038" s="2"/>
      <c r="BK2038" s="2"/>
      <c r="BL2038" s="2"/>
      <c r="BM2038" s="2"/>
      <c r="BN2038" s="2"/>
      <c r="BO2038" s="2"/>
      <c r="BP2038" s="2"/>
      <c r="BQ2038" s="2"/>
      <c r="BR2038" s="2"/>
      <c r="BS2038" s="2"/>
      <c r="BT2038" s="2"/>
      <c r="BU2038" s="2"/>
      <c r="BV2038" s="2"/>
      <c r="BW2038" s="2"/>
      <c r="BX2038" s="2"/>
      <c r="BY2038" s="2"/>
      <c r="BZ2038" s="2"/>
      <c r="CA2038" s="2"/>
    </row>
    <row r="2039" spans="1:79" x14ac:dyDescent="0.3">
      <c r="A2039" s="2"/>
      <c r="B2039" s="2"/>
      <c r="C2039" s="2"/>
      <c r="D2039" s="2"/>
      <c r="E2039" s="2"/>
      <c r="F2039" s="2"/>
      <c r="G2039" s="2"/>
      <c r="H2039" s="2"/>
      <c r="I2039" s="2"/>
      <c r="J2039" s="2"/>
      <c r="K2039" s="2"/>
      <c r="L2039" s="2"/>
      <c r="M2039" s="2"/>
      <c r="N2039" s="2"/>
      <c r="O2039" s="2"/>
      <c r="P2039" s="2"/>
      <c r="Q2039" s="2"/>
      <c r="R2039" s="2"/>
      <c r="S2039" s="2"/>
      <c r="T2039" s="2"/>
      <c r="U2039" s="2"/>
      <c r="V2039" s="2"/>
      <c r="W2039" s="2"/>
      <c r="X2039" s="2"/>
      <c r="Y2039" s="2"/>
      <c r="Z2039" s="2"/>
      <c r="AA2039" s="2"/>
      <c r="AB2039" s="2"/>
      <c r="AC2039" s="2"/>
      <c r="AD2039" s="2"/>
      <c r="AE2039" s="2"/>
      <c r="AF2039" s="2"/>
      <c r="AG2039" s="2"/>
      <c r="AH2039" s="2"/>
      <c r="AI2039" s="2"/>
      <c r="AJ2039" s="2"/>
      <c r="AK2039" s="2"/>
      <c r="AL2039" s="2"/>
      <c r="AM2039" s="2"/>
      <c r="AN2039" s="2"/>
      <c r="AO2039" s="2"/>
      <c r="AP2039" s="2"/>
      <c r="AQ2039" s="2"/>
      <c r="AR2039" s="2"/>
      <c r="AS2039" s="2"/>
      <c r="AT2039" s="2"/>
      <c r="AU2039" s="2"/>
      <c r="AV2039" s="2"/>
      <c r="AW2039" s="2"/>
      <c r="AX2039" s="2"/>
      <c r="AY2039" s="2"/>
      <c r="AZ2039" s="2"/>
      <c r="BA2039" s="2"/>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row>
    <row r="2040" spans="1:79" x14ac:dyDescent="0.3">
      <c r="A2040" s="2"/>
      <c r="B2040" s="2"/>
      <c r="C2040" s="2"/>
      <c r="D2040" s="2"/>
      <c r="E2040" s="2"/>
      <c r="F2040" s="2"/>
      <c r="G2040" s="2"/>
      <c r="H2040" s="2"/>
      <c r="I2040" s="2"/>
      <c r="J2040" s="2"/>
      <c r="K2040" s="2"/>
      <c r="L2040" s="2"/>
      <c r="M2040" s="2"/>
      <c r="N2040" s="2"/>
      <c r="O2040" s="2"/>
      <c r="P2040" s="2"/>
      <c r="Q2040" s="2"/>
      <c r="R2040" s="2"/>
      <c r="S2040" s="2"/>
      <c r="T2040" s="2"/>
      <c r="U2040" s="2"/>
      <c r="V2040" s="2"/>
      <c r="W2040" s="2"/>
      <c r="X2040" s="2"/>
      <c r="Y2040" s="2"/>
      <c r="Z2040" s="2"/>
      <c r="AA2040" s="2"/>
      <c r="AB2040" s="2"/>
      <c r="AC2040" s="2"/>
      <c r="AD2040" s="2"/>
      <c r="AE2040" s="2"/>
      <c r="AF2040" s="2"/>
      <c r="AG2040" s="2"/>
      <c r="AH2040" s="2"/>
      <c r="AI2040" s="2"/>
      <c r="AJ2040" s="2"/>
      <c r="AK2040" s="2"/>
      <c r="AL2040" s="2"/>
      <c r="AM2040" s="2"/>
      <c r="AN2040" s="2"/>
      <c r="AO2040" s="2"/>
      <c r="AP2040" s="2"/>
      <c r="AQ2040" s="2"/>
      <c r="AR2040" s="2"/>
      <c r="AS2040" s="2"/>
      <c r="AT2040" s="2"/>
      <c r="AU2040" s="2"/>
      <c r="AV2040" s="2"/>
      <c r="AW2040" s="2"/>
      <c r="AX2040" s="2"/>
      <c r="AY2040" s="2"/>
      <c r="AZ2040" s="2"/>
      <c r="BA2040" s="2"/>
      <c r="BB2040" s="2"/>
      <c r="BC2040" s="2"/>
      <c r="BD2040" s="2"/>
      <c r="BE2040" s="2"/>
      <c r="BF2040" s="2"/>
      <c r="BG2040" s="2"/>
      <c r="BH2040" s="2"/>
      <c r="BI2040" s="2"/>
      <c r="BJ2040" s="2"/>
      <c r="BK2040" s="2"/>
      <c r="BL2040" s="2"/>
      <c r="BM2040" s="2"/>
      <c r="BN2040" s="2"/>
      <c r="BO2040" s="2"/>
      <c r="BP2040" s="2"/>
      <c r="BQ2040" s="2"/>
      <c r="BR2040" s="2"/>
      <c r="BS2040" s="2"/>
      <c r="BT2040" s="2"/>
      <c r="BU2040" s="2"/>
      <c r="BV2040" s="2"/>
      <c r="BW2040" s="2"/>
      <c r="BX2040" s="2"/>
      <c r="BY2040" s="2"/>
      <c r="BZ2040" s="2"/>
      <c r="CA2040" s="2"/>
    </row>
    <row r="2041" spans="1:79" x14ac:dyDescent="0.3">
      <c r="A2041" s="2"/>
      <c r="B2041" s="2"/>
      <c r="C2041" s="2"/>
      <c r="D2041" s="2"/>
      <c r="E2041" s="2"/>
      <c r="F2041" s="2"/>
      <c r="G2041" s="2"/>
      <c r="H2041" s="2"/>
      <c r="I2041" s="2"/>
      <c r="J2041" s="2"/>
      <c r="K2041" s="2"/>
      <c r="L2041" s="2"/>
      <c r="M2041" s="2"/>
      <c r="N2041" s="2"/>
      <c r="O2041" s="2"/>
      <c r="P2041" s="2"/>
      <c r="Q2041" s="2"/>
      <c r="R2041" s="2"/>
      <c r="S2041" s="2"/>
      <c r="T2041" s="2"/>
      <c r="U2041" s="2"/>
      <c r="V2041" s="2"/>
      <c r="W2041" s="2"/>
      <c r="X2041" s="2"/>
      <c r="Y2041" s="2"/>
      <c r="Z2041" s="2"/>
      <c r="AA2041" s="2"/>
      <c r="AB2041" s="2"/>
      <c r="AC2041" s="2"/>
      <c r="AD2041" s="2"/>
      <c r="AE2041" s="2"/>
      <c r="AF2041" s="2"/>
      <c r="AG2041" s="2"/>
      <c r="AH2041" s="2"/>
      <c r="AI2041" s="2"/>
      <c r="AJ2041" s="2"/>
      <c r="AK2041" s="2"/>
      <c r="AL2041" s="2"/>
      <c r="AM2041" s="2"/>
      <c r="AN2041" s="2"/>
      <c r="AO2041" s="2"/>
      <c r="AP2041" s="2"/>
      <c r="AQ2041" s="2"/>
      <c r="AR2041" s="2"/>
      <c r="AS2041" s="2"/>
      <c r="AT2041" s="2"/>
      <c r="AU2041" s="2"/>
      <c r="AV2041" s="2"/>
      <c r="AW2041" s="2"/>
      <c r="AX2041" s="2"/>
      <c r="AY2041" s="2"/>
      <c r="AZ2041" s="2"/>
      <c r="BA2041" s="2"/>
      <c r="BB2041" s="2"/>
      <c r="BC2041" s="2"/>
      <c r="BD2041" s="2"/>
      <c r="BE2041" s="2"/>
      <c r="BF2041" s="2"/>
      <c r="BG2041" s="2"/>
      <c r="BH2041" s="2"/>
      <c r="BI2041" s="2"/>
      <c r="BJ2041" s="2"/>
      <c r="BK2041" s="2"/>
      <c r="BL2041" s="2"/>
      <c r="BM2041" s="2"/>
      <c r="BN2041" s="2"/>
      <c r="BO2041" s="2"/>
      <c r="BP2041" s="2"/>
      <c r="BQ2041" s="2"/>
      <c r="BR2041" s="2"/>
      <c r="BS2041" s="2"/>
      <c r="BT2041" s="2"/>
      <c r="BU2041" s="2"/>
      <c r="BV2041" s="2"/>
      <c r="BW2041" s="2"/>
      <c r="BX2041" s="2"/>
      <c r="BY2041" s="2"/>
      <c r="BZ2041" s="2"/>
      <c r="CA2041" s="2"/>
    </row>
    <row r="2042" spans="1:79" x14ac:dyDescent="0.3">
      <c r="A2042" s="2"/>
      <c r="B2042" s="2"/>
      <c r="C2042" s="2"/>
      <c r="D2042" s="2"/>
      <c r="E2042" s="2"/>
      <c r="F2042" s="2"/>
      <c r="G2042" s="2"/>
      <c r="H2042" s="2"/>
      <c r="I2042" s="2"/>
      <c r="J2042" s="2"/>
      <c r="K2042" s="2"/>
      <c r="L2042" s="2"/>
      <c r="M2042" s="2"/>
      <c r="N2042" s="2"/>
      <c r="O2042" s="2"/>
      <c r="P2042" s="2"/>
      <c r="Q2042" s="2"/>
      <c r="R2042" s="2"/>
      <c r="S2042" s="2"/>
      <c r="T2042" s="2"/>
      <c r="U2042" s="2"/>
      <c r="V2042" s="2"/>
      <c r="W2042" s="2"/>
      <c r="X2042" s="2"/>
      <c r="Y2042" s="2"/>
      <c r="Z2042" s="2"/>
      <c r="AA2042" s="2"/>
      <c r="AB2042" s="2"/>
      <c r="AC2042" s="2"/>
      <c r="AD2042" s="2"/>
      <c r="AE2042" s="2"/>
      <c r="AF2042" s="2"/>
      <c r="AG2042" s="2"/>
      <c r="AH2042" s="2"/>
      <c r="AI2042" s="2"/>
      <c r="AJ2042" s="2"/>
      <c r="AK2042" s="2"/>
      <c r="AL2042" s="2"/>
      <c r="AM2042" s="2"/>
      <c r="AN2042" s="2"/>
      <c r="AO2042" s="2"/>
      <c r="AP2042" s="2"/>
      <c r="AQ2042" s="2"/>
      <c r="AR2042" s="2"/>
      <c r="AS2042" s="2"/>
      <c r="AT2042" s="2"/>
      <c r="AU2042" s="2"/>
      <c r="AV2042" s="2"/>
      <c r="AW2042" s="2"/>
      <c r="AX2042" s="2"/>
      <c r="AY2042" s="2"/>
      <c r="AZ2042" s="2"/>
      <c r="BA2042" s="2"/>
      <c r="BB2042" s="2"/>
      <c r="BC2042" s="2"/>
      <c r="BD2042" s="2"/>
      <c r="BE2042" s="2"/>
      <c r="BF2042" s="2"/>
      <c r="BG2042" s="2"/>
      <c r="BH2042" s="2"/>
      <c r="BI2042" s="2"/>
      <c r="BJ2042" s="2"/>
      <c r="BK2042" s="2"/>
      <c r="BL2042" s="2"/>
      <c r="BM2042" s="2"/>
      <c r="BN2042" s="2"/>
      <c r="BO2042" s="2"/>
      <c r="BP2042" s="2"/>
      <c r="BQ2042" s="2"/>
      <c r="BR2042" s="2"/>
      <c r="BS2042" s="2"/>
      <c r="BT2042" s="2"/>
      <c r="BU2042" s="2"/>
      <c r="BV2042" s="2"/>
      <c r="BW2042" s="2"/>
      <c r="BX2042" s="2"/>
      <c r="BY2042" s="2"/>
      <c r="BZ2042" s="2"/>
      <c r="CA2042" s="2"/>
    </row>
  </sheetData>
  <pageMargins left="0.7" right="0.7" top="0.75" bottom="0.75" header="0.3" footer="0.3"/>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0000000}">
          <x14:formula1>
            <xm:f>lookups!$G$2:$G$3</xm:f>
          </x14:formula1>
          <xm:sqref>C3:D562</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4" tint="0.59999389629810485"/>
  </sheetPr>
  <dimension ref="A1:CD2032"/>
  <sheetViews>
    <sheetView workbookViewId="0">
      <selection activeCell="C11" sqref="C11"/>
    </sheetView>
  </sheetViews>
  <sheetFormatPr defaultColWidth="8.77734375" defaultRowHeight="14.4" x14ac:dyDescent="0.3"/>
  <cols>
    <col min="1" max="1" width="10" bestFit="1" customWidth="1"/>
    <col min="2" max="2" width="14.5546875" bestFit="1" customWidth="1"/>
    <col min="3" max="3" width="25.77734375" bestFit="1" customWidth="1"/>
    <col min="4" max="4" width="13.109375" customWidth="1"/>
    <col min="5" max="5" width="32.33203125" customWidth="1"/>
    <col min="6" max="6" width="32.44140625" bestFit="1" customWidth="1"/>
    <col min="7" max="7" width="29.5546875" bestFit="1" customWidth="1"/>
    <col min="8" max="8" width="26" bestFit="1" customWidth="1"/>
    <col min="9" max="9" width="25.109375" bestFit="1" customWidth="1"/>
    <col min="10" max="11" width="27.21875" bestFit="1" customWidth="1"/>
    <col min="12" max="13" width="26.5546875" bestFit="1" customWidth="1"/>
    <col min="14" max="14" width="28.5546875" bestFit="1" customWidth="1"/>
  </cols>
  <sheetData>
    <row r="1" spans="1:82" x14ac:dyDescent="0.3">
      <c r="B1" t="s">
        <v>198</v>
      </c>
      <c r="C1" t="s">
        <v>199</v>
      </c>
      <c r="E1" s="3" t="s">
        <v>67</v>
      </c>
    </row>
    <row r="2" spans="1:82" x14ac:dyDescent="0.3">
      <c r="A2" s="1" t="s">
        <v>0</v>
      </c>
      <c r="B2" s="1" t="s">
        <v>197</v>
      </c>
      <c r="C2" s="1" t="s">
        <v>146</v>
      </c>
      <c r="D2" s="1" t="s">
        <v>147</v>
      </c>
      <c r="E2" s="4" t="str">
        <f>IF(transpose!B5&lt;&gt;0,(_xlfn.CONCAT($C$1,transpose!B5)),"")</f>
        <v>"PLATLINKSRANGE(pt')_"fighter_4th</v>
      </c>
      <c r="F2" s="4" t="str">
        <f>IF(transpose!C5&lt;&gt;0,(_xlfn.CONCAT($C$1,transpose!C5)),"")</f>
        <v>"PLATLINKSRANGE(pt')_"fighter_5th</v>
      </c>
      <c r="G2" s="4" t="str">
        <f>IF(transpose!D5&lt;&gt;0,(_xlfn.CONCAT($C$1,transpose!D5)),"")</f>
        <v>"PLATLINKSRANGE(pt')_"CRUDES</v>
      </c>
      <c r="H2" s="4" t="str">
        <f>IF(transpose!E5&lt;&gt;0,(_xlfn.CONCAT($C$1,transpose!E5)),"")</f>
        <v>"PLATLINKSRANGE(pt')_"FFG</v>
      </c>
      <c r="I2" s="4" t="str">
        <f>IF(transpose!F5&lt;&gt;0,(_xlfn.CONCAT($C$1,transpose!F5)),"")</f>
        <v>"PLATLINKSRANGE(pt')_"CV</v>
      </c>
      <c r="J2" s="4" t="str">
        <f>IF(transpose!G5&lt;&gt;0,(_xlfn.CONCAT($C$1,transpose!G5)),"")</f>
        <v>"PLATLINKSRANGE(pt')_"sat_1</v>
      </c>
      <c r="K2" s="4" t="str">
        <f>IF(transpose!H5&lt;&gt;0,(_xlfn.CONCAT($C$1,transpose!H5)),"")</f>
        <v>"PLATLINKSRANGE(pt')_"sat_2</v>
      </c>
      <c r="L2" s="4" t="str">
        <f>IF(transpose!I5&lt;&gt;0,(_xlfn.CONCAT($C$1,transpose!I5)),"")</f>
        <v>"PLATLINKSRANGE(pt')_"c2_1</v>
      </c>
      <c r="M2" s="4" t="str">
        <f>IF(transpose!J5&lt;&gt;0,(_xlfn.CONCAT($C$1,transpose!J5)),"")</f>
        <v>"PLATLINKSRANGE(pt')_"c2_2</v>
      </c>
      <c r="N2" s="4" t="str">
        <f>IF(transpose!K5&lt;&gt;0,(_xlfn.CONCAT($C$1,transpose!K5)),"")</f>
        <v>"PLATLINKSRANGE(pt')_"grnd_1</v>
      </c>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D2">
        <f>IF(ISBLANK(inp_PlatType!A2),"56",1)</f>
        <v>1</v>
      </c>
    </row>
    <row r="3" spans="1:82" x14ac:dyDescent="0.3">
      <c r="A3" s="2" t="str">
        <f>inp_PlatType!A3</f>
        <v>fighter_4th</v>
      </c>
      <c r="B3" s="2" t="str">
        <f>inp_KillchainPhase!$A$3</f>
        <v>Find</v>
      </c>
      <c r="C3" s="2" t="s">
        <v>119</v>
      </c>
      <c r="D3" s="2" t="s">
        <v>119</v>
      </c>
      <c r="E3" s="6">
        <v>99999</v>
      </c>
      <c r="F3" s="2">
        <f>E4</f>
        <v>99999</v>
      </c>
      <c r="G3" s="2">
        <f>E5</f>
        <v>99999</v>
      </c>
      <c r="H3" s="2">
        <f>E6</f>
        <v>99999</v>
      </c>
      <c r="I3" s="2">
        <f>E7</f>
        <v>99999</v>
      </c>
      <c r="J3" s="2">
        <f>E8</f>
        <v>99999</v>
      </c>
      <c r="K3" s="2">
        <f>E9</f>
        <v>99999</v>
      </c>
      <c r="L3" s="2">
        <f>E10</f>
        <v>99999</v>
      </c>
      <c r="M3" s="2">
        <f>E11</f>
        <v>99999</v>
      </c>
      <c r="N3" s="2">
        <f>E12</f>
        <v>99999</v>
      </c>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D3">
        <f>IF(ISBLANK(inp_PlatType!A3),"56",1)</f>
        <v>1</v>
      </c>
    </row>
    <row r="4" spans="1:82" x14ac:dyDescent="0.3">
      <c r="A4" s="2" t="str">
        <f>inp_PlatType!A4</f>
        <v>fighter_5th</v>
      </c>
      <c r="B4" s="2" t="str">
        <f>inp_KillchainPhase!$A$3</f>
        <v>Find</v>
      </c>
      <c r="C4" s="2" t="s">
        <v>119</v>
      </c>
      <c r="D4" s="2" t="s">
        <v>119</v>
      </c>
      <c r="E4" s="2">
        <v>99999</v>
      </c>
      <c r="F4" s="6">
        <v>99999</v>
      </c>
      <c r="G4" s="2">
        <f>F5</f>
        <v>99999</v>
      </c>
      <c r="H4" s="2">
        <f>F6</f>
        <v>99999</v>
      </c>
      <c r="I4" s="2">
        <f>F7</f>
        <v>99999</v>
      </c>
      <c r="J4" s="2">
        <f>F8</f>
        <v>99999</v>
      </c>
      <c r="K4" s="2">
        <f>F9</f>
        <v>99999</v>
      </c>
      <c r="L4" s="2">
        <f>F10</f>
        <v>99999</v>
      </c>
      <c r="M4" s="2">
        <f>F11</f>
        <v>99999</v>
      </c>
      <c r="N4" s="2">
        <f>F12</f>
        <v>99999</v>
      </c>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D4">
        <f>IF(ISBLANK(inp_PlatType!A4),"56",1)</f>
        <v>1</v>
      </c>
    </row>
    <row r="5" spans="1:82" x14ac:dyDescent="0.3">
      <c r="A5" s="2" t="str">
        <f>inp_PlatType!A5</f>
        <v>CRUDES</v>
      </c>
      <c r="B5" s="2" t="str">
        <f>inp_KillchainPhase!$A$3</f>
        <v>Find</v>
      </c>
      <c r="C5" s="2" t="s">
        <v>119</v>
      </c>
      <c r="D5" s="2" t="s">
        <v>119</v>
      </c>
      <c r="E5" s="2">
        <v>99999</v>
      </c>
      <c r="F5" s="2">
        <v>99999</v>
      </c>
      <c r="G5" s="6">
        <v>99999</v>
      </c>
      <c r="H5" s="2">
        <f>G6</f>
        <v>99999</v>
      </c>
      <c r="I5" s="2">
        <f>G7</f>
        <v>99999</v>
      </c>
      <c r="J5" s="2">
        <f>G8</f>
        <v>99999</v>
      </c>
      <c r="K5" s="2">
        <f>G9</f>
        <v>99999</v>
      </c>
      <c r="L5" s="2">
        <f>G10</f>
        <v>99999</v>
      </c>
      <c r="M5" s="2">
        <f>G11</f>
        <v>99999</v>
      </c>
      <c r="N5" s="2">
        <f>G12</f>
        <v>99999</v>
      </c>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D5">
        <f>IF(ISBLANK(inp_PlatType!A5),"56",1)</f>
        <v>1</v>
      </c>
    </row>
    <row r="6" spans="1:82" x14ac:dyDescent="0.3">
      <c r="A6" s="2" t="str">
        <f>inp_PlatType!A6</f>
        <v>FFG</v>
      </c>
      <c r="B6" s="2" t="str">
        <f>inp_KillchainPhase!$A$3</f>
        <v>Find</v>
      </c>
      <c r="C6" s="2" t="s">
        <v>119</v>
      </c>
      <c r="D6" s="2" t="s">
        <v>119</v>
      </c>
      <c r="E6" s="2">
        <v>99999</v>
      </c>
      <c r="F6" s="2">
        <v>99999</v>
      </c>
      <c r="G6" s="2">
        <v>99999</v>
      </c>
      <c r="H6" s="6">
        <v>99999</v>
      </c>
      <c r="I6" s="2">
        <f>H7</f>
        <v>99999</v>
      </c>
      <c r="J6" s="2">
        <f>H8</f>
        <v>99999</v>
      </c>
      <c r="K6" s="2">
        <f>H9</f>
        <v>99999</v>
      </c>
      <c r="L6" s="2">
        <f>H10</f>
        <v>99999</v>
      </c>
      <c r="M6" s="2">
        <f>H11</f>
        <v>99999</v>
      </c>
      <c r="N6" s="2">
        <f>H12</f>
        <v>99999</v>
      </c>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D6">
        <f>IF(ISBLANK(inp_PlatType!A6),"56",1)</f>
        <v>1</v>
      </c>
    </row>
    <row r="7" spans="1:82" x14ac:dyDescent="0.3">
      <c r="A7" s="2" t="str">
        <f>inp_PlatType!A7</f>
        <v>CV</v>
      </c>
      <c r="B7" s="2" t="str">
        <f>inp_KillchainPhase!$A$3</f>
        <v>Find</v>
      </c>
      <c r="C7" s="2" t="s">
        <v>119</v>
      </c>
      <c r="D7" s="2" t="s">
        <v>119</v>
      </c>
      <c r="E7" s="2">
        <v>99999</v>
      </c>
      <c r="F7" s="2">
        <v>99999</v>
      </c>
      <c r="G7" s="2">
        <v>99999</v>
      </c>
      <c r="H7" s="2">
        <v>99999</v>
      </c>
      <c r="I7" s="6">
        <v>99999</v>
      </c>
      <c r="J7" s="2">
        <f>I8</f>
        <v>99999</v>
      </c>
      <c r="K7" s="2">
        <f>I9</f>
        <v>99999</v>
      </c>
      <c r="L7" s="2">
        <f>I10</f>
        <v>99999</v>
      </c>
      <c r="M7" s="2">
        <f>I11</f>
        <v>99999</v>
      </c>
      <c r="N7" s="2">
        <f>I12</f>
        <v>99999</v>
      </c>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D7">
        <f>IF(ISBLANK(inp_PlatType!A7),"56",1)</f>
        <v>1</v>
      </c>
    </row>
    <row r="8" spans="1:82" x14ac:dyDescent="0.3">
      <c r="A8" s="2" t="str">
        <f>inp_PlatType!A8</f>
        <v>sat_1</v>
      </c>
      <c r="B8" s="2" t="str">
        <f>inp_KillchainPhase!$A$3</f>
        <v>Find</v>
      </c>
      <c r="C8" s="2" t="s">
        <v>119</v>
      </c>
      <c r="D8" s="2" t="s">
        <v>119</v>
      </c>
      <c r="E8" s="2">
        <v>99999</v>
      </c>
      <c r="F8" s="2">
        <v>99999</v>
      </c>
      <c r="G8" s="2">
        <v>99999</v>
      </c>
      <c r="H8" s="2">
        <v>99999</v>
      </c>
      <c r="I8" s="2">
        <v>99999</v>
      </c>
      <c r="J8" s="6">
        <v>99999</v>
      </c>
      <c r="K8" s="2">
        <f>J9</f>
        <v>99999</v>
      </c>
      <c r="L8" s="2">
        <f>J10</f>
        <v>99999</v>
      </c>
      <c r="M8" s="2">
        <f>J11</f>
        <v>99999</v>
      </c>
      <c r="N8" s="2">
        <f>J12</f>
        <v>99999</v>
      </c>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D8">
        <f>IF(ISBLANK(inp_PlatType!A8),"56",1)</f>
        <v>1</v>
      </c>
    </row>
    <row r="9" spans="1:82" x14ac:dyDescent="0.3">
      <c r="A9" s="2" t="str">
        <f>inp_PlatType!A9</f>
        <v>sat_2</v>
      </c>
      <c r="B9" s="2" t="str">
        <f>inp_KillchainPhase!$A$3</f>
        <v>Find</v>
      </c>
      <c r="C9" s="2" t="s">
        <v>119</v>
      </c>
      <c r="D9" s="2" t="s">
        <v>119</v>
      </c>
      <c r="E9" s="2">
        <v>99999</v>
      </c>
      <c r="F9" s="2">
        <v>99999</v>
      </c>
      <c r="G9" s="2">
        <v>99999</v>
      </c>
      <c r="H9" s="2">
        <v>99999</v>
      </c>
      <c r="I9" s="2">
        <v>99999</v>
      </c>
      <c r="J9" s="2">
        <v>99999</v>
      </c>
      <c r="K9" s="6">
        <v>99999</v>
      </c>
      <c r="L9" s="2">
        <f>K10</f>
        <v>99999</v>
      </c>
      <c r="M9" s="2">
        <f>K11</f>
        <v>99999</v>
      </c>
      <c r="N9" s="2">
        <f>K12</f>
        <v>99999</v>
      </c>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D9">
        <f>IF(ISBLANK(inp_PlatType!A9),"56",1)</f>
        <v>1</v>
      </c>
    </row>
    <row r="10" spans="1:82" x14ac:dyDescent="0.3">
      <c r="A10" s="2" t="str">
        <f>inp_PlatType!A10</f>
        <v>c2_1</v>
      </c>
      <c r="B10" s="2" t="str">
        <f>inp_KillchainPhase!$A$3</f>
        <v>Find</v>
      </c>
      <c r="C10" s="2" t="s">
        <v>119</v>
      </c>
      <c r="D10" s="2" t="s">
        <v>119</v>
      </c>
      <c r="E10" s="2">
        <v>99999</v>
      </c>
      <c r="F10" s="2">
        <v>99999</v>
      </c>
      <c r="G10" s="2">
        <v>99999</v>
      </c>
      <c r="H10" s="2">
        <v>99999</v>
      </c>
      <c r="I10" s="2">
        <v>99999</v>
      </c>
      <c r="J10" s="2">
        <v>99999</v>
      </c>
      <c r="K10" s="2">
        <v>99999</v>
      </c>
      <c r="L10" s="6">
        <v>99999</v>
      </c>
      <c r="M10" s="2">
        <f>L11</f>
        <v>99999</v>
      </c>
      <c r="N10" s="2">
        <f>L12</f>
        <v>99999</v>
      </c>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D10">
        <f>IF(ISBLANK(inp_PlatType!A10),"56",1)</f>
        <v>1</v>
      </c>
    </row>
    <row r="11" spans="1:82" x14ac:dyDescent="0.3">
      <c r="A11" s="2" t="str">
        <f>inp_PlatType!A11</f>
        <v>c2_2</v>
      </c>
      <c r="B11" s="2" t="str">
        <f>inp_KillchainPhase!$A$3</f>
        <v>Find</v>
      </c>
      <c r="C11" s="2" t="s">
        <v>119</v>
      </c>
      <c r="D11" s="2" t="s">
        <v>119</v>
      </c>
      <c r="E11" s="2">
        <v>99999</v>
      </c>
      <c r="F11" s="2">
        <v>99999</v>
      </c>
      <c r="G11" s="2">
        <v>99999</v>
      </c>
      <c r="H11" s="2">
        <v>99999</v>
      </c>
      <c r="I11" s="2">
        <v>99999</v>
      </c>
      <c r="J11" s="2">
        <v>99999</v>
      </c>
      <c r="K11" s="2">
        <v>99999</v>
      </c>
      <c r="L11" s="2">
        <v>99999</v>
      </c>
      <c r="M11" s="6">
        <v>99999</v>
      </c>
      <c r="N11" s="2">
        <f>M12</f>
        <v>99999</v>
      </c>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D11">
        <f>IF(ISBLANK(inp_PlatType!A11),"56",1)</f>
        <v>1</v>
      </c>
    </row>
    <row r="12" spans="1:82" x14ac:dyDescent="0.3">
      <c r="A12" s="2" t="str">
        <f>inp_PlatType!A12</f>
        <v>grnd_1</v>
      </c>
      <c r="B12" s="2" t="str">
        <f>inp_KillchainPhase!$A$3</f>
        <v>Find</v>
      </c>
      <c r="C12" s="2" t="s">
        <v>119</v>
      </c>
      <c r="D12" s="2" t="s">
        <v>119</v>
      </c>
      <c r="E12" s="2">
        <v>99999</v>
      </c>
      <c r="F12" s="2">
        <v>99999</v>
      </c>
      <c r="G12" s="2">
        <v>99999</v>
      </c>
      <c r="H12" s="2">
        <v>99999</v>
      </c>
      <c r="I12" s="2">
        <v>99999</v>
      </c>
      <c r="J12" s="2">
        <v>99999</v>
      </c>
      <c r="K12" s="2">
        <v>99999</v>
      </c>
      <c r="L12" s="2">
        <v>99999</v>
      </c>
      <c r="M12" s="2">
        <v>99999</v>
      </c>
      <c r="N12" s="6">
        <v>99999</v>
      </c>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D12">
        <f>IF(ISBLANK(inp_PlatType!A12),"56",1)</f>
        <v>1</v>
      </c>
    </row>
    <row r="13" spans="1:82" x14ac:dyDescent="0.3">
      <c r="A13" s="2" t="str">
        <f t="shared" ref="A13:A54" si="0">A3</f>
        <v>fighter_4th</v>
      </c>
      <c r="B13" s="2" t="str">
        <f>inp_KillchainPhase!$A$4</f>
        <v>PED</v>
      </c>
      <c r="C13" s="2" t="s">
        <v>119</v>
      </c>
      <c r="D13" s="2" t="s">
        <v>119</v>
      </c>
      <c r="E13" s="6">
        <v>99999</v>
      </c>
      <c r="F13" s="2">
        <f>E14</f>
        <v>99999</v>
      </c>
      <c r="G13" s="2">
        <f>E15</f>
        <v>99999</v>
      </c>
      <c r="H13" s="2">
        <f>E16</f>
        <v>99999</v>
      </c>
      <c r="I13" s="2">
        <f>E17</f>
        <v>99999</v>
      </c>
      <c r="J13" s="2">
        <f>E18</f>
        <v>99999</v>
      </c>
      <c r="K13" s="2">
        <f>E19</f>
        <v>99999</v>
      </c>
      <c r="L13" s="2">
        <f>E20</f>
        <v>99999</v>
      </c>
      <c r="M13" s="2">
        <f>E21</f>
        <v>99999</v>
      </c>
      <c r="N13" s="2">
        <f>E22</f>
        <v>99999</v>
      </c>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D13" t="str">
        <f>IF(ISBLANK(inp_PlatType!A13),"56",1)</f>
        <v>56</v>
      </c>
    </row>
    <row r="14" spans="1:82" x14ac:dyDescent="0.3">
      <c r="A14" s="2" t="str">
        <f t="shared" si="0"/>
        <v>fighter_5th</v>
      </c>
      <c r="B14" s="2" t="str">
        <f>inp_KillchainPhase!$A$4</f>
        <v>PED</v>
      </c>
      <c r="C14" s="2" t="s">
        <v>119</v>
      </c>
      <c r="D14" s="2" t="s">
        <v>119</v>
      </c>
      <c r="E14" s="2">
        <v>99999</v>
      </c>
      <c r="F14" s="6">
        <v>99999</v>
      </c>
      <c r="G14" s="2">
        <f>F15</f>
        <v>99999</v>
      </c>
      <c r="H14" s="2">
        <f>F16</f>
        <v>99999</v>
      </c>
      <c r="I14" s="2">
        <f>F17</f>
        <v>99999</v>
      </c>
      <c r="J14" s="2">
        <f>F18</f>
        <v>99999</v>
      </c>
      <c r="K14" s="2">
        <f>F19</f>
        <v>99999</v>
      </c>
      <c r="L14" s="2">
        <f>F20</f>
        <v>99999</v>
      </c>
      <c r="M14" s="2">
        <f>F21</f>
        <v>99999</v>
      </c>
      <c r="N14" s="2">
        <f>F22</f>
        <v>99999</v>
      </c>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D14" t="str">
        <f>IF(ISBLANK(inp_PlatType!A14),"56",1)</f>
        <v>56</v>
      </c>
    </row>
    <row r="15" spans="1:82" x14ac:dyDescent="0.3">
      <c r="A15" s="2" t="str">
        <f t="shared" si="0"/>
        <v>CRUDES</v>
      </c>
      <c r="B15" s="2" t="str">
        <f>inp_KillchainPhase!$A$4</f>
        <v>PED</v>
      </c>
      <c r="C15" s="2" t="s">
        <v>119</v>
      </c>
      <c r="D15" s="2" t="s">
        <v>119</v>
      </c>
      <c r="E15" s="2">
        <v>99999</v>
      </c>
      <c r="F15" s="2">
        <v>99999</v>
      </c>
      <c r="G15" s="6">
        <v>99999</v>
      </c>
      <c r="H15" s="2">
        <f>G16</f>
        <v>99999</v>
      </c>
      <c r="I15" s="2">
        <f>G17</f>
        <v>99999</v>
      </c>
      <c r="J15" s="2">
        <f>G18</f>
        <v>99999</v>
      </c>
      <c r="K15" s="2">
        <f>G19</f>
        <v>99999</v>
      </c>
      <c r="L15" s="2">
        <f>G20</f>
        <v>99999</v>
      </c>
      <c r="M15" s="2">
        <f>G21</f>
        <v>99999</v>
      </c>
      <c r="N15" s="2">
        <f>G22</f>
        <v>99999</v>
      </c>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D15" t="str">
        <f>IF(ISBLANK(inp_PlatType!A15),"56",1)</f>
        <v>56</v>
      </c>
    </row>
    <row r="16" spans="1:82" x14ac:dyDescent="0.3">
      <c r="A16" s="2" t="str">
        <f t="shared" si="0"/>
        <v>FFG</v>
      </c>
      <c r="B16" s="2" t="str">
        <f>inp_KillchainPhase!$A$4</f>
        <v>PED</v>
      </c>
      <c r="C16" s="2" t="s">
        <v>119</v>
      </c>
      <c r="D16" s="2" t="s">
        <v>119</v>
      </c>
      <c r="E16" s="2">
        <v>99999</v>
      </c>
      <c r="F16" s="2">
        <v>99999</v>
      </c>
      <c r="G16" s="2">
        <v>99999</v>
      </c>
      <c r="H16" s="6">
        <v>99999</v>
      </c>
      <c r="I16" s="2">
        <f>H17</f>
        <v>99999</v>
      </c>
      <c r="J16" s="2">
        <f>H18</f>
        <v>99999</v>
      </c>
      <c r="K16" s="2">
        <f>H19</f>
        <v>99999</v>
      </c>
      <c r="L16" s="2">
        <f>H20</f>
        <v>99999</v>
      </c>
      <c r="M16" s="2">
        <f>H21</f>
        <v>99999</v>
      </c>
      <c r="N16" s="2">
        <f>H22</f>
        <v>99999</v>
      </c>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D16" t="str">
        <f>IF(ISBLANK(inp_PlatType!A16),"56",1)</f>
        <v>56</v>
      </c>
    </row>
    <row r="17" spans="1:82" x14ac:dyDescent="0.3">
      <c r="A17" s="2" t="str">
        <f t="shared" si="0"/>
        <v>CV</v>
      </c>
      <c r="B17" s="2" t="str">
        <f>inp_KillchainPhase!$A$4</f>
        <v>PED</v>
      </c>
      <c r="C17" s="2" t="s">
        <v>119</v>
      </c>
      <c r="D17" s="2" t="s">
        <v>119</v>
      </c>
      <c r="E17" s="2">
        <v>99999</v>
      </c>
      <c r="F17" s="2">
        <v>99999</v>
      </c>
      <c r="G17" s="2">
        <v>99999</v>
      </c>
      <c r="H17" s="2">
        <v>99999</v>
      </c>
      <c r="I17" s="6">
        <v>99999</v>
      </c>
      <c r="J17" s="2">
        <f>I18</f>
        <v>99999</v>
      </c>
      <c r="K17" s="2">
        <f>I19</f>
        <v>99999</v>
      </c>
      <c r="L17" s="2">
        <f>I20</f>
        <v>99999</v>
      </c>
      <c r="M17" s="2">
        <f>I21</f>
        <v>99999</v>
      </c>
      <c r="N17" s="2">
        <f>I22</f>
        <v>99999</v>
      </c>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D17" t="str">
        <f>IF(ISBLANK(inp_PlatType!A17),"56",1)</f>
        <v>56</v>
      </c>
    </row>
    <row r="18" spans="1:82" x14ac:dyDescent="0.3">
      <c r="A18" s="2" t="str">
        <f t="shared" si="0"/>
        <v>sat_1</v>
      </c>
      <c r="B18" s="2" t="str">
        <f>inp_KillchainPhase!$A$4</f>
        <v>PED</v>
      </c>
      <c r="C18" s="2" t="s">
        <v>119</v>
      </c>
      <c r="D18" s="2" t="s">
        <v>119</v>
      </c>
      <c r="E18" s="2">
        <v>99999</v>
      </c>
      <c r="F18" s="2">
        <v>99999</v>
      </c>
      <c r="G18" s="2">
        <v>99999</v>
      </c>
      <c r="H18" s="2">
        <v>99999</v>
      </c>
      <c r="I18" s="2">
        <v>99999</v>
      </c>
      <c r="J18" s="6">
        <v>99999</v>
      </c>
      <c r="K18" s="2">
        <f>J19</f>
        <v>99999</v>
      </c>
      <c r="L18" s="2">
        <f>J20</f>
        <v>99999</v>
      </c>
      <c r="M18" s="2">
        <f>J21</f>
        <v>99999</v>
      </c>
      <c r="N18" s="2">
        <f>J22</f>
        <v>99999</v>
      </c>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D18" t="str">
        <f>IF(ISBLANK(inp_PlatType!A18),"56",1)</f>
        <v>56</v>
      </c>
    </row>
    <row r="19" spans="1:82" x14ac:dyDescent="0.3">
      <c r="A19" s="2" t="str">
        <f t="shared" si="0"/>
        <v>sat_2</v>
      </c>
      <c r="B19" s="2" t="str">
        <f>inp_KillchainPhase!$A$4</f>
        <v>PED</v>
      </c>
      <c r="C19" s="2" t="s">
        <v>119</v>
      </c>
      <c r="D19" s="2" t="s">
        <v>119</v>
      </c>
      <c r="E19" s="2">
        <v>99999</v>
      </c>
      <c r="F19" s="2">
        <v>99999</v>
      </c>
      <c r="G19" s="2">
        <v>99999</v>
      </c>
      <c r="H19" s="2">
        <v>99999</v>
      </c>
      <c r="I19" s="2">
        <v>99999</v>
      </c>
      <c r="J19" s="2">
        <v>99999</v>
      </c>
      <c r="K19" s="6">
        <v>99999</v>
      </c>
      <c r="L19" s="2">
        <f>K20</f>
        <v>99999</v>
      </c>
      <c r="M19" s="2">
        <f>K21</f>
        <v>99999</v>
      </c>
      <c r="N19" s="2">
        <f>K22</f>
        <v>99999</v>
      </c>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D19" t="str">
        <f>IF(ISBLANK(inp_PlatType!A19),"56",1)</f>
        <v>56</v>
      </c>
    </row>
    <row r="20" spans="1:82" x14ac:dyDescent="0.3">
      <c r="A20" s="2" t="str">
        <f t="shared" si="0"/>
        <v>c2_1</v>
      </c>
      <c r="B20" s="2" t="str">
        <f>inp_KillchainPhase!$A$4</f>
        <v>PED</v>
      </c>
      <c r="C20" s="2" t="s">
        <v>119</v>
      </c>
      <c r="D20" s="2" t="s">
        <v>119</v>
      </c>
      <c r="E20" s="2">
        <v>99999</v>
      </c>
      <c r="F20" s="2">
        <v>99999</v>
      </c>
      <c r="G20" s="2">
        <v>99999</v>
      </c>
      <c r="H20" s="2">
        <v>99999</v>
      </c>
      <c r="I20" s="2">
        <v>99999</v>
      </c>
      <c r="J20" s="2">
        <v>99999</v>
      </c>
      <c r="K20" s="2">
        <v>99999</v>
      </c>
      <c r="L20" s="6">
        <v>99999</v>
      </c>
      <c r="M20" s="2">
        <f>L21</f>
        <v>99999</v>
      </c>
      <c r="N20" s="2">
        <f>L22</f>
        <v>99999</v>
      </c>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D20" t="str">
        <f>IF(ISBLANK(inp_PlatType!A20),"56",1)</f>
        <v>56</v>
      </c>
    </row>
    <row r="21" spans="1:82" x14ac:dyDescent="0.3">
      <c r="A21" s="2" t="str">
        <f t="shared" si="0"/>
        <v>c2_2</v>
      </c>
      <c r="B21" s="2" t="str">
        <f>inp_KillchainPhase!$A$4</f>
        <v>PED</v>
      </c>
      <c r="C21" s="2" t="s">
        <v>119</v>
      </c>
      <c r="D21" s="2" t="s">
        <v>119</v>
      </c>
      <c r="E21" s="2">
        <v>99999</v>
      </c>
      <c r="F21" s="2">
        <v>99999</v>
      </c>
      <c r="G21" s="2">
        <v>99999</v>
      </c>
      <c r="H21" s="2">
        <v>99999</v>
      </c>
      <c r="I21" s="2">
        <v>99999</v>
      </c>
      <c r="J21" s="2">
        <v>99999</v>
      </c>
      <c r="K21" s="2">
        <v>99999</v>
      </c>
      <c r="L21" s="2">
        <v>99999</v>
      </c>
      <c r="M21" s="6">
        <v>99999</v>
      </c>
      <c r="N21" s="2">
        <f>M22</f>
        <v>99999</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D21" t="str">
        <f>IF(ISBLANK(inp_PlatType!A21),"56",1)</f>
        <v>56</v>
      </c>
    </row>
    <row r="22" spans="1:82" x14ac:dyDescent="0.3">
      <c r="A22" s="2" t="str">
        <f t="shared" si="0"/>
        <v>grnd_1</v>
      </c>
      <c r="B22" s="2" t="str">
        <f>inp_KillchainPhase!$A$4</f>
        <v>PED</v>
      </c>
      <c r="C22" s="2" t="s">
        <v>119</v>
      </c>
      <c r="D22" s="2" t="s">
        <v>119</v>
      </c>
      <c r="E22" s="2">
        <v>99999</v>
      </c>
      <c r="F22" s="2">
        <v>99999</v>
      </c>
      <c r="G22" s="2">
        <v>99999</v>
      </c>
      <c r="H22" s="2">
        <v>99999</v>
      </c>
      <c r="I22" s="2">
        <v>99999</v>
      </c>
      <c r="J22" s="2">
        <v>99999</v>
      </c>
      <c r="K22" s="2">
        <v>99999</v>
      </c>
      <c r="L22" s="2">
        <v>99999</v>
      </c>
      <c r="M22" s="2">
        <v>99999</v>
      </c>
      <c r="N22" s="6">
        <v>99999</v>
      </c>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D22" t="str">
        <f>IF(ISBLANK(inp_PlatType!A22),"56",1)</f>
        <v>56</v>
      </c>
    </row>
    <row r="23" spans="1:82" x14ac:dyDescent="0.3">
      <c r="A23" s="2" t="str">
        <f t="shared" si="0"/>
        <v>fighter_4th</v>
      </c>
      <c r="B23" s="2" t="str">
        <f>inp_KillchainPhase!$A$5</f>
        <v>Fix</v>
      </c>
      <c r="C23" s="2" t="s">
        <v>119</v>
      </c>
      <c r="D23" s="2" t="s">
        <v>119</v>
      </c>
      <c r="E23" s="6">
        <v>99999</v>
      </c>
      <c r="F23" s="2">
        <f>E24</f>
        <v>99999</v>
      </c>
      <c r="G23" s="2">
        <f>E25</f>
        <v>99999</v>
      </c>
      <c r="H23" s="2">
        <f>E26</f>
        <v>99999</v>
      </c>
      <c r="I23" s="2">
        <f>E27</f>
        <v>99999</v>
      </c>
      <c r="J23" s="2">
        <f>E28</f>
        <v>99999</v>
      </c>
      <c r="K23" s="2">
        <f>E29</f>
        <v>99999</v>
      </c>
      <c r="L23" s="2">
        <f>E30</f>
        <v>99999</v>
      </c>
      <c r="M23" s="2">
        <f>E31</f>
        <v>99999</v>
      </c>
      <c r="N23" s="2">
        <f>E32</f>
        <v>99999</v>
      </c>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D23" t="str">
        <f>IF(ISBLANK(inp_PlatType!A23),"56",1)</f>
        <v>56</v>
      </c>
    </row>
    <row r="24" spans="1:82" x14ac:dyDescent="0.3">
      <c r="A24" s="2" t="str">
        <f t="shared" si="0"/>
        <v>fighter_5th</v>
      </c>
      <c r="B24" s="2" t="str">
        <f>inp_KillchainPhase!$A$5</f>
        <v>Fix</v>
      </c>
      <c r="C24" s="2" t="s">
        <v>119</v>
      </c>
      <c r="D24" s="2" t="s">
        <v>119</v>
      </c>
      <c r="E24" s="2">
        <v>99999</v>
      </c>
      <c r="F24" s="6">
        <v>99999</v>
      </c>
      <c r="G24" s="2">
        <f>F25</f>
        <v>99999</v>
      </c>
      <c r="H24" s="2">
        <f>F26</f>
        <v>99999</v>
      </c>
      <c r="I24" s="2">
        <f>F27</f>
        <v>99999</v>
      </c>
      <c r="J24" s="2">
        <f>F28</f>
        <v>99999</v>
      </c>
      <c r="K24" s="2">
        <f>F29</f>
        <v>99999</v>
      </c>
      <c r="L24" s="2">
        <f>F30</f>
        <v>99999</v>
      </c>
      <c r="M24" s="2">
        <f>F31</f>
        <v>99999</v>
      </c>
      <c r="N24" s="2">
        <f>F32</f>
        <v>99999</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D24" t="str">
        <f>IF(ISBLANK(inp_PlatType!A24),"56",1)</f>
        <v>56</v>
      </c>
    </row>
    <row r="25" spans="1:82" x14ac:dyDescent="0.3">
      <c r="A25" s="2" t="str">
        <f t="shared" si="0"/>
        <v>CRUDES</v>
      </c>
      <c r="B25" s="2" t="str">
        <f>inp_KillchainPhase!$A$5</f>
        <v>Fix</v>
      </c>
      <c r="C25" s="2" t="s">
        <v>119</v>
      </c>
      <c r="D25" s="2" t="s">
        <v>119</v>
      </c>
      <c r="E25" s="2">
        <v>99999</v>
      </c>
      <c r="F25" s="2">
        <v>99999</v>
      </c>
      <c r="G25" s="6">
        <v>99999</v>
      </c>
      <c r="H25" s="2">
        <f>G26</f>
        <v>99999</v>
      </c>
      <c r="I25" s="2">
        <f>G27</f>
        <v>99999</v>
      </c>
      <c r="J25" s="2">
        <f>G28</f>
        <v>99999</v>
      </c>
      <c r="K25" s="2">
        <f>G29</f>
        <v>99999</v>
      </c>
      <c r="L25" s="2">
        <f>G30</f>
        <v>99999</v>
      </c>
      <c r="M25" s="2">
        <f>G31</f>
        <v>99999</v>
      </c>
      <c r="N25" s="2">
        <f>G32</f>
        <v>99999</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D25" t="str">
        <f>IF(ISBLANK(inp_PlatType!A25),"56",1)</f>
        <v>56</v>
      </c>
    </row>
    <row r="26" spans="1:82" x14ac:dyDescent="0.3">
      <c r="A26" s="2" t="str">
        <f t="shared" si="0"/>
        <v>FFG</v>
      </c>
      <c r="B26" s="2" t="str">
        <f>inp_KillchainPhase!$A$5</f>
        <v>Fix</v>
      </c>
      <c r="C26" s="2" t="s">
        <v>119</v>
      </c>
      <c r="D26" s="2" t="s">
        <v>119</v>
      </c>
      <c r="E26" s="2">
        <v>99999</v>
      </c>
      <c r="F26" s="2">
        <v>99999</v>
      </c>
      <c r="G26" s="2">
        <v>99999</v>
      </c>
      <c r="H26" s="6">
        <v>99999</v>
      </c>
      <c r="I26" s="2">
        <f>H27</f>
        <v>99999</v>
      </c>
      <c r="J26" s="2">
        <f>H28</f>
        <v>99999</v>
      </c>
      <c r="K26" s="2">
        <f>H29</f>
        <v>99999</v>
      </c>
      <c r="L26" s="2">
        <f>H30</f>
        <v>99999</v>
      </c>
      <c r="M26" s="2">
        <f>H31</f>
        <v>99999</v>
      </c>
      <c r="N26" s="2">
        <f>H32</f>
        <v>99999</v>
      </c>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D26" t="str">
        <f>IF(ISBLANK(inp_PlatType!A26),"56",1)</f>
        <v>56</v>
      </c>
    </row>
    <row r="27" spans="1:82" x14ac:dyDescent="0.3">
      <c r="A27" s="2" t="str">
        <f t="shared" si="0"/>
        <v>CV</v>
      </c>
      <c r="B27" s="2" t="str">
        <f>inp_KillchainPhase!$A$5</f>
        <v>Fix</v>
      </c>
      <c r="C27" s="2" t="s">
        <v>119</v>
      </c>
      <c r="D27" s="2" t="s">
        <v>119</v>
      </c>
      <c r="E27" s="2">
        <v>99999</v>
      </c>
      <c r="F27" s="2">
        <v>99999</v>
      </c>
      <c r="G27" s="2">
        <v>99999</v>
      </c>
      <c r="H27" s="2">
        <v>99999</v>
      </c>
      <c r="I27" s="6">
        <v>99999</v>
      </c>
      <c r="J27" s="2">
        <f>I28</f>
        <v>99999</v>
      </c>
      <c r="K27" s="2">
        <f>I29</f>
        <v>99999</v>
      </c>
      <c r="L27" s="2">
        <f>I30</f>
        <v>99999</v>
      </c>
      <c r="M27" s="2">
        <f>I31</f>
        <v>99999</v>
      </c>
      <c r="N27" s="2">
        <f>I32</f>
        <v>99999</v>
      </c>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D27" t="str">
        <f>IF(ISBLANK(inp_PlatType!A27),"56",1)</f>
        <v>56</v>
      </c>
    </row>
    <row r="28" spans="1:82" x14ac:dyDescent="0.3">
      <c r="A28" s="2" t="str">
        <f t="shared" si="0"/>
        <v>sat_1</v>
      </c>
      <c r="B28" s="2" t="str">
        <f>inp_KillchainPhase!$A$5</f>
        <v>Fix</v>
      </c>
      <c r="C28" s="2" t="s">
        <v>119</v>
      </c>
      <c r="D28" s="2" t="s">
        <v>119</v>
      </c>
      <c r="E28" s="2">
        <v>99999</v>
      </c>
      <c r="F28" s="2">
        <v>99999</v>
      </c>
      <c r="G28" s="2">
        <v>99999</v>
      </c>
      <c r="H28" s="2">
        <v>99999</v>
      </c>
      <c r="I28" s="2">
        <v>99999</v>
      </c>
      <c r="J28" s="6">
        <v>99999</v>
      </c>
      <c r="K28" s="2">
        <f>J29</f>
        <v>99999</v>
      </c>
      <c r="L28" s="2">
        <f>J30</f>
        <v>99999</v>
      </c>
      <c r="M28" s="2">
        <f>J31</f>
        <v>99999</v>
      </c>
      <c r="N28" s="2">
        <f>J32</f>
        <v>99999</v>
      </c>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D28" t="str">
        <f>IF(ISBLANK(inp_PlatType!A28),"56",1)</f>
        <v>56</v>
      </c>
    </row>
    <row r="29" spans="1:82" x14ac:dyDescent="0.3">
      <c r="A29" s="2" t="str">
        <f t="shared" si="0"/>
        <v>sat_2</v>
      </c>
      <c r="B29" s="2" t="str">
        <f>inp_KillchainPhase!$A$5</f>
        <v>Fix</v>
      </c>
      <c r="C29" s="2" t="s">
        <v>119</v>
      </c>
      <c r="D29" s="2" t="s">
        <v>119</v>
      </c>
      <c r="E29" s="2">
        <v>99999</v>
      </c>
      <c r="F29" s="2">
        <v>99999</v>
      </c>
      <c r="G29" s="2">
        <v>99999</v>
      </c>
      <c r="H29" s="2">
        <v>99999</v>
      </c>
      <c r="I29" s="2">
        <v>99999</v>
      </c>
      <c r="J29" s="2">
        <v>99999</v>
      </c>
      <c r="K29" s="6">
        <v>99999</v>
      </c>
      <c r="L29" s="2">
        <f>K30</f>
        <v>99999</v>
      </c>
      <c r="M29" s="2">
        <f>K31</f>
        <v>99999</v>
      </c>
      <c r="N29" s="2">
        <f>K32</f>
        <v>99999</v>
      </c>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D29" t="str">
        <f>IF(ISBLANK(inp_PlatType!A29),"56",1)</f>
        <v>56</v>
      </c>
    </row>
    <row r="30" spans="1:82" x14ac:dyDescent="0.3">
      <c r="A30" s="2" t="str">
        <f t="shared" si="0"/>
        <v>c2_1</v>
      </c>
      <c r="B30" s="2" t="str">
        <f>inp_KillchainPhase!$A$5</f>
        <v>Fix</v>
      </c>
      <c r="C30" s="2" t="s">
        <v>119</v>
      </c>
      <c r="D30" s="2" t="s">
        <v>119</v>
      </c>
      <c r="E30" s="2">
        <v>99999</v>
      </c>
      <c r="F30" s="2">
        <v>99999</v>
      </c>
      <c r="G30" s="2">
        <v>99999</v>
      </c>
      <c r="H30" s="2">
        <v>99999</v>
      </c>
      <c r="I30" s="2">
        <v>99999</v>
      </c>
      <c r="J30" s="2">
        <v>99999</v>
      </c>
      <c r="K30" s="2">
        <v>99999</v>
      </c>
      <c r="L30" s="6">
        <v>99999</v>
      </c>
      <c r="M30" s="2">
        <f>L31</f>
        <v>99999</v>
      </c>
      <c r="N30" s="2">
        <f>L32</f>
        <v>99999</v>
      </c>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D30" t="str">
        <f>IF(ISBLANK(inp_PlatType!A30),"56",1)</f>
        <v>56</v>
      </c>
    </row>
    <row r="31" spans="1:82" x14ac:dyDescent="0.3">
      <c r="A31" s="2" t="str">
        <f t="shared" si="0"/>
        <v>c2_2</v>
      </c>
      <c r="B31" s="2" t="str">
        <f>inp_KillchainPhase!$A$5</f>
        <v>Fix</v>
      </c>
      <c r="C31" s="2" t="s">
        <v>119</v>
      </c>
      <c r="D31" s="2" t="s">
        <v>119</v>
      </c>
      <c r="E31" s="2">
        <v>99999</v>
      </c>
      <c r="F31" s="2">
        <v>99999</v>
      </c>
      <c r="G31" s="2">
        <v>99999</v>
      </c>
      <c r="H31" s="2">
        <v>99999</v>
      </c>
      <c r="I31" s="2">
        <v>99999</v>
      </c>
      <c r="J31" s="2">
        <v>99999</v>
      </c>
      <c r="K31" s="2">
        <v>99999</v>
      </c>
      <c r="L31" s="2">
        <v>99999</v>
      </c>
      <c r="M31" s="6">
        <v>99999</v>
      </c>
      <c r="N31" s="2">
        <f>M32</f>
        <v>99999</v>
      </c>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D31" t="str">
        <f>IF(ISBLANK(inp_PlatType!A31),"56",1)</f>
        <v>56</v>
      </c>
    </row>
    <row r="32" spans="1:82" x14ac:dyDescent="0.3">
      <c r="A32" s="2" t="str">
        <f t="shared" si="0"/>
        <v>grnd_1</v>
      </c>
      <c r="B32" s="2" t="str">
        <f>inp_KillchainPhase!$A$5</f>
        <v>Fix</v>
      </c>
      <c r="C32" s="2" t="s">
        <v>119</v>
      </c>
      <c r="D32" s="2" t="s">
        <v>119</v>
      </c>
      <c r="E32" s="2">
        <v>99999</v>
      </c>
      <c r="F32" s="2">
        <v>99999</v>
      </c>
      <c r="G32" s="2">
        <v>99999</v>
      </c>
      <c r="H32" s="2">
        <v>99999</v>
      </c>
      <c r="I32" s="2">
        <v>99999</v>
      </c>
      <c r="J32" s="2">
        <v>99999</v>
      </c>
      <c r="K32" s="2">
        <v>99999</v>
      </c>
      <c r="L32" s="2">
        <v>99999</v>
      </c>
      <c r="M32" s="2">
        <v>99999</v>
      </c>
      <c r="N32" s="6">
        <v>99999</v>
      </c>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D32" t="str">
        <f>IF(ISBLANK(inp_PlatType!A32),"56",1)</f>
        <v>56</v>
      </c>
    </row>
    <row r="33" spans="1:82" x14ac:dyDescent="0.3">
      <c r="A33" s="2" t="str">
        <f t="shared" si="0"/>
        <v>fighter_4th</v>
      </c>
      <c r="B33" s="2" t="str">
        <f>inp_KillchainPhase!$A$6</f>
        <v>PED2</v>
      </c>
      <c r="C33" s="2" t="s">
        <v>119</v>
      </c>
      <c r="D33" s="2" t="s">
        <v>119</v>
      </c>
      <c r="E33" s="6">
        <v>99999</v>
      </c>
      <c r="F33" s="2">
        <f>E34</f>
        <v>99999</v>
      </c>
      <c r="G33" s="2">
        <f>E35</f>
        <v>99999</v>
      </c>
      <c r="H33" s="2">
        <f>E36</f>
        <v>99999</v>
      </c>
      <c r="I33" s="2">
        <f>E37</f>
        <v>99999</v>
      </c>
      <c r="J33" s="2">
        <f>E38</f>
        <v>99999</v>
      </c>
      <c r="K33" s="2">
        <f>E39</f>
        <v>99999</v>
      </c>
      <c r="L33" s="2">
        <f>E40</f>
        <v>99999</v>
      </c>
      <c r="M33" s="2">
        <f>E41</f>
        <v>99999</v>
      </c>
      <c r="N33" s="2">
        <f>E42</f>
        <v>99999</v>
      </c>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D33" t="str">
        <f>IF(ISBLANK(inp_PlatType!A33),"56",1)</f>
        <v>56</v>
      </c>
    </row>
    <row r="34" spans="1:82" x14ac:dyDescent="0.3">
      <c r="A34" s="2" t="str">
        <f t="shared" si="0"/>
        <v>fighter_5th</v>
      </c>
      <c r="B34" s="2" t="str">
        <f>inp_KillchainPhase!$A$6</f>
        <v>PED2</v>
      </c>
      <c r="C34" s="2" t="s">
        <v>119</v>
      </c>
      <c r="D34" s="2" t="s">
        <v>119</v>
      </c>
      <c r="E34" s="2">
        <v>99999</v>
      </c>
      <c r="F34" s="6">
        <v>99999</v>
      </c>
      <c r="G34" s="2">
        <f>F35</f>
        <v>99999</v>
      </c>
      <c r="H34" s="2">
        <f>F36</f>
        <v>99999</v>
      </c>
      <c r="I34" s="2">
        <f>F37</f>
        <v>99999</v>
      </c>
      <c r="J34" s="2">
        <f>F38</f>
        <v>99999</v>
      </c>
      <c r="K34" s="2">
        <f>F39</f>
        <v>99999</v>
      </c>
      <c r="L34" s="2">
        <f>F40</f>
        <v>99999</v>
      </c>
      <c r="M34" s="2">
        <f>F41</f>
        <v>99999</v>
      </c>
      <c r="N34" s="2">
        <f>F42</f>
        <v>99999</v>
      </c>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D34" t="str">
        <f>IF(ISBLANK(inp_PlatType!A34),"56",1)</f>
        <v>56</v>
      </c>
    </row>
    <row r="35" spans="1:82" x14ac:dyDescent="0.3">
      <c r="A35" s="2" t="str">
        <f t="shared" si="0"/>
        <v>CRUDES</v>
      </c>
      <c r="B35" s="2" t="str">
        <f>inp_KillchainPhase!$A$6</f>
        <v>PED2</v>
      </c>
      <c r="C35" s="2" t="s">
        <v>119</v>
      </c>
      <c r="D35" s="2" t="s">
        <v>119</v>
      </c>
      <c r="E35" s="2">
        <v>99999</v>
      </c>
      <c r="F35" s="2">
        <v>99999</v>
      </c>
      <c r="G35" s="6">
        <v>99999</v>
      </c>
      <c r="H35" s="2">
        <f>G36</f>
        <v>99999</v>
      </c>
      <c r="I35" s="2">
        <f>G37</f>
        <v>99999</v>
      </c>
      <c r="J35" s="2">
        <f>G38</f>
        <v>99999</v>
      </c>
      <c r="K35" s="2">
        <f>G39</f>
        <v>99999</v>
      </c>
      <c r="L35" s="2">
        <f>G40</f>
        <v>99999</v>
      </c>
      <c r="M35" s="2">
        <f>G41</f>
        <v>99999</v>
      </c>
      <c r="N35" s="2">
        <f>G42</f>
        <v>99999</v>
      </c>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D35" t="str">
        <f>IF(ISBLANK(inp_PlatType!A35),"56",1)</f>
        <v>56</v>
      </c>
    </row>
    <row r="36" spans="1:82" x14ac:dyDescent="0.3">
      <c r="A36" s="2" t="str">
        <f t="shared" si="0"/>
        <v>FFG</v>
      </c>
      <c r="B36" s="2" t="str">
        <f>inp_KillchainPhase!$A$6</f>
        <v>PED2</v>
      </c>
      <c r="C36" s="2" t="s">
        <v>119</v>
      </c>
      <c r="D36" s="2" t="s">
        <v>119</v>
      </c>
      <c r="E36" s="2">
        <v>99999</v>
      </c>
      <c r="F36" s="2">
        <v>99999</v>
      </c>
      <c r="G36" s="2">
        <v>99999</v>
      </c>
      <c r="H36" s="6">
        <v>99999</v>
      </c>
      <c r="I36" s="2">
        <f>H37</f>
        <v>99999</v>
      </c>
      <c r="J36" s="2">
        <f>H38</f>
        <v>99999</v>
      </c>
      <c r="K36" s="2">
        <f>H39</f>
        <v>99999</v>
      </c>
      <c r="L36" s="2">
        <f>H40</f>
        <v>99999</v>
      </c>
      <c r="M36" s="2">
        <f>H41</f>
        <v>99999</v>
      </c>
      <c r="N36" s="2">
        <f>H42</f>
        <v>99999</v>
      </c>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D36" t="str">
        <f>IF(ISBLANK(inp_PlatType!A36),"56",1)</f>
        <v>56</v>
      </c>
    </row>
    <row r="37" spans="1:82" x14ac:dyDescent="0.3">
      <c r="A37" s="2" t="str">
        <f t="shared" si="0"/>
        <v>CV</v>
      </c>
      <c r="B37" s="2" t="str">
        <f>inp_KillchainPhase!$A$6</f>
        <v>PED2</v>
      </c>
      <c r="C37" s="2" t="s">
        <v>119</v>
      </c>
      <c r="D37" s="2" t="s">
        <v>119</v>
      </c>
      <c r="E37" s="2">
        <v>99999</v>
      </c>
      <c r="F37" s="2">
        <v>99999</v>
      </c>
      <c r="G37" s="2">
        <v>99999</v>
      </c>
      <c r="H37" s="2">
        <v>99999</v>
      </c>
      <c r="I37" s="6">
        <v>99999</v>
      </c>
      <c r="J37" s="2">
        <f>I38</f>
        <v>99999</v>
      </c>
      <c r="K37" s="2">
        <f>I39</f>
        <v>99999</v>
      </c>
      <c r="L37" s="2">
        <f>I40</f>
        <v>99999</v>
      </c>
      <c r="M37" s="2">
        <f>I41</f>
        <v>99999</v>
      </c>
      <c r="N37" s="2">
        <f>I42</f>
        <v>99999</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D37" t="str">
        <f>IF(ISBLANK(inp_PlatType!A37),"56",1)</f>
        <v>56</v>
      </c>
    </row>
    <row r="38" spans="1:82" x14ac:dyDescent="0.3">
      <c r="A38" s="2" t="str">
        <f t="shared" si="0"/>
        <v>sat_1</v>
      </c>
      <c r="B38" s="2" t="str">
        <f>inp_KillchainPhase!$A$6</f>
        <v>PED2</v>
      </c>
      <c r="C38" s="2" t="s">
        <v>119</v>
      </c>
      <c r="D38" s="2" t="s">
        <v>119</v>
      </c>
      <c r="E38" s="2">
        <v>99999</v>
      </c>
      <c r="F38" s="2">
        <v>99999</v>
      </c>
      <c r="G38" s="2">
        <v>99999</v>
      </c>
      <c r="H38" s="2">
        <v>99999</v>
      </c>
      <c r="I38" s="2">
        <v>99999</v>
      </c>
      <c r="J38" s="6">
        <v>99999</v>
      </c>
      <c r="K38" s="2">
        <f>J39</f>
        <v>99999</v>
      </c>
      <c r="L38" s="2">
        <f>J40</f>
        <v>99999</v>
      </c>
      <c r="M38" s="2">
        <f>J41</f>
        <v>99999</v>
      </c>
      <c r="N38" s="2">
        <f>J42</f>
        <v>99999</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D38" t="str">
        <f>IF(ISBLANK(inp_PlatType!A38),"56",1)</f>
        <v>56</v>
      </c>
    </row>
    <row r="39" spans="1:82" x14ac:dyDescent="0.3">
      <c r="A39" s="2" t="str">
        <f t="shared" si="0"/>
        <v>sat_2</v>
      </c>
      <c r="B39" s="2" t="str">
        <f>inp_KillchainPhase!$A$6</f>
        <v>PED2</v>
      </c>
      <c r="C39" s="2" t="s">
        <v>119</v>
      </c>
      <c r="D39" s="2" t="s">
        <v>119</v>
      </c>
      <c r="E39" s="2">
        <v>99999</v>
      </c>
      <c r="F39" s="2">
        <v>99999</v>
      </c>
      <c r="G39" s="2">
        <v>99999</v>
      </c>
      <c r="H39" s="2">
        <v>99999</v>
      </c>
      <c r="I39" s="2">
        <v>99999</v>
      </c>
      <c r="J39" s="2">
        <v>99999</v>
      </c>
      <c r="K39" s="6">
        <v>99999</v>
      </c>
      <c r="L39" s="2">
        <f>K40</f>
        <v>99999</v>
      </c>
      <c r="M39" s="2">
        <f>K41</f>
        <v>99999</v>
      </c>
      <c r="N39" s="2">
        <f>K42</f>
        <v>99999</v>
      </c>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D39" t="str">
        <f>IF(ISBLANK(inp_PlatType!A39),"56",1)</f>
        <v>56</v>
      </c>
    </row>
    <row r="40" spans="1:82" x14ac:dyDescent="0.3">
      <c r="A40" s="2" t="str">
        <f t="shared" si="0"/>
        <v>c2_1</v>
      </c>
      <c r="B40" s="2" t="str">
        <f>inp_KillchainPhase!$A$6</f>
        <v>PED2</v>
      </c>
      <c r="C40" s="2" t="s">
        <v>119</v>
      </c>
      <c r="D40" s="2" t="s">
        <v>119</v>
      </c>
      <c r="E40" s="2">
        <v>99999</v>
      </c>
      <c r="F40" s="2">
        <v>99999</v>
      </c>
      <c r="G40" s="2">
        <v>99999</v>
      </c>
      <c r="H40" s="2">
        <v>99999</v>
      </c>
      <c r="I40" s="2">
        <v>99999</v>
      </c>
      <c r="J40" s="2">
        <v>99999</v>
      </c>
      <c r="K40" s="2">
        <v>99999</v>
      </c>
      <c r="L40" s="6">
        <v>99999</v>
      </c>
      <c r="M40" s="2">
        <f>L41</f>
        <v>99999</v>
      </c>
      <c r="N40" s="2">
        <f>L42</f>
        <v>99999</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D40" t="str">
        <f>IF(ISBLANK(inp_PlatType!A40),"56",1)</f>
        <v>56</v>
      </c>
    </row>
    <row r="41" spans="1:82" x14ac:dyDescent="0.3">
      <c r="A41" s="2" t="str">
        <f t="shared" si="0"/>
        <v>c2_2</v>
      </c>
      <c r="B41" s="2" t="str">
        <f>inp_KillchainPhase!$A$6</f>
        <v>PED2</v>
      </c>
      <c r="C41" s="2" t="s">
        <v>119</v>
      </c>
      <c r="D41" s="2" t="s">
        <v>119</v>
      </c>
      <c r="E41" s="2">
        <v>99999</v>
      </c>
      <c r="F41" s="2">
        <v>99999</v>
      </c>
      <c r="G41" s="2">
        <v>99999</v>
      </c>
      <c r="H41" s="2">
        <v>99999</v>
      </c>
      <c r="I41" s="2">
        <v>99999</v>
      </c>
      <c r="J41" s="2">
        <v>99999</v>
      </c>
      <c r="K41" s="2">
        <v>99999</v>
      </c>
      <c r="L41" s="2">
        <v>99999</v>
      </c>
      <c r="M41" s="6">
        <v>99999</v>
      </c>
      <c r="N41" s="2">
        <f>M42</f>
        <v>99999</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D41" t="str">
        <f>IF(ISBLANK(inp_PlatType!A41),"56",1)</f>
        <v>56</v>
      </c>
    </row>
    <row r="42" spans="1:82" x14ac:dyDescent="0.3">
      <c r="A42" s="2" t="str">
        <f t="shared" si="0"/>
        <v>grnd_1</v>
      </c>
      <c r="B42" s="2" t="str">
        <f>inp_KillchainPhase!$A$6</f>
        <v>PED2</v>
      </c>
      <c r="C42" s="2" t="s">
        <v>119</v>
      </c>
      <c r="D42" s="2" t="s">
        <v>119</v>
      </c>
      <c r="E42" s="2">
        <v>99999</v>
      </c>
      <c r="F42" s="2">
        <v>99999</v>
      </c>
      <c r="G42" s="2">
        <v>99999</v>
      </c>
      <c r="H42" s="2">
        <v>99999</v>
      </c>
      <c r="I42" s="2">
        <v>99999</v>
      </c>
      <c r="J42" s="2">
        <v>99999</v>
      </c>
      <c r="K42" s="2">
        <v>99999</v>
      </c>
      <c r="L42" s="2">
        <v>99999</v>
      </c>
      <c r="M42" s="2">
        <v>99999</v>
      </c>
      <c r="N42" s="6">
        <v>99999</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D42" t="str">
        <f>IF(ISBLANK(inp_PlatType!A42),"56",1)</f>
        <v>56</v>
      </c>
    </row>
    <row r="43" spans="1:82" x14ac:dyDescent="0.3">
      <c r="A43" s="2" t="str">
        <f t="shared" ref="A43:A52" si="1">A23</f>
        <v>fighter_4th</v>
      </c>
      <c r="B43" s="2" t="str">
        <f>inp_KillchainPhase!$A$7</f>
        <v>Track1</v>
      </c>
      <c r="C43" s="2" t="s">
        <v>119</v>
      </c>
      <c r="D43" s="2" t="s">
        <v>119</v>
      </c>
      <c r="E43" s="6">
        <v>99999</v>
      </c>
      <c r="F43" s="2">
        <f>E44</f>
        <v>99999</v>
      </c>
      <c r="G43" s="2">
        <f>E45</f>
        <v>99999</v>
      </c>
      <c r="H43" s="2">
        <f>E46</f>
        <v>99999</v>
      </c>
      <c r="I43" s="2">
        <f>E47</f>
        <v>99999</v>
      </c>
      <c r="J43" s="2">
        <f>E48</f>
        <v>99999</v>
      </c>
      <c r="K43" s="2">
        <f>E49</f>
        <v>99999</v>
      </c>
      <c r="L43" s="2">
        <f>E50</f>
        <v>99999</v>
      </c>
      <c r="M43" s="2">
        <f>E51</f>
        <v>99999</v>
      </c>
      <c r="N43" s="2">
        <f>E52</f>
        <v>99999</v>
      </c>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D43" t="str">
        <f>IF(ISBLANK(inp_PlatType!A43),"56",1)</f>
        <v>56</v>
      </c>
    </row>
    <row r="44" spans="1:82" x14ac:dyDescent="0.3">
      <c r="A44" s="2" t="str">
        <f t="shared" si="1"/>
        <v>fighter_5th</v>
      </c>
      <c r="B44" s="2" t="str">
        <f>inp_KillchainPhase!$A$7</f>
        <v>Track1</v>
      </c>
      <c r="C44" s="2" t="s">
        <v>119</v>
      </c>
      <c r="D44" s="2" t="s">
        <v>119</v>
      </c>
      <c r="E44" s="2">
        <v>99999</v>
      </c>
      <c r="F44" s="6">
        <v>99999</v>
      </c>
      <c r="G44" s="2">
        <f>F45</f>
        <v>99999</v>
      </c>
      <c r="H44" s="2">
        <f>F46</f>
        <v>99999</v>
      </c>
      <c r="I44" s="2">
        <f>F47</f>
        <v>99999</v>
      </c>
      <c r="J44" s="2">
        <f>F48</f>
        <v>99999</v>
      </c>
      <c r="K44" s="2">
        <f>F49</f>
        <v>99999</v>
      </c>
      <c r="L44" s="2">
        <f>F50</f>
        <v>99999</v>
      </c>
      <c r="M44" s="2">
        <f>F51</f>
        <v>99999</v>
      </c>
      <c r="N44" s="2">
        <f>F52</f>
        <v>99999</v>
      </c>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D44" t="str">
        <f>IF(ISBLANK(inp_PlatType!A44),"56",1)</f>
        <v>56</v>
      </c>
    </row>
    <row r="45" spans="1:82" x14ac:dyDescent="0.3">
      <c r="A45" s="2" t="str">
        <f t="shared" si="1"/>
        <v>CRUDES</v>
      </c>
      <c r="B45" s="2" t="str">
        <f>inp_KillchainPhase!$A$7</f>
        <v>Track1</v>
      </c>
      <c r="C45" s="2" t="s">
        <v>119</v>
      </c>
      <c r="D45" s="2" t="s">
        <v>119</v>
      </c>
      <c r="E45" s="2">
        <v>99999</v>
      </c>
      <c r="F45" s="2">
        <v>99999</v>
      </c>
      <c r="G45" s="6">
        <v>99999</v>
      </c>
      <c r="H45" s="2">
        <f>G46</f>
        <v>99999</v>
      </c>
      <c r="I45" s="2">
        <f>G47</f>
        <v>99999</v>
      </c>
      <c r="J45" s="2">
        <f>G48</f>
        <v>99999</v>
      </c>
      <c r="K45" s="2">
        <f>G49</f>
        <v>99999</v>
      </c>
      <c r="L45" s="2">
        <f>G50</f>
        <v>99999</v>
      </c>
      <c r="M45" s="2">
        <f>G51</f>
        <v>99999</v>
      </c>
      <c r="N45" s="2">
        <f>G52</f>
        <v>99999</v>
      </c>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D45" t="str">
        <f>IF(ISBLANK(inp_PlatType!A45),"56",1)</f>
        <v>56</v>
      </c>
    </row>
    <row r="46" spans="1:82" x14ac:dyDescent="0.3">
      <c r="A46" s="2" t="str">
        <f t="shared" si="1"/>
        <v>FFG</v>
      </c>
      <c r="B46" s="2" t="str">
        <f>inp_KillchainPhase!$A$7</f>
        <v>Track1</v>
      </c>
      <c r="C46" s="2" t="s">
        <v>119</v>
      </c>
      <c r="D46" s="2" t="s">
        <v>119</v>
      </c>
      <c r="E46" s="2">
        <v>99999</v>
      </c>
      <c r="F46" s="2">
        <v>99999</v>
      </c>
      <c r="G46" s="2">
        <v>99999</v>
      </c>
      <c r="H46" s="6">
        <v>99999</v>
      </c>
      <c r="I46" s="2">
        <f>H47</f>
        <v>99999</v>
      </c>
      <c r="J46" s="2">
        <f>H48</f>
        <v>99999</v>
      </c>
      <c r="K46" s="2">
        <f>H49</f>
        <v>99999</v>
      </c>
      <c r="L46" s="2">
        <f>H50</f>
        <v>99999</v>
      </c>
      <c r="M46" s="2">
        <f>H51</f>
        <v>99999</v>
      </c>
      <c r="N46" s="2">
        <f>H52</f>
        <v>99999</v>
      </c>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D46" t="str">
        <f>IF(ISBLANK(inp_PlatType!A46),"56",1)</f>
        <v>56</v>
      </c>
    </row>
    <row r="47" spans="1:82" x14ac:dyDescent="0.3">
      <c r="A47" s="2" t="str">
        <f t="shared" si="1"/>
        <v>CV</v>
      </c>
      <c r="B47" s="2" t="str">
        <f>inp_KillchainPhase!$A$7</f>
        <v>Track1</v>
      </c>
      <c r="C47" s="2" t="s">
        <v>119</v>
      </c>
      <c r="D47" s="2" t="s">
        <v>119</v>
      </c>
      <c r="E47" s="2">
        <v>99999</v>
      </c>
      <c r="F47" s="2">
        <v>99999</v>
      </c>
      <c r="G47" s="2">
        <v>99999</v>
      </c>
      <c r="H47" s="2">
        <v>99999</v>
      </c>
      <c r="I47" s="6">
        <v>99999</v>
      </c>
      <c r="J47" s="2">
        <f>I48</f>
        <v>99999</v>
      </c>
      <c r="K47" s="2">
        <f>I49</f>
        <v>99999</v>
      </c>
      <c r="L47" s="2">
        <f>I50</f>
        <v>99999</v>
      </c>
      <c r="M47" s="2">
        <f>I51</f>
        <v>99999</v>
      </c>
      <c r="N47" s="2">
        <f>I52</f>
        <v>99999</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D47" t="str">
        <f>IF(ISBLANK(inp_PlatType!A47),"56",1)</f>
        <v>56</v>
      </c>
    </row>
    <row r="48" spans="1:82" x14ac:dyDescent="0.3">
      <c r="A48" s="2" t="str">
        <f t="shared" si="1"/>
        <v>sat_1</v>
      </c>
      <c r="B48" s="2" t="str">
        <f>inp_KillchainPhase!$A$7</f>
        <v>Track1</v>
      </c>
      <c r="C48" s="2" t="s">
        <v>119</v>
      </c>
      <c r="D48" s="2" t="s">
        <v>119</v>
      </c>
      <c r="E48" s="2">
        <v>99999</v>
      </c>
      <c r="F48" s="2">
        <v>99999</v>
      </c>
      <c r="G48" s="2">
        <v>99999</v>
      </c>
      <c r="H48" s="2">
        <v>99999</v>
      </c>
      <c r="I48" s="2">
        <v>99999</v>
      </c>
      <c r="J48" s="6">
        <v>99999</v>
      </c>
      <c r="K48" s="2">
        <f>J49</f>
        <v>99999</v>
      </c>
      <c r="L48" s="2">
        <f>J50</f>
        <v>99999</v>
      </c>
      <c r="M48" s="2">
        <f>J51</f>
        <v>99999</v>
      </c>
      <c r="N48" s="2">
        <f>J52</f>
        <v>99999</v>
      </c>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D48" t="str">
        <f>IF(ISBLANK(inp_PlatType!A48),"56",1)</f>
        <v>56</v>
      </c>
    </row>
    <row r="49" spans="1:82" x14ac:dyDescent="0.3">
      <c r="A49" s="2" t="str">
        <f t="shared" si="1"/>
        <v>sat_2</v>
      </c>
      <c r="B49" s="2" t="str">
        <f>inp_KillchainPhase!$A$7</f>
        <v>Track1</v>
      </c>
      <c r="C49" s="2" t="s">
        <v>119</v>
      </c>
      <c r="D49" s="2" t="s">
        <v>119</v>
      </c>
      <c r="E49" s="2">
        <v>99999</v>
      </c>
      <c r="F49" s="2">
        <v>99999</v>
      </c>
      <c r="G49" s="2">
        <v>99999</v>
      </c>
      <c r="H49" s="2">
        <v>99999</v>
      </c>
      <c r="I49" s="2">
        <v>99999</v>
      </c>
      <c r="J49" s="2">
        <v>99999</v>
      </c>
      <c r="K49" s="6">
        <v>99999</v>
      </c>
      <c r="L49" s="2">
        <f>K50</f>
        <v>99999</v>
      </c>
      <c r="M49" s="2">
        <f>K51</f>
        <v>99999</v>
      </c>
      <c r="N49" s="2">
        <f>K52</f>
        <v>99999</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D49" t="str">
        <f>IF(ISBLANK(inp_PlatType!A49),"56",1)</f>
        <v>56</v>
      </c>
    </row>
    <row r="50" spans="1:82" x14ac:dyDescent="0.3">
      <c r="A50" s="2" t="str">
        <f t="shared" si="1"/>
        <v>c2_1</v>
      </c>
      <c r="B50" s="2" t="str">
        <f>inp_KillchainPhase!$A$7</f>
        <v>Track1</v>
      </c>
      <c r="C50" s="2" t="s">
        <v>119</v>
      </c>
      <c r="D50" s="2" t="s">
        <v>119</v>
      </c>
      <c r="E50" s="2">
        <v>99999</v>
      </c>
      <c r="F50" s="2">
        <v>99999</v>
      </c>
      <c r="G50" s="2">
        <v>99999</v>
      </c>
      <c r="H50" s="2">
        <v>99999</v>
      </c>
      <c r="I50" s="2">
        <v>99999</v>
      </c>
      <c r="J50" s="2">
        <v>99999</v>
      </c>
      <c r="K50" s="2">
        <v>99999</v>
      </c>
      <c r="L50" s="6">
        <v>99999</v>
      </c>
      <c r="M50" s="2">
        <f>L51</f>
        <v>99999</v>
      </c>
      <c r="N50" s="2">
        <f>L52</f>
        <v>99999</v>
      </c>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D50" t="str">
        <f>IF(ISBLANK(inp_PlatType!A50),"56",1)</f>
        <v>56</v>
      </c>
    </row>
    <row r="51" spans="1:82" x14ac:dyDescent="0.3">
      <c r="A51" s="2" t="str">
        <f t="shared" si="1"/>
        <v>c2_2</v>
      </c>
      <c r="B51" s="2" t="str">
        <f>inp_KillchainPhase!$A$7</f>
        <v>Track1</v>
      </c>
      <c r="C51" s="2" t="s">
        <v>119</v>
      </c>
      <c r="D51" s="2" t="s">
        <v>119</v>
      </c>
      <c r="E51" s="2">
        <v>99999</v>
      </c>
      <c r="F51" s="2">
        <v>99999</v>
      </c>
      <c r="G51" s="2">
        <v>99999</v>
      </c>
      <c r="H51" s="2">
        <v>99999</v>
      </c>
      <c r="I51" s="2">
        <v>99999</v>
      </c>
      <c r="J51" s="2">
        <v>99999</v>
      </c>
      <c r="K51" s="2">
        <v>99999</v>
      </c>
      <c r="L51" s="2">
        <v>99999</v>
      </c>
      <c r="M51" s="6">
        <v>99999</v>
      </c>
      <c r="N51" s="2">
        <f>M52</f>
        <v>99999</v>
      </c>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D51" t="str">
        <f>IF(ISBLANK(inp_PlatType!A51),"56",1)</f>
        <v>56</v>
      </c>
    </row>
    <row r="52" spans="1:82" x14ac:dyDescent="0.3">
      <c r="A52" s="2" t="str">
        <f t="shared" si="1"/>
        <v>grnd_1</v>
      </c>
      <c r="B52" s="2" t="str">
        <f>inp_KillchainPhase!$A$7</f>
        <v>Track1</v>
      </c>
      <c r="C52" s="2" t="s">
        <v>119</v>
      </c>
      <c r="D52" s="2" t="s">
        <v>119</v>
      </c>
      <c r="E52" s="2">
        <v>99999</v>
      </c>
      <c r="F52" s="2">
        <v>99999</v>
      </c>
      <c r="G52" s="2">
        <v>99999</v>
      </c>
      <c r="H52" s="2">
        <v>99999</v>
      </c>
      <c r="I52" s="2">
        <v>99999</v>
      </c>
      <c r="J52" s="2">
        <v>99999</v>
      </c>
      <c r="K52" s="2">
        <v>99999</v>
      </c>
      <c r="L52" s="2">
        <v>99999</v>
      </c>
      <c r="M52" s="2">
        <v>99999</v>
      </c>
      <c r="N52" s="6">
        <v>99999</v>
      </c>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D52" t="str">
        <f>IF(ISBLANK(inp_PlatType!A52),"56",1)</f>
        <v>56</v>
      </c>
    </row>
    <row r="53" spans="1:82" x14ac:dyDescent="0.3">
      <c r="A53" s="2" t="str">
        <f t="shared" si="0"/>
        <v>fighter_4th</v>
      </c>
      <c r="B53" s="2" t="str">
        <f>inp_KillchainPhase!$A$8</f>
        <v>Track2</v>
      </c>
      <c r="C53" s="2" t="s">
        <v>119</v>
      </c>
      <c r="D53" s="2" t="s">
        <v>119</v>
      </c>
      <c r="E53" s="6">
        <v>99999</v>
      </c>
      <c r="F53" s="2">
        <f>E54</f>
        <v>99999</v>
      </c>
      <c r="G53" s="2">
        <f>E55</f>
        <v>99999</v>
      </c>
      <c r="H53" s="2">
        <f>E56</f>
        <v>99999</v>
      </c>
      <c r="I53" s="2">
        <f>E57</f>
        <v>99999</v>
      </c>
      <c r="J53" s="2">
        <f>E58</f>
        <v>99999</v>
      </c>
      <c r="K53" s="2">
        <f>E59</f>
        <v>99999</v>
      </c>
      <c r="L53" s="2">
        <f>E60</f>
        <v>99999</v>
      </c>
      <c r="M53" s="2">
        <f>E61</f>
        <v>99999</v>
      </c>
      <c r="N53" s="2">
        <f>E62</f>
        <v>99999</v>
      </c>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D53" t="str">
        <f>IF(ISBLANK(inp_PlatType!A53),"56",1)</f>
        <v>56</v>
      </c>
    </row>
    <row r="54" spans="1:82" x14ac:dyDescent="0.3">
      <c r="A54" s="2" t="str">
        <f t="shared" si="0"/>
        <v>fighter_5th</v>
      </c>
      <c r="B54" s="2" t="str">
        <f>inp_KillchainPhase!$A$8</f>
        <v>Track2</v>
      </c>
      <c r="C54" s="2" t="s">
        <v>119</v>
      </c>
      <c r="D54" s="2" t="s">
        <v>119</v>
      </c>
      <c r="E54" s="2">
        <v>99999</v>
      </c>
      <c r="F54" s="6">
        <v>99999</v>
      </c>
      <c r="G54" s="2">
        <f>F55</f>
        <v>99999</v>
      </c>
      <c r="H54" s="2">
        <f>F56</f>
        <v>99999</v>
      </c>
      <c r="I54" s="2">
        <f>F57</f>
        <v>99999</v>
      </c>
      <c r="J54" s="2">
        <f>F58</f>
        <v>99999</v>
      </c>
      <c r="K54" s="2">
        <f>F59</f>
        <v>99999</v>
      </c>
      <c r="L54" s="2">
        <f>F60</f>
        <v>99999</v>
      </c>
      <c r="M54" s="2">
        <f>F61</f>
        <v>99999</v>
      </c>
      <c r="N54" s="2">
        <f>F62</f>
        <v>99999</v>
      </c>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D54" t="str">
        <f>IF(ISBLANK(inp_PlatType!A54),"56",1)</f>
        <v>56</v>
      </c>
    </row>
    <row r="55" spans="1:82" x14ac:dyDescent="0.3">
      <c r="A55" s="2" t="str">
        <f t="shared" ref="A55:A86" si="2">A45</f>
        <v>CRUDES</v>
      </c>
      <c r="B55" s="2" t="str">
        <f>inp_KillchainPhase!$A$8</f>
        <v>Track2</v>
      </c>
      <c r="C55" s="2" t="s">
        <v>119</v>
      </c>
      <c r="D55" s="2" t="s">
        <v>119</v>
      </c>
      <c r="E55" s="2">
        <v>99999</v>
      </c>
      <c r="F55" s="2">
        <v>99999</v>
      </c>
      <c r="G55" s="6">
        <v>99999</v>
      </c>
      <c r="H55" s="2">
        <f>G56</f>
        <v>99999</v>
      </c>
      <c r="I55" s="2">
        <f>G57</f>
        <v>99999</v>
      </c>
      <c r="J55" s="2">
        <f>G58</f>
        <v>99999</v>
      </c>
      <c r="K55" s="2">
        <f>G59</f>
        <v>99999</v>
      </c>
      <c r="L55" s="2">
        <f>G60</f>
        <v>99999</v>
      </c>
      <c r="M55" s="2">
        <f>G61</f>
        <v>99999</v>
      </c>
      <c r="N55" s="2">
        <f>G62</f>
        <v>99999</v>
      </c>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D55" t="str">
        <f>IF(ISBLANK(inp_PlatType!A55),"56",1)</f>
        <v>56</v>
      </c>
    </row>
    <row r="56" spans="1:82" x14ac:dyDescent="0.3">
      <c r="A56" s="2" t="str">
        <f t="shared" si="2"/>
        <v>FFG</v>
      </c>
      <c r="B56" s="2" t="str">
        <f>inp_KillchainPhase!$A$8</f>
        <v>Track2</v>
      </c>
      <c r="C56" s="2" t="s">
        <v>119</v>
      </c>
      <c r="D56" s="2" t="s">
        <v>119</v>
      </c>
      <c r="E56" s="2">
        <v>99999</v>
      </c>
      <c r="F56" s="2">
        <v>99999</v>
      </c>
      <c r="G56" s="2">
        <v>99999</v>
      </c>
      <c r="H56" s="6">
        <v>99999</v>
      </c>
      <c r="I56" s="2">
        <f>H57</f>
        <v>99999</v>
      </c>
      <c r="J56" s="2">
        <f>H58</f>
        <v>99999</v>
      </c>
      <c r="K56" s="2">
        <f>H59</f>
        <v>99999</v>
      </c>
      <c r="L56" s="2">
        <f>H60</f>
        <v>99999</v>
      </c>
      <c r="M56" s="2">
        <f>H61</f>
        <v>99999</v>
      </c>
      <c r="N56" s="2">
        <f>H62</f>
        <v>99999</v>
      </c>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D56" t="str">
        <f>IF(ISBLANK(inp_PlatType!A56),"56",1)</f>
        <v>56</v>
      </c>
    </row>
    <row r="57" spans="1:82" x14ac:dyDescent="0.3">
      <c r="A57" s="2" t="str">
        <f t="shared" si="2"/>
        <v>CV</v>
      </c>
      <c r="B57" s="2" t="str">
        <f>inp_KillchainPhase!$A$8</f>
        <v>Track2</v>
      </c>
      <c r="C57" s="2" t="s">
        <v>119</v>
      </c>
      <c r="D57" s="2" t="s">
        <v>119</v>
      </c>
      <c r="E57" s="2">
        <v>99999</v>
      </c>
      <c r="F57" s="2">
        <v>99999</v>
      </c>
      <c r="G57" s="2">
        <v>99999</v>
      </c>
      <c r="H57" s="2">
        <v>99999</v>
      </c>
      <c r="I57" s="6">
        <v>99999</v>
      </c>
      <c r="J57" s="2">
        <f>I58</f>
        <v>99999</v>
      </c>
      <c r="K57" s="2">
        <f>I59</f>
        <v>99999</v>
      </c>
      <c r="L57" s="2">
        <f>I60</f>
        <v>99999</v>
      </c>
      <c r="M57" s="2">
        <f>I61</f>
        <v>99999</v>
      </c>
      <c r="N57" s="2">
        <f>I62</f>
        <v>99999</v>
      </c>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D57" t="str">
        <f>IF(ISBLANK(inp_PlatType!A57),"56",1)</f>
        <v>56</v>
      </c>
    </row>
    <row r="58" spans="1:82" x14ac:dyDescent="0.3">
      <c r="A58" s="2" t="str">
        <f t="shared" si="2"/>
        <v>sat_1</v>
      </c>
      <c r="B58" s="2" t="str">
        <f>inp_KillchainPhase!$A$8</f>
        <v>Track2</v>
      </c>
      <c r="C58" s="2" t="s">
        <v>119</v>
      </c>
      <c r="D58" s="2" t="s">
        <v>119</v>
      </c>
      <c r="E58" s="2">
        <v>99999</v>
      </c>
      <c r="F58" s="2">
        <v>99999</v>
      </c>
      <c r="G58" s="2">
        <v>99999</v>
      </c>
      <c r="H58" s="2">
        <v>99999</v>
      </c>
      <c r="I58" s="2">
        <v>99999</v>
      </c>
      <c r="J58" s="6">
        <v>99999</v>
      </c>
      <c r="K58" s="2">
        <f>J59</f>
        <v>99999</v>
      </c>
      <c r="L58" s="2">
        <f>J60</f>
        <v>99999</v>
      </c>
      <c r="M58" s="2">
        <f>J61</f>
        <v>99999</v>
      </c>
      <c r="N58" s="2">
        <f>J62</f>
        <v>99999</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D58" t="str">
        <f>IF(ISBLANK(inp_PlatType!A58),"56",1)</f>
        <v>56</v>
      </c>
    </row>
    <row r="59" spans="1:82" x14ac:dyDescent="0.3">
      <c r="A59" s="2" t="str">
        <f t="shared" si="2"/>
        <v>sat_2</v>
      </c>
      <c r="B59" s="2" t="str">
        <f>inp_KillchainPhase!$A$8</f>
        <v>Track2</v>
      </c>
      <c r="C59" s="2" t="s">
        <v>119</v>
      </c>
      <c r="D59" s="2" t="s">
        <v>119</v>
      </c>
      <c r="E59" s="2">
        <v>99999</v>
      </c>
      <c r="F59" s="2">
        <v>99999</v>
      </c>
      <c r="G59" s="2">
        <v>99999</v>
      </c>
      <c r="H59" s="2">
        <v>99999</v>
      </c>
      <c r="I59" s="2">
        <v>99999</v>
      </c>
      <c r="J59" s="2">
        <v>99999</v>
      </c>
      <c r="K59" s="6">
        <v>99999</v>
      </c>
      <c r="L59" s="2">
        <f>K60</f>
        <v>99999</v>
      </c>
      <c r="M59" s="2">
        <f>K61</f>
        <v>99999</v>
      </c>
      <c r="N59" s="2">
        <f>K62</f>
        <v>99999</v>
      </c>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D59" t="str">
        <f>IF(ISBLANK(inp_PlatType!A59),"56",1)</f>
        <v>56</v>
      </c>
    </row>
    <row r="60" spans="1:82" x14ac:dyDescent="0.3">
      <c r="A60" s="2" t="str">
        <f t="shared" si="2"/>
        <v>c2_1</v>
      </c>
      <c r="B60" s="2" t="str">
        <f>inp_KillchainPhase!$A$8</f>
        <v>Track2</v>
      </c>
      <c r="C60" s="2" t="s">
        <v>119</v>
      </c>
      <c r="D60" s="2" t="s">
        <v>119</v>
      </c>
      <c r="E60" s="2">
        <v>99999</v>
      </c>
      <c r="F60" s="2">
        <v>99999</v>
      </c>
      <c r="G60" s="2">
        <v>99999</v>
      </c>
      <c r="H60" s="2">
        <v>99999</v>
      </c>
      <c r="I60" s="2">
        <v>99999</v>
      </c>
      <c r="J60" s="2">
        <v>99999</v>
      </c>
      <c r="K60" s="2">
        <v>99999</v>
      </c>
      <c r="L60" s="6">
        <v>99999</v>
      </c>
      <c r="M60" s="2">
        <f>L61</f>
        <v>99999</v>
      </c>
      <c r="N60" s="2">
        <f>L62</f>
        <v>99999</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D60" t="str">
        <f>IF(ISBLANK(inp_PlatType!A60),"56",1)</f>
        <v>56</v>
      </c>
    </row>
    <row r="61" spans="1:82" x14ac:dyDescent="0.3">
      <c r="A61" s="2" t="str">
        <f t="shared" si="2"/>
        <v>c2_2</v>
      </c>
      <c r="B61" s="2" t="str">
        <f>inp_KillchainPhase!$A$8</f>
        <v>Track2</v>
      </c>
      <c r="C61" s="2" t="s">
        <v>119</v>
      </c>
      <c r="D61" s="2" t="s">
        <v>119</v>
      </c>
      <c r="E61" s="2">
        <v>99999</v>
      </c>
      <c r="F61" s="2">
        <v>99999</v>
      </c>
      <c r="G61" s="2">
        <v>99999</v>
      </c>
      <c r="H61" s="2">
        <v>99999</v>
      </c>
      <c r="I61" s="2">
        <v>99999</v>
      </c>
      <c r="J61" s="2">
        <v>99999</v>
      </c>
      <c r="K61" s="2">
        <v>99999</v>
      </c>
      <c r="L61" s="2">
        <v>99999</v>
      </c>
      <c r="M61" s="6">
        <v>99999</v>
      </c>
      <c r="N61" s="2">
        <f>M62</f>
        <v>99999</v>
      </c>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D61" t="str">
        <f>IF(ISBLANK(inp_PlatType!A61),"56",1)</f>
        <v>56</v>
      </c>
    </row>
    <row r="62" spans="1:82" x14ac:dyDescent="0.3">
      <c r="A62" s="2" t="str">
        <f t="shared" si="2"/>
        <v>grnd_1</v>
      </c>
      <c r="B62" s="2" t="str">
        <f>inp_KillchainPhase!$A$8</f>
        <v>Track2</v>
      </c>
      <c r="C62" s="2" t="s">
        <v>119</v>
      </c>
      <c r="D62" s="2" t="s">
        <v>119</v>
      </c>
      <c r="E62" s="2">
        <v>99999</v>
      </c>
      <c r="F62" s="2">
        <v>99999</v>
      </c>
      <c r="G62" s="2">
        <v>99999</v>
      </c>
      <c r="H62" s="2">
        <v>99999</v>
      </c>
      <c r="I62" s="2">
        <v>99999</v>
      </c>
      <c r="J62" s="2">
        <v>99999</v>
      </c>
      <c r="K62" s="2">
        <v>99999</v>
      </c>
      <c r="L62" s="2">
        <v>99999</v>
      </c>
      <c r="M62" s="2">
        <v>99999</v>
      </c>
      <c r="N62" s="6">
        <v>99999</v>
      </c>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D62" t="str">
        <f>IF(ISBLANK(inp_PlatType!A62),"56",1)</f>
        <v>56</v>
      </c>
    </row>
    <row r="63" spans="1:82" x14ac:dyDescent="0.3">
      <c r="A63" s="2" t="str">
        <f t="shared" si="2"/>
        <v>fighter_4th</v>
      </c>
      <c r="B63" s="2" t="str">
        <f>inp_KillchainPhase!$A$9</f>
        <v>Track3</v>
      </c>
      <c r="C63" s="2" t="s">
        <v>119</v>
      </c>
      <c r="D63" s="2" t="s">
        <v>119</v>
      </c>
      <c r="E63" s="6">
        <v>99999</v>
      </c>
      <c r="F63" s="2">
        <f>E64</f>
        <v>99999</v>
      </c>
      <c r="G63" s="2">
        <f>E65</f>
        <v>99999</v>
      </c>
      <c r="H63" s="2">
        <f>E66</f>
        <v>99999</v>
      </c>
      <c r="I63" s="2">
        <f>E67</f>
        <v>99999</v>
      </c>
      <c r="J63" s="2">
        <f>E68</f>
        <v>99999</v>
      </c>
      <c r="K63" s="2">
        <f>E69</f>
        <v>99999</v>
      </c>
      <c r="L63" s="2">
        <f>E70</f>
        <v>99999</v>
      </c>
      <c r="M63" s="2">
        <f>E71</f>
        <v>99999</v>
      </c>
      <c r="N63" s="2">
        <f>E72</f>
        <v>99999</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D63" t="str">
        <f>IF(ISBLANK(inp_PlatType!A63),"56",1)</f>
        <v>56</v>
      </c>
    </row>
    <row r="64" spans="1:82" x14ac:dyDescent="0.3">
      <c r="A64" s="2" t="str">
        <f t="shared" si="2"/>
        <v>fighter_5th</v>
      </c>
      <c r="B64" s="2" t="str">
        <f>inp_KillchainPhase!$A$9</f>
        <v>Track3</v>
      </c>
      <c r="C64" s="2" t="s">
        <v>119</v>
      </c>
      <c r="D64" s="2" t="s">
        <v>119</v>
      </c>
      <c r="E64" s="2">
        <v>99999</v>
      </c>
      <c r="F64" s="6">
        <v>99999</v>
      </c>
      <c r="G64" s="2">
        <f>F65</f>
        <v>99999</v>
      </c>
      <c r="H64" s="2">
        <f>F66</f>
        <v>99999</v>
      </c>
      <c r="I64" s="2">
        <f>F67</f>
        <v>99999</v>
      </c>
      <c r="J64" s="2">
        <f>F68</f>
        <v>99999</v>
      </c>
      <c r="K64" s="2">
        <f>F69</f>
        <v>99999</v>
      </c>
      <c r="L64" s="2">
        <f>F70</f>
        <v>99999</v>
      </c>
      <c r="M64" s="2">
        <f>F71</f>
        <v>99999</v>
      </c>
      <c r="N64" s="2">
        <f>F72</f>
        <v>99999</v>
      </c>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D64" t="str">
        <f>IF(ISBLANK(inp_PlatType!A64),"56",1)</f>
        <v>56</v>
      </c>
    </row>
    <row r="65" spans="1:82" x14ac:dyDescent="0.3">
      <c r="A65" s="2" t="str">
        <f t="shared" si="2"/>
        <v>CRUDES</v>
      </c>
      <c r="B65" s="2" t="str">
        <f>inp_KillchainPhase!$A$9</f>
        <v>Track3</v>
      </c>
      <c r="C65" s="2" t="s">
        <v>119</v>
      </c>
      <c r="D65" s="2" t="s">
        <v>119</v>
      </c>
      <c r="E65" s="2">
        <v>99999</v>
      </c>
      <c r="F65" s="2">
        <v>99999</v>
      </c>
      <c r="G65" s="6">
        <v>99999</v>
      </c>
      <c r="H65" s="2">
        <f>G66</f>
        <v>99999</v>
      </c>
      <c r="I65" s="2">
        <f>G67</f>
        <v>99999</v>
      </c>
      <c r="J65" s="2">
        <f>G68</f>
        <v>99999</v>
      </c>
      <c r="K65" s="2">
        <f>G69</f>
        <v>99999</v>
      </c>
      <c r="L65" s="2">
        <f>G70</f>
        <v>99999</v>
      </c>
      <c r="M65" s="2">
        <f>G71</f>
        <v>99999</v>
      </c>
      <c r="N65" s="2">
        <f>G72</f>
        <v>99999</v>
      </c>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D65" t="str">
        <f>IF(ISBLANK(inp_PlatType!A65),"56",1)</f>
        <v>56</v>
      </c>
    </row>
    <row r="66" spans="1:82" x14ac:dyDescent="0.3">
      <c r="A66" s="2" t="str">
        <f t="shared" si="2"/>
        <v>FFG</v>
      </c>
      <c r="B66" s="2" t="str">
        <f>inp_KillchainPhase!$A$9</f>
        <v>Track3</v>
      </c>
      <c r="C66" s="2" t="s">
        <v>119</v>
      </c>
      <c r="D66" s="2" t="s">
        <v>119</v>
      </c>
      <c r="E66" s="2">
        <v>99999</v>
      </c>
      <c r="F66" s="2">
        <v>99999</v>
      </c>
      <c r="G66" s="2">
        <v>99999</v>
      </c>
      <c r="H66" s="6">
        <v>99999</v>
      </c>
      <c r="I66" s="2">
        <f>H67</f>
        <v>99999</v>
      </c>
      <c r="J66" s="2">
        <f>H68</f>
        <v>99999</v>
      </c>
      <c r="K66" s="2">
        <f>H69</f>
        <v>99999</v>
      </c>
      <c r="L66" s="2">
        <f>H70</f>
        <v>99999</v>
      </c>
      <c r="M66" s="2">
        <f>H71</f>
        <v>99999</v>
      </c>
      <c r="N66" s="2">
        <f>H72</f>
        <v>99999</v>
      </c>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D66" t="str">
        <f>IF(ISBLANK(inp_PlatType!A66),"56",1)</f>
        <v>56</v>
      </c>
    </row>
    <row r="67" spans="1:82" x14ac:dyDescent="0.3">
      <c r="A67" s="2" t="str">
        <f t="shared" si="2"/>
        <v>CV</v>
      </c>
      <c r="B67" s="2" t="str">
        <f>inp_KillchainPhase!$A$9</f>
        <v>Track3</v>
      </c>
      <c r="C67" s="2" t="s">
        <v>119</v>
      </c>
      <c r="D67" s="2" t="s">
        <v>119</v>
      </c>
      <c r="E67" s="2">
        <v>99999</v>
      </c>
      <c r="F67" s="2">
        <v>99999</v>
      </c>
      <c r="G67" s="2">
        <v>99999</v>
      </c>
      <c r="H67" s="2">
        <v>99999</v>
      </c>
      <c r="I67" s="6">
        <v>99999</v>
      </c>
      <c r="J67" s="2">
        <f>I68</f>
        <v>99999</v>
      </c>
      <c r="K67" s="2">
        <f>I69</f>
        <v>99999</v>
      </c>
      <c r="L67" s="2">
        <f>I70</f>
        <v>99999</v>
      </c>
      <c r="M67" s="2">
        <f>I71</f>
        <v>99999</v>
      </c>
      <c r="N67" s="2">
        <f>I72</f>
        <v>99999</v>
      </c>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D67" t="str">
        <f>IF(ISBLANK(inp_PlatType!A67),"56",1)</f>
        <v>56</v>
      </c>
    </row>
    <row r="68" spans="1:82" x14ac:dyDescent="0.3">
      <c r="A68" s="2" t="str">
        <f t="shared" si="2"/>
        <v>sat_1</v>
      </c>
      <c r="B68" s="2" t="str">
        <f>inp_KillchainPhase!$A$9</f>
        <v>Track3</v>
      </c>
      <c r="C68" s="2" t="s">
        <v>119</v>
      </c>
      <c r="D68" s="2" t="s">
        <v>119</v>
      </c>
      <c r="E68" s="2">
        <v>99999</v>
      </c>
      <c r="F68" s="2">
        <v>99999</v>
      </c>
      <c r="G68" s="2">
        <v>99999</v>
      </c>
      <c r="H68" s="2">
        <v>99999</v>
      </c>
      <c r="I68" s="2">
        <v>99999</v>
      </c>
      <c r="J68" s="6">
        <v>99999</v>
      </c>
      <c r="K68" s="2">
        <f>J69</f>
        <v>99999</v>
      </c>
      <c r="L68" s="2">
        <f>J70</f>
        <v>99999</v>
      </c>
      <c r="M68" s="2">
        <f>J71</f>
        <v>99999</v>
      </c>
      <c r="N68" s="2">
        <f>J72</f>
        <v>99999</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D68" t="str">
        <f>IF(ISBLANK(inp_PlatType!A68),"56",1)</f>
        <v>56</v>
      </c>
    </row>
    <row r="69" spans="1:82" x14ac:dyDescent="0.3">
      <c r="A69" s="2" t="str">
        <f t="shared" si="2"/>
        <v>sat_2</v>
      </c>
      <c r="B69" s="2" t="str">
        <f>inp_KillchainPhase!$A$9</f>
        <v>Track3</v>
      </c>
      <c r="C69" s="2" t="s">
        <v>119</v>
      </c>
      <c r="D69" s="2" t="s">
        <v>119</v>
      </c>
      <c r="E69" s="2">
        <v>99999</v>
      </c>
      <c r="F69" s="2">
        <v>99999</v>
      </c>
      <c r="G69" s="2">
        <v>99999</v>
      </c>
      <c r="H69" s="2">
        <v>99999</v>
      </c>
      <c r="I69" s="2">
        <v>99999</v>
      </c>
      <c r="J69" s="2">
        <v>99999</v>
      </c>
      <c r="K69" s="6">
        <v>99999</v>
      </c>
      <c r="L69" s="2">
        <f>K70</f>
        <v>99999</v>
      </c>
      <c r="M69" s="2">
        <f>K71</f>
        <v>99999</v>
      </c>
      <c r="N69" s="2">
        <f>K72</f>
        <v>99999</v>
      </c>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D69" t="str">
        <f>IF(ISBLANK(inp_PlatType!A69),"56",1)</f>
        <v>56</v>
      </c>
    </row>
    <row r="70" spans="1:82" x14ac:dyDescent="0.3">
      <c r="A70" s="2" t="str">
        <f t="shared" si="2"/>
        <v>c2_1</v>
      </c>
      <c r="B70" s="2" t="str">
        <f>inp_KillchainPhase!$A$9</f>
        <v>Track3</v>
      </c>
      <c r="C70" s="2" t="s">
        <v>119</v>
      </c>
      <c r="D70" s="2" t="s">
        <v>119</v>
      </c>
      <c r="E70" s="2">
        <v>99999</v>
      </c>
      <c r="F70" s="2">
        <v>99999</v>
      </c>
      <c r="G70" s="2">
        <v>99999</v>
      </c>
      <c r="H70" s="2">
        <v>99999</v>
      </c>
      <c r="I70" s="2">
        <v>99999</v>
      </c>
      <c r="J70" s="2">
        <v>99999</v>
      </c>
      <c r="K70" s="2">
        <v>99999</v>
      </c>
      <c r="L70" s="6">
        <v>99999</v>
      </c>
      <c r="M70" s="2">
        <f>L71</f>
        <v>99999</v>
      </c>
      <c r="N70" s="2">
        <f>L72</f>
        <v>99999</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D70" t="str">
        <f>IF(ISBLANK(inp_PlatType!A70),"56",1)</f>
        <v>56</v>
      </c>
    </row>
    <row r="71" spans="1:82" x14ac:dyDescent="0.3">
      <c r="A71" s="2" t="str">
        <f t="shared" si="2"/>
        <v>c2_2</v>
      </c>
      <c r="B71" s="2" t="str">
        <f>inp_KillchainPhase!$A$9</f>
        <v>Track3</v>
      </c>
      <c r="C71" s="2" t="s">
        <v>119</v>
      </c>
      <c r="D71" s="2" t="s">
        <v>119</v>
      </c>
      <c r="E71" s="2">
        <v>99999</v>
      </c>
      <c r="F71" s="2">
        <v>99999</v>
      </c>
      <c r="G71" s="2">
        <v>99999</v>
      </c>
      <c r="H71" s="2">
        <v>99999</v>
      </c>
      <c r="I71" s="2">
        <v>99999</v>
      </c>
      <c r="J71" s="2">
        <v>99999</v>
      </c>
      <c r="K71" s="2">
        <v>99999</v>
      </c>
      <c r="L71" s="2">
        <v>99999</v>
      </c>
      <c r="M71" s="6">
        <v>99999</v>
      </c>
      <c r="N71" s="2">
        <f>M72</f>
        <v>99999</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D71" t="str">
        <f>IF(ISBLANK(inp_PlatType!A71),"56",1)</f>
        <v>56</v>
      </c>
    </row>
    <row r="72" spans="1:82" x14ac:dyDescent="0.3">
      <c r="A72" s="2" t="str">
        <f t="shared" si="2"/>
        <v>grnd_1</v>
      </c>
      <c r="B72" s="2" t="str">
        <f>inp_KillchainPhase!$A$9</f>
        <v>Track3</v>
      </c>
      <c r="C72" s="2" t="s">
        <v>119</v>
      </c>
      <c r="D72" s="2" t="s">
        <v>119</v>
      </c>
      <c r="E72" s="2">
        <v>99999</v>
      </c>
      <c r="F72" s="2">
        <v>99999</v>
      </c>
      <c r="G72" s="2">
        <v>99999</v>
      </c>
      <c r="H72" s="2">
        <v>99999</v>
      </c>
      <c r="I72" s="2">
        <v>99999</v>
      </c>
      <c r="J72" s="2">
        <v>99999</v>
      </c>
      <c r="K72" s="2">
        <v>99999</v>
      </c>
      <c r="L72" s="2">
        <v>99999</v>
      </c>
      <c r="M72" s="2">
        <v>99999</v>
      </c>
      <c r="N72" s="6">
        <v>99999</v>
      </c>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D72" t="str">
        <f>IF(ISBLANK(inp_PlatType!A72),"56",1)</f>
        <v>56</v>
      </c>
    </row>
    <row r="73" spans="1:82" x14ac:dyDescent="0.3">
      <c r="A73" s="2" t="str">
        <f t="shared" si="2"/>
        <v>fighter_4th</v>
      </c>
      <c r="B73" s="2" t="str">
        <f>inp_KillchainPhase!$A$10</f>
        <v>Track Build</v>
      </c>
      <c r="C73" s="2" t="s">
        <v>119</v>
      </c>
      <c r="D73" s="2" t="s">
        <v>119</v>
      </c>
      <c r="E73" s="6">
        <v>99999</v>
      </c>
      <c r="F73" s="2">
        <f>E74</f>
        <v>99999</v>
      </c>
      <c r="G73" s="2">
        <f>E75</f>
        <v>99999</v>
      </c>
      <c r="H73" s="2">
        <f>E76</f>
        <v>99999</v>
      </c>
      <c r="I73" s="2">
        <f>E77</f>
        <v>99999</v>
      </c>
      <c r="J73" s="2">
        <f>E78</f>
        <v>99999</v>
      </c>
      <c r="K73" s="2">
        <f>E79</f>
        <v>99999</v>
      </c>
      <c r="L73" s="2">
        <f>E80</f>
        <v>99999</v>
      </c>
      <c r="M73" s="2">
        <f>E81</f>
        <v>99999</v>
      </c>
      <c r="N73" s="2">
        <f>E82</f>
        <v>99999</v>
      </c>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D73" t="str">
        <f>IF(ISBLANK(inp_PlatType!A73),"56",1)</f>
        <v>56</v>
      </c>
    </row>
    <row r="74" spans="1:82" x14ac:dyDescent="0.3">
      <c r="A74" s="2" t="str">
        <f t="shared" si="2"/>
        <v>fighter_5th</v>
      </c>
      <c r="B74" s="2" t="str">
        <f>inp_KillchainPhase!$A$10</f>
        <v>Track Build</v>
      </c>
      <c r="C74" s="2" t="s">
        <v>119</v>
      </c>
      <c r="D74" s="2" t="s">
        <v>119</v>
      </c>
      <c r="E74" s="2">
        <v>99999</v>
      </c>
      <c r="F74" s="6">
        <v>99999</v>
      </c>
      <c r="G74" s="2">
        <f>F75</f>
        <v>99999</v>
      </c>
      <c r="H74" s="2">
        <f>F76</f>
        <v>99999</v>
      </c>
      <c r="I74" s="2">
        <f>F77</f>
        <v>99999</v>
      </c>
      <c r="J74" s="2">
        <f>F78</f>
        <v>99999</v>
      </c>
      <c r="K74" s="2">
        <f>F79</f>
        <v>99999</v>
      </c>
      <c r="L74" s="2">
        <f>F80</f>
        <v>99999</v>
      </c>
      <c r="M74" s="2">
        <f>F81</f>
        <v>99999</v>
      </c>
      <c r="N74" s="2">
        <f>F82</f>
        <v>99999</v>
      </c>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D74" t="str">
        <f>IF(ISBLANK(inp_PlatType!A74),"56",1)</f>
        <v>56</v>
      </c>
    </row>
    <row r="75" spans="1:82" x14ac:dyDescent="0.3">
      <c r="A75" s="2" t="str">
        <f t="shared" si="2"/>
        <v>CRUDES</v>
      </c>
      <c r="B75" s="2" t="str">
        <f>inp_KillchainPhase!$A$10</f>
        <v>Track Build</v>
      </c>
      <c r="C75" s="2" t="s">
        <v>119</v>
      </c>
      <c r="D75" s="2" t="s">
        <v>119</v>
      </c>
      <c r="E75" s="2">
        <v>99999</v>
      </c>
      <c r="F75" s="2">
        <v>99999</v>
      </c>
      <c r="G75" s="6">
        <v>99999</v>
      </c>
      <c r="H75" s="2">
        <f>G76</f>
        <v>99999</v>
      </c>
      <c r="I75" s="2">
        <f>G77</f>
        <v>99999</v>
      </c>
      <c r="J75" s="2">
        <f>G78</f>
        <v>99999</v>
      </c>
      <c r="K75" s="2">
        <f>G79</f>
        <v>99999</v>
      </c>
      <c r="L75" s="2">
        <f>G80</f>
        <v>99999</v>
      </c>
      <c r="M75" s="2">
        <f>G81</f>
        <v>99999</v>
      </c>
      <c r="N75" s="2">
        <f>G82</f>
        <v>99999</v>
      </c>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D75" t="str">
        <f>IF(ISBLANK(inp_PlatType!A75),"56",1)</f>
        <v>56</v>
      </c>
    </row>
    <row r="76" spans="1:82" x14ac:dyDescent="0.3">
      <c r="A76" s="2" t="str">
        <f t="shared" si="2"/>
        <v>FFG</v>
      </c>
      <c r="B76" s="2" t="str">
        <f>inp_KillchainPhase!$A$10</f>
        <v>Track Build</v>
      </c>
      <c r="C76" s="2" t="s">
        <v>119</v>
      </c>
      <c r="D76" s="2" t="s">
        <v>119</v>
      </c>
      <c r="E76" s="2">
        <v>99999</v>
      </c>
      <c r="F76" s="2">
        <v>99999</v>
      </c>
      <c r="G76" s="2">
        <v>99999</v>
      </c>
      <c r="H76" s="6">
        <v>99999</v>
      </c>
      <c r="I76" s="2">
        <f>H77</f>
        <v>99999</v>
      </c>
      <c r="J76" s="2">
        <f>H78</f>
        <v>99999</v>
      </c>
      <c r="K76" s="2">
        <f>H79</f>
        <v>99999</v>
      </c>
      <c r="L76" s="2">
        <f>H80</f>
        <v>99999</v>
      </c>
      <c r="M76" s="2">
        <f>H81</f>
        <v>99999</v>
      </c>
      <c r="N76" s="2">
        <f>H82</f>
        <v>99999</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D76" t="str">
        <f>IF(ISBLANK(inp_PlatType!A76),"56",1)</f>
        <v>56</v>
      </c>
    </row>
    <row r="77" spans="1:82" x14ac:dyDescent="0.3">
      <c r="A77" s="2" t="str">
        <f t="shared" si="2"/>
        <v>CV</v>
      </c>
      <c r="B77" s="2" t="str">
        <f>inp_KillchainPhase!$A$10</f>
        <v>Track Build</v>
      </c>
      <c r="C77" s="2" t="s">
        <v>119</v>
      </c>
      <c r="D77" s="2" t="s">
        <v>119</v>
      </c>
      <c r="E77" s="2">
        <v>99999</v>
      </c>
      <c r="F77" s="2">
        <v>99999</v>
      </c>
      <c r="G77" s="2">
        <v>99999</v>
      </c>
      <c r="H77" s="2">
        <v>99999</v>
      </c>
      <c r="I77" s="6">
        <v>99999</v>
      </c>
      <c r="J77" s="2">
        <f>I78</f>
        <v>99999</v>
      </c>
      <c r="K77" s="2">
        <f>I79</f>
        <v>99999</v>
      </c>
      <c r="L77" s="2">
        <f>I80</f>
        <v>99999</v>
      </c>
      <c r="M77" s="2">
        <f>I81</f>
        <v>99999</v>
      </c>
      <c r="N77" s="2">
        <f>I82</f>
        <v>99999</v>
      </c>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D77" t="str">
        <f>IF(ISBLANK(inp_PlatType!A77),"56",1)</f>
        <v>56</v>
      </c>
    </row>
    <row r="78" spans="1:82" x14ac:dyDescent="0.3">
      <c r="A78" s="2" t="str">
        <f t="shared" si="2"/>
        <v>sat_1</v>
      </c>
      <c r="B78" s="2" t="str">
        <f>inp_KillchainPhase!$A$10</f>
        <v>Track Build</v>
      </c>
      <c r="C78" s="2" t="s">
        <v>119</v>
      </c>
      <c r="D78" s="2" t="s">
        <v>119</v>
      </c>
      <c r="E78" s="2">
        <v>99999</v>
      </c>
      <c r="F78" s="2">
        <v>99999</v>
      </c>
      <c r="G78" s="2">
        <v>99999</v>
      </c>
      <c r="H78" s="2">
        <v>99999</v>
      </c>
      <c r="I78" s="2">
        <v>99999</v>
      </c>
      <c r="J78" s="6">
        <v>99999</v>
      </c>
      <c r="K78" s="2">
        <f>J79</f>
        <v>99999</v>
      </c>
      <c r="L78" s="2">
        <f>J80</f>
        <v>99999</v>
      </c>
      <c r="M78" s="2">
        <f>J81</f>
        <v>99999</v>
      </c>
      <c r="N78" s="2">
        <f>J82</f>
        <v>99999</v>
      </c>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D78" t="str">
        <f>IF(ISBLANK(inp_PlatType!A78),"56",1)</f>
        <v>56</v>
      </c>
    </row>
    <row r="79" spans="1:82" x14ac:dyDescent="0.3">
      <c r="A79" s="2" t="str">
        <f t="shared" si="2"/>
        <v>sat_2</v>
      </c>
      <c r="B79" s="2" t="str">
        <f>inp_KillchainPhase!$A$10</f>
        <v>Track Build</v>
      </c>
      <c r="C79" s="2" t="s">
        <v>119</v>
      </c>
      <c r="D79" s="2" t="s">
        <v>119</v>
      </c>
      <c r="E79" s="2">
        <v>99999</v>
      </c>
      <c r="F79" s="2">
        <v>99999</v>
      </c>
      <c r="G79" s="2">
        <v>99999</v>
      </c>
      <c r="H79" s="2">
        <v>99999</v>
      </c>
      <c r="I79" s="2">
        <v>99999</v>
      </c>
      <c r="J79" s="2">
        <v>99999</v>
      </c>
      <c r="K79" s="6">
        <v>99999</v>
      </c>
      <c r="L79" s="2">
        <f>K80</f>
        <v>99999</v>
      </c>
      <c r="M79" s="2">
        <f>K81</f>
        <v>99999</v>
      </c>
      <c r="N79" s="2">
        <f>K82</f>
        <v>99999</v>
      </c>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row>
    <row r="80" spans="1:82" x14ac:dyDescent="0.3">
      <c r="A80" s="2" t="str">
        <f t="shared" si="2"/>
        <v>c2_1</v>
      </c>
      <c r="B80" s="2" t="str">
        <f>inp_KillchainPhase!$A$10</f>
        <v>Track Build</v>
      </c>
      <c r="C80" s="2" t="s">
        <v>119</v>
      </c>
      <c r="D80" s="2" t="s">
        <v>119</v>
      </c>
      <c r="E80" s="2">
        <v>99999</v>
      </c>
      <c r="F80" s="2">
        <v>99999</v>
      </c>
      <c r="G80" s="2">
        <v>99999</v>
      </c>
      <c r="H80" s="2">
        <v>99999</v>
      </c>
      <c r="I80" s="2">
        <v>99999</v>
      </c>
      <c r="J80" s="2">
        <v>99999</v>
      </c>
      <c r="K80" s="2">
        <v>99999</v>
      </c>
      <c r="L80" s="6">
        <v>99999</v>
      </c>
      <c r="M80" s="2">
        <f>L81</f>
        <v>99999</v>
      </c>
      <c r="N80" s="2">
        <f>L82</f>
        <v>99999</v>
      </c>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row>
    <row r="81" spans="1:79" x14ac:dyDescent="0.3">
      <c r="A81" s="2" t="str">
        <f t="shared" si="2"/>
        <v>c2_2</v>
      </c>
      <c r="B81" s="2" t="str">
        <f>inp_KillchainPhase!$A$10</f>
        <v>Track Build</v>
      </c>
      <c r="C81" s="2" t="s">
        <v>119</v>
      </c>
      <c r="D81" s="2" t="s">
        <v>119</v>
      </c>
      <c r="E81" s="2">
        <v>99999</v>
      </c>
      <c r="F81" s="2">
        <v>99999</v>
      </c>
      <c r="G81" s="2">
        <v>99999</v>
      </c>
      <c r="H81" s="2">
        <v>99999</v>
      </c>
      <c r="I81" s="2">
        <v>99999</v>
      </c>
      <c r="J81" s="2">
        <v>99999</v>
      </c>
      <c r="K81" s="2">
        <v>99999</v>
      </c>
      <c r="L81" s="2">
        <v>99999</v>
      </c>
      <c r="M81" s="6">
        <v>99999</v>
      </c>
      <c r="N81" s="2">
        <f>M82</f>
        <v>99999</v>
      </c>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row>
    <row r="82" spans="1:79" x14ac:dyDescent="0.3">
      <c r="A82" s="2" t="str">
        <f t="shared" si="2"/>
        <v>grnd_1</v>
      </c>
      <c r="B82" s="2" t="str">
        <f>inp_KillchainPhase!$A$10</f>
        <v>Track Build</v>
      </c>
      <c r="C82" s="2" t="s">
        <v>119</v>
      </c>
      <c r="D82" s="2" t="s">
        <v>119</v>
      </c>
      <c r="E82" s="2">
        <v>99999</v>
      </c>
      <c r="F82" s="2">
        <v>99999</v>
      </c>
      <c r="G82" s="2">
        <v>99999</v>
      </c>
      <c r="H82" s="2">
        <v>99999</v>
      </c>
      <c r="I82" s="2">
        <v>99999</v>
      </c>
      <c r="J82" s="2">
        <v>99999</v>
      </c>
      <c r="K82" s="2">
        <v>99999</v>
      </c>
      <c r="L82" s="2">
        <v>99999</v>
      </c>
      <c r="M82" s="2">
        <v>99999</v>
      </c>
      <c r="N82" s="6">
        <v>99999</v>
      </c>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row>
    <row r="83" spans="1:79" x14ac:dyDescent="0.3">
      <c r="A83" s="2" t="str">
        <f t="shared" si="2"/>
        <v>fighter_4th</v>
      </c>
      <c r="B83" s="2" t="str">
        <f>inp_KillchainPhase!$A$11</f>
        <v>Track Gen</v>
      </c>
      <c r="C83" s="2" t="s">
        <v>119</v>
      </c>
      <c r="D83" s="2" t="s">
        <v>119</v>
      </c>
      <c r="E83" s="6">
        <v>99999</v>
      </c>
      <c r="F83" s="2">
        <f>E84</f>
        <v>99999</v>
      </c>
      <c r="G83" s="2">
        <f>E85</f>
        <v>99999</v>
      </c>
      <c r="H83" s="2">
        <f>E86</f>
        <v>99999</v>
      </c>
      <c r="I83" s="2">
        <f>E87</f>
        <v>99999</v>
      </c>
      <c r="J83" s="2">
        <f>E88</f>
        <v>99999</v>
      </c>
      <c r="K83" s="2">
        <f>E89</f>
        <v>99999</v>
      </c>
      <c r="L83" s="2">
        <f>E90</f>
        <v>99999</v>
      </c>
      <c r="M83" s="2">
        <f>E91</f>
        <v>99999</v>
      </c>
      <c r="N83" s="2">
        <f>E92</f>
        <v>99999</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row>
    <row r="84" spans="1:79" x14ac:dyDescent="0.3">
      <c r="A84" s="2" t="str">
        <f t="shared" si="2"/>
        <v>fighter_5th</v>
      </c>
      <c r="B84" s="2" t="str">
        <f>inp_KillchainPhase!$A$11</f>
        <v>Track Gen</v>
      </c>
      <c r="C84" s="2" t="s">
        <v>119</v>
      </c>
      <c r="D84" s="2" t="s">
        <v>119</v>
      </c>
      <c r="E84" s="2">
        <v>99999</v>
      </c>
      <c r="F84" s="6">
        <v>99999</v>
      </c>
      <c r="G84" s="2">
        <f>F85</f>
        <v>99999</v>
      </c>
      <c r="H84" s="2">
        <f>F86</f>
        <v>99999</v>
      </c>
      <c r="I84" s="2">
        <f>F87</f>
        <v>99999</v>
      </c>
      <c r="J84" s="2">
        <f>F88</f>
        <v>99999</v>
      </c>
      <c r="K84" s="2">
        <f>F89</f>
        <v>99999</v>
      </c>
      <c r="L84" s="2">
        <f>F90</f>
        <v>99999</v>
      </c>
      <c r="M84" s="2">
        <f>F91</f>
        <v>99999</v>
      </c>
      <c r="N84" s="2">
        <f>F92</f>
        <v>99999</v>
      </c>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row>
    <row r="85" spans="1:79" x14ac:dyDescent="0.3">
      <c r="A85" s="2" t="str">
        <f t="shared" si="2"/>
        <v>CRUDES</v>
      </c>
      <c r="B85" s="2" t="str">
        <f>inp_KillchainPhase!$A$11</f>
        <v>Track Gen</v>
      </c>
      <c r="C85" s="2" t="s">
        <v>119</v>
      </c>
      <c r="D85" s="2" t="s">
        <v>119</v>
      </c>
      <c r="E85" s="2">
        <v>99999</v>
      </c>
      <c r="F85" s="2">
        <v>99999</v>
      </c>
      <c r="G85" s="6">
        <v>99999</v>
      </c>
      <c r="H85" s="2">
        <f>G86</f>
        <v>99999</v>
      </c>
      <c r="I85" s="2">
        <f>G87</f>
        <v>99999</v>
      </c>
      <c r="J85" s="2">
        <f>G88</f>
        <v>99999</v>
      </c>
      <c r="K85" s="2">
        <f>G89</f>
        <v>99999</v>
      </c>
      <c r="L85" s="2">
        <f>G90</f>
        <v>99999</v>
      </c>
      <c r="M85" s="2">
        <f>G91</f>
        <v>99999</v>
      </c>
      <c r="N85" s="2">
        <f>G92</f>
        <v>99999</v>
      </c>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row>
    <row r="86" spans="1:79" x14ac:dyDescent="0.3">
      <c r="A86" s="2" t="str">
        <f t="shared" si="2"/>
        <v>FFG</v>
      </c>
      <c r="B86" s="2" t="str">
        <f>inp_KillchainPhase!$A$11</f>
        <v>Track Gen</v>
      </c>
      <c r="C86" s="2" t="s">
        <v>119</v>
      </c>
      <c r="D86" s="2" t="s">
        <v>119</v>
      </c>
      <c r="E86" s="2">
        <v>99999</v>
      </c>
      <c r="F86" s="2">
        <v>99999</v>
      </c>
      <c r="G86" s="2">
        <v>99999</v>
      </c>
      <c r="H86" s="6">
        <v>99999</v>
      </c>
      <c r="I86" s="2">
        <f>H87</f>
        <v>99999</v>
      </c>
      <c r="J86" s="2">
        <f>H88</f>
        <v>99999</v>
      </c>
      <c r="K86" s="2">
        <f>H89</f>
        <v>99999</v>
      </c>
      <c r="L86" s="2">
        <f>H90</f>
        <v>99999</v>
      </c>
      <c r="M86" s="2">
        <f>H91</f>
        <v>99999</v>
      </c>
      <c r="N86" s="2">
        <f>H92</f>
        <v>99999</v>
      </c>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row>
    <row r="87" spans="1:79" x14ac:dyDescent="0.3">
      <c r="A87" s="2" t="str">
        <f t="shared" ref="A87:A93" si="3">A77</f>
        <v>CV</v>
      </c>
      <c r="B87" s="2" t="str">
        <f>inp_KillchainPhase!$A$11</f>
        <v>Track Gen</v>
      </c>
      <c r="C87" s="2" t="s">
        <v>119</v>
      </c>
      <c r="D87" s="2" t="s">
        <v>119</v>
      </c>
      <c r="E87" s="2">
        <v>99999</v>
      </c>
      <c r="F87" s="2">
        <v>99999</v>
      </c>
      <c r="G87" s="2">
        <v>99999</v>
      </c>
      <c r="H87" s="2">
        <v>99999</v>
      </c>
      <c r="I87" s="6">
        <v>99999</v>
      </c>
      <c r="J87" s="2">
        <f>I88</f>
        <v>99999</v>
      </c>
      <c r="K87" s="2">
        <f>I89</f>
        <v>99999</v>
      </c>
      <c r="L87" s="2">
        <f>I90</f>
        <v>99999</v>
      </c>
      <c r="M87" s="2">
        <f>I91</f>
        <v>99999</v>
      </c>
      <c r="N87" s="2">
        <f>I92</f>
        <v>99999</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row>
    <row r="88" spans="1:79" x14ac:dyDescent="0.3">
      <c r="A88" s="2" t="str">
        <f t="shared" si="3"/>
        <v>sat_1</v>
      </c>
      <c r="B88" s="2" t="str">
        <f>inp_KillchainPhase!$A$11</f>
        <v>Track Gen</v>
      </c>
      <c r="C88" s="2" t="s">
        <v>119</v>
      </c>
      <c r="D88" s="2" t="s">
        <v>119</v>
      </c>
      <c r="E88" s="2">
        <v>99999</v>
      </c>
      <c r="F88" s="2">
        <v>99999</v>
      </c>
      <c r="G88" s="2">
        <v>99999</v>
      </c>
      <c r="H88" s="2">
        <v>99999</v>
      </c>
      <c r="I88" s="2">
        <v>99999</v>
      </c>
      <c r="J88" s="6">
        <v>99999</v>
      </c>
      <c r="K88" s="2">
        <f>J89</f>
        <v>99999</v>
      </c>
      <c r="L88" s="2">
        <f>J90</f>
        <v>99999</v>
      </c>
      <c r="M88" s="2">
        <f>J91</f>
        <v>99999</v>
      </c>
      <c r="N88" s="2">
        <f>J92</f>
        <v>99999</v>
      </c>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row>
    <row r="89" spans="1:79" x14ac:dyDescent="0.3">
      <c r="A89" s="2" t="str">
        <f t="shared" si="3"/>
        <v>sat_2</v>
      </c>
      <c r="B89" s="2" t="str">
        <f>inp_KillchainPhase!$A$11</f>
        <v>Track Gen</v>
      </c>
      <c r="C89" s="2" t="s">
        <v>119</v>
      </c>
      <c r="D89" s="2" t="s">
        <v>119</v>
      </c>
      <c r="E89" s="2">
        <v>99999</v>
      </c>
      <c r="F89" s="2">
        <v>99999</v>
      </c>
      <c r="G89" s="2">
        <v>99999</v>
      </c>
      <c r="H89" s="2">
        <v>99999</v>
      </c>
      <c r="I89" s="2">
        <v>99999</v>
      </c>
      <c r="J89" s="2">
        <v>99999</v>
      </c>
      <c r="K89" s="6">
        <v>99999</v>
      </c>
      <c r="L89" s="2">
        <f>K90</f>
        <v>99999</v>
      </c>
      <c r="M89" s="2">
        <f>K91</f>
        <v>99999</v>
      </c>
      <c r="N89" s="2">
        <f>K92</f>
        <v>99999</v>
      </c>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row>
    <row r="90" spans="1:79" x14ac:dyDescent="0.3">
      <c r="A90" s="2" t="str">
        <f t="shared" si="3"/>
        <v>c2_1</v>
      </c>
      <c r="B90" s="2" t="str">
        <f>inp_KillchainPhase!$A$11</f>
        <v>Track Gen</v>
      </c>
      <c r="C90" s="2" t="s">
        <v>119</v>
      </c>
      <c r="D90" s="2" t="s">
        <v>119</v>
      </c>
      <c r="E90" s="2">
        <v>99999</v>
      </c>
      <c r="F90" s="2">
        <v>99999</v>
      </c>
      <c r="G90" s="2">
        <v>99999</v>
      </c>
      <c r="H90" s="2">
        <v>99999</v>
      </c>
      <c r="I90" s="2">
        <v>99999</v>
      </c>
      <c r="J90" s="2">
        <v>99999</v>
      </c>
      <c r="K90" s="2">
        <v>99999</v>
      </c>
      <c r="L90" s="6">
        <v>99999</v>
      </c>
      <c r="M90" s="2">
        <f>L91</f>
        <v>99999</v>
      </c>
      <c r="N90" s="2">
        <f>L92</f>
        <v>99999</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row>
    <row r="91" spans="1:79" x14ac:dyDescent="0.3">
      <c r="A91" s="2" t="str">
        <f t="shared" si="3"/>
        <v>c2_2</v>
      </c>
      <c r="B91" s="2" t="str">
        <f>inp_KillchainPhase!$A$11</f>
        <v>Track Gen</v>
      </c>
      <c r="C91" s="2" t="s">
        <v>119</v>
      </c>
      <c r="D91" s="2" t="s">
        <v>119</v>
      </c>
      <c r="E91" s="2">
        <v>99999</v>
      </c>
      <c r="F91" s="2">
        <v>99999</v>
      </c>
      <c r="G91" s="2">
        <v>99999</v>
      </c>
      <c r="H91" s="2">
        <v>99999</v>
      </c>
      <c r="I91" s="2">
        <v>99999</v>
      </c>
      <c r="J91" s="2">
        <v>99999</v>
      </c>
      <c r="K91" s="2">
        <v>99999</v>
      </c>
      <c r="L91" s="2">
        <v>99999</v>
      </c>
      <c r="M91" s="6">
        <v>99999</v>
      </c>
      <c r="N91" s="2">
        <f>M92</f>
        <v>99999</v>
      </c>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row>
    <row r="92" spans="1:79" x14ac:dyDescent="0.3">
      <c r="A92" s="2" t="str">
        <f t="shared" si="3"/>
        <v>grnd_1</v>
      </c>
      <c r="B92" s="2" t="str">
        <f>inp_KillchainPhase!$A$11</f>
        <v>Track Gen</v>
      </c>
      <c r="C92" s="2" t="s">
        <v>119</v>
      </c>
      <c r="D92" s="2" t="s">
        <v>119</v>
      </c>
      <c r="E92" s="2">
        <v>99999</v>
      </c>
      <c r="F92" s="2">
        <v>99999</v>
      </c>
      <c r="G92" s="2">
        <v>99999</v>
      </c>
      <c r="H92" s="2">
        <v>99999</v>
      </c>
      <c r="I92" s="2">
        <v>99999</v>
      </c>
      <c r="J92" s="2">
        <v>99999</v>
      </c>
      <c r="K92" s="2">
        <v>99999</v>
      </c>
      <c r="L92" s="2">
        <v>99999</v>
      </c>
      <c r="M92" s="2">
        <v>99999</v>
      </c>
      <c r="N92" s="6">
        <v>99999</v>
      </c>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row>
    <row r="93" spans="1:79" x14ac:dyDescent="0.3">
      <c r="A93" s="2" t="str">
        <f t="shared" si="3"/>
        <v>fighter_4th</v>
      </c>
      <c r="B93" s="2" t="str">
        <f>inp_KillchainPhase!$A$12</f>
        <v>Target</v>
      </c>
      <c r="C93" s="2" t="s">
        <v>119</v>
      </c>
      <c r="D93" s="2" t="s">
        <v>119</v>
      </c>
      <c r="E93" s="6">
        <v>99999</v>
      </c>
      <c r="F93" s="2">
        <f>E94</f>
        <v>99999</v>
      </c>
      <c r="G93" s="2">
        <f>E95</f>
        <v>99999</v>
      </c>
      <c r="H93" s="2">
        <f>E96</f>
        <v>99999</v>
      </c>
      <c r="I93" s="2">
        <f>E97</f>
        <v>99999</v>
      </c>
      <c r="J93" s="2">
        <f>E98</f>
        <v>99999</v>
      </c>
      <c r="K93" s="2">
        <f>E99</f>
        <v>99999</v>
      </c>
      <c r="L93" s="2">
        <f>E100</f>
        <v>99999</v>
      </c>
      <c r="M93" s="2">
        <f>E101</f>
        <v>99999</v>
      </c>
      <c r="N93" s="2">
        <f>E102</f>
        <v>99999</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row>
    <row r="94" spans="1:79" x14ac:dyDescent="0.3">
      <c r="A94" s="2" t="str">
        <f t="shared" ref="A94" si="4">A84</f>
        <v>fighter_5th</v>
      </c>
      <c r="B94" s="2" t="str">
        <f>inp_KillchainPhase!$A$12</f>
        <v>Target</v>
      </c>
      <c r="C94" s="2" t="s">
        <v>119</v>
      </c>
      <c r="D94" s="2" t="s">
        <v>119</v>
      </c>
      <c r="E94" s="2">
        <v>99999</v>
      </c>
      <c r="F94" s="6">
        <v>99999</v>
      </c>
      <c r="G94" s="2">
        <f>F95</f>
        <v>99999</v>
      </c>
      <c r="H94" s="2">
        <f>F96</f>
        <v>99999</v>
      </c>
      <c r="I94" s="2">
        <f>F97</f>
        <v>99999</v>
      </c>
      <c r="J94" s="2">
        <f>F98</f>
        <v>99999</v>
      </c>
      <c r="K94" s="2">
        <f>F99</f>
        <v>99999</v>
      </c>
      <c r="L94" s="2">
        <f>F100</f>
        <v>99999</v>
      </c>
      <c r="M94" s="2">
        <f>F101</f>
        <v>99999</v>
      </c>
      <c r="N94" s="2">
        <f>F102</f>
        <v>99999</v>
      </c>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row>
    <row r="95" spans="1:79" x14ac:dyDescent="0.3">
      <c r="A95" s="2" t="str">
        <f t="shared" ref="A95:A142" si="5">A85</f>
        <v>CRUDES</v>
      </c>
      <c r="B95" s="2" t="str">
        <f>inp_KillchainPhase!$A$12</f>
        <v>Target</v>
      </c>
      <c r="C95" s="2" t="s">
        <v>119</v>
      </c>
      <c r="D95" s="2" t="s">
        <v>119</v>
      </c>
      <c r="E95" s="2">
        <v>99999</v>
      </c>
      <c r="F95" s="2">
        <v>99999</v>
      </c>
      <c r="G95" s="6">
        <v>99999</v>
      </c>
      <c r="H95" s="2">
        <f>G96</f>
        <v>99999</v>
      </c>
      <c r="I95" s="2">
        <f>G97</f>
        <v>99999</v>
      </c>
      <c r="J95" s="2">
        <f>G98</f>
        <v>99999</v>
      </c>
      <c r="K95" s="2">
        <f>G99</f>
        <v>99999</v>
      </c>
      <c r="L95" s="2">
        <f>G100</f>
        <v>99999</v>
      </c>
      <c r="M95" s="2">
        <f>G101</f>
        <v>99999</v>
      </c>
      <c r="N95" s="2">
        <f>G102</f>
        <v>99999</v>
      </c>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row>
    <row r="96" spans="1:79" x14ac:dyDescent="0.3">
      <c r="A96" s="2" t="str">
        <f t="shared" si="5"/>
        <v>FFG</v>
      </c>
      <c r="B96" s="2" t="str">
        <f>inp_KillchainPhase!$A$12</f>
        <v>Target</v>
      </c>
      <c r="C96" s="2" t="s">
        <v>119</v>
      </c>
      <c r="D96" s="2" t="s">
        <v>119</v>
      </c>
      <c r="E96" s="2">
        <v>99999</v>
      </c>
      <c r="F96" s="2">
        <v>99999</v>
      </c>
      <c r="G96" s="2">
        <v>99999</v>
      </c>
      <c r="H96" s="6">
        <v>99999</v>
      </c>
      <c r="I96" s="2">
        <f>H97</f>
        <v>99999</v>
      </c>
      <c r="J96" s="2">
        <f>H98</f>
        <v>99999</v>
      </c>
      <c r="K96" s="2">
        <f>H99</f>
        <v>99999</v>
      </c>
      <c r="L96" s="2">
        <f>H100</f>
        <v>99999</v>
      </c>
      <c r="M96" s="2">
        <f>H101</f>
        <v>99999</v>
      </c>
      <c r="N96" s="2">
        <f>H102</f>
        <v>99999</v>
      </c>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row>
    <row r="97" spans="1:79" x14ac:dyDescent="0.3">
      <c r="A97" s="2" t="str">
        <f t="shared" si="5"/>
        <v>CV</v>
      </c>
      <c r="B97" s="2" t="str">
        <f>inp_KillchainPhase!$A$12</f>
        <v>Target</v>
      </c>
      <c r="C97" s="2" t="s">
        <v>119</v>
      </c>
      <c r="D97" s="2" t="s">
        <v>119</v>
      </c>
      <c r="E97" s="2">
        <v>99999</v>
      </c>
      <c r="F97" s="2">
        <v>99999</v>
      </c>
      <c r="G97" s="2">
        <v>99999</v>
      </c>
      <c r="H97" s="2">
        <v>99999</v>
      </c>
      <c r="I97" s="6">
        <v>99999</v>
      </c>
      <c r="J97" s="2">
        <f>I98</f>
        <v>99999</v>
      </c>
      <c r="K97" s="2">
        <f>I99</f>
        <v>99999</v>
      </c>
      <c r="L97" s="2">
        <f>I100</f>
        <v>99999</v>
      </c>
      <c r="M97" s="2">
        <f>I101</f>
        <v>99999</v>
      </c>
      <c r="N97" s="2">
        <f>I102</f>
        <v>99999</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row>
    <row r="98" spans="1:79" x14ac:dyDescent="0.3">
      <c r="A98" s="2" t="str">
        <f t="shared" si="5"/>
        <v>sat_1</v>
      </c>
      <c r="B98" s="2" t="str">
        <f>inp_KillchainPhase!$A$12</f>
        <v>Target</v>
      </c>
      <c r="C98" s="2" t="s">
        <v>119</v>
      </c>
      <c r="D98" s="2" t="s">
        <v>119</v>
      </c>
      <c r="E98" s="2">
        <v>99999</v>
      </c>
      <c r="F98" s="2">
        <v>99999</v>
      </c>
      <c r="G98" s="2">
        <v>99999</v>
      </c>
      <c r="H98" s="2">
        <v>99999</v>
      </c>
      <c r="I98" s="2">
        <v>99999</v>
      </c>
      <c r="J98" s="6">
        <v>99999</v>
      </c>
      <c r="K98" s="2">
        <f>J99</f>
        <v>99999</v>
      </c>
      <c r="L98" s="2">
        <f>J100</f>
        <v>99999</v>
      </c>
      <c r="M98" s="2">
        <f>J101</f>
        <v>99999</v>
      </c>
      <c r="N98" s="2">
        <f>J102</f>
        <v>99999</v>
      </c>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row>
    <row r="99" spans="1:79" x14ac:dyDescent="0.3">
      <c r="A99" s="2" t="str">
        <f t="shared" si="5"/>
        <v>sat_2</v>
      </c>
      <c r="B99" s="2" t="str">
        <f>inp_KillchainPhase!$A$12</f>
        <v>Target</v>
      </c>
      <c r="C99" s="2" t="s">
        <v>119</v>
      </c>
      <c r="D99" s="2" t="s">
        <v>119</v>
      </c>
      <c r="E99" s="2">
        <v>99999</v>
      </c>
      <c r="F99" s="2">
        <v>99999</v>
      </c>
      <c r="G99" s="2">
        <v>99999</v>
      </c>
      <c r="H99" s="2">
        <v>99999</v>
      </c>
      <c r="I99" s="2">
        <v>99999</v>
      </c>
      <c r="J99" s="2">
        <v>99999</v>
      </c>
      <c r="K99" s="6">
        <v>99999</v>
      </c>
      <c r="L99" s="2">
        <f>K100</f>
        <v>99999</v>
      </c>
      <c r="M99" s="2">
        <f>K101</f>
        <v>99999</v>
      </c>
      <c r="N99" s="2">
        <f>K102</f>
        <v>99999</v>
      </c>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row>
    <row r="100" spans="1:79" x14ac:dyDescent="0.3">
      <c r="A100" s="2" t="str">
        <f t="shared" si="5"/>
        <v>c2_1</v>
      </c>
      <c r="B100" s="2" t="str">
        <f>inp_KillchainPhase!$A$12</f>
        <v>Target</v>
      </c>
      <c r="C100" s="2" t="s">
        <v>119</v>
      </c>
      <c r="D100" s="2" t="s">
        <v>119</v>
      </c>
      <c r="E100" s="2">
        <v>99999</v>
      </c>
      <c r="F100" s="2">
        <v>99999</v>
      </c>
      <c r="G100" s="2">
        <v>99999</v>
      </c>
      <c r="H100" s="2">
        <v>99999</v>
      </c>
      <c r="I100" s="2">
        <v>99999</v>
      </c>
      <c r="J100" s="2">
        <v>99999</v>
      </c>
      <c r="K100" s="2">
        <v>99999</v>
      </c>
      <c r="L100" s="6">
        <v>99999</v>
      </c>
      <c r="M100" s="2">
        <f>L101</f>
        <v>99999</v>
      </c>
      <c r="N100" s="2">
        <f>L102</f>
        <v>99999</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row>
    <row r="101" spans="1:79" x14ac:dyDescent="0.3">
      <c r="A101" s="2" t="str">
        <f t="shared" si="5"/>
        <v>c2_2</v>
      </c>
      <c r="B101" s="2" t="str">
        <f>inp_KillchainPhase!$A$12</f>
        <v>Target</v>
      </c>
      <c r="C101" s="2" t="s">
        <v>119</v>
      </c>
      <c r="D101" s="2" t="s">
        <v>119</v>
      </c>
      <c r="E101" s="2">
        <v>99999</v>
      </c>
      <c r="F101" s="2">
        <v>99999</v>
      </c>
      <c r="G101" s="2">
        <v>99999</v>
      </c>
      <c r="H101" s="2">
        <v>99999</v>
      </c>
      <c r="I101" s="2">
        <v>99999</v>
      </c>
      <c r="J101" s="2">
        <v>99999</v>
      </c>
      <c r="K101" s="2">
        <v>99999</v>
      </c>
      <c r="L101" s="2">
        <v>99999</v>
      </c>
      <c r="M101" s="6">
        <v>99999</v>
      </c>
      <c r="N101" s="2">
        <f>M102</f>
        <v>99999</v>
      </c>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row>
    <row r="102" spans="1:79" x14ac:dyDescent="0.3">
      <c r="A102" s="2" t="str">
        <f t="shared" si="5"/>
        <v>grnd_1</v>
      </c>
      <c r="B102" s="2" t="str">
        <f>inp_KillchainPhase!$A$12</f>
        <v>Target</v>
      </c>
      <c r="C102" s="2" t="s">
        <v>119</v>
      </c>
      <c r="D102" s="2" t="s">
        <v>119</v>
      </c>
      <c r="E102" s="2">
        <v>99999</v>
      </c>
      <c r="F102" s="2">
        <v>99999</v>
      </c>
      <c r="G102" s="2">
        <v>99999</v>
      </c>
      <c r="H102" s="2">
        <v>99999</v>
      </c>
      <c r="I102" s="2">
        <v>99999</v>
      </c>
      <c r="J102" s="2">
        <v>99999</v>
      </c>
      <c r="K102" s="2">
        <v>99999</v>
      </c>
      <c r="L102" s="2">
        <v>99999</v>
      </c>
      <c r="M102" s="2">
        <v>99999</v>
      </c>
      <c r="N102" s="6">
        <v>99999</v>
      </c>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row>
    <row r="103" spans="1:79" x14ac:dyDescent="0.3">
      <c r="A103" s="2" t="str">
        <f t="shared" si="5"/>
        <v>fighter_4th</v>
      </c>
      <c r="B103" s="2" t="str">
        <f>inp_KillchainPhase!$A$13</f>
        <v>Engage</v>
      </c>
      <c r="C103" s="2" t="s">
        <v>119</v>
      </c>
      <c r="D103" s="2" t="s">
        <v>119</v>
      </c>
      <c r="E103" s="6">
        <v>99999</v>
      </c>
      <c r="F103" s="2">
        <f>E104</f>
        <v>99999</v>
      </c>
      <c r="G103" s="2">
        <f>E105</f>
        <v>99999</v>
      </c>
      <c r="H103" s="2">
        <f>E106</f>
        <v>99999</v>
      </c>
      <c r="I103" s="2">
        <f>E107</f>
        <v>99999</v>
      </c>
      <c r="J103" s="2">
        <f>E108</f>
        <v>99999</v>
      </c>
      <c r="K103" s="2">
        <f>E109</f>
        <v>99999</v>
      </c>
      <c r="L103" s="2">
        <f>E110</f>
        <v>99999</v>
      </c>
      <c r="M103" s="2">
        <f>E111</f>
        <v>99999</v>
      </c>
      <c r="N103" s="2">
        <f>E112</f>
        <v>99999</v>
      </c>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row>
    <row r="104" spans="1:79" x14ac:dyDescent="0.3">
      <c r="A104" s="2" t="str">
        <f t="shared" si="5"/>
        <v>fighter_5th</v>
      </c>
      <c r="B104" s="2" t="str">
        <f>inp_KillchainPhase!$A$13</f>
        <v>Engage</v>
      </c>
      <c r="C104" s="2" t="s">
        <v>119</v>
      </c>
      <c r="D104" s="2" t="s">
        <v>119</v>
      </c>
      <c r="E104" s="2">
        <v>99999</v>
      </c>
      <c r="F104" s="6">
        <v>99999</v>
      </c>
      <c r="G104" s="2">
        <f>F105</f>
        <v>99999</v>
      </c>
      <c r="H104" s="2">
        <f>F106</f>
        <v>99999</v>
      </c>
      <c r="I104" s="2">
        <f>F107</f>
        <v>99999</v>
      </c>
      <c r="J104" s="2">
        <f>F108</f>
        <v>99999</v>
      </c>
      <c r="K104" s="2">
        <f>F109</f>
        <v>99999</v>
      </c>
      <c r="L104" s="2">
        <f>F110</f>
        <v>99999</v>
      </c>
      <c r="M104" s="2">
        <f>F111</f>
        <v>99999</v>
      </c>
      <c r="N104" s="2">
        <f>F112</f>
        <v>99999</v>
      </c>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row>
    <row r="105" spans="1:79" x14ac:dyDescent="0.3">
      <c r="A105" s="2" t="str">
        <f t="shared" si="5"/>
        <v>CRUDES</v>
      </c>
      <c r="B105" s="2" t="str">
        <f>inp_KillchainPhase!$A$13</f>
        <v>Engage</v>
      </c>
      <c r="C105" s="2" t="s">
        <v>119</v>
      </c>
      <c r="D105" s="2" t="s">
        <v>119</v>
      </c>
      <c r="E105" s="2">
        <v>99999</v>
      </c>
      <c r="F105" s="2">
        <v>99999</v>
      </c>
      <c r="G105" s="6">
        <v>99999</v>
      </c>
      <c r="H105" s="2">
        <f>G106</f>
        <v>99999</v>
      </c>
      <c r="I105" s="2">
        <f>G107</f>
        <v>99999</v>
      </c>
      <c r="J105" s="2">
        <f>G108</f>
        <v>99999</v>
      </c>
      <c r="K105" s="2">
        <f>G109</f>
        <v>99999</v>
      </c>
      <c r="L105" s="2">
        <f>G110</f>
        <v>99999</v>
      </c>
      <c r="M105" s="2">
        <f>G111</f>
        <v>99999</v>
      </c>
      <c r="N105" s="2">
        <f>G112</f>
        <v>99999</v>
      </c>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row>
    <row r="106" spans="1:79" x14ac:dyDescent="0.3">
      <c r="A106" s="2" t="str">
        <f t="shared" si="5"/>
        <v>FFG</v>
      </c>
      <c r="B106" s="2" t="str">
        <f>inp_KillchainPhase!$A$13</f>
        <v>Engage</v>
      </c>
      <c r="C106" s="2" t="s">
        <v>119</v>
      </c>
      <c r="D106" s="2" t="s">
        <v>119</v>
      </c>
      <c r="E106" s="2">
        <v>99999</v>
      </c>
      <c r="F106" s="2">
        <v>99999</v>
      </c>
      <c r="G106" s="2">
        <v>99999</v>
      </c>
      <c r="H106" s="6">
        <v>99999</v>
      </c>
      <c r="I106" s="2">
        <f>H107</f>
        <v>99999</v>
      </c>
      <c r="J106" s="2">
        <f>H108</f>
        <v>99999</v>
      </c>
      <c r="K106" s="2">
        <f>H109</f>
        <v>99999</v>
      </c>
      <c r="L106" s="2">
        <f>H110</f>
        <v>99999</v>
      </c>
      <c r="M106" s="2">
        <f>H111</f>
        <v>99999</v>
      </c>
      <c r="N106" s="2">
        <f>H112</f>
        <v>99999</v>
      </c>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row>
    <row r="107" spans="1:79" x14ac:dyDescent="0.3">
      <c r="A107" s="2" t="str">
        <f t="shared" si="5"/>
        <v>CV</v>
      </c>
      <c r="B107" s="2" t="str">
        <f>inp_KillchainPhase!$A$13</f>
        <v>Engage</v>
      </c>
      <c r="C107" s="2" t="s">
        <v>119</v>
      </c>
      <c r="D107" s="2" t="s">
        <v>119</v>
      </c>
      <c r="E107" s="2">
        <v>99999</v>
      </c>
      <c r="F107" s="2">
        <v>99999</v>
      </c>
      <c r="G107" s="2">
        <v>99999</v>
      </c>
      <c r="H107" s="2">
        <v>99999</v>
      </c>
      <c r="I107" s="6">
        <v>99999</v>
      </c>
      <c r="J107" s="2">
        <f>I108</f>
        <v>99999</v>
      </c>
      <c r="K107" s="2">
        <f>I109</f>
        <v>99999</v>
      </c>
      <c r="L107" s="2">
        <f>I110</f>
        <v>99999</v>
      </c>
      <c r="M107" s="2">
        <f>I111</f>
        <v>99999</v>
      </c>
      <c r="N107" s="2">
        <f>I112</f>
        <v>99999</v>
      </c>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row>
    <row r="108" spans="1:79" x14ac:dyDescent="0.3">
      <c r="A108" s="2" t="str">
        <f t="shared" si="5"/>
        <v>sat_1</v>
      </c>
      <c r="B108" s="2" t="str">
        <f>inp_KillchainPhase!$A$13</f>
        <v>Engage</v>
      </c>
      <c r="C108" s="2" t="s">
        <v>119</v>
      </c>
      <c r="D108" s="2" t="s">
        <v>119</v>
      </c>
      <c r="E108" s="2">
        <v>99999</v>
      </c>
      <c r="F108" s="2">
        <v>99999</v>
      </c>
      <c r="G108" s="2">
        <v>99999</v>
      </c>
      <c r="H108" s="2">
        <v>99999</v>
      </c>
      <c r="I108" s="2">
        <v>99999</v>
      </c>
      <c r="J108" s="6">
        <v>99999</v>
      </c>
      <c r="K108" s="2">
        <f>J109</f>
        <v>99999</v>
      </c>
      <c r="L108" s="2">
        <f>J110</f>
        <v>99999</v>
      </c>
      <c r="M108" s="2">
        <f>J111</f>
        <v>99999</v>
      </c>
      <c r="N108" s="2">
        <f>J112</f>
        <v>99999</v>
      </c>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row>
    <row r="109" spans="1:79" x14ac:dyDescent="0.3">
      <c r="A109" s="2" t="str">
        <f t="shared" si="5"/>
        <v>sat_2</v>
      </c>
      <c r="B109" s="2" t="str">
        <f>inp_KillchainPhase!$A$13</f>
        <v>Engage</v>
      </c>
      <c r="C109" s="2" t="s">
        <v>119</v>
      </c>
      <c r="D109" s="2" t="s">
        <v>119</v>
      </c>
      <c r="E109" s="2">
        <v>99999</v>
      </c>
      <c r="F109" s="2">
        <v>99999</v>
      </c>
      <c r="G109" s="2">
        <v>99999</v>
      </c>
      <c r="H109" s="2">
        <v>99999</v>
      </c>
      <c r="I109" s="2">
        <v>99999</v>
      </c>
      <c r="J109" s="2">
        <v>99999</v>
      </c>
      <c r="K109" s="6">
        <v>99999</v>
      </c>
      <c r="L109" s="2">
        <f>K110</f>
        <v>99999</v>
      </c>
      <c r="M109" s="2">
        <f>K111</f>
        <v>99999</v>
      </c>
      <c r="N109" s="2">
        <f>K112</f>
        <v>99999</v>
      </c>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row>
    <row r="110" spans="1:79" x14ac:dyDescent="0.3">
      <c r="A110" s="2" t="str">
        <f t="shared" si="5"/>
        <v>c2_1</v>
      </c>
      <c r="B110" s="2" t="str">
        <f>inp_KillchainPhase!$A$13</f>
        <v>Engage</v>
      </c>
      <c r="C110" s="2" t="s">
        <v>119</v>
      </c>
      <c r="D110" s="2" t="s">
        <v>119</v>
      </c>
      <c r="E110" s="2">
        <v>99999</v>
      </c>
      <c r="F110" s="2">
        <v>99999</v>
      </c>
      <c r="G110" s="2">
        <v>99999</v>
      </c>
      <c r="H110" s="2">
        <v>99999</v>
      </c>
      <c r="I110" s="2">
        <v>99999</v>
      </c>
      <c r="J110" s="2">
        <v>99999</v>
      </c>
      <c r="K110" s="2">
        <v>99999</v>
      </c>
      <c r="L110" s="6">
        <v>99999</v>
      </c>
      <c r="M110" s="2">
        <f>L111</f>
        <v>99999</v>
      </c>
      <c r="N110" s="2">
        <f>L112</f>
        <v>99999</v>
      </c>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row>
    <row r="111" spans="1:79" x14ac:dyDescent="0.3">
      <c r="A111" s="2" t="str">
        <f t="shared" si="5"/>
        <v>c2_2</v>
      </c>
      <c r="B111" s="2" t="str">
        <f>inp_KillchainPhase!$A$13</f>
        <v>Engage</v>
      </c>
      <c r="C111" s="2" t="s">
        <v>119</v>
      </c>
      <c r="D111" s="2" t="s">
        <v>119</v>
      </c>
      <c r="E111" s="2">
        <v>99999</v>
      </c>
      <c r="F111" s="2">
        <v>99999</v>
      </c>
      <c r="G111" s="2">
        <v>99999</v>
      </c>
      <c r="H111" s="2">
        <v>99999</v>
      </c>
      <c r="I111" s="2">
        <v>99999</v>
      </c>
      <c r="J111" s="2">
        <v>99999</v>
      </c>
      <c r="K111" s="2">
        <v>99999</v>
      </c>
      <c r="L111" s="2">
        <v>99999</v>
      </c>
      <c r="M111" s="6">
        <v>99999</v>
      </c>
      <c r="N111" s="2">
        <f>M112</f>
        <v>99999</v>
      </c>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row>
    <row r="112" spans="1:79" x14ac:dyDescent="0.3">
      <c r="A112" s="2" t="str">
        <f t="shared" si="5"/>
        <v>grnd_1</v>
      </c>
      <c r="B112" s="2" t="str">
        <f>inp_KillchainPhase!$A$13</f>
        <v>Engage</v>
      </c>
      <c r="C112" s="2" t="s">
        <v>119</v>
      </c>
      <c r="D112" s="2" t="s">
        <v>119</v>
      </c>
      <c r="E112" s="2">
        <v>99999</v>
      </c>
      <c r="F112" s="2">
        <v>99999</v>
      </c>
      <c r="G112" s="2">
        <v>99999</v>
      </c>
      <c r="H112" s="2">
        <v>99999</v>
      </c>
      <c r="I112" s="2">
        <v>99999</v>
      </c>
      <c r="J112" s="2">
        <v>99999</v>
      </c>
      <c r="K112" s="2">
        <v>99999</v>
      </c>
      <c r="L112" s="2">
        <v>99999</v>
      </c>
      <c r="M112" s="2">
        <v>99999</v>
      </c>
      <c r="N112" s="6">
        <v>99999</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row>
    <row r="113" spans="1:79" x14ac:dyDescent="0.3">
      <c r="A113" s="2" t="str">
        <f t="shared" si="5"/>
        <v>fighter_4th</v>
      </c>
      <c r="B113" s="2" t="str">
        <f>inp_KillchainPhase!$A$14</f>
        <v>IFTU</v>
      </c>
      <c r="C113" s="2" t="s">
        <v>119</v>
      </c>
      <c r="D113" s="2" t="s">
        <v>119</v>
      </c>
      <c r="E113" s="6">
        <v>99999</v>
      </c>
      <c r="F113" s="2">
        <f>E114</f>
        <v>99999</v>
      </c>
      <c r="G113" s="2">
        <f>E115</f>
        <v>99999</v>
      </c>
      <c r="H113" s="2">
        <f>E116</f>
        <v>99999</v>
      </c>
      <c r="I113" s="2">
        <f>E117</f>
        <v>99999</v>
      </c>
      <c r="J113" s="2">
        <f>E118</f>
        <v>99999</v>
      </c>
      <c r="K113" s="2">
        <f>E119</f>
        <v>99999</v>
      </c>
      <c r="L113" s="2">
        <f>E120</f>
        <v>99999</v>
      </c>
      <c r="M113" s="2">
        <f>E121</f>
        <v>99999</v>
      </c>
      <c r="N113" s="2">
        <f>E122</f>
        <v>99999</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row>
    <row r="114" spans="1:79" x14ac:dyDescent="0.3">
      <c r="A114" s="2" t="str">
        <f t="shared" si="5"/>
        <v>fighter_5th</v>
      </c>
      <c r="B114" s="2" t="str">
        <f>inp_KillchainPhase!$A$14</f>
        <v>IFTU</v>
      </c>
      <c r="C114" s="2" t="s">
        <v>119</v>
      </c>
      <c r="D114" s="2" t="s">
        <v>119</v>
      </c>
      <c r="E114" s="2">
        <v>99999</v>
      </c>
      <c r="F114" s="6">
        <v>99999</v>
      </c>
      <c r="G114" s="2">
        <f>F115</f>
        <v>99999</v>
      </c>
      <c r="H114" s="2">
        <f>F116</f>
        <v>99999</v>
      </c>
      <c r="I114" s="2">
        <f>F117</f>
        <v>99999</v>
      </c>
      <c r="J114" s="2">
        <f>F118</f>
        <v>99999</v>
      </c>
      <c r="K114" s="2">
        <f>F119</f>
        <v>99999</v>
      </c>
      <c r="L114" s="2">
        <f>F120</f>
        <v>99999</v>
      </c>
      <c r="M114" s="2">
        <f>F121</f>
        <v>99999</v>
      </c>
      <c r="N114" s="2">
        <f>F122</f>
        <v>99999</v>
      </c>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row>
    <row r="115" spans="1:79" x14ac:dyDescent="0.3">
      <c r="A115" s="2" t="str">
        <f t="shared" si="5"/>
        <v>CRUDES</v>
      </c>
      <c r="B115" s="2" t="str">
        <f>inp_KillchainPhase!$A$14</f>
        <v>IFTU</v>
      </c>
      <c r="C115" s="2" t="s">
        <v>119</v>
      </c>
      <c r="D115" s="2" t="s">
        <v>119</v>
      </c>
      <c r="E115" s="2">
        <v>99999</v>
      </c>
      <c r="F115" s="2">
        <v>99999</v>
      </c>
      <c r="G115" s="6">
        <v>99999</v>
      </c>
      <c r="H115" s="2">
        <f>G116</f>
        <v>99999</v>
      </c>
      <c r="I115" s="2">
        <f>G117</f>
        <v>99999</v>
      </c>
      <c r="J115" s="2">
        <f>G118</f>
        <v>99999</v>
      </c>
      <c r="K115" s="2">
        <f>G119</f>
        <v>99999</v>
      </c>
      <c r="L115" s="2">
        <f>G120</f>
        <v>99999</v>
      </c>
      <c r="M115" s="2">
        <f>G121</f>
        <v>99999</v>
      </c>
      <c r="N115" s="2">
        <f>G122</f>
        <v>99999</v>
      </c>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row>
    <row r="116" spans="1:79" x14ac:dyDescent="0.3">
      <c r="A116" s="2" t="str">
        <f t="shared" si="5"/>
        <v>FFG</v>
      </c>
      <c r="B116" s="2" t="str">
        <f>inp_KillchainPhase!$A$14</f>
        <v>IFTU</v>
      </c>
      <c r="C116" s="2" t="s">
        <v>119</v>
      </c>
      <c r="D116" s="2" t="s">
        <v>119</v>
      </c>
      <c r="E116" s="2">
        <v>99999</v>
      </c>
      <c r="F116" s="2">
        <v>99999</v>
      </c>
      <c r="G116" s="2">
        <v>99999</v>
      </c>
      <c r="H116" s="6">
        <v>99999</v>
      </c>
      <c r="I116" s="2">
        <f>H117</f>
        <v>99999</v>
      </c>
      <c r="J116" s="2">
        <f>H118</f>
        <v>99999</v>
      </c>
      <c r="K116" s="2">
        <f>H119</f>
        <v>99999</v>
      </c>
      <c r="L116" s="2">
        <f>H120</f>
        <v>99999</v>
      </c>
      <c r="M116" s="2">
        <f>H121</f>
        <v>99999</v>
      </c>
      <c r="N116" s="2">
        <f>H122</f>
        <v>99999</v>
      </c>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row>
    <row r="117" spans="1:79" x14ac:dyDescent="0.3">
      <c r="A117" s="2" t="str">
        <f t="shared" si="5"/>
        <v>CV</v>
      </c>
      <c r="B117" s="2" t="str">
        <f>inp_KillchainPhase!$A$14</f>
        <v>IFTU</v>
      </c>
      <c r="C117" s="2" t="s">
        <v>119</v>
      </c>
      <c r="D117" s="2" t="s">
        <v>119</v>
      </c>
      <c r="E117" s="2">
        <v>99999</v>
      </c>
      <c r="F117" s="2">
        <v>99999</v>
      </c>
      <c r="G117" s="2">
        <v>99999</v>
      </c>
      <c r="H117" s="2">
        <v>99999</v>
      </c>
      <c r="I117" s="6">
        <v>99999</v>
      </c>
      <c r="J117" s="2">
        <f>I118</f>
        <v>99999</v>
      </c>
      <c r="K117" s="2">
        <f>I119</f>
        <v>99999</v>
      </c>
      <c r="L117" s="2">
        <f>I120</f>
        <v>99999</v>
      </c>
      <c r="M117" s="2">
        <f>I121</f>
        <v>99999</v>
      </c>
      <c r="N117" s="2">
        <f>I122</f>
        <v>99999</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row>
    <row r="118" spans="1:79" x14ac:dyDescent="0.3">
      <c r="A118" s="2" t="str">
        <f t="shared" si="5"/>
        <v>sat_1</v>
      </c>
      <c r="B118" s="2" t="str">
        <f>inp_KillchainPhase!$A$14</f>
        <v>IFTU</v>
      </c>
      <c r="C118" s="2" t="s">
        <v>119</v>
      </c>
      <c r="D118" s="2" t="s">
        <v>119</v>
      </c>
      <c r="E118" s="2">
        <v>99999</v>
      </c>
      <c r="F118" s="2">
        <v>99999</v>
      </c>
      <c r="G118" s="2">
        <v>99999</v>
      </c>
      <c r="H118" s="2">
        <v>99999</v>
      </c>
      <c r="I118" s="2">
        <v>99999</v>
      </c>
      <c r="J118" s="6">
        <v>99999</v>
      </c>
      <c r="K118" s="2">
        <f>J119</f>
        <v>99999</v>
      </c>
      <c r="L118" s="2">
        <f>J120</f>
        <v>99999</v>
      </c>
      <c r="M118" s="2">
        <f>J121</f>
        <v>99999</v>
      </c>
      <c r="N118" s="2">
        <f>J122</f>
        <v>99999</v>
      </c>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row>
    <row r="119" spans="1:79" x14ac:dyDescent="0.3">
      <c r="A119" s="2" t="str">
        <f t="shared" si="5"/>
        <v>sat_2</v>
      </c>
      <c r="B119" s="2" t="str">
        <f>inp_KillchainPhase!$A$14</f>
        <v>IFTU</v>
      </c>
      <c r="C119" s="2" t="s">
        <v>119</v>
      </c>
      <c r="D119" s="2" t="s">
        <v>119</v>
      </c>
      <c r="E119" s="2">
        <v>99999</v>
      </c>
      <c r="F119" s="2">
        <v>99999</v>
      </c>
      <c r="G119" s="2">
        <v>99999</v>
      </c>
      <c r="H119" s="2">
        <v>99999</v>
      </c>
      <c r="I119" s="2">
        <v>99999</v>
      </c>
      <c r="J119" s="2">
        <v>99999</v>
      </c>
      <c r="K119" s="6">
        <v>99999</v>
      </c>
      <c r="L119" s="2">
        <f>K120</f>
        <v>99999</v>
      </c>
      <c r="M119" s="2">
        <f>K121</f>
        <v>99999</v>
      </c>
      <c r="N119" s="2">
        <f>K122</f>
        <v>99999</v>
      </c>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row>
    <row r="120" spans="1:79" x14ac:dyDescent="0.3">
      <c r="A120" s="2" t="str">
        <f t="shared" si="5"/>
        <v>c2_1</v>
      </c>
      <c r="B120" s="2" t="str">
        <f>inp_KillchainPhase!$A$14</f>
        <v>IFTU</v>
      </c>
      <c r="C120" s="2" t="s">
        <v>119</v>
      </c>
      <c r="D120" s="2" t="s">
        <v>119</v>
      </c>
      <c r="E120" s="2">
        <v>99999</v>
      </c>
      <c r="F120" s="2">
        <v>99999</v>
      </c>
      <c r="G120" s="2">
        <v>99999</v>
      </c>
      <c r="H120" s="2">
        <v>99999</v>
      </c>
      <c r="I120" s="2">
        <v>99999</v>
      </c>
      <c r="J120" s="2">
        <v>99999</v>
      </c>
      <c r="K120" s="2">
        <v>99999</v>
      </c>
      <c r="L120" s="6">
        <v>99999</v>
      </c>
      <c r="M120" s="2">
        <f>L121</f>
        <v>99999</v>
      </c>
      <c r="N120" s="2">
        <f>L122</f>
        <v>99999</v>
      </c>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row>
    <row r="121" spans="1:79" x14ac:dyDescent="0.3">
      <c r="A121" s="2" t="str">
        <f t="shared" si="5"/>
        <v>c2_2</v>
      </c>
      <c r="B121" s="2" t="str">
        <f>inp_KillchainPhase!$A$14</f>
        <v>IFTU</v>
      </c>
      <c r="C121" s="2" t="s">
        <v>119</v>
      </c>
      <c r="D121" s="2" t="s">
        <v>119</v>
      </c>
      <c r="E121" s="2">
        <v>99999</v>
      </c>
      <c r="F121" s="2">
        <v>99999</v>
      </c>
      <c r="G121" s="2">
        <v>99999</v>
      </c>
      <c r="H121" s="2">
        <v>99999</v>
      </c>
      <c r="I121" s="2">
        <v>99999</v>
      </c>
      <c r="J121" s="2">
        <v>99999</v>
      </c>
      <c r="K121" s="2">
        <v>99999</v>
      </c>
      <c r="L121" s="2">
        <v>99999</v>
      </c>
      <c r="M121" s="6">
        <v>99999</v>
      </c>
      <c r="N121" s="2">
        <f>M122</f>
        <v>99999</v>
      </c>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row>
    <row r="122" spans="1:79" x14ac:dyDescent="0.3">
      <c r="A122" s="2" t="str">
        <f t="shared" si="5"/>
        <v>grnd_1</v>
      </c>
      <c r="B122" s="2" t="str">
        <f>inp_KillchainPhase!$A$14</f>
        <v>IFTU</v>
      </c>
      <c r="C122" s="2" t="s">
        <v>119</v>
      </c>
      <c r="D122" s="2" t="s">
        <v>119</v>
      </c>
      <c r="E122" s="2">
        <v>99999</v>
      </c>
      <c r="F122" s="2">
        <v>99999</v>
      </c>
      <c r="G122" s="2">
        <v>99999</v>
      </c>
      <c r="H122" s="2">
        <v>99999</v>
      </c>
      <c r="I122" s="2">
        <v>99999</v>
      </c>
      <c r="J122" s="2">
        <v>99999</v>
      </c>
      <c r="K122" s="2">
        <v>99999</v>
      </c>
      <c r="L122" s="2">
        <v>99999</v>
      </c>
      <c r="M122" s="2">
        <v>99999</v>
      </c>
      <c r="N122" s="6">
        <v>99999</v>
      </c>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row>
    <row r="123" spans="1:79" x14ac:dyDescent="0.3">
      <c r="A123" s="2" t="str">
        <f t="shared" si="5"/>
        <v>fighter_4th</v>
      </c>
      <c r="B123" s="2" t="str">
        <f>inp_KillchainPhase!$A$15</f>
        <v>Assess</v>
      </c>
      <c r="C123" s="2" t="s">
        <v>119</v>
      </c>
      <c r="D123" s="2" t="s">
        <v>119</v>
      </c>
      <c r="E123" s="6">
        <v>99999</v>
      </c>
      <c r="F123" s="2">
        <f>E124</f>
        <v>99999</v>
      </c>
      <c r="G123" s="2">
        <f>E125</f>
        <v>99999</v>
      </c>
      <c r="H123" s="2">
        <f>E126</f>
        <v>99999</v>
      </c>
      <c r="I123" s="2">
        <f>E127</f>
        <v>99999</v>
      </c>
      <c r="J123" s="2">
        <f>E128</f>
        <v>99999</v>
      </c>
      <c r="K123" s="2">
        <f>E129</f>
        <v>99999</v>
      </c>
      <c r="L123" s="2">
        <f>E130</f>
        <v>99999</v>
      </c>
      <c r="M123" s="2">
        <f>E131</f>
        <v>99999</v>
      </c>
      <c r="N123" s="2">
        <f>E132</f>
        <v>99999</v>
      </c>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row>
    <row r="124" spans="1:79" x14ac:dyDescent="0.3">
      <c r="A124" s="2" t="str">
        <f t="shared" si="5"/>
        <v>fighter_5th</v>
      </c>
      <c r="B124" s="2" t="str">
        <f>inp_KillchainPhase!$A$15</f>
        <v>Assess</v>
      </c>
      <c r="C124" s="2" t="s">
        <v>119</v>
      </c>
      <c r="D124" s="2" t="s">
        <v>119</v>
      </c>
      <c r="E124" s="2">
        <v>99999</v>
      </c>
      <c r="F124" s="6">
        <v>99999</v>
      </c>
      <c r="G124" s="2">
        <f>F125</f>
        <v>99999</v>
      </c>
      <c r="H124" s="2">
        <f>F126</f>
        <v>99999</v>
      </c>
      <c r="I124" s="2">
        <f>F127</f>
        <v>99999</v>
      </c>
      <c r="J124" s="2">
        <f>F128</f>
        <v>99999</v>
      </c>
      <c r="K124" s="2">
        <f>F129</f>
        <v>99999</v>
      </c>
      <c r="L124" s="2">
        <f>F130</f>
        <v>99999</v>
      </c>
      <c r="M124" s="2">
        <f>F131</f>
        <v>99999</v>
      </c>
      <c r="N124" s="2">
        <f>F132</f>
        <v>99999</v>
      </c>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row>
    <row r="125" spans="1:79" x14ac:dyDescent="0.3">
      <c r="A125" s="2" t="str">
        <f t="shared" si="5"/>
        <v>CRUDES</v>
      </c>
      <c r="B125" s="2" t="str">
        <f>inp_KillchainPhase!$A$15</f>
        <v>Assess</v>
      </c>
      <c r="C125" s="2" t="s">
        <v>119</v>
      </c>
      <c r="D125" s="2" t="s">
        <v>119</v>
      </c>
      <c r="E125" s="2">
        <v>99999</v>
      </c>
      <c r="F125" s="2">
        <v>99999</v>
      </c>
      <c r="G125" s="6">
        <v>99999</v>
      </c>
      <c r="H125" s="2">
        <f>G126</f>
        <v>99999</v>
      </c>
      <c r="I125" s="2">
        <f>G127</f>
        <v>99999</v>
      </c>
      <c r="J125" s="2">
        <f>G128</f>
        <v>99999</v>
      </c>
      <c r="K125" s="2">
        <f>G129</f>
        <v>99999</v>
      </c>
      <c r="L125" s="2">
        <f>G130</f>
        <v>99999</v>
      </c>
      <c r="M125" s="2">
        <f>G131</f>
        <v>99999</v>
      </c>
      <c r="N125" s="2">
        <f>G132</f>
        <v>99999</v>
      </c>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row>
    <row r="126" spans="1:79" x14ac:dyDescent="0.3">
      <c r="A126" s="2" t="str">
        <f t="shared" si="5"/>
        <v>FFG</v>
      </c>
      <c r="B126" s="2" t="str">
        <f>inp_KillchainPhase!$A$15</f>
        <v>Assess</v>
      </c>
      <c r="C126" s="2" t="s">
        <v>119</v>
      </c>
      <c r="D126" s="2" t="s">
        <v>119</v>
      </c>
      <c r="E126" s="2">
        <v>99999</v>
      </c>
      <c r="F126" s="2">
        <v>99999</v>
      </c>
      <c r="G126" s="2">
        <v>99999</v>
      </c>
      <c r="H126" s="6">
        <v>99999</v>
      </c>
      <c r="I126" s="2">
        <f>H127</f>
        <v>99999</v>
      </c>
      <c r="J126" s="2">
        <f>H128</f>
        <v>99999</v>
      </c>
      <c r="K126" s="2">
        <f>H129</f>
        <v>99999</v>
      </c>
      <c r="L126" s="2">
        <f>H130</f>
        <v>99999</v>
      </c>
      <c r="M126" s="2">
        <f>H131</f>
        <v>99999</v>
      </c>
      <c r="N126" s="2">
        <f>H132</f>
        <v>99999</v>
      </c>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row>
    <row r="127" spans="1:79" x14ac:dyDescent="0.3">
      <c r="A127" s="2" t="str">
        <f t="shared" si="5"/>
        <v>CV</v>
      </c>
      <c r="B127" s="2" t="str">
        <f>inp_KillchainPhase!$A$15</f>
        <v>Assess</v>
      </c>
      <c r="C127" s="2" t="s">
        <v>119</v>
      </c>
      <c r="D127" s="2" t="s">
        <v>119</v>
      </c>
      <c r="E127" s="2">
        <v>99999</v>
      </c>
      <c r="F127" s="2">
        <v>99999</v>
      </c>
      <c r="G127" s="2">
        <v>99999</v>
      </c>
      <c r="H127" s="2">
        <v>99999</v>
      </c>
      <c r="I127" s="6">
        <v>99999</v>
      </c>
      <c r="J127" s="2">
        <f>I128</f>
        <v>99999</v>
      </c>
      <c r="K127" s="2">
        <f>I129</f>
        <v>99999</v>
      </c>
      <c r="L127" s="2">
        <f>I130</f>
        <v>99999</v>
      </c>
      <c r="M127" s="2">
        <f>I131</f>
        <v>99999</v>
      </c>
      <c r="N127" s="2">
        <f>I132</f>
        <v>99999</v>
      </c>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row>
    <row r="128" spans="1:79" x14ac:dyDescent="0.3">
      <c r="A128" s="2" t="str">
        <f t="shared" si="5"/>
        <v>sat_1</v>
      </c>
      <c r="B128" s="2" t="str">
        <f>inp_KillchainPhase!$A$15</f>
        <v>Assess</v>
      </c>
      <c r="C128" s="2" t="s">
        <v>119</v>
      </c>
      <c r="D128" s="2" t="s">
        <v>119</v>
      </c>
      <c r="E128" s="2">
        <v>99999</v>
      </c>
      <c r="F128" s="2">
        <v>99999</v>
      </c>
      <c r="G128" s="2">
        <v>99999</v>
      </c>
      <c r="H128" s="2">
        <v>99999</v>
      </c>
      <c r="I128" s="2">
        <v>99999</v>
      </c>
      <c r="J128" s="6">
        <v>99999</v>
      </c>
      <c r="K128" s="2">
        <f>J129</f>
        <v>99999</v>
      </c>
      <c r="L128" s="2">
        <f>J130</f>
        <v>99999</v>
      </c>
      <c r="M128" s="2">
        <f>J131</f>
        <v>99999</v>
      </c>
      <c r="N128" s="2">
        <f>J132</f>
        <v>99999</v>
      </c>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row>
    <row r="129" spans="1:79" x14ac:dyDescent="0.3">
      <c r="A129" s="2" t="str">
        <f t="shared" si="5"/>
        <v>sat_2</v>
      </c>
      <c r="B129" s="2" t="str">
        <f>inp_KillchainPhase!$A$15</f>
        <v>Assess</v>
      </c>
      <c r="C129" s="2" t="s">
        <v>119</v>
      </c>
      <c r="D129" s="2" t="s">
        <v>119</v>
      </c>
      <c r="E129" s="2">
        <v>99999</v>
      </c>
      <c r="F129" s="2">
        <v>99999</v>
      </c>
      <c r="G129" s="2">
        <v>99999</v>
      </c>
      <c r="H129" s="2">
        <v>99999</v>
      </c>
      <c r="I129" s="2">
        <v>99999</v>
      </c>
      <c r="J129" s="2">
        <v>99999</v>
      </c>
      <c r="K129" s="6">
        <v>99999</v>
      </c>
      <c r="L129" s="2">
        <f>K130</f>
        <v>99999</v>
      </c>
      <c r="M129" s="2">
        <f>K131</f>
        <v>99999</v>
      </c>
      <c r="N129" s="2">
        <f>K132</f>
        <v>99999</v>
      </c>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row>
    <row r="130" spans="1:79" x14ac:dyDescent="0.3">
      <c r="A130" s="2" t="str">
        <f t="shared" si="5"/>
        <v>c2_1</v>
      </c>
      <c r="B130" s="2" t="str">
        <f>inp_KillchainPhase!$A$15</f>
        <v>Assess</v>
      </c>
      <c r="C130" s="2" t="s">
        <v>119</v>
      </c>
      <c r="D130" s="2" t="s">
        <v>119</v>
      </c>
      <c r="E130" s="2">
        <v>99999</v>
      </c>
      <c r="F130" s="2">
        <v>99999</v>
      </c>
      <c r="G130" s="2">
        <v>99999</v>
      </c>
      <c r="H130" s="2">
        <v>99999</v>
      </c>
      <c r="I130" s="2">
        <v>99999</v>
      </c>
      <c r="J130" s="2">
        <v>99999</v>
      </c>
      <c r="K130" s="2">
        <v>99999</v>
      </c>
      <c r="L130" s="6">
        <v>99999</v>
      </c>
      <c r="M130" s="2">
        <f>L131</f>
        <v>99999</v>
      </c>
      <c r="N130" s="2">
        <f>L132</f>
        <v>99999</v>
      </c>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row>
    <row r="131" spans="1:79" x14ac:dyDescent="0.3">
      <c r="A131" s="2" t="str">
        <f t="shared" si="5"/>
        <v>c2_2</v>
      </c>
      <c r="B131" s="2" t="str">
        <f>inp_KillchainPhase!$A$15</f>
        <v>Assess</v>
      </c>
      <c r="C131" s="2" t="s">
        <v>119</v>
      </c>
      <c r="D131" s="2" t="s">
        <v>119</v>
      </c>
      <c r="E131" s="2">
        <v>99999</v>
      </c>
      <c r="F131" s="2">
        <v>99999</v>
      </c>
      <c r="G131" s="2">
        <v>99999</v>
      </c>
      <c r="H131" s="2">
        <v>99999</v>
      </c>
      <c r="I131" s="2">
        <v>99999</v>
      </c>
      <c r="J131" s="2">
        <v>99999</v>
      </c>
      <c r="K131" s="2">
        <v>99999</v>
      </c>
      <c r="L131" s="2">
        <v>99999</v>
      </c>
      <c r="M131" s="6">
        <v>99999</v>
      </c>
      <c r="N131" s="2">
        <f>M132</f>
        <v>99999</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row>
    <row r="132" spans="1:79" x14ac:dyDescent="0.3">
      <c r="A132" s="2" t="str">
        <f t="shared" si="5"/>
        <v>grnd_1</v>
      </c>
      <c r="B132" s="2" t="str">
        <f>inp_KillchainPhase!$A$15</f>
        <v>Assess</v>
      </c>
      <c r="C132" s="2" t="s">
        <v>119</v>
      </c>
      <c r="D132" s="2" t="s">
        <v>119</v>
      </c>
      <c r="E132" s="2">
        <v>99999</v>
      </c>
      <c r="F132" s="2">
        <v>99999</v>
      </c>
      <c r="G132" s="2">
        <v>99999</v>
      </c>
      <c r="H132" s="2">
        <v>99999</v>
      </c>
      <c r="I132" s="2">
        <v>99999</v>
      </c>
      <c r="J132" s="2">
        <v>99999</v>
      </c>
      <c r="K132" s="2">
        <v>99999</v>
      </c>
      <c r="L132" s="2">
        <v>99999</v>
      </c>
      <c r="M132" s="2">
        <v>99999</v>
      </c>
      <c r="N132" s="6">
        <v>99999</v>
      </c>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row>
    <row r="133" spans="1:79" x14ac:dyDescent="0.3">
      <c r="A133" s="2" t="str">
        <f t="shared" si="5"/>
        <v>fighter_4th</v>
      </c>
      <c r="B133" s="2" t="str">
        <f>inp_KillchainPhase!$A$16</f>
        <v>Assess Decision</v>
      </c>
      <c r="C133" s="2" t="s">
        <v>119</v>
      </c>
      <c r="D133" s="2" t="s">
        <v>119</v>
      </c>
      <c r="E133" s="6">
        <v>99999</v>
      </c>
      <c r="F133" s="2">
        <f>E134</f>
        <v>99999</v>
      </c>
      <c r="G133" s="2">
        <f>E135</f>
        <v>99999</v>
      </c>
      <c r="H133" s="2">
        <f>E136</f>
        <v>99999</v>
      </c>
      <c r="I133" s="2">
        <f>E137</f>
        <v>99999</v>
      </c>
      <c r="J133" s="2">
        <f>E138</f>
        <v>99999</v>
      </c>
      <c r="K133" s="2">
        <f>E139</f>
        <v>99999</v>
      </c>
      <c r="L133" s="2">
        <f>E140</f>
        <v>99999</v>
      </c>
      <c r="M133" s="2">
        <f>E141</f>
        <v>99999</v>
      </c>
      <c r="N133" s="2">
        <f>E142</f>
        <v>99999</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row>
    <row r="134" spans="1:79" x14ac:dyDescent="0.3">
      <c r="A134" s="2" t="str">
        <f t="shared" si="5"/>
        <v>fighter_5th</v>
      </c>
      <c r="B134" s="2" t="str">
        <f>inp_KillchainPhase!$A$16</f>
        <v>Assess Decision</v>
      </c>
      <c r="C134" s="2" t="s">
        <v>119</v>
      </c>
      <c r="D134" s="2" t="s">
        <v>119</v>
      </c>
      <c r="E134" s="2">
        <v>99999</v>
      </c>
      <c r="F134" s="6">
        <v>99999</v>
      </c>
      <c r="G134" s="2">
        <f>F135</f>
        <v>99999</v>
      </c>
      <c r="H134" s="2">
        <f>F136</f>
        <v>99999</v>
      </c>
      <c r="I134" s="2">
        <f>F137</f>
        <v>99999</v>
      </c>
      <c r="J134" s="2">
        <f>F138</f>
        <v>99999</v>
      </c>
      <c r="K134" s="2">
        <f>F139</f>
        <v>99999</v>
      </c>
      <c r="L134" s="2">
        <f>F140</f>
        <v>99999</v>
      </c>
      <c r="M134" s="2">
        <f>F141</f>
        <v>99999</v>
      </c>
      <c r="N134" s="2">
        <f>F142</f>
        <v>99999</v>
      </c>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row>
    <row r="135" spans="1:79" x14ac:dyDescent="0.3">
      <c r="A135" s="2" t="str">
        <f t="shared" si="5"/>
        <v>CRUDES</v>
      </c>
      <c r="B135" s="2" t="str">
        <f>inp_KillchainPhase!$A$16</f>
        <v>Assess Decision</v>
      </c>
      <c r="C135" s="2" t="s">
        <v>119</v>
      </c>
      <c r="D135" s="2" t="s">
        <v>119</v>
      </c>
      <c r="E135" s="2">
        <v>99999</v>
      </c>
      <c r="F135" s="2">
        <v>99999</v>
      </c>
      <c r="G135" s="6">
        <v>99999</v>
      </c>
      <c r="H135" s="2">
        <f>G136</f>
        <v>99999</v>
      </c>
      <c r="I135" s="2">
        <f>G137</f>
        <v>99999</v>
      </c>
      <c r="J135" s="2">
        <f>G138</f>
        <v>99999</v>
      </c>
      <c r="K135" s="2">
        <f>G139</f>
        <v>99999</v>
      </c>
      <c r="L135" s="2">
        <f>G140</f>
        <v>99999</v>
      </c>
      <c r="M135" s="2">
        <f>G141</f>
        <v>99999</v>
      </c>
      <c r="N135" s="2">
        <f>G142</f>
        <v>99999</v>
      </c>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row>
    <row r="136" spans="1:79" x14ac:dyDescent="0.3">
      <c r="A136" s="2" t="str">
        <f t="shared" si="5"/>
        <v>FFG</v>
      </c>
      <c r="B136" s="2" t="str">
        <f>inp_KillchainPhase!$A$16</f>
        <v>Assess Decision</v>
      </c>
      <c r="C136" s="2" t="s">
        <v>119</v>
      </c>
      <c r="D136" s="2" t="s">
        <v>119</v>
      </c>
      <c r="E136" s="2">
        <v>99999</v>
      </c>
      <c r="F136" s="2">
        <v>99999</v>
      </c>
      <c r="G136" s="2">
        <v>99999</v>
      </c>
      <c r="H136" s="6">
        <v>99999</v>
      </c>
      <c r="I136" s="2">
        <f>H137</f>
        <v>99999</v>
      </c>
      <c r="J136" s="2">
        <f>H138</f>
        <v>99999</v>
      </c>
      <c r="K136" s="2">
        <f>H139</f>
        <v>99999</v>
      </c>
      <c r="L136" s="2">
        <f>H140</f>
        <v>99999</v>
      </c>
      <c r="M136" s="2">
        <f>H141</f>
        <v>99999</v>
      </c>
      <c r="N136" s="2">
        <f>H142</f>
        <v>99999</v>
      </c>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row>
    <row r="137" spans="1:79" x14ac:dyDescent="0.3">
      <c r="A137" s="2" t="str">
        <f t="shared" si="5"/>
        <v>CV</v>
      </c>
      <c r="B137" s="2" t="str">
        <f>inp_KillchainPhase!$A$16</f>
        <v>Assess Decision</v>
      </c>
      <c r="C137" s="2" t="s">
        <v>119</v>
      </c>
      <c r="D137" s="2" t="s">
        <v>119</v>
      </c>
      <c r="E137" s="2">
        <v>99999</v>
      </c>
      <c r="F137" s="2">
        <v>99999</v>
      </c>
      <c r="G137" s="2">
        <v>99999</v>
      </c>
      <c r="H137" s="2">
        <v>99999</v>
      </c>
      <c r="I137" s="6">
        <v>99999</v>
      </c>
      <c r="J137" s="2">
        <f>I138</f>
        <v>99999</v>
      </c>
      <c r="K137" s="2">
        <f>I139</f>
        <v>99999</v>
      </c>
      <c r="L137" s="2">
        <f>I140</f>
        <v>99999</v>
      </c>
      <c r="M137" s="2">
        <f>I141</f>
        <v>99999</v>
      </c>
      <c r="N137" s="2">
        <f>I142</f>
        <v>99999</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row>
    <row r="138" spans="1:79" x14ac:dyDescent="0.3">
      <c r="A138" s="2" t="str">
        <f t="shared" si="5"/>
        <v>sat_1</v>
      </c>
      <c r="B138" s="2" t="str">
        <f>inp_KillchainPhase!$A$16</f>
        <v>Assess Decision</v>
      </c>
      <c r="C138" s="2" t="s">
        <v>119</v>
      </c>
      <c r="D138" s="2" t="s">
        <v>119</v>
      </c>
      <c r="E138" s="2">
        <v>99999</v>
      </c>
      <c r="F138" s="2">
        <v>99999</v>
      </c>
      <c r="G138" s="2">
        <v>99999</v>
      </c>
      <c r="H138" s="2">
        <v>99999</v>
      </c>
      <c r="I138" s="2">
        <v>99999</v>
      </c>
      <c r="J138" s="6">
        <v>99999</v>
      </c>
      <c r="K138" s="2">
        <f>J139</f>
        <v>99999</v>
      </c>
      <c r="L138" s="2">
        <f>J140</f>
        <v>99999</v>
      </c>
      <c r="M138" s="2">
        <f>J141</f>
        <v>99999</v>
      </c>
      <c r="N138" s="2">
        <f>J142</f>
        <v>99999</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row>
    <row r="139" spans="1:79" x14ac:dyDescent="0.3">
      <c r="A139" s="2" t="str">
        <f t="shared" si="5"/>
        <v>sat_2</v>
      </c>
      <c r="B139" s="2" t="str">
        <f>inp_KillchainPhase!$A$16</f>
        <v>Assess Decision</v>
      </c>
      <c r="C139" s="2" t="s">
        <v>119</v>
      </c>
      <c r="D139" s="2" t="s">
        <v>119</v>
      </c>
      <c r="E139" s="2">
        <v>99999</v>
      </c>
      <c r="F139" s="2">
        <v>99999</v>
      </c>
      <c r="G139" s="2">
        <v>99999</v>
      </c>
      <c r="H139" s="2">
        <v>99999</v>
      </c>
      <c r="I139" s="2">
        <v>99999</v>
      </c>
      <c r="J139" s="2">
        <v>99999</v>
      </c>
      <c r="K139" s="6">
        <v>99999</v>
      </c>
      <c r="L139" s="2">
        <f>K140</f>
        <v>99999</v>
      </c>
      <c r="M139" s="2">
        <f>K141</f>
        <v>99999</v>
      </c>
      <c r="N139" s="2">
        <f>K142</f>
        <v>99999</v>
      </c>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row>
    <row r="140" spans="1:79" x14ac:dyDescent="0.3">
      <c r="A140" s="2" t="str">
        <f t="shared" si="5"/>
        <v>c2_1</v>
      </c>
      <c r="B140" s="2" t="str">
        <f>inp_KillchainPhase!$A$16</f>
        <v>Assess Decision</v>
      </c>
      <c r="C140" s="2" t="s">
        <v>119</v>
      </c>
      <c r="D140" s="2" t="s">
        <v>119</v>
      </c>
      <c r="E140" s="2">
        <v>99999</v>
      </c>
      <c r="F140" s="2">
        <v>99999</v>
      </c>
      <c r="G140" s="2">
        <v>99999</v>
      </c>
      <c r="H140" s="2">
        <v>99999</v>
      </c>
      <c r="I140" s="2">
        <v>99999</v>
      </c>
      <c r="J140" s="2">
        <v>99999</v>
      </c>
      <c r="K140" s="2">
        <v>99999</v>
      </c>
      <c r="L140" s="6">
        <v>99999</v>
      </c>
      <c r="M140" s="2">
        <f>L141</f>
        <v>99999</v>
      </c>
      <c r="N140" s="2">
        <f>L142</f>
        <v>99999</v>
      </c>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row>
    <row r="141" spans="1:79" x14ac:dyDescent="0.3">
      <c r="A141" s="2" t="str">
        <f t="shared" si="5"/>
        <v>c2_2</v>
      </c>
      <c r="B141" s="2" t="str">
        <f>inp_KillchainPhase!$A$16</f>
        <v>Assess Decision</v>
      </c>
      <c r="C141" s="2" t="s">
        <v>119</v>
      </c>
      <c r="D141" s="2" t="s">
        <v>119</v>
      </c>
      <c r="E141" s="2">
        <v>99999</v>
      </c>
      <c r="F141" s="2">
        <v>99999</v>
      </c>
      <c r="G141" s="2">
        <v>99999</v>
      </c>
      <c r="H141" s="2">
        <v>99999</v>
      </c>
      <c r="I141" s="2">
        <v>99999</v>
      </c>
      <c r="J141" s="2">
        <v>99999</v>
      </c>
      <c r="K141" s="2">
        <v>99999</v>
      </c>
      <c r="L141" s="2">
        <v>99999</v>
      </c>
      <c r="M141" s="6">
        <v>99999</v>
      </c>
      <c r="N141" s="2">
        <f>M142</f>
        <v>99999</v>
      </c>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row>
    <row r="142" spans="1:79" x14ac:dyDescent="0.3">
      <c r="A142" s="2" t="str">
        <f t="shared" si="5"/>
        <v>grnd_1</v>
      </c>
      <c r="B142" s="2" t="str">
        <f>inp_KillchainPhase!$A$16</f>
        <v>Assess Decision</v>
      </c>
      <c r="C142" s="2" t="s">
        <v>119</v>
      </c>
      <c r="D142" s="2" t="s">
        <v>119</v>
      </c>
      <c r="E142" s="2">
        <v>99999</v>
      </c>
      <c r="F142" s="2">
        <v>99999</v>
      </c>
      <c r="G142" s="2">
        <v>99999</v>
      </c>
      <c r="H142" s="2">
        <v>99999</v>
      </c>
      <c r="I142" s="2">
        <v>99999</v>
      </c>
      <c r="J142" s="2">
        <v>99999</v>
      </c>
      <c r="K142" s="2">
        <v>99999</v>
      </c>
      <c r="L142" s="2">
        <v>99999</v>
      </c>
      <c r="M142" s="2">
        <v>99999</v>
      </c>
      <c r="N142" s="6">
        <v>99999</v>
      </c>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row>
    <row r="143" spans="1:79" x14ac:dyDescent="0.3">
      <c r="A143" s="2" t="str">
        <f>A133</f>
        <v>fighter_4th</v>
      </c>
      <c r="B143" s="2" t="str">
        <f>inp_KillchainPhase!$A$3</f>
        <v>Find</v>
      </c>
      <c r="C143" s="2" t="s">
        <v>120</v>
      </c>
      <c r="D143" s="2" t="s">
        <v>119</v>
      </c>
      <c r="E143" s="6">
        <v>99999</v>
      </c>
      <c r="F143" s="2">
        <f>E144</f>
        <v>99999</v>
      </c>
      <c r="G143" s="2">
        <f>E145</f>
        <v>99999</v>
      </c>
      <c r="H143" s="2">
        <f>E146</f>
        <v>99999</v>
      </c>
      <c r="I143" s="2">
        <f>E147</f>
        <v>99999</v>
      </c>
      <c r="J143" s="2">
        <f>E148</f>
        <v>99999</v>
      </c>
      <c r="K143" s="2">
        <f>E149</f>
        <v>99999</v>
      </c>
      <c r="L143" s="2">
        <f>E150</f>
        <v>99999</v>
      </c>
      <c r="M143" s="2">
        <f>E151</f>
        <v>99999</v>
      </c>
      <c r="N143" s="2">
        <f>E152</f>
        <v>99999</v>
      </c>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row>
    <row r="144" spans="1:79" x14ac:dyDescent="0.3">
      <c r="A144" s="2" t="str">
        <f t="shared" ref="A144:A152" si="6">A134</f>
        <v>fighter_5th</v>
      </c>
      <c r="B144" s="2" t="str">
        <f>inp_KillchainPhase!$A$3</f>
        <v>Find</v>
      </c>
      <c r="C144" s="2" t="s">
        <v>120</v>
      </c>
      <c r="D144" s="2" t="s">
        <v>119</v>
      </c>
      <c r="E144" s="2">
        <v>99999</v>
      </c>
      <c r="F144" s="6">
        <v>99999</v>
      </c>
      <c r="G144" s="2">
        <f>F145</f>
        <v>99999</v>
      </c>
      <c r="H144" s="2">
        <f>F146</f>
        <v>99999</v>
      </c>
      <c r="I144" s="2">
        <f>F147</f>
        <v>99999</v>
      </c>
      <c r="J144" s="2">
        <f>F148</f>
        <v>99999</v>
      </c>
      <c r="K144" s="2">
        <f>F149</f>
        <v>99999</v>
      </c>
      <c r="L144" s="2">
        <f>F150</f>
        <v>99999</v>
      </c>
      <c r="M144" s="2">
        <f>F151</f>
        <v>99999</v>
      </c>
      <c r="N144" s="2">
        <f>F152</f>
        <v>99999</v>
      </c>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row>
    <row r="145" spans="1:79" x14ac:dyDescent="0.3">
      <c r="A145" s="2" t="str">
        <f t="shared" si="6"/>
        <v>CRUDES</v>
      </c>
      <c r="B145" s="2" t="str">
        <f>inp_KillchainPhase!$A$3</f>
        <v>Find</v>
      </c>
      <c r="C145" s="2" t="s">
        <v>120</v>
      </c>
      <c r="D145" s="2" t="s">
        <v>119</v>
      </c>
      <c r="E145" s="2">
        <v>99999</v>
      </c>
      <c r="F145" s="2">
        <v>99999</v>
      </c>
      <c r="G145" s="6">
        <v>99999</v>
      </c>
      <c r="H145" s="2">
        <f>G146</f>
        <v>99999</v>
      </c>
      <c r="I145" s="2">
        <f>G147</f>
        <v>99999</v>
      </c>
      <c r="J145" s="2">
        <f>G148</f>
        <v>99999</v>
      </c>
      <c r="K145" s="2">
        <f>G149</f>
        <v>99999</v>
      </c>
      <c r="L145" s="2">
        <f>G150</f>
        <v>99999</v>
      </c>
      <c r="M145" s="2">
        <f>G151</f>
        <v>99999</v>
      </c>
      <c r="N145" s="2">
        <f>G152</f>
        <v>99999</v>
      </c>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row>
    <row r="146" spans="1:79" x14ac:dyDescent="0.3">
      <c r="A146" s="2" t="str">
        <f t="shared" si="6"/>
        <v>FFG</v>
      </c>
      <c r="B146" s="2" t="str">
        <f>inp_KillchainPhase!$A$3</f>
        <v>Find</v>
      </c>
      <c r="C146" s="2" t="s">
        <v>120</v>
      </c>
      <c r="D146" s="2" t="s">
        <v>119</v>
      </c>
      <c r="E146" s="2">
        <v>99999</v>
      </c>
      <c r="F146" s="2">
        <v>99999</v>
      </c>
      <c r="G146" s="2">
        <v>99999</v>
      </c>
      <c r="H146" s="6">
        <v>99999</v>
      </c>
      <c r="I146" s="2">
        <f>H147</f>
        <v>99999</v>
      </c>
      <c r="J146" s="2">
        <f>H148</f>
        <v>99999</v>
      </c>
      <c r="K146" s="2">
        <f>H149</f>
        <v>99999</v>
      </c>
      <c r="L146" s="2">
        <f>H150</f>
        <v>99999</v>
      </c>
      <c r="M146" s="2">
        <f>H151</f>
        <v>99999</v>
      </c>
      <c r="N146" s="2">
        <f>H152</f>
        <v>99999</v>
      </c>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row>
    <row r="147" spans="1:79" x14ac:dyDescent="0.3">
      <c r="A147" s="2" t="str">
        <f t="shared" si="6"/>
        <v>CV</v>
      </c>
      <c r="B147" s="2" t="str">
        <f>inp_KillchainPhase!$A$3</f>
        <v>Find</v>
      </c>
      <c r="C147" s="2" t="s">
        <v>120</v>
      </c>
      <c r="D147" s="2" t="s">
        <v>119</v>
      </c>
      <c r="E147" s="2">
        <v>99999</v>
      </c>
      <c r="F147" s="2">
        <v>99999</v>
      </c>
      <c r="G147" s="2">
        <v>99999</v>
      </c>
      <c r="H147" s="2">
        <v>99999</v>
      </c>
      <c r="I147" s="6">
        <v>99999</v>
      </c>
      <c r="J147" s="2">
        <f>I148</f>
        <v>99999</v>
      </c>
      <c r="K147" s="2">
        <f>I149</f>
        <v>99999</v>
      </c>
      <c r="L147" s="2">
        <f>I150</f>
        <v>99999</v>
      </c>
      <c r="M147" s="2">
        <f>I151</f>
        <v>99999</v>
      </c>
      <c r="N147" s="2">
        <f>I152</f>
        <v>99999</v>
      </c>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row>
    <row r="148" spans="1:79" x14ac:dyDescent="0.3">
      <c r="A148" s="2" t="str">
        <f t="shared" si="6"/>
        <v>sat_1</v>
      </c>
      <c r="B148" s="2" t="str">
        <f>inp_KillchainPhase!$A$3</f>
        <v>Find</v>
      </c>
      <c r="C148" s="2" t="s">
        <v>120</v>
      </c>
      <c r="D148" s="2" t="s">
        <v>119</v>
      </c>
      <c r="E148" s="2">
        <v>99999</v>
      </c>
      <c r="F148" s="2">
        <v>99999</v>
      </c>
      <c r="G148" s="2">
        <v>99999</v>
      </c>
      <c r="H148" s="2">
        <v>99999</v>
      </c>
      <c r="I148" s="2">
        <v>99999</v>
      </c>
      <c r="J148" s="6">
        <v>99999</v>
      </c>
      <c r="K148" s="2">
        <f>J149</f>
        <v>99999</v>
      </c>
      <c r="L148" s="2">
        <f>J150</f>
        <v>99999</v>
      </c>
      <c r="M148" s="2">
        <f>J151</f>
        <v>99999</v>
      </c>
      <c r="N148" s="2">
        <f>J152</f>
        <v>99999</v>
      </c>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row>
    <row r="149" spans="1:79" x14ac:dyDescent="0.3">
      <c r="A149" s="2" t="str">
        <f t="shared" si="6"/>
        <v>sat_2</v>
      </c>
      <c r="B149" s="2" t="str">
        <f>inp_KillchainPhase!$A$3</f>
        <v>Find</v>
      </c>
      <c r="C149" s="2" t="s">
        <v>120</v>
      </c>
      <c r="D149" s="2" t="s">
        <v>119</v>
      </c>
      <c r="E149" s="2">
        <v>99999</v>
      </c>
      <c r="F149" s="2">
        <v>99999</v>
      </c>
      <c r="G149" s="2">
        <v>99999</v>
      </c>
      <c r="H149" s="2">
        <v>99999</v>
      </c>
      <c r="I149" s="2">
        <v>99999</v>
      </c>
      <c r="J149" s="2">
        <v>99999</v>
      </c>
      <c r="K149" s="6">
        <v>99999</v>
      </c>
      <c r="L149" s="2">
        <f>K150</f>
        <v>99999</v>
      </c>
      <c r="M149" s="2">
        <f>K151</f>
        <v>99999</v>
      </c>
      <c r="N149" s="2">
        <f>K152</f>
        <v>99999</v>
      </c>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row>
    <row r="150" spans="1:79" x14ac:dyDescent="0.3">
      <c r="A150" s="2" t="str">
        <f t="shared" si="6"/>
        <v>c2_1</v>
      </c>
      <c r="B150" s="2" t="str">
        <f>inp_KillchainPhase!$A$3</f>
        <v>Find</v>
      </c>
      <c r="C150" s="2" t="s">
        <v>120</v>
      </c>
      <c r="D150" s="2" t="s">
        <v>119</v>
      </c>
      <c r="E150" s="2">
        <v>99999</v>
      </c>
      <c r="F150" s="2">
        <v>99999</v>
      </c>
      <c r="G150" s="2">
        <v>99999</v>
      </c>
      <c r="H150" s="2">
        <v>99999</v>
      </c>
      <c r="I150" s="2">
        <v>99999</v>
      </c>
      <c r="J150" s="2">
        <v>99999</v>
      </c>
      <c r="K150" s="2">
        <v>99999</v>
      </c>
      <c r="L150" s="6">
        <v>99999</v>
      </c>
      <c r="M150" s="2">
        <f>L151</f>
        <v>99999</v>
      </c>
      <c r="N150" s="2">
        <f>L152</f>
        <v>99999</v>
      </c>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row>
    <row r="151" spans="1:79" x14ac:dyDescent="0.3">
      <c r="A151" s="2" t="str">
        <f t="shared" si="6"/>
        <v>c2_2</v>
      </c>
      <c r="B151" s="2" t="str">
        <f>inp_KillchainPhase!$A$3</f>
        <v>Find</v>
      </c>
      <c r="C151" s="2" t="s">
        <v>120</v>
      </c>
      <c r="D151" s="2" t="s">
        <v>119</v>
      </c>
      <c r="E151" s="2">
        <v>99999</v>
      </c>
      <c r="F151" s="2">
        <v>99999</v>
      </c>
      <c r="G151" s="2">
        <v>99999</v>
      </c>
      <c r="H151" s="2">
        <v>99999</v>
      </c>
      <c r="I151" s="2">
        <v>99999</v>
      </c>
      <c r="J151" s="2">
        <v>99999</v>
      </c>
      <c r="K151" s="2">
        <v>99999</v>
      </c>
      <c r="L151" s="2">
        <v>99999</v>
      </c>
      <c r="M151" s="6">
        <v>99999</v>
      </c>
      <c r="N151" s="2">
        <f>M152</f>
        <v>99999</v>
      </c>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row>
    <row r="152" spans="1:79" x14ac:dyDescent="0.3">
      <c r="A152" s="2" t="str">
        <f t="shared" si="6"/>
        <v>grnd_1</v>
      </c>
      <c r="B152" s="2" t="str">
        <f>inp_KillchainPhase!$A$3</f>
        <v>Find</v>
      </c>
      <c r="C152" s="2" t="s">
        <v>120</v>
      </c>
      <c r="D152" s="2" t="s">
        <v>119</v>
      </c>
      <c r="E152" s="2">
        <v>99999</v>
      </c>
      <c r="F152" s="2">
        <v>99999</v>
      </c>
      <c r="G152" s="2">
        <v>99999</v>
      </c>
      <c r="H152" s="2">
        <v>99999</v>
      </c>
      <c r="I152" s="2">
        <v>99999</v>
      </c>
      <c r="J152" s="2">
        <v>99999</v>
      </c>
      <c r="K152" s="2">
        <v>99999</v>
      </c>
      <c r="L152" s="2">
        <v>99999</v>
      </c>
      <c r="M152" s="2">
        <v>99999</v>
      </c>
      <c r="N152" s="6">
        <v>99999</v>
      </c>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row>
    <row r="153" spans="1:79" x14ac:dyDescent="0.3">
      <c r="A153" s="2" t="str">
        <f t="shared" ref="A153:A226" si="7">A143</f>
        <v>fighter_4th</v>
      </c>
      <c r="B153" s="2" t="str">
        <f>inp_KillchainPhase!$A$4</f>
        <v>PED</v>
      </c>
      <c r="C153" s="2" t="s">
        <v>120</v>
      </c>
      <c r="D153" s="2" t="s">
        <v>119</v>
      </c>
      <c r="E153" s="6">
        <v>99999</v>
      </c>
      <c r="F153" s="2">
        <f>E154</f>
        <v>99999</v>
      </c>
      <c r="G153" s="2">
        <f>E155</f>
        <v>99999</v>
      </c>
      <c r="H153" s="2">
        <f>E156</f>
        <v>99999</v>
      </c>
      <c r="I153" s="2">
        <f>E157</f>
        <v>99999</v>
      </c>
      <c r="J153" s="2">
        <f>E158</f>
        <v>99999</v>
      </c>
      <c r="K153" s="2">
        <f>E159</f>
        <v>99999</v>
      </c>
      <c r="L153" s="2">
        <f>E160</f>
        <v>99999</v>
      </c>
      <c r="M153" s="2">
        <f>E161</f>
        <v>99999</v>
      </c>
      <c r="N153" s="2">
        <f>E162</f>
        <v>99999</v>
      </c>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row>
    <row r="154" spans="1:79" x14ac:dyDescent="0.3">
      <c r="A154" s="2" t="str">
        <f t="shared" si="7"/>
        <v>fighter_5th</v>
      </c>
      <c r="B154" s="2" t="str">
        <f>inp_KillchainPhase!$A$4</f>
        <v>PED</v>
      </c>
      <c r="C154" s="2" t="s">
        <v>120</v>
      </c>
      <c r="D154" s="2" t="s">
        <v>119</v>
      </c>
      <c r="E154" s="2">
        <v>99999</v>
      </c>
      <c r="F154" s="6">
        <v>99999</v>
      </c>
      <c r="G154" s="2">
        <f>F155</f>
        <v>99999</v>
      </c>
      <c r="H154" s="2">
        <f>F156</f>
        <v>99999</v>
      </c>
      <c r="I154" s="2">
        <f>F157</f>
        <v>99999</v>
      </c>
      <c r="J154" s="2">
        <f>F158</f>
        <v>99999</v>
      </c>
      <c r="K154" s="2">
        <f>F159</f>
        <v>99999</v>
      </c>
      <c r="L154" s="2">
        <f>F160</f>
        <v>99999</v>
      </c>
      <c r="M154" s="2">
        <f>F161</f>
        <v>99999</v>
      </c>
      <c r="N154" s="2">
        <f>F162</f>
        <v>99999</v>
      </c>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row>
    <row r="155" spans="1:79" x14ac:dyDescent="0.3">
      <c r="A155" s="2" t="str">
        <f t="shared" si="7"/>
        <v>CRUDES</v>
      </c>
      <c r="B155" s="2" t="str">
        <f>inp_KillchainPhase!$A$4</f>
        <v>PED</v>
      </c>
      <c r="C155" s="2" t="s">
        <v>120</v>
      </c>
      <c r="D155" s="2" t="s">
        <v>119</v>
      </c>
      <c r="E155" s="2">
        <v>99999</v>
      </c>
      <c r="F155" s="2">
        <v>99999</v>
      </c>
      <c r="G155" s="6">
        <v>99999</v>
      </c>
      <c r="H155" s="2">
        <f>G156</f>
        <v>99999</v>
      </c>
      <c r="I155" s="2">
        <f>G157</f>
        <v>99999</v>
      </c>
      <c r="J155" s="2">
        <f>G158</f>
        <v>99999</v>
      </c>
      <c r="K155" s="2">
        <f>G159</f>
        <v>99999</v>
      </c>
      <c r="L155" s="2">
        <f>G160</f>
        <v>99999</v>
      </c>
      <c r="M155" s="2">
        <f>G161</f>
        <v>99999</v>
      </c>
      <c r="N155" s="2">
        <f>G162</f>
        <v>99999</v>
      </c>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row>
    <row r="156" spans="1:79" x14ac:dyDescent="0.3">
      <c r="A156" s="2" t="str">
        <f t="shared" si="7"/>
        <v>FFG</v>
      </c>
      <c r="B156" s="2" t="str">
        <f>inp_KillchainPhase!$A$4</f>
        <v>PED</v>
      </c>
      <c r="C156" s="2" t="s">
        <v>120</v>
      </c>
      <c r="D156" s="2" t="s">
        <v>119</v>
      </c>
      <c r="E156" s="2">
        <v>99999</v>
      </c>
      <c r="F156" s="2">
        <v>99999</v>
      </c>
      <c r="G156" s="2">
        <v>99999</v>
      </c>
      <c r="H156" s="6">
        <v>99999</v>
      </c>
      <c r="I156" s="2">
        <f>H157</f>
        <v>99999</v>
      </c>
      <c r="J156" s="2">
        <f>H158</f>
        <v>99999</v>
      </c>
      <c r="K156" s="2">
        <f>H159</f>
        <v>99999</v>
      </c>
      <c r="L156" s="2">
        <f>H160</f>
        <v>99999</v>
      </c>
      <c r="M156" s="2">
        <f>H161</f>
        <v>99999</v>
      </c>
      <c r="N156" s="2">
        <f>H162</f>
        <v>99999</v>
      </c>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row>
    <row r="157" spans="1:79" x14ac:dyDescent="0.3">
      <c r="A157" s="2" t="str">
        <f t="shared" si="7"/>
        <v>CV</v>
      </c>
      <c r="B157" s="2" t="str">
        <f>inp_KillchainPhase!$A$4</f>
        <v>PED</v>
      </c>
      <c r="C157" s="2" t="s">
        <v>120</v>
      </c>
      <c r="D157" s="2" t="s">
        <v>119</v>
      </c>
      <c r="E157" s="2">
        <v>99999</v>
      </c>
      <c r="F157" s="2">
        <v>99999</v>
      </c>
      <c r="G157" s="2">
        <v>99999</v>
      </c>
      <c r="H157" s="2">
        <v>99999</v>
      </c>
      <c r="I157" s="6">
        <v>99999</v>
      </c>
      <c r="J157" s="2">
        <f>I158</f>
        <v>99999</v>
      </c>
      <c r="K157" s="2">
        <f>I159</f>
        <v>99999</v>
      </c>
      <c r="L157" s="2">
        <f>I160</f>
        <v>99999</v>
      </c>
      <c r="M157" s="2">
        <f>I161</f>
        <v>99999</v>
      </c>
      <c r="N157" s="2">
        <f>I162</f>
        <v>99999</v>
      </c>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row>
    <row r="158" spans="1:79" x14ac:dyDescent="0.3">
      <c r="A158" s="2" t="str">
        <f t="shared" si="7"/>
        <v>sat_1</v>
      </c>
      <c r="B158" s="2" t="str">
        <f>inp_KillchainPhase!$A$4</f>
        <v>PED</v>
      </c>
      <c r="C158" s="2" t="s">
        <v>120</v>
      </c>
      <c r="D158" s="2" t="s">
        <v>119</v>
      </c>
      <c r="E158" s="2">
        <v>99999</v>
      </c>
      <c r="F158" s="2">
        <v>99999</v>
      </c>
      <c r="G158" s="2">
        <v>99999</v>
      </c>
      <c r="H158" s="2">
        <v>99999</v>
      </c>
      <c r="I158" s="2">
        <v>99999</v>
      </c>
      <c r="J158" s="6">
        <v>99999</v>
      </c>
      <c r="K158" s="2">
        <f>J159</f>
        <v>99999</v>
      </c>
      <c r="L158" s="2">
        <f>J160</f>
        <v>99999</v>
      </c>
      <c r="M158" s="2">
        <f>J161</f>
        <v>99999</v>
      </c>
      <c r="N158" s="2">
        <f>J162</f>
        <v>99999</v>
      </c>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row>
    <row r="159" spans="1:79" x14ac:dyDescent="0.3">
      <c r="A159" s="2" t="str">
        <f t="shared" si="7"/>
        <v>sat_2</v>
      </c>
      <c r="B159" s="2" t="str">
        <f>inp_KillchainPhase!$A$4</f>
        <v>PED</v>
      </c>
      <c r="C159" s="2" t="s">
        <v>120</v>
      </c>
      <c r="D159" s="2" t="s">
        <v>119</v>
      </c>
      <c r="E159" s="2">
        <v>99999</v>
      </c>
      <c r="F159" s="2">
        <v>99999</v>
      </c>
      <c r="G159" s="2">
        <v>99999</v>
      </c>
      <c r="H159" s="2">
        <v>99999</v>
      </c>
      <c r="I159" s="2">
        <v>99999</v>
      </c>
      <c r="J159" s="2">
        <v>99999</v>
      </c>
      <c r="K159" s="6">
        <v>99999</v>
      </c>
      <c r="L159" s="2">
        <f>K160</f>
        <v>99999</v>
      </c>
      <c r="M159" s="2">
        <f>K161</f>
        <v>99999</v>
      </c>
      <c r="N159" s="2">
        <f>K162</f>
        <v>99999</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row>
    <row r="160" spans="1:79" x14ac:dyDescent="0.3">
      <c r="A160" s="2" t="str">
        <f t="shared" si="7"/>
        <v>c2_1</v>
      </c>
      <c r="B160" s="2" t="str">
        <f>inp_KillchainPhase!$A$4</f>
        <v>PED</v>
      </c>
      <c r="C160" s="2" t="s">
        <v>120</v>
      </c>
      <c r="D160" s="2" t="s">
        <v>119</v>
      </c>
      <c r="E160" s="2">
        <v>99999</v>
      </c>
      <c r="F160" s="2">
        <v>99999</v>
      </c>
      <c r="G160" s="2">
        <v>99999</v>
      </c>
      <c r="H160" s="2">
        <v>99999</v>
      </c>
      <c r="I160" s="2">
        <v>99999</v>
      </c>
      <c r="J160" s="2">
        <v>99999</v>
      </c>
      <c r="K160" s="2">
        <v>99999</v>
      </c>
      <c r="L160" s="6">
        <v>99999</v>
      </c>
      <c r="M160" s="2">
        <f>L161</f>
        <v>99999</v>
      </c>
      <c r="N160" s="2">
        <f>L162</f>
        <v>99999</v>
      </c>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row>
    <row r="161" spans="1:79" x14ac:dyDescent="0.3">
      <c r="A161" s="2" t="str">
        <f t="shared" si="7"/>
        <v>c2_2</v>
      </c>
      <c r="B161" s="2" t="str">
        <f>inp_KillchainPhase!$A$4</f>
        <v>PED</v>
      </c>
      <c r="C161" s="2" t="s">
        <v>120</v>
      </c>
      <c r="D161" s="2" t="s">
        <v>119</v>
      </c>
      <c r="E161" s="2">
        <v>99999</v>
      </c>
      <c r="F161" s="2">
        <v>99999</v>
      </c>
      <c r="G161" s="2">
        <v>99999</v>
      </c>
      <c r="H161" s="2">
        <v>99999</v>
      </c>
      <c r="I161" s="2">
        <v>99999</v>
      </c>
      <c r="J161" s="2">
        <v>99999</v>
      </c>
      <c r="K161" s="2">
        <v>99999</v>
      </c>
      <c r="L161" s="2">
        <v>99999</v>
      </c>
      <c r="M161" s="6">
        <v>99999</v>
      </c>
      <c r="N161" s="2">
        <f>M162</f>
        <v>99999</v>
      </c>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row>
    <row r="162" spans="1:79" x14ac:dyDescent="0.3">
      <c r="A162" s="2" t="str">
        <f t="shared" si="7"/>
        <v>grnd_1</v>
      </c>
      <c r="B162" s="2" t="str">
        <f>inp_KillchainPhase!$A$4</f>
        <v>PED</v>
      </c>
      <c r="C162" s="2" t="s">
        <v>120</v>
      </c>
      <c r="D162" s="2" t="s">
        <v>119</v>
      </c>
      <c r="E162" s="2">
        <v>99999</v>
      </c>
      <c r="F162" s="2">
        <v>99999</v>
      </c>
      <c r="G162" s="2">
        <v>99999</v>
      </c>
      <c r="H162" s="2">
        <v>99999</v>
      </c>
      <c r="I162" s="2">
        <v>99999</v>
      </c>
      <c r="J162" s="2">
        <v>99999</v>
      </c>
      <c r="K162" s="2">
        <v>99999</v>
      </c>
      <c r="L162" s="2">
        <v>99999</v>
      </c>
      <c r="M162" s="2">
        <v>99999</v>
      </c>
      <c r="N162" s="6">
        <v>99999</v>
      </c>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row>
    <row r="163" spans="1:79" x14ac:dyDescent="0.3">
      <c r="A163" s="2" t="str">
        <f t="shared" si="7"/>
        <v>fighter_4th</v>
      </c>
      <c r="B163" s="2" t="str">
        <f>inp_KillchainPhase!$A$5</f>
        <v>Fix</v>
      </c>
      <c r="C163" s="2" t="s">
        <v>120</v>
      </c>
      <c r="D163" s="2" t="s">
        <v>119</v>
      </c>
      <c r="E163" s="6">
        <v>99999</v>
      </c>
      <c r="F163" s="2">
        <f>E164</f>
        <v>99999</v>
      </c>
      <c r="G163" s="2">
        <f>E165</f>
        <v>99999</v>
      </c>
      <c r="H163" s="2">
        <f>E166</f>
        <v>99999</v>
      </c>
      <c r="I163" s="2">
        <f>E167</f>
        <v>99999</v>
      </c>
      <c r="J163" s="2">
        <f>E168</f>
        <v>99999</v>
      </c>
      <c r="K163" s="2">
        <f>E169</f>
        <v>99999</v>
      </c>
      <c r="L163" s="2">
        <f>E170</f>
        <v>99999</v>
      </c>
      <c r="M163" s="2">
        <f>E171</f>
        <v>99999</v>
      </c>
      <c r="N163" s="2">
        <f>E172</f>
        <v>99999</v>
      </c>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row>
    <row r="164" spans="1:79" x14ac:dyDescent="0.3">
      <c r="A164" s="2" t="str">
        <f t="shared" si="7"/>
        <v>fighter_5th</v>
      </c>
      <c r="B164" s="2" t="str">
        <f>inp_KillchainPhase!$A$5</f>
        <v>Fix</v>
      </c>
      <c r="C164" s="2" t="s">
        <v>120</v>
      </c>
      <c r="D164" s="2" t="s">
        <v>119</v>
      </c>
      <c r="E164" s="2">
        <v>99999</v>
      </c>
      <c r="F164" s="6">
        <v>99999</v>
      </c>
      <c r="G164" s="2">
        <f>F165</f>
        <v>99999</v>
      </c>
      <c r="H164" s="2">
        <f>F166</f>
        <v>99999</v>
      </c>
      <c r="I164" s="2">
        <f>F167</f>
        <v>99999</v>
      </c>
      <c r="J164" s="2">
        <f>F168</f>
        <v>99999</v>
      </c>
      <c r="K164" s="2">
        <f>F169</f>
        <v>99999</v>
      </c>
      <c r="L164" s="2">
        <f>F170</f>
        <v>99999</v>
      </c>
      <c r="M164" s="2">
        <f>F171</f>
        <v>99999</v>
      </c>
      <c r="N164" s="2">
        <f>F172</f>
        <v>99999</v>
      </c>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row>
    <row r="165" spans="1:79" x14ac:dyDescent="0.3">
      <c r="A165" s="2" t="str">
        <f t="shared" si="7"/>
        <v>CRUDES</v>
      </c>
      <c r="B165" s="2" t="str">
        <f>inp_KillchainPhase!$A$5</f>
        <v>Fix</v>
      </c>
      <c r="C165" s="2" t="s">
        <v>120</v>
      </c>
      <c r="D165" s="2" t="s">
        <v>119</v>
      </c>
      <c r="E165" s="2">
        <v>99999</v>
      </c>
      <c r="F165" s="2">
        <v>99999</v>
      </c>
      <c r="G165" s="6">
        <v>99999</v>
      </c>
      <c r="H165" s="2">
        <f>G166</f>
        <v>99999</v>
      </c>
      <c r="I165" s="2">
        <f>G167</f>
        <v>99999</v>
      </c>
      <c r="J165" s="2">
        <f>G168</f>
        <v>99999</v>
      </c>
      <c r="K165" s="2">
        <f>G169</f>
        <v>99999</v>
      </c>
      <c r="L165" s="2">
        <f>G170</f>
        <v>99999</v>
      </c>
      <c r="M165" s="2">
        <f>G171</f>
        <v>99999</v>
      </c>
      <c r="N165" s="2">
        <f>G172</f>
        <v>99999</v>
      </c>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row>
    <row r="166" spans="1:79" x14ac:dyDescent="0.3">
      <c r="A166" s="2" t="str">
        <f t="shared" si="7"/>
        <v>FFG</v>
      </c>
      <c r="B166" s="2" t="str">
        <f>inp_KillchainPhase!$A$5</f>
        <v>Fix</v>
      </c>
      <c r="C166" s="2" t="s">
        <v>120</v>
      </c>
      <c r="D166" s="2" t="s">
        <v>119</v>
      </c>
      <c r="E166" s="2">
        <v>99999</v>
      </c>
      <c r="F166" s="2">
        <v>99999</v>
      </c>
      <c r="G166" s="2">
        <v>99999</v>
      </c>
      <c r="H166" s="6">
        <v>99999</v>
      </c>
      <c r="I166" s="2">
        <f>H167</f>
        <v>99999</v>
      </c>
      <c r="J166" s="2">
        <f>H168</f>
        <v>99999</v>
      </c>
      <c r="K166" s="2">
        <f>H169</f>
        <v>99999</v>
      </c>
      <c r="L166" s="2">
        <f>H170</f>
        <v>99999</v>
      </c>
      <c r="M166" s="2">
        <f>H171</f>
        <v>99999</v>
      </c>
      <c r="N166" s="2">
        <f>H172</f>
        <v>99999</v>
      </c>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row>
    <row r="167" spans="1:79" x14ac:dyDescent="0.3">
      <c r="A167" s="2" t="str">
        <f t="shared" si="7"/>
        <v>CV</v>
      </c>
      <c r="B167" s="2" t="str">
        <f>inp_KillchainPhase!$A$5</f>
        <v>Fix</v>
      </c>
      <c r="C167" s="2" t="s">
        <v>120</v>
      </c>
      <c r="D167" s="2" t="s">
        <v>119</v>
      </c>
      <c r="E167" s="2">
        <v>99999</v>
      </c>
      <c r="F167" s="2">
        <v>99999</v>
      </c>
      <c r="G167" s="2">
        <v>99999</v>
      </c>
      <c r="H167" s="2">
        <v>99999</v>
      </c>
      <c r="I167" s="6">
        <v>99999</v>
      </c>
      <c r="J167" s="2">
        <f>I168</f>
        <v>99999</v>
      </c>
      <c r="K167" s="2">
        <f>I169</f>
        <v>99999</v>
      </c>
      <c r="L167" s="2">
        <f>I170</f>
        <v>99999</v>
      </c>
      <c r="M167" s="2">
        <f>I171</f>
        <v>99999</v>
      </c>
      <c r="N167" s="2">
        <f>I172</f>
        <v>99999</v>
      </c>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row>
    <row r="168" spans="1:79" x14ac:dyDescent="0.3">
      <c r="A168" s="2" t="str">
        <f t="shared" si="7"/>
        <v>sat_1</v>
      </c>
      <c r="B168" s="2" t="str">
        <f>inp_KillchainPhase!$A$5</f>
        <v>Fix</v>
      </c>
      <c r="C168" s="2" t="s">
        <v>120</v>
      </c>
      <c r="D168" s="2" t="s">
        <v>119</v>
      </c>
      <c r="E168" s="2">
        <v>99999</v>
      </c>
      <c r="F168" s="2">
        <v>99999</v>
      </c>
      <c r="G168" s="2">
        <v>99999</v>
      </c>
      <c r="H168" s="2">
        <v>99999</v>
      </c>
      <c r="I168" s="2">
        <v>99999</v>
      </c>
      <c r="J168" s="6">
        <v>99999</v>
      </c>
      <c r="K168" s="2">
        <f>J169</f>
        <v>99999</v>
      </c>
      <c r="L168" s="2">
        <f>J170</f>
        <v>99999</v>
      </c>
      <c r="M168" s="2">
        <f>J171</f>
        <v>99999</v>
      </c>
      <c r="N168" s="2">
        <f>J172</f>
        <v>99999</v>
      </c>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row>
    <row r="169" spans="1:79" x14ac:dyDescent="0.3">
      <c r="A169" s="2" t="str">
        <f t="shared" si="7"/>
        <v>sat_2</v>
      </c>
      <c r="B169" s="2" t="str">
        <f>inp_KillchainPhase!$A$5</f>
        <v>Fix</v>
      </c>
      <c r="C169" s="2" t="s">
        <v>120</v>
      </c>
      <c r="D169" s="2" t="s">
        <v>119</v>
      </c>
      <c r="E169" s="2">
        <v>99999</v>
      </c>
      <c r="F169" s="2">
        <v>99999</v>
      </c>
      <c r="G169" s="2">
        <v>99999</v>
      </c>
      <c r="H169" s="2">
        <v>99999</v>
      </c>
      <c r="I169" s="2">
        <v>99999</v>
      </c>
      <c r="J169" s="2">
        <v>99999</v>
      </c>
      <c r="K169" s="6">
        <v>99999</v>
      </c>
      <c r="L169" s="2">
        <f>K170</f>
        <v>99999</v>
      </c>
      <c r="M169" s="2">
        <f>K171</f>
        <v>99999</v>
      </c>
      <c r="N169" s="2">
        <f>K172</f>
        <v>99999</v>
      </c>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row>
    <row r="170" spans="1:79" x14ac:dyDescent="0.3">
      <c r="A170" s="2" t="str">
        <f t="shared" si="7"/>
        <v>c2_1</v>
      </c>
      <c r="B170" s="2" t="str">
        <f>inp_KillchainPhase!$A$5</f>
        <v>Fix</v>
      </c>
      <c r="C170" s="2" t="s">
        <v>120</v>
      </c>
      <c r="D170" s="2" t="s">
        <v>119</v>
      </c>
      <c r="E170" s="2">
        <v>99999</v>
      </c>
      <c r="F170" s="2">
        <v>99999</v>
      </c>
      <c r="G170" s="2">
        <v>99999</v>
      </c>
      <c r="H170" s="2">
        <v>99999</v>
      </c>
      <c r="I170" s="2">
        <v>99999</v>
      </c>
      <c r="J170" s="2">
        <v>99999</v>
      </c>
      <c r="K170" s="2">
        <v>99999</v>
      </c>
      <c r="L170" s="6">
        <v>99999</v>
      </c>
      <c r="M170" s="2">
        <f>L171</f>
        <v>99999</v>
      </c>
      <c r="N170" s="2">
        <f>L172</f>
        <v>99999</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row>
    <row r="171" spans="1:79" x14ac:dyDescent="0.3">
      <c r="A171" s="2" t="str">
        <f t="shared" si="7"/>
        <v>c2_2</v>
      </c>
      <c r="B171" s="2" t="str">
        <f>inp_KillchainPhase!$A$5</f>
        <v>Fix</v>
      </c>
      <c r="C171" s="2" t="s">
        <v>120</v>
      </c>
      <c r="D171" s="2" t="s">
        <v>119</v>
      </c>
      <c r="E171" s="2">
        <v>99999</v>
      </c>
      <c r="F171" s="2">
        <v>99999</v>
      </c>
      <c r="G171" s="2">
        <v>99999</v>
      </c>
      <c r="H171" s="2">
        <v>99999</v>
      </c>
      <c r="I171" s="2">
        <v>99999</v>
      </c>
      <c r="J171" s="2">
        <v>99999</v>
      </c>
      <c r="K171" s="2">
        <v>99999</v>
      </c>
      <c r="L171" s="2">
        <v>99999</v>
      </c>
      <c r="M171" s="6">
        <v>99999</v>
      </c>
      <c r="N171" s="2">
        <f>M172</f>
        <v>99999</v>
      </c>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row>
    <row r="172" spans="1:79" x14ac:dyDescent="0.3">
      <c r="A172" s="2" t="str">
        <f t="shared" si="7"/>
        <v>grnd_1</v>
      </c>
      <c r="B172" s="2" t="str">
        <f>inp_KillchainPhase!$A$5</f>
        <v>Fix</v>
      </c>
      <c r="C172" s="2" t="s">
        <v>120</v>
      </c>
      <c r="D172" s="2" t="s">
        <v>119</v>
      </c>
      <c r="E172" s="2">
        <v>99999</v>
      </c>
      <c r="F172" s="2">
        <v>99999</v>
      </c>
      <c r="G172" s="2">
        <v>99999</v>
      </c>
      <c r="H172" s="2">
        <v>99999</v>
      </c>
      <c r="I172" s="2">
        <v>99999</v>
      </c>
      <c r="J172" s="2">
        <v>99999</v>
      </c>
      <c r="K172" s="2">
        <v>99999</v>
      </c>
      <c r="L172" s="2">
        <v>99999</v>
      </c>
      <c r="M172" s="2">
        <v>99999</v>
      </c>
      <c r="N172" s="6">
        <v>99999</v>
      </c>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row>
    <row r="173" spans="1:79" x14ac:dyDescent="0.3">
      <c r="A173" s="2" t="str">
        <f t="shared" si="7"/>
        <v>fighter_4th</v>
      </c>
      <c r="B173" s="2" t="str">
        <f>inp_KillchainPhase!$A$6</f>
        <v>PED2</v>
      </c>
      <c r="C173" s="2" t="s">
        <v>120</v>
      </c>
      <c r="D173" s="2" t="s">
        <v>119</v>
      </c>
      <c r="E173" s="6">
        <v>99999</v>
      </c>
      <c r="F173" s="2">
        <f>E174</f>
        <v>99999</v>
      </c>
      <c r="G173" s="2">
        <f>E175</f>
        <v>99999</v>
      </c>
      <c r="H173" s="2">
        <f>E176</f>
        <v>99999</v>
      </c>
      <c r="I173" s="2">
        <f>E177</f>
        <v>99999</v>
      </c>
      <c r="J173" s="2">
        <f>E178</f>
        <v>99999</v>
      </c>
      <c r="K173" s="2">
        <f>E179</f>
        <v>99999</v>
      </c>
      <c r="L173" s="2">
        <f>E180</f>
        <v>99999</v>
      </c>
      <c r="M173" s="2">
        <f>E181</f>
        <v>99999</v>
      </c>
      <c r="N173" s="2">
        <f>E182</f>
        <v>99999</v>
      </c>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row>
    <row r="174" spans="1:79" x14ac:dyDescent="0.3">
      <c r="A174" s="2" t="str">
        <f t="shared" si="7"/>
        <v>fighter_5th</v>
      </c>
      <c r="B174" s="2" t="str">
        <f>inp_KillchainPhase!$A$6</f>
        <v>PED2</v>
      </c>
      <c r="C174" s="2" t="s">
        <v>120</v>
      </c>
      <c r="D174" s="2" t="s">
        <v>119</v>
      </c>
      <c r="E174" s="2">
        <v>99999</v>
      </c>
      <c r="F174" s="6">
        <v>99999</v>
      </c>
      <c r="G174" s="2">
        <f>F175</f>
        <v>99999</v>
      </c>
      <c r="H174" s="2">
        <f>F176</f>
        <v>99999</v>
      </c>
      <c r="I174" s="2">
        <f>F177</f>
        <v>99999</v>
      </c>
      <c r="J174" s="2">
        <f>F178</f>
        <v>99999</v>
      </c>
      <c r="K174" s="2">
        <f>F179</f>
        <v>99999</v>
      </c>
      <c r="L174" s="2">
        <f>F180</f>
        <v>99999</v>
      </c>
      <c r="M174" s="2">
        <f>F181</f>
        <v>99999</v>
      </c>
      <c r="N174" s="2">
        <f>F182</f>
        <v>99999</v>
      </c>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row>
    <row r="175" spans="1:79" x14ac:dyDescent="0.3">
      <c r="A175" s="2" t="str">
        <f t="shared" si="7"/>
        <v>CRUDES</v>
      </c>
      <c r="B175" s="2" t="str">
        <f>inp_KillchainPhase!$A$6</f>
        <v>PED2</v>
      </c>
      <c r="C175" s="2" t="s">
        <v>120</v>
      </c>
      <c r="D175" s="2" t="s">
        <v>119</v>
      </c>
      <c r="E175" s="2">
        <v>99999</v>
      </c>
      <c r="F175" s="2">
        <v>99999</v>
      </c>
      <c r="G175" s="6">
        <v>99999</v>
      </c>
      <c r="H175" s="2">
        <f>G176</f>
        <v>99999</v>
      </c>
      <c r="I175" s="2">
        <f>G177</f>
        <v>99999</v>
      </c>
      <c r="J175" s="2">
        <f>G178</f>
        <v>99999</v>
      </c>
      <c r="K175" s="2">
        <f>G179</f>
        <v>99999</v>
      </c>
      <c r="L175" s="2">
        <f>G180</f>
        <v>99999</v>
      </c>
      <c r="M175" s="2">
        <f>G181</f>
        <v>99999</v>
      </c>
      <c r="N175" s="2">
        <f>G182</f>
        <v>99999</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row>
    <row r="176" spans="1:79" x14ac:dyDescent="0.3">
      <c r="A176" s="2" t="str">
        <f t="shared" si="7"/>
        <v>FFG</v>
      </c>
      <c r="B176" s="2" t="str">
        <f>inp_KillchainPhase!$A$6</f>
        <v>PED2</v>
      </c>
      <c r="C176" s="2" t="s">
        <v>120</v>
      </c>
      <c r="D176" s="2" t="s">
        <v>119</v>
      </c>
      <c r="E176" s="2">
        <v>99999</v>
      </c>
      <c r="F176" s="2">
        <v>99999</v>
      </c>
      <c r="G176" s="2">
        <v>99999</v>
      </c>
      <c r="H176" s="6">
        <v>99999</v>
      </c>
      <c r="I176" s="2">
        <f>H177</f>
        <v>99999</v>
      </c>
      <c r="J176" s="2">
        <f>H178</f>
        <v>99999</v>
      </c>
      <c r="K176" s="2">
        <f>H179</f>
        <v>99999</v>
      </c>
      <c r="L176" s="2">
        <f>H180</f>
        <v>99999</v>
      </c>
      <c r="M176" s="2">
        <f>H181</f>
        <v>99999</v>
      </c>
      <c r="N176" s="2">
        <f>H182</f>
        <v>99999</v>
      </c>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row>
    <row r="177" spans="1:79" x14ac:dyDescent="0.3">
      <c r="A177" s="2" t="str">
        <f t="shared" si="7"/>
        <v>CV</v>
      </c>
      <c r="B177" s="2" t="str">
        <f>inp_KillchainPhase!$A$6</f>
        <v>PED2</v>
      </c>
      <c r="C177" s="2" t="s">
        <v>120</v>
      </c>
      <c r="D177" s="2" t="s">
        <v>119</v>
      </c>
      <c r="E177" s="2">
        <v>99999</v>
      </c>
      <c r="F177" s="2">
        <v>99999</v>
      </c>
      <c r="G177" s="2">
        <v>99999</v>
      </c>
      <c r="H177" s="2">
        <v>99999</v>
      </c>
      <c r="I177" s="6">
        <v>99999</v>
      </c>
      <c r="J177" s="2">
        <f>I178</f>
        <v>99999</v>
      </c>
      <c r="K177" s="2">
        <f>I179</f>
        <v>99999</v>
      </c>
      <c r="L177" s="2">
        <f>I180</f>
        <v>99999</v>
      </c>
      <c r="M177" s="2">
        <f>I181</f>
        <v>99999</v>
      </c>
      <c r="N177" s="2">
        <f>I182</f>
        <v>99999</v>
      </c>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row>
    <row r="178" spans="1:79" x14ac:dyDescent="0.3">
      <c r="A178" s="2" t="str">
        <f t="shared" si="7"/>
        <v>sat_1</v>
      </c>
      <c r="B178" s="2" t="str">
        <f>inp_KillchainPhase!$A$6</f>
        <v>PED2</v>
      </c>
      <c r="C178" s="2" t="s">
        <v>120</v>
      </c>
      <c r="D178" s="2" t="s">
        <v>119</v>
      </c>
      <c r="E178" s="2">
        <v>99999</v>
      </c>
      <c r="F178" s="2">
        <v>99999</v>
      </c>
      <c r="G178" s="2">
        <v>99999</v>
      </c>
      <c r="H178" s="2">
        <v>99999</v>
      </c>
      <c r="I178" s="2">
        <v>99999</v>
      </c>
      <c r="J178" s="6">
        <v>99999</v>
      </c>
      <c r="K178" s="2">
        <f>J179</f>
        <v>99999</v>
      </c>
      <c r="L178" s="2">
        <f>J180</f>
        <v>99999</v>
      </c>
      <c r="M178" s="2">
        <f>J181</f>
        <v>99999</v>
      </c>
      <c r="N178" s="2">
        <f>J182</f>
        <v>99999</v>
      </c>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row>
    <row r="179" spans="1:79" x14ac:dyDescent="0.3">
      <c r="A179" s="2" t="str">
        <f t="shared" si="7"/>
        <v>sat_2</v>
      </c>
      <c r="B179" s="2" t="str">
        <f>inp_KillchainPhase!$A$6</f>
        <v>PED2</v>
      </c>
      <c r="C179" s="2" t="s">
        <v>120</v>
      </c>
      <c r="D179" s="2" t="s">
        <v>119</v>
      </c>
      <c r="E179" s="2">
        <v>99999</v>
      </c>
      <c r="F179" s="2">
        <v>99999</v>
      </c>
      <c r="G179" s="2">
        <v>99999</v>
      </c>
      <c r="H179" s="2">
        <v>99999</v>
      </c>
      <c r="I179" s="2">
        <v>99999</v>
      </c>
      <c r="J179" s="2">
        <v>99999</v>
      </c>
      <c r="K179" s="6">
        <v>99999</v>
      </c>
      <c r="L179" s="2">
        <f>K180</f>
        <v>99999</v>
      </c>
      <c r="M179" s="2">
        <f>K181</f>
        <v>99999</v>
      </c>
      <c r="N179" s="2">
        <f>K182</f>
        <v>99999</v>
      </c>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row>
    <row r="180" spans="1:79" x14ac:dyDescent="0.3">
      <c r="A180" s="2" t="str">
        <f t="shared" si="7"/>
        <v>c2_1</v>
      </c>
      <c r="B180" s="2" t="str">
        <f>inp_KillchainPhase!$A$6</f>
        <v>PED2</v>
      </c>
      <c r="C180" s="2" t="s">
        <v>120</v>
      </c>
      <c r="D180" s="2" t="s">
        <v>119</v>
      </c>
      <c r="E180" s="2">
        <v>99999</v>
      </c>
      <c r="F180" s="2">
        <v>99999</v>
      </c>
      <c r="G180" s="2">
        <v>99999</v>
      </c>
      <c r="H180" s="2">
        <v>99999</v>
      </c>
      <c r="I180" s="2">
        <v>99999</v>
      </c>
      <c r="J180" s="2">
        <v>99999</v>
      </c>
      <c r="K180" s="2">
        <v>99999</v>
      </c>
      <c r="L180" s="6">
        <v>99999</v>
      </c>
      <c r="M180" s="2">
        <f>L181</f>
        <v>99999</v>
      </c>
      <c r="N180" s="2">
        <f>L182</f>
        <v>99999</v>
      </c>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row>
    <row r="181" spans="1:79" x14ac:dyDescent="0.3">
      <c r="A181" s="2" t="str">
        <f t="shared" si="7"/>
        <v>c2_2</v>
      </c>
      <c r="B181" s="2" t="str">
        <f>inp_KillchainPhase!$A$6</f>
        <v>PED2</v>
      </c>
      <c r="C181" s="2" t="s">
        <v>120</v>
      </c>
      <c r="D181" s="2" t="s">
        <v>119</v>
      </c>
      <c r="E181" s="2">
        <v>99999</v>
      </c>
      <c r="F181" s="2">
        <v>99999</v>
      </c>
      <c r="G181" s="2">
        <v>99999</v>
      </c>
      <c r="H181" s="2">
        <v>99999</v>
      </c>
      <c r="I181" s="2">
        <v>99999</v>
      </c>
      <c r="J181" s="2">
        <v>99999</v>
      </c>
      <c r="K181" s="2">
        <v>99999</v>
      </c>
      <c r="L181" s="2">
        <v>99999</v>
      </c>
      <c r="M181" s="6">
        <v>99999</v>
      </c>
      <c r="N181" s="2">
        <f>M182</f>
        <v>99999</v>
      </c>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row>
    <row r="182" spans="1:79" x14ac:dyDescent="0.3">
      <c r="A182" s="2" t="str">
        <f t="shared" si="7"/>
        <v>grnd_1</v>
      </c>
      <c r="B182" s="2" t="str">
        <f>inp_KillchainPhase!$A$6</f>
        <v>PED2</v>
      </c>
      <c r="C182" s="2" t="s">
        <v>120</v>
      </c>
      <c r="D182" s="2" t="s">
        <v>119</v>
      </c>
      <c r="E182" s="2">
        <v>99999</v>
      </c>
      <c r="F182" s="2">
        <v>99999</v>
      </c>
      <c r="G182" s="2">
        <v>99999</v>
      </c>
      <c r="H182" s="2">
        <v>99999</v>
      </c>
      <c r="I182" s="2">
        <v>99999</v>
      </c>
      <c r="J182" s="2">
        <v>99999</v>
      </c>
      <c r="K182" s="2">
        <v>99999</v>
      </c>
      <c r="L182" s="2">
        <v>99999</v>
      </c>
      <c r="M182" s="2">
        <v>99999</v>
      </c>
      <c r="N182" s="6">
        <v>99999</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row>
    <row r="183" spans="1:79" x14ac:dyDescent="0.3">
      <c r="A183" s="2" t="str">
        <f t="shared" ref="A183:A192" si="8">A163</f>
        <v>fighter_4th</v>
      </c>
      <c r="B183" s="2" t="str">
        <f>inp_KillchainPhase!$A$7</f>
        <v>Track1</v>
      </c>
      <c r="C183" s="2" t="s">
        <v>120</v>
      </c>
      <c r="D183" s="2" t="s">
        <v>119</v>
      </c>
      <c r="E183" s="6">
        <v>99999</v>
      </c>
      <c r="F183" s="2">
        <f>E184</f>
        <v>99999</v>
      </c>
      <c r="G183" s="2">
        <f>E185</f>
        <v>99999</v>
      </c>
      <c r="H183" s="2">
        <f>E186</f>
        <v>99999</v>
      </c>
      <c r="I183" s="2">
        <f>E187</f>
        <v>99999</v>
      </c>
      <c r="J183" s="2">
        <f>E188</f>
        <v>99999</v>
      </c>
      <c r="K183" s="2">
        <f>E189</f>
        <v>99999</v>
      </c>
      <c r="L183" s="2">
        <f>E190</f>
        <v>99999</v>
      </c>
      <c r="M183" s="2">
        <f>E191</f>
        <v>99999</v>
      </c>
      <c r="N183" s="2">
        <f>E192</f>
        <v>99999</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row>
    <row r="184" spans="1:79" x14ac:dyDescent="0.3">
      <c r="A184" s="2" t="str">
        <f t="shared" si="8"/>
        <v>fighter_5th</v>
      </c>
      <c r="B184" s="2" t="str">
        <f>inp_KillchainPhase!$A$7</f>
        <v>Track1</v>
      </c>
      <c r="C184" s="2" t="s">
        <v>120</v>
      </c>
      <c r="D184" s="2" t="s">
        <v>119</v>
      </c>
      <c r="E184" s="2">
        <v>99999</v>
      </c>
      <c r="F184" s="6">
        <v>99999</v>
      </c>
      <c r="G184" s="2">
        <f>F185</f>
        <v>99999</v>
      </c>
      <c r="H184" s="2">
        <f>F186</f>
        <v>99999</v>
      </c>
      <c r="I184" s="2">
        <f>F187</f>
        <v>99999</v>
      </c>
      <c r="J184" s="2">
        <f>F188</f>
        <v>99999</v>
      </c>
      <c r="K184" s="2">
        <f>F189</f>
        <v>99999</v>
      </c>
      <c r="L184" s="2">
        <f>F190</f>
        <v>99999</v>
      </c>
      <c r="M184" s="2">
        <f>F191</f>
        <v>99999</v>
      </c>
      <c r="N184" s="2">
        <f>F192</f>
        <v>99999</v>
      </c>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row>
    <row r="185" spans="1:79" x14ac:dyDescent="0.3">
      <c r="A185" s="2" t="str">
        <f t="shared" si="8"/>
        <v>CRUDES</v>
      </c>
      <c r="B185" s="2" t="str">
        <f>inp_KillchainPhase!$A$7</f>
        <v>Track1</v>
      </c>
      <c r="C185" s="2" t="s">
        <v>120</v>
      </c>
      <c r="D185" s="2" t="s">
        <v>119</v>
      </c>
      <c r="E185" s="2">
        <v>99999</v>
      </c>
      <c r="F185" s="2">
        <v>99999</v>
      </c>
      <c r="G185" s="6">
        <v>99999</v>
      </c>
      <c r="H185" s="2">
        <f>G186</f>
        <v>99999</v>
      </c>
      <c r="I185" s="2">
        <f>G187</f>
        <v>99999</v>
      </c>
      <c r="J185" s="2">
        <f>G188</f>
        <v>99999</v>
      </c>
      <c r="K185" s="2">
        <f>G189</f>
        <v>99999</v>
      </c>
      <c r="L185" s="2">
        <f>G190</f>
        <v>99999</v>
      </c>
      <c r="M185" s="2">
        <f>G191</f>
        <v>99999</v>
      </c>
      <c r="N185" s="2">
        <f>G192</f>
        <v>99999</v>
      </c>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row>
    <row r="186" spans="1:79" x14ac:dyDescent="0.3">
      <c r="A186" s="2" t="str">
        <f t="shared" si="8"/>
        <v>FFG</v>
      </c>
      <c r="B186" s="2" t="str">
        <f>inp_KillchainPhase!$A$7</f>
        <v>Track1</v>
      </c>
      <c r="C186" s="2" t="s">
        <v>120</v>
      </c>
      <c r="D186" s="2" t="s">
        <v>119</v>
      </c>
      <c r="E186" s="2">
        <v>99999</v>
      </c>
      <c r="F186" s="2">
        <v>99999</v>
      </c>
      <c r="G186" s="2">
        <v>99999</v>
      </c>
      <c r="H186" s="6">
        <v>99999</v>
      </c>
      <c r="I186" s="2">
        <f>H187</f>
        <v>99999</v>
      </c>
      <c r="J186" s="2">
        <f>H188</f>
        <v>99999</v>
      </c>
      <c r="K186" s="2">
        <f>H189</f>
        <v>99999</v>
      </c>
      <c r="L186" s="2">
        <f>H190</f>
        <v>99999</v>
      </c>
      <c r="M186" s="2">
        <f>H191</f>
        <v>99999</v>
      </c>
      <c r="N186" s="2">
        <f>H192</f>
        <v>99999</v>
      </c>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row>
    <row r="187" spans="1:79" x14ac:dyDescent="0.3">
      <c r="A187" s="2" t="str">
        <f t="shared" si="8"/>
        <v>CV</v>
      </c>
      <c r="B187" s="2" t="str">
        <f>inp_KillchainPhase!$A$7</f>
        <v>Track1</v>
      </c>
      <c r="C187" s="2" t="s">
        <v>120</v>
      </c>
      <c r="D187" s="2" t="s">
        <v>119</v>
      </c>
      <c r="E187" s="2">
        <v>99999</v>
      </c>
      <c r="F187" s="2">
        <v>99999</v>
      </c>
      <c r="G187" s="2">
        <v>99999</v>
      </c>
      <c r="H187" s="2">
        <v>99999</v>
      </c>
      <c r="I187" s="6">
        <v>99999</v>
      </c>
      <c r="J187" s="2">
        <f>I188</f>
        <v>99999</v>
      </c>
      <c r="K187" s="2">
        <f>I189</f>
        <v>99999</v>
      </c>
      <c r="L187" s="2">
        <f>I190</f>
        <v>99999</v>
      </c>
      <c r="M187" s="2">
        <f>I191</f>
        <v>99999</v>
      </c>
      <c r="N187" s="2">
        <f>I192</f>
        <v>99999</v>
      </c>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row>
    <row r="188" spans="1:79" x14ac:dyDescent="0.3">
      <c r="A188" s="2" t="str">
        <f t="shared" si="8"/>
        <v>sat_1</v>
      </c>
      <c r="B188" s="2" t="str">
        <f>inp_KillchainPhase!$A$7</f>
        <v>Track1</v>
      </c>
      <c r="C188" s="2" t="s">
        <v>120</v>
      </c>
      <c r="D188" s="2" t="s">
        <v>119</v>
      </c>
      <c r="E188" s="2">
        <v>99999</v>
      </c>
      <c r="F188" s="2">
        <v>99999</v>
      </c>
      <c r="G188" s="2">
        <v>99999</v>
      </c>
      <c r="H188" s="2">
        <v>99999</v>
      </c>
      <c r="I188" s="2">
        <v>99999</v>
      </c>
      <c r="J188" s="6">
        <v>99999</v>
      </c>
      <c r="K188" s="2">
        <f>J189</f>
        <v>99999</v>
      </c>
      <c r="L188" s="2">
        <f>J190</f>
        <v>99999</v>
      </c>
      <c r="M188" s="2">
        <f>J191</f>
        <v>99999</v>
      </c>
      <c r="N188" s="2">
        <f>J192</f>
        <v>99999</v>
      </c>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row>
    <row r="189" spans="1:79" x14ac:dyDescent="0.3">
      <c r="A189" s="2" t="str">
        <f t="shared" si="8"/>
        <v>sat_2</v>
      </c>
      <c r="B189" s="2" t="str">
        <f>inp_KillchainPhase!$A$7</f>
        <v>Track1</v>
      </c>
      <c r="C189" s="2" t="s">
        <v>120</v>
      </c>
      <c r="D189" s="2" t="s">
        <v>119</v>
      </c>
      <c r="E189" s="2">
        <v>99999</v>
      </c>
      <c r="F189" s="2">
        <v>99999</v>
      </c>
      <c r="G189" s="2">
        <v>99999</v>
      </c>
      <c r="H189" s="2">
        <v>99999</v>
      </c>
      <c r="I189" s="2">
        <v>99999</v>
      </c>
      <c r="J189" s="2">
        <v>99999</v>
      </c>
      <c r="K189" s="6">
        <v>99999</v>
      </c>
      <c r="L189" s="2">
        <f>K190</f>
        <v>99999</v>
      </c>
      <c r="M189" s="2">
        <f>K191</f>
        <v>99999</v>
      </c>
      <c r="N189" s="2">
        <f>K192</f>
        <v>99999</v>
      </c>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row>
    <row r="190" spans="1:79" x14ac:dyDescent="0.3">
      <c r="A190" s="2" t="str">
        <f t="shared" si="8"/>
        <v>c2_1</v>
      </c>
      <c r="B190" s="2" t="str">
        <f>inp_KillchainPhase!$A$7</f>
        <v>Track1</v>
      </c>
      <c r="C190" s="2" t="s">
        <v>120</v>
      </c>
      <c r="D190" s="2" t="s">
        <v>119</v>
      </c>
      <c r="E190" s="2">
        <v>99999</v>
      </c>
      <c r="F190" s="2">
        <v>99999</v>
      </c>
      <c r="G190" s="2">
        <v>99999</v>
      </c>
      <c r="H190" s="2">
        <v>99999</v>
      </c>
      <c r="I190" s="2">
        <v>99999</v>
      </c>
      <c r="J190" s="2">
        <v>99999</v>
      </c>
      <c r="K190" s="2">
        <v>99999</v>
      </c>
      <c r="L190" s="6">
        <v>99999</v>
      </c>
      <c r="M190" s="2">
        <f>L191</f>
        <v>99999</v>
      </c>
      <c r="N190" s="2">
        <f>L192</f>
        <v>99999</v>
      </c>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row>
    <row r="191" spans="1:79" x14ac:dyDescent="0.3">
      <c r="A191" s="2" t="str">
        <f t="shared" si="8"/>
        <v>c2_2</v>
      </c>
      <c r="B191" s="2" t="str">
        <f>inp_KillchainPhase!$A$7</f>
        <v>Track1</v>
      </c>
      <c r="C191" s="2" t="s">
        <v>120</v>
      </c>
      <c r="D191" s="2" t="s">
        <v>119</v>
      </c>
      <c r="E191" s="2">
        <v>99999</v>
      </c>
      <c r="F191" s="2">
        <v>99999</v>
      </c>
      <c r="G191" s="2">
        <v>99999</v>
      </c>
      <c r="H191" s="2">
        <v>99999</v>
      </c>
      <c r="I191" s="2">
        <v>99999</v>
      </c>
      <c r="J191" s="2">
        <v>99999</v>
      </c>
      <c r="K191" s="2">
        <v>99999</v>
      </c>
      <c r="L191" s="2">
        <v>99999</v>
      </c>
      <c r="M191" s="6">
        <v>99999</v>
      </c>
      <c r="N191" s="2">
        <f>M192</f>
        <v>99999</v>
      </c>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row>
    <row r="192" spans="1:79" x14ac:dyDescent="0.3">
      <c r="A192" s="2" t="str">
        <f t="shared" si="8"/>
        <v>grnd_1</v>
      </c>
      <c r="B192" s="2" t="str">
        <f>inp_KillchainPhase!$A$7</f>
        <v>Track1</v>
      </c>
      <c r="C192" s="2" t="s">
        <v>120</v>
      </c>
      <c r="D192" s="2" t="s">
        <v>119</v>
      </c>
      <c r="E192" s="2">
        <v>99999</v>
      </c>
      <c r="F192" s="2">
        <v>99999</v>
      </c>
      <c r="G192" s="2">
        <v>99999</v>
      </c>
      <c r="H192" s="2">
        <v>99999</v>
      </c>
      <c r="I192" s="2">
        <v>99999</v>
      </c>
      <c r="J192" s="2">
        <v>99999</v>
      </c>
      <c r="K192" s="2">
        <v>99999</v>
      </c>
      <c r="L192" s="2">
        <v>99999</v>
      </c>
      <c r="M192" s="2">
        <v>99999</v>
      </c>
      <c r="N192" s="6">
        <v>99999</v>
      </c>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row>
    <row r="193" spans="1:79" x14ac:dyDescent="0.3">
      <c r="A193" s="2" t="str">
        <f t="shared" si="7"/>
        <v>fighter_4th</v>
      </c>
      <c r="B193" s="2" t="str">
        <f>inp_KillchainPhase!$A$8</f>
        <v>Track2</v>
      </c>
      <c r="C193" s="2" t="s">
        <v>120</v>
      </c>
      <c r="D193" s="2" t="s">
        <v>119</v>
      </c>
      <c r="E193" s="6">
        <v>99999</v>
      </c>
      <c r="F193" s="2">
        <f>E194</f>
        <v>99999</v>
      </c>
      <c r="G193" s="2">
        <f>E195</f>
        <v>99999</v>
      </c>
      <c r="H193" s="2">
        <f>E196</f>
        <v>99999</v>
      </c>
      <c r="I193" s="2">
        <f>E197</f>
        <v>99999</v>
      </c>
      <c r="J193" s="2">
        <f>E198</f>
        <v>99999</v>
      </c>
      <c r="K193" s="2">
        <f>E199</f>
        <v>99999</v>
      </c>
      <c r="L193" s="2">
        <f>E200</f>
        <v>99999</v>
      </c>
      <c r="M193" s="2">
        <f>E201</f>
        <v>99999</v>
      </c>
      <c r="N193" s="2">
        <f>E202</f>
        <v>99999</v>
      </c>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row>
    <row r="194" spans="1:79" x14ac:dyDescent="0.3">
      <c r="A194" s="2" t="str">
        <f t="shared" si="7"/>
        <v>fighter_5th</v>
      </c>
      <c r="B194" s="2" t="str">
        <f>inp_KillchainPhase!$A$8</f>
        <v>Track2</v>
      </c>
      <c r="C194" s="2" t="s">
        <v>120</v>
      </c>
      <c r="D194" s="2" t="s">
        <v>119</v>
      </c>
      <c r="E194" s="2">
        <v>99999</v>
      </c>
      <c r="F194" s="6">
        <v>99999</v>
      </c>
      <c r="G194" s="2">
        <f>F195</f>
        <v>99999</v>
      </c>
      <c r="H194" s="2">
        <f>F196</f>
        <v>99999</v>
      </c>
      <c r="I194" s="2">
        <f>F197</f>
        <v>99999</v>
      </c>
      <c r="J194" s="2">
        <f>F198</f>
        <v>99999</v>
      </c>
      <c r="K194" s="2">
        <f>F199</f>
        <v>99999</v>
      </c>
      <c r="L194" s="2">
        <f>F200</f>
        <v>99999</v>
      </c>
      <c r="M194" s="2">
        <f>F201</f>
        <v>99999</v>
      </c>
      <c r="N194" s="2">
        <f>F202</f>
        <v>99999</v>
      </c>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row>
    <row r="195" spans="1:79" x14ac:dyDescent="0.3">
      <c r="A195" s="2" t="str">
        <f t="shared" si="7"/>
        <v>CRUDES</v>
      </c>
      <c r="B195" s="2" t="str">
        <f>inp_KillchainPhase!$A$8</f>
        <v>Track2</v>
      </c>
      <c r="C195" s="2" t="s">
        <v>120</v>
      </c>
      <c r="D195" s="2" t="s">
        <v>119</v>
      </c>
      <c r="E195" s="2">
        <v>99999</v>
      </c>
      <c r="F195" s="2">
        <v>99999</v>
      </c>
      <c r="G195" s="6">
        <v>99999</v>
      </c>
      <c r="H195" s="2">
        <f>G196</f>
        <v>99999</v>
      </c>
      <c r="I195" s="2">
        <f>G197</f>
        <v>99999</v>
      </c>
      <c r="J195" s="2">
        <f>G198</f>
        <v>99999</v>
      </c>
      <c r="K195" s="2">
        <f>G199</f>
        <v>99999</v>
      </c>
      <c r="L195" s="2">
        <f>G200</f>
        <v>99999</v>
      </c>
      <c r="M195" s="2">
        <f>G201</f>
        <v>99999</v>
      </c>
      <c r="N195" s="2">
        <f>G202</f>
        <v>99999</v>
      </c>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row>
    <row r="196" spans="1:79" x14ac:dyDescent="0.3">
      <c r="A196" s="2" t="str">
        <f t="shared" si="7"/>
        <v>FFG</v>
      </c>
      <c r="B196" s="2" t="str">
        <f>inp_KillchainPhase!$A$8</f>
        <v>Track2</v>
      </c>
      <c r="C196" s="2" t="s">
        <v>120</v>
      </c>
      <c r="D196" s="2" t="s">
        <v>119</v>
      </c>
      <c r="E196" s="2">
        <v>99999</v>
      </c>
      <c r="F196" s="2">
        <v>99999</v>
      </c>
      <c r="G196" s="2">
        <v>99999</v>
      </c>
      <c r="H196" s="6">
        <v>99999</v>
      </c>
      <c r="I196" s="2">
        <f>H197</f>
        <v>99999</v>
      </c>
      <c r="J196" s="2">
        <f>H198</f>
        <v>99999</v>
      </c>
      <c r="K196" s="2">
        <f>H199</f>
        <v>99999</v>
      </c>
      <c r="L196" s="2">
        <f>H200</f>
        <v>99999</v>
      </c>
      <c r="M196" s="2">
        <f>H201</f>
        <v>99999</v>
      </c>
      <c r="N196" s="2">
        <f>H202</f>
        <v>99999</v>
      </c>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row>
    <row r="197" spans="1:79" x14ac:dyDescent="0.3">
      <c r="A197" s="2" t="str">
        <f t="shared" si="7"/>
        <v>CV</v>
      </c>
      <c r="B197" s="2" t="str">
        <f>inp_KillchainPhase!$A$8</f>
        <v>Track2</v>
      </c>
      <c r="C197" s="2" t="s">
        <v>120</v>
      </c>
      <c r="D197" s="2" t="s">
        <v>119</v>
      </c>
      <c r="E197" s="2">
        <v>99999</v>
      </c>
      <c r="F197" s="2">
        <v>99999</v>
      </c>
      <c r="G197" s="2">
        <v>99999</v>
      </c>
      <c r="H197" s="2">
        <v>99999</v>
      </c>
      <c r="I197" s="6">
        <v>99999</v>
      </c>
      <c r="J197" s="2">
        <f>I198</f>
        <v>99999</v>
      </c>
      <c r="K197" s="2">
        <f>I199</f>
        <v>99999</v>
      </c>
      <c r="L197" s="2">
        <f>I200</f>
        <v>99999</v>
      </c>
      <c r="M197" s="2">
        <f>I201</f>
        <v>99999</v>
      </c>
      <c r="N197" s="2">
        <f>I202</f>
        <v>99999</v>
      </c>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row>
    <row r="198" spans="1:79" x14ac:dyDescent="0.3">
      <c r="A198" s="2" t="str">
        <f t="shared" si="7"/>
        <v>sat_1</v>
      </c>
      <c r="B198" s="2" t="str">
        <f>inp_KillchainPhase!$A$8</f>
        <v>Track2</v>
      </c>
      <c r="C198" s="2" t="s">
        <v>120</v>
      </c>
      <c r="D198" s="2" t="s">
        <v>119</v>
      </c>
      <c r="E198" s="2">
        <v>99999</v>
      </c>
      <c r="F198" s="2">
        <v>99999</v>
      </c>
      <c r="G198" s="2">
        <v>99999</v>
      </c>
      <c r="H198" s="2">
        <v>99999</v>
      </c>
      <c r="I198" s="2">
        <v>99999</v>
      </c>
      <c r="J198" s="6">
        <v>99999</v>
      </c>
      <c r="K198" s="2">
        <f>J199</f>
        <v>99999</v>
      </c>
      <c r="L198" s="2">
        <f>J200</f>
        <v>99999</v>
      </c>
      <c r="M198" s="2">
        <f>J201</f>
        <v>99999</v>
      </c>
      <c r="N198" s="2">
        <f>J202</f>
        <v>99999</v>
      </c>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row>
    <row r="199" spans="1:79" x14ac:dyDescent="0.3">
      <c r="A199" s="2" t="str">
        <f t="shared" si="7"/>
        <v>sat_2</v>
      </c>
      <c r="B199" s="2" t="str">
        <f>inp_KillchainPhase!$A$8</f>
        <v>Track2</v>
      </c>
      <c r="C199" s="2" t="s">
        <v>120</v>
      </c>
      <c r="D199" s="2" t="s">
        <v>119</v>
      </c>
      <c r="E199" s="2">
        <v>99999</v>
      </c>
      <c r="F199" s="2">
        <v>99999</v>
      </c>
      <c r="G199" s="2">
        <v>99999</v>
      </c>
      <c r="H199" s="2">
        <v>99999</v>
      </c>
      <c r="I199" s="2">
        <v>99999</v>
      </c>
      <c r="J199" s="2">
        <v>99999</v>
      </c>
      <c r="K199" s="6">
        <v>99999</v>
      </c>
      <c r="L199" s="2">
        <f>K200</f>
        <v>99999</v>
      </c>
      <c r="M199" s="2">
        <f>K201</f>
        <v>99999</v>
      </c>
      <c r="N199" s="2">
        <f>K202</f>
        <v>99999</v>
      </c>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row>
    <row r="200" spans="1:79" x14ac:dyDescent="0.3">
      <c r="A200" s="2" t="str">
        <f t="shared" si="7"/>
        <v>c2_1</v>
      </c>
      <c r="B200" s="2" t="str">
        <f>inp_KillchainPhase!$A$8</f>
        <v>Track2</v>
      </c>
      <c r="C200" s="2" t="s">
        <v>120</v>
      </c>
      <c r="D200" s="2" t="s">
        <v>119</v>
      </c>
      <c r="E200" s="2">
        <v>99999</v>
      </c>
      <c r="F200" s="2">
        <v>99999</v>
      </c>
      <c r="G200" s="2">
        <v>99999</v>
      </c>
      <c r="H200" s="2">
        <v>99999</v>
      </c>
      <c r="I200" s="2">
        <v>99999</v>
      </c>
      <c r="J200" s="2">
        <v>99999</v>
      </c>
      <c r="K200" s="2">
        <v>99999</v>
      </c>
      <c r="L200" s="6">
        <v>99999</v>
      </c>
      <c r="M200" s="2">
        <f>L201</f>
        <v>99999</v>
      </c>
      <c r="N200" s="2">
        <f>L202</f>
        <v>99999</v>
      </c>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row>
    <row r="201" spans="1:79" x14ac:dyDescent="0.3">
      <c r="A201" s="2" t="str">
        <f t="shared" si="7"/>
        <v>c2_2</v>
      </c>
      <c r="B201" s="2" t="str">
        <f>inp_KillchainPhase!$A$8</f>
        <v>Track2</v>
      </c>
      <c r="C201" s="2" t="s">
        <v>120</v>
      </c>
      <c r="D201" s="2" t="s">
        <v>119</v>
      </c>
      <c r="E201" s="2">
        <v>99999</v>
      </c>
      <c r="F201" s="2">
        <v>99999</v>
      </c>
      <c r="G201" s="2">
        <v>99999</v>
      </c>
      <c r="H201" s="2">
        <v>99999</v>
      </c>
      <c r="I201" s="2">
        <v>99999</v>
      </c>
      <c r="J201" s="2">
        <v>99999</v>
      </c>
      <c r="K201" s="2">
        <v>99999</v>
      </c>
      <c r="L201" s="2">
        <v>99999</v>
      </c>
      <c r="M201" s="6">
        <v>99999</v>
      </c>
      <c r="N201" s="2">
        <f>M202</f>
        <v>99999</v>
      </c>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row>
    <row r="202" spans="1:79" x14ac:dyDescent="0.3">
      <c r="A202" s="2" t="str">
        <f t="shared" si="7"/>
        <v>grnd_1</v>
      </c>
      <c r="B202" s="2" t="str">
        <f>inp_KillchainPhase!$A$8</f>
        <v>Track2</v>
      </c>
      <c r="C202" s="2" t="s">
        <v>120</v>
      </c>
      <c r="D202" s="2" t="s">
        <v>119</v>
      </c>
      <c r="E202" s="2">
        <v>99999</v>
      </c>
      <c r="F202" s="2">
        <v>99999</v>
      </c>
      <c r="G202" s="2">
        <v>99999</v>
      </c>
      <c r="H202" s="2">
        <v>99999</v>
      </c>
      <c r="I202" s="2">
        <v>99999</v>
      </c>
      <c r="J202" s="2">
        <v>99999</v>
      </c>
      <c r="K202" s="2">
        <v>99999</v>
      </c>
      <c r="L202" s="2">
        <v>99999</v>
      </c>
      <c r="M202" s="2">
        <v>99999</v>
      </c>
      <c r="N202" s="6">
        <v>99999</v>
      </c>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row>
    <row r="203" spans="1:79" x14ac:dyDescent="0.3">
      <c r="A203" s="2" t="str">
        <f t="shared" si="7"/>
        <v>fighter_4th</v>
      </c>
      <c r="B203" s="2" t="str">
        <f>inp_KillchainPhase!$A$9</f>
        <v>Track3</v>
      </c>
      <c r="C203" s="2" t="s">
        <v>120</v>
      </c>
      <c r="D203" s="2" t="s">
        <v>119</v>
      </c>
      <c r="E203" s="6">
        <v>99999</v>
      </c>
      <c r="F203" s="2">
        <f>E204</f>
        <v>99999</v>
      </c>
      <c r="G203" s="2">
        <f>E205</f>
        <v>99999</v>
      </c>
      <c r="H203" s="2">
        <f>E206</f>
        <v>99999</v>
      </c>
      <c r="I203" s="2">
        <f>E207</f>
        <v>99999</v>
      </c>
      <c r="J203" s="2">
        <f>E208</f>
        <v>99999</v>
      </c>
      <c r="K203" s="2">
        <f>E209</f>
        <v>99999</v>
      </c>
      <c r="L203" s="2">
        <f>E210</f>
        <v>99999</v>
      </c>
      <c r="M203" s="2">
        <f>E211</f>
        <v>99999</v>
      </c>
      <c r="N203" s="2">
        <f>E212</f>
        <v>99999</v>
      </c>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row>
    <row r="204" spans="1:79" x14ac:dyDescent="0.3">
      <c r="A204" s="2" t="str">
        <f t="shared" si="7"/>
        <v>fighter_5th</v>
      </c>
      <c r="B204" s="2" t="str">
        <f>inp_KillchainPhase!$A$9</f>
        <v>Track3</v>
      </c>
      <c r="C204" s="2" t="s">
        <v>120</v>
      </c>
      <c r="D204" s="2" t="s">
        <v>119</v>
      </c>
      <c r="E204" s="2">
        <v>99999</v>
      </c>
      <c r="F204" s="6">
        <v>99999</v>
      </c>
      <c r="G204" s="2">
        <f>F205</f>
        <v>99999</v>
      </c>
      <c r="H204" s="2">
        <f>F206</f>
        <v>99999</v>
      </c>
      <c r="I204" s="2">
        <f>F207</f>
        <v>99999</v>
      </c>
      <c r="J204" s="2">
        <f>F208</f>
        <v>99999</v>
      </c>
      <c r="K204" s="2">
        <f>F209</f>
        <v>99999</v>
      </c>
      <c r="L204" s="2">
        <f>F210</f>
        <v>99999</v>
      </c>
      <c r="M204" s="2">
        <f>F211</f>
        <v>99999</v>
      </c>
      <c r="N204" s="2">
        <f>F212</f>
        <v>99999</v>
      </c>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row>
    <row r="205" spans="1:79" x14ac:dyDescent="0.3">
      <c r="A205" s="2" t="str">
        <f t="shared" si="7"/>
        <v>CRUDES</v>
      </c>
      <c r="B205" s="2" t="str">
        <f>inp_KillchainPhase!$A$9</f>
        <v>Track3</v>
      </c>
      <c r="C205" s="2" t="s">
        <v>120</v>
      </c>
      <c r="D205" s="2" t="s">
        <v>119</v>
      </c>
      <c r="E205" s="2">
        <v>99999</v>
      </c>
      <c r="F205" s="2">
        <v>99999</v>
      </c>
      <c r="G205" s="6">
        <v>99999</v>
      </c>
      <c r="H205" s="2">
        <f>G206</f>
        <v>99999</v>
      </c>
      <c r="I205" s="2">
        <f>G207</f>
        <v>99999</v>
      </c>
      <c r="J205" s="2">
        <f>G208</f>
        <v>99999</v>
      </c>
      <c r="K205" s="2">
        <f>G209</f>
        <v>99999</v>
      </c>
      <c r="L205" s="2">
        <f>G210</f>
        <v>99999</v>
      </c>
      <c r="M205" s="2">
        <f>G211</f>
        <v>99999</v>
      </c>
      <c r="N205" s="2">
        <f>G212</f>
        <v>99999</v>
      </c>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row>
    <row r="206" spans="1:79" x14ac:dyDescent="0.3">
      <c r="A206" s="2" t="str">
        <f t="shared" si="7"/>
        <v>FFG</v>
      </c>
      <c r="B206" s="2" t="str">
        <f>inp_KillchainPhase!$A$9</f>
        <v>Track3</v>
      </c>
      <c r="C206" s="2" t="s">
        <v>120</v>
      </c>
      <c r="D206" s="2" t="s">
        <v>119</v>
      </c>
      <c r="E206" s="2">
        <v>99999</v>
      </c>
      <c r="F206" s="2">
        <v>99999</v>
      </c>
      <c r="G206" s="2">
        <v>99999</v>
      </c>
      <c r="H206" s="6">
        <v>99999</v>
      </c>
      <c r="I206" s="2">
        <f>H207</f>
        <v>99999</v>
      </c>
      <c r="J206" s="2">
        <f>H208</f>
        <v>99999</v>
      </c>
      <c r="K206" s="2">
        <f>H209</f>
        <v>99999</v>
      </c>
      <c r="L206" s="2">
        <f>H210</f>
        <v>99999</v>
      </c>
      <c r="M206" s="2">
        <f>H211</f>
        <v>99999</v>
      </c>
      <c r="N206" s="2">
        <f>H212</f>
        <v>99999</v>
      </c>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row>
    <row r="207" spans="1:79" x14ac:dyDescent="0.3">
      <c r="A207" s="2" t="str">
        <f t="shared" si="7"/>
        <v>CV</v>
      </c>
      <c r="B207" s="2" t="str">
        <f>inp_KillchainPhase!$A$9</f>
        <v>Track3</v>
      </c>
      <c r="C207" s="2" t="s">
        <v>120</v>
      </c>
      <c r="D207" s="2" t="s">
        <v>119</v>
      </c>
      <c r="E207" s="2">
        <v>99999</v>
      </c>
      <c r="F207" s="2">
        <v>99999</v>
      </c>
      <c r="G207" s="2">
        <v>99999</v>
      </c>
      <c r="H207" s="2">
        <v>99999</v>
      </c>
      <c r="I207" s="6">
        <v>99999</v>
      </c>
      <c r="J207" s="2">
        <f>I208</f>
        <v>99999</v>
      </c>
      <c r="K207" s="2">
        <f>I209</f>
        <v>99999</v>
      </c>
      <c r="L207" s="2">
        <f>I210</f>
        <v>99999</v>
      </c>
      <c r="M207" s="2">
        <f>I211</f>
        <v>99999</v>
      </c>
      <c r="N207" s="2">
        <f>I212</f>
        <v>99999</v>
      </c>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row>
    <row r="208" spans="1:79" x14ac:dyDescent="0.3">
      <c r="A208" s="2" t="str">
        <f t="shared" si="7"/>
        <v>sat_1</v>
      </c>
      <c r="B208" s="2" t="str">
        <f>inp_KillchainPhase!$A$9</f>
        <v>Track3</v>
      </c>
      <c r="C208" s="2" t="s">
        <v>120</v>
      </c>
      <c r="D208" s="2" t="s">
        <v>119</v>
      </c>
      <c r="E208" s="2">
        <v>99999</v>
      </c>
      <c r="F208" s="2">
        <v>99999</v>
      </c>
      <c r="G208" s="2">
        <v>99999</v>
      </c>
      <c r="H208" s="2">
        <v>99999</v>
      </c>
      <c r="I208" s="2">
        <v>99999</v>
      </c>
      <c r="J208" s="6">
        <v>99999</v>
      </c>
      <c r="K208" s="2">
        <f>J209</f>
        <v>99999</v>
      </c>
      <c r="L208" s="2">
        <f>J210</f>
        <v>99999</v>
      </c>
      <c r="M208" s="2">
        <f>J211</f>
        <v>99999</v>
      </c>
      <c r="N208" s="2">
        <f>J212</f>
        <v>99999</v>
      </c>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row>
    <row r="209" spans="1:79" x14ac:dyDescent="0.3">
      <c r="A209" s="2" t="str">
        <f t="shared" si="7"/>
        <v>sat_2</v>
      </c>
      <c r="B209" s="2" t="str">
        <f>inp_KillchainPhase!$A$9</f>
        <v>Track3</v>
      </c>
      <c r="C209" s="2" t="s">
        <v>120</v>
      </c>
      <c r="D209" s="2" t="s">
        <v>119</v>
      </c>
      <c r="E209" s="2">
        <v>99999</v>
      </c>
      <c r="F209" s="2">
        <v>99999</v>
      </c>
      <c r="G209" s="2">
        <v>99999</v>
      </c>
      <c r="H209" s="2">
        <v>99999</v>
      </c>
      <c r="I209" s="2">
        <v>99999</v>
      </c>
      <c r="J209" s="2">
        <v>99999</v>
      </c>
      <c r="K209" s="6">
        <v>99999</v>
      </c>
      <c r="L209" s="2">
        <f>K210</f>
        <v>99999</v>
      </c>
      <c r="M209" s="2">
        <f>K211</f>
        <v>99999</v>
      </c>
      <c r="N209" s="2">
        <f>K212</f>
        <v>99999</v>
      </c>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row>
    <row r="210" spans="1:79" x14ac:dyDescent="0.3">
      <c r="A210" s="2" t="str">
        <f t="shared" si="7"/>
        <v>c2_1</v>
      </c>
      <c r="B210" s="2" t="str">
        <f>inp_KillchainPhase!$A$9</f>
        <v>Track3</v>
      </c>
      <c r="C210" s="2" t="s">
        <v>120</v>
      </c>
      <c r="D210" s="2" t="s">
        <v>119</v>
      </c>
      <c r="E210" s="2">
        <v>99999</v>
      </c>
      <c r="F210" s="2">
        <v>99999</v>
      </c>
      <c r="G210" s="2">
        <v>99999</v>
      </c>
      <c r="H210" s="2">
        <v>99999</v>
      </c>
      <c r="I210" s="2">
        <v>99999</v>
      </c>
      <c r="J210" s="2">
        <v>99999</v>
      </c>
      <c r="K210" s="2">
        <v>99999</v>
      </c>
      <c r="L210" s="6">
        <v>99999</v>
      </c>
      <c r="M210" s="2">
        <f>L211</f>
        <v>99999</v>
      </c>
      <c r="N210" s="2">
        <f>L212</f>
        <v>99999</v>
      </c>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row>
    <row r="211" spans="1:79" x14ac:dyDescent="0.3">
      <c r="A211" s="2" t="str">
        <f t="shared" si="7"/>
        <v>c2_2</v>
      </c>
      <c r="B211" s="2" t="str">
        <f>inp_KillchainPhase!$A$9</f>
        <v>Track3</v>
      </c>
      <c r="C211" s="2" t="s">
        <v>120</v>
      </c>
      <c r="D211" s="2" t="s">
        <v>119</v>
      </c>
      <c r="E211" s="2">
        <v>99999</v>
      </c>
      <c r="F211" s="2">
        <v>99999</v>
      </c>
      <c r="G211" s="2">
        <v>99999</v>
      </c>
      <c r="H211" s="2">
        <v>99999</v>
      </c>
      <c r="I211" s="2">
        <v>99999</v>
      </c>
      <c r="J211" s="2">
        <v>99999</v>
      </c>
      <c r="K211" s="2">
        <v>99999</v>
      </c>
      <c r="L211" s="2">
        <v>99999</v>
      </c>
      <c r="M211" s="6">
        <v>99999</v>
      </c>
      <c r="N211" s="2">
        <f>M212</f>
        <v>99999</v>
      </c>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row>
    <row r="212" spans="1:79" x14ac:dyDescent="0.3">
      <c r="A212" s="2" t="str">
        <f t="shared" si="7"/>
        <v>grnd_1</v>
      </c>
      <c r="B212" s="2" t="str">
        <f>inp_KillchainPhase!$A$9</f>
        <v>Track3</v>
      </c>
      <c r="C212" s="2" t="s">
        <v>120</v>
      </c>
      <c r="D212" s="2" t="s">
        <v>119</v>
      </c>
      <c r="E212" s="2">
        <v>99999</v>
      </c>
      <c r="F212" s="2">
        <v>99999</v>
      </c>
      <c r="G212" s="2">
        <v>99999</v>
      </c>
      <c r="H212" s="2">
        <v>99999</v>
      </c>
      <c r="I212" s="2">
        <v>99999</v>
      </c>
      <c r="J212" s="2">
        <v>99999</v>
      </c>
      <c r="K212" s="2">
        <v>99999</v>
      </c>
      <c r="L212" s="2">
        <v>99999</v>
      </c>
      <c r="M212" s="2">
        <v>99999</v>
      </c>
      <c r="N212" s="6">
        <v>99999</v>
      </c>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row>
    <row r="213" spans="1:79" x14ac:dyDescent="0.3">
      <c r="A213" s="2" t="str">
        <f t="shared" si="7"/>
        <v>fighter_4th</v>
      </c>
      <c r="B213" s="2" t="str">
        <f>inp_KillchainPhase!$A$10</f>
        <v>Track Build</v>
      </c>
      <c r="C213" s="2" t="s">
        <v>120</v>
      </c>
      <c r="D213" s="2" t="s">
        <v>119</v>
      </c>
      <c r="E213" s="6">
        <v>99999</v>
      </c>
      <c r="F213" s="2">
        <f>E214</f>
        <v>99999</v>
      </c>
      <c r="G213" s="2">
        <f>E215</f>
        <v>99999</v>
      </c>
      <c r="H213" s="2">
        <f>E216</f>
        <v>99999</v>
      </c>
      <c r="I213" s="2">
        <f>E217</f>
        <v>99999</v>
      </c>
      <c r="J213" s="2">
        <f>E218</f>
        <v>99999</v>
      </c>
      <c r="K213" s="2">
        <f>E219</f>
        <v>99999</v>
      </c>
      <c r="L213" s="2">
        <f>E220</f>
        <v>99999</v>
      </c>
      <c r="M213" s="2">
        <f>E221</f>
        <v>99999</v>
      </c>
      <c r="N213" s="2">
        <f>E222</f>
        <v>99999</v>
      </c>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row>
    <row r="214" spans="1:79" x14ac:dyDescent="0.3">
      <c r="A214" s="2" t="str">
        <f t="shared" si="7"/>
        <v>fighter_5th</v>
      </c>
      <c r="B214" s="2" t="str">
        <f>inp_KillchainPhase!$A$10</f>
        <v>Track Build</v>
      </c>
      <c r="C214" s="2" t="s">
        <v>120</v>
      </c>
      <c r="D214" s="2" t="s">
        <v>119</v>
      </c>
      <c r="E214" s="2">
        <v>99999</v>
      </c>
      <c r="F214" s="6">
        <v>99999</v>
      </c>
      <c r="G214" s="2">
        <f>F215</f>
        <v>99999</v>
      </c>
      <c r="H214" s="2">
        <f>F216</f>
        <v>99999</v>
      </c>
      <c r="I214" s="2">
        <f>F217</f>
        <v>99999</v>
      </c>
      <c r="J214" s="2">
        <f>F218</f>
        <v>99999</v>
      </c>
      <c r="K214" s="2">
        <f>F219</f>
        <v>99999</v>
      </c>
      <c r="L214" s="2">
        <f>F220</f>
        <v>99999</v>
      </c>
      <c r="M214" s="2">
        <f>F221</f>
        <v>99999</v>
      </c>
      <c r="N214" s="2">
        <f>F222</f>
        <v>99999</v>
      </c>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row>
    <row r="215" spans="1:79" x14ac:dyDescent="0.3">
      <c r="A215" s="2" t="str">
        <f t="shared" si="7"/>
        <v>CRUDES</v>
      </c>
      <c r="B215" s="2" t="str">
        <f>inp_KillchainPhase!$A$10</f>
        <v>Track Build</v>
      </c>
      <c r="C215" s="2" t="s">
        <v>120</v>
      </c>
      <c r="D215" s="2" t="s">
        <v>119</v>
      </c>
      <c r="E215" s="2">
        <v>99999</v>
      </c>
      <c r="F215" s="2">
        <v>99999</v>
      </c>
      <c r="G215" s="6">
        <v>99999</v>
      </c>
      <c r="H215" s="2">
        <f>G216</f>
        <v>99999</v>
      </c>
      <c r="I215" s="2">
        <f>G217</f>
        <v>99999</v>
      </c>
      <c r="J215" s="2">
        <f>G218</f>
        <v>99999</v>
      </c>
      <c r="K215" s="2">
        <f>G219</f>
        <v>99999</v>
      </c>
      <c r="L215" s="2">
        <f>G220</f>
        <v>99999</v>
      </c>
      <c r="M215" s="2">
        <f>G221</f>
        <v>99999</v>
      </c>
      <c r="N215" s="2">
        <f>G222</f>
        <v>99999</v>
      </c>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row>
    <row r="216" spans="1:79" x14ac:dyDescent="0.3">
      <c r="A216" s="2" t="str">
        <f t="shared" si="7"/>
        <v>FFG</v>
      </c>
      <c r="B216" s="2" t="str">
        <f>inp_KillchainPhase!$A$10</f>
        <v>Track Build</v>
      </c>
      <c r="C216" s="2" t="s">
        <v>120</v>
      </c>
      <c r="D216" s="2" t="s">
        <v>119</v>
      </c>
      <c r="E216" s="2">
        <v>99999</v>
      </c>
      <c r="F216" s="2">
        <v>99999</v>
      </c>
      <c r="G216" s="2">
        <v>99999</v>
      </c>
      <c r="H216" s="6">
        <v>99999</v>
      </c>
      <c r="I216" s="2">
        <f>H217</f>
        <v>99999</v>
      </c>
      <c r="J216" s="2">
        <f>H218</f>
        <v>99999</v>
      </c>
      <c r="K216" s="2">
        <f>H219</f>
        <v>99999</v>
      </c>
      <c r="L216" s="2">
        <f>H220</f>
        <v>99999</v>
      </c>
      <c r="M216" s="2">
        <f>H221</f>
        <v>99999</v>
      </c>
      <c r="N216" s="2">
        <f>H222</f>
        <v>99999</v>
      </c>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row>
    <row r="217" spans="1:79" x14ac:dyDescent="0.3">
      <c r="A217" s="2" t="str">
        <f t="shared" si="7"/>
        <v>CV</v>
      </c>
      <c r="B217" s="2" t="str">
        <f>inp_KillchainPhase!$A$10</f>
        <v>Track Build</v>
      </c>
      <c r="C217" s="2" t="s">
        <v>120</v>
      </c>
      <c r="D217" s="2" t="s">
        <v>119</v>
      </c>
      <c r="E217" s="2">
        <v>99999</v>
      </c>
      <c r="F217" s="2">
        <v>99999</v>
      </c>
      <c r="G217" s="2">
        <v>99999</v>
      </c>
      <c r="H217" s="2">
        <v>99999</v>
      </c>
      <c r="I217" s="6">
        <v>99999</v>
      </c>
      <c r="J217" s="2">
        <f>I218</f>
        <v>99999</v>
      </c>
      <c r="K217" s="2">
        <f>I219</f>
        <v>99999</v>
      </c>
      <c r="L217" s="2">
        <f>I220</f>
        <v>99999</v>
      </c>
      <c r="M217" s="2">
        <f>I221</f>
        <v>99999</v>
      </c>
      <c r="N217" s="2">
        <f>I222</f>
        <v>99999</v>
      </c>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row>
    <row r="218" spans="1:79" x14ac:dyDescent="0.3">
      <c r="A218" s="2" t="str">
        <f t="shared" si="7"/>
        <v>sat_1</v>
      </c>
      <c r="B218" s="2" t="str">
        <f>inp_KillchainPhase!$A$10</f>
        <v>Track Build</v>
      </c>
      <c r="C218" s="2" t="s">
        <v>120</v>
      </c>
      <c r="D218" s="2" t="s">
        <v>119</v>
      </c>
      <c r="E218" s="2">
        <v>99999</v>
      </c>
      <c r="F218" s="2">
        <v>99999</v>
      </c>
      <c r="G218" s="2">
        <v>99999</v>
      </c>
      <c r="H218" s="2">
        <v>99999</v>
      </c>
      <c r="I218" s="2">
        <v>99999</v>
      </c>
      <c r="J218" s="6">
        <v>99999</v>
      </c>
      <c r="K218" s="2">
        <f>J219</f>
        <v>99999</v>
      </c>
      <c r="L218" s="2">
        <f>J220</f>
        <v>99999</v>
      </c>
      <c r="M218" s="2">
        <f>J221</f>
        <v>99999</v>
      </c>
      <c r="N218" s="2">
        <f>J222</f>
        <v>99999</v>
      </c>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row>
    <row r="219" spans="1:79" x14ac:dyDescent="0.3">
      <c r="A219" s="2" t="str">
        <f t="shared" si="7"/>
        <v>sat_2</v>
      </c>
      <c r="B219" s="2" t="str">
        <f>inp_KillchainPhase!$A$10</f>
        <v>Track Build</v>
      </c>
      <c r="C219" s="2" t="s">
        <v>120</v>
      </c>
      <c r="D219" s="2" t="s">
        <v>119</v>
      </c>
      <c r="E219" s="2">
        <v>99999</v>
      </c>
      <c r="F219" s="2">
        <v>99999</v>
      </c>
      <c r="G219" s="2">
        <v>99999</v>
      </c>
      <c r="H219" s="2">
        <v>99999</v>
      </c>
      <c r="I219" s="2">
        <v>99999</v>
      </c>
      <c r="J219" s="2">
        <v>99999</v>
      </c>
      <c r="K219" s="6">
        <v>99999</v>
      </c>
      <c r="L219" s="2">
        <f>K220</f>
        <v>99999</v>
      </c>
      <c r="M219" s="2">
        <f>K221</f>
        <v>99999</v>
      </c>
      <c r="N219" s="2">
        <f>K222</f>
        <v>99999</v>
      </c>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row>
    <row r="220" spans="1:79" x14ac:dyDescent="0.3">
      <c r="A220" s="2" t="str">
        <f t="shared" si="7"/>
        <v>c2_1</v>
      </c>
      <c r="B220" s="2" t="str">
        <f>inp_KillchainPhase!$A$10</f>
        <v>Track Build</v>
      </c>
      <c r="C220" s="2" t="s">
        <v>120</v>
      </c>
      <c r="D220" s="2" t="s">
        <v>119</v>
      </c>
      <c r="E220" s="2">
        <v>99999</v>
      </c>
      <c r="F220" s="2">
        <v>99999</v>
      </c>
      <c r="G220" s="2">
        <v>99999</v>
      </c>
      <c r="H220" s="2">
        <v>99999</v>
      </c>
      <c r="I220" s="2">
        <v>99999</v>
      </c>
      <c r="J220" s="2">
        <v>99999</v>
      </c>
      <c r="K220" s="2">
        <v>99999</v>
      </c>
      <c r="L220" s="6">
        <v>99999</v>
      </c>
      <c r="M220" s="2">
        <f>L221</f>
        <v>99999</v>
      </c>
      <c r="N220" s="2">
        <f>L222</f>
        <v>99999</v>
      </c>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row>
    <row r="221" spans="1:79" x14ac:dyDescent="0.3">
      <c r="A221" s="2" t="str">
        <f t="shared" si="7"/>
        <v>c2_2</v>
      </c>
      <c r="B221" s="2" t="str">
        <f>inp_KillchainPhase!$A$10</f>
        <v>Track Build</v>
      </c>
      <c r="C221" s="2" t="s">
        <v>120</v>
      </c>
      <c r="D221" s="2" t="s">
        <v>119</v>
      </c>
      <c r="E221" s="2">
        <v>99999</v>
      </c>
      <c r="F221" s="2">
        <v>99999</v>
      </c>
      <c r="G221" s="2">
        <v>99999</v>
      </c>
      <c r="H221" s="2">
        <v>99999</v>
      </c>
      <c r="I221" s="2">
        <v>99999</v>
      </c>
      <c r="J221" s="2">
        <v>99999</v>
      </c>
      <c r="K221" s="2">
        <v>99999</v>
      </c>
      <c r="L221" s="2">
        <v>99999</v>
      </c>
      <c r="M221" s="6">
        <v>99999</v>
      </c>
      <c r="N221" s="2">
        <f>M222</f>
        <v>99999</v>
      </c>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row>
    <row r="222" spans="1:79" x14ac:dyDescent="0.3">
      <c r="A222" s="2" t="str">
        <f t="shared" si="7"/>
        <v>grnd_1</v>
      </c>
      <c r="B222" s="2" t="str">
        <f>inp_KillchainPhase!$A$10</f>
        <v>Track Build</v>
      </c>
      <c r="C222" s="2" t="s">
        <v>120</v>
      </c>
      <c r="D222" s="2" t="s">
        <v>119</v>
      </c>
      <c r="E222" s="2">
        <v>99999</v>
      </c>
      <c r="F222" s="2">
        <v>99999</v>
      </c>
      <c r="G222" s="2">
        <v>99999</v>
      </c>
      <c r="H222" s="2">
        <v>99999</v>
      </c>
      <c r="I222" s="2">
        <v>99999</v>
      </c>
      <c r="J222" s="2">
        <v>99999</v>
      </c>
      <c r="K222" s="2">
        <v>99999</v>
      </c>
      <c r="L222" s="2">
        <v>99999</v>
      </c>
      <c r="M222" s="2">
        <v>99999</v>
      </c>
      <c r="N222" s="6">
        <v>99999</v>
      </c>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row>
    <row r="223" spans="1:79" x14ac:dyDescent="0.3">
      <c r="A223" s="2" t="str">
        <f t="shared" si="7"/>
        <v>fighter_4th</v>
      </c>
      <c r="B223" s="2" t="str">
        <f>inp_KillchainPhase!$A$11</f>
        <v>Track Gen</v>
      </c>
      <c r="C223" s="2" t="s">
        <v>120</v>
      </c>
      <c r="D223" s="2" t="s">
        <v>119</v>
      </c>
      <c r="E223" s="6">
        <v>99999</v>
      </c>
      <c r="F223" s="2">
        <f>E224</f>
        <v>99999</v>
      </c>
      <c r="G223" s="2">
        <f>E225</f>
        <v>99999</v>
      </c>
      <c r="H223" s="2">
        <f>E226</f>
        <v>99999</v>
      </c>
      <c r="I223" s="2">
        <f>E227</f>
        <v>99999</v>
      </c>
      <c r="J223" s="2">
        <f>E228</f>
        <v>99999</v>
      </c>
      <c r="K223" s="2">
        <f>E229</f>
        <v>99999</v>
      </c>
      <c r="L223" s="2">
        <f>E230</f>
        <v>99999</v>
      </c>
      <c r="M223" s="2">
        <f>E231</f>
        <v>99999</v>
      </c>
      <c r="N223" s="2">
        <f>E232</f>
        <v>99999</v>
      </c>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row>
    <row r="224" spans="1:79" x14ac:dyDescent="0.3">
      <c r="A224" s="2" t="str">
        <f t="shared" si="7"/>
        <v>fighter_5th</v>
      </c>
      <c r="B224" s="2" t="str">
        <f>inp_KillchainPhase!$A$11</f>
        <v>Track Gen</v>
      </c>
      <c r="C224" s="2" t="s">
        <v>120</v>
      </c>
      <c r="D224" s="2" t="s">
        <v>119</v>
      </c>
      <c r="E224" s="2">
        <v>99999</v>
      </c>
      <c r="F224" s="6">
        <v>99999</v>
      </c>
      <c r="G224" s="2">
        <f>F225</f>
        <v>99999</v>
      </c>
      <c r="H224" s="2">
        <f>F226</f>
        <v>99999</v>
      </c>
      <c r="I224" s="2">
        <f>F227</f>
        <v>99999</v>
      </c>
      <c r="J224" s="2">
        <f>F228</f>
        <v>99999</v>
      </c>
      <c r="K224" s="2">
        <f>F229</f>
        <v>99999</v>
      </c>
      <c r="L224" s="2">
        <f>F230</f>
        <v>99999</v>
      </c>
      <c r="M224" s="2">
        <f>F231</f>
        <v>99999</v>
      </c>
      <c r="N224" s="2">
        <f>F232</f>
        <v>99999</v>
      </c>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row>
    <row r="225" spans="1:79" x14ac:dyDescent="0.3">
      <c r="A225" s="2" t="str">
        <f t="shared" si="7"/>
        <v>CRUDES</v>
      </c>
      <c r="B225" s="2" t="str">
        <f>inp_KillchainPhase!$A$11</f>
        <v>Track Gen</v>
      </c>
      <c r="C225" s="2" t="s">
        <v>120</v>
      </c>
      <c r="D225" s="2" t="s">
        <v>119</v>
      </c>
      <c r="E225" s="2">
        <v>99999</v>
      </c>
      <c r="F225" s="2">
        <v>99999</v>
      </c>
      <c r="G225" s="6">
        <v>99999</v>
      </c>
      <c r="H225" s="2">
        <f>G226</f>
        <v>99999</v>
      </c>
      <c r="I225" s="2">
        <f>G227</f>
        <v>99999</v>
      </c>
      <c r="J225" s="2">
        <f>G228</f>
        <v>99999</v>
      </c>
      <c r="K225" s="2">
        <f>G229</f>
        <v>99999</v>
      </c>
      <c r="L225" s="2">
        <f>G230</f>
        <v>99999</v>
      </c>
      <c r="M225" s="2">
        <f>G231</f>
        <v>99999</v>
      </c>
      <c r="N225" s="2">
        <f>G232</f>
        <v>99999</v>
      </c>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row>
    <row r="226" spans="1:79" x14ac:dyDescent="0.3">
      <c r="A226" s="2" t="str">
        <f t="shared" si="7"/>
        <v>FFG</v>
      </c>
      <c r="B226" s="2" t="str">
        <f>inp_KillchainPhase!$A$11</f>
        <v>Track Gen</v>
      </c>
      <c r="C226" s="2" t="s">
        <v>120</v>
      </c>
      <c r="D226" s="2" t="s">
        <v>119</v>
      </c>
      <c r="E226" s="2">
        <v>99999</v>
      </c>
      <c r="F226" s="2">
        <v>99999</v>
      </c>
      <c r="G226" s="2">
        <v>99999</v>
      </c>
      <c r="H226" s="6">
        <v>99999</v>
      </c>
      <c r="I226" s="2">
        <f>H227</f>
        <v>99999</v>
      </c>
      <c r="J226" s="2">
        <f>H228</f>
        <v>99999</v>
      </c>
      <c r="K226" s="2">
        <f>H229</f>
        <v>99999</v>
      </c>
      <c r="L226" s="2">
        <f>H230</f>
        <v>99999</v>
      </c>
      <c r="M226" s="2">
        <f>H231</f>
        <v>99999</v>
      </c>
      <c r="N226" s="2">
        <f>H232</f>
        <v>99999</v>
      </c>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row>
    <row r="227" spans="1:79" x14ac:dyDescent="0.3">
      <c r="A227" s="2" t="str">
        <f t="shared" ref="A227:A290" si="9">A217</f>
        <v>CV</v>
      </c>
      <c r="B227" s="2" t="str">
        <f>inp_KillchainPhase!$A$11</f>
        <v>Track Gen</v>
      </c>
      <c r="C227" s="2" t="s">
        <v>120</v>
      </c>
      <c r="D227" s="2" t="s">
        <v>119</v>
      </c>
      <c r="E227" s="2">
        <v>99999</v>
      </c>
      <c r="F227" s="2">
        <v>99999</v>
      </c>
      <c r="G227" s="2">
        <v>99999</v>
      </c>
      <c r="H227" s="2">
        <v>99999</v>
      </c>
      <c r="I227" s="6">
        <v>99999</v>
      </c>
      <c r="J227" s="2">
        <f>I228</f>
        <v>99999</v>
      </c>
      <c r="K227" s="2">
        <f>I229</f>
        <v>99999</v>
      </c>
      <c r="L227" s="2">
        <f>I230</f>
        <v>99999</v>
      </c>
      <c r="M227" s="2">
        <f>I231</f>
        <v>99999</v>
      </c>
      <c r="N227" s="2">
        <f>I232</f>
        <v>99999</v>
      </c>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row>
    <row r="228" spans="1:79" x14ac:dyDescent="0.3">
      <c r="A228" s="2" t="str">
        <f t="shared" si="9"/>
        <v>sat_1</v>
      </c>
      <c r="B228" s="2" t="str">
        <f>inp_KillchainPhase!$A$11</f>
        <v>Track Gen</v>
      </c>
      <c r="C228" s="2" t="s">
        <v>120</v>
      </c>
      <c r="D228" s="2" t="s">
        <v>119</v>
      </c>
      <c r="E228" s="2">
        <v>99999</v>
      </c>
      <c r="F228" s="2">
        <v>99999</v>
      </c>
      <c r="G228" s="2">
        <v>99999</v>
      </c>
      <c r="H228" s="2">
        <v>99999</v>
      </c>
      <c r="I228" s="2">
        <v>99999</v>
      </c>
      <c r="J228" s="6">
        <v>99999</v>
      </c>
      <c r="K228" s="2">
        <f>J229</f>
        <v>99999</v>
      </c>
      <c r="L228" s="2">
        <f>J230</f>
        <v>99999</v>
      </c>
      <c r="M228" s="2">
        <f>J231</f>
        <v>99999</v>
      </c>
      <c r="N228" s="2">
        <f>J232</f>
        <v>99999</v>
      </c>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row>
    <row r="229" spans="1:79" x14ac:dyDescent="0.3">
      <c r="A229" s="2" t="str">
        <f t="shared" si="9"/>
        <v>sat_2</v>
      </c>
      <c r="B229" s="2" t="str">
        <f>inp_KillchainPhase!$A$11</f>
        <v>Track Gen</v>
      </c>
      <c r="C229" s="2" t="s">
        <v>120</v>
      </c>
      <c r="D229" s="2" t="s">
        <v>119</v>
      </c>
      <c r="E229" s="2">
        <v>99999</v>
      </c>
      <c r="F229" s="2">
        <v>99999</v>
      </c>
      <c r="G229" s="2">
        <v>99999</v>
      </c>
      <c r="H229" s="2">
        <v>99999</v>
      </c>
      <c r="I229" s="2">
        <v>99999</v>
      </c>
      <c r="J229" s="2">
        <v>99999</v>
      </c>
      <c r="K229" s="6">
        <v>99999</v>
      </c>
      <c r="L229" s="2">
        <f>K230</f>
        <v>99999</v>
      </c>
      <c r="M229" s="2">
        <f>K231</f>
        <v>99999</v>
      </c>
      <c r="N229" s="2">
        <f>K232</f>
        <v>99999</v>
      </c>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row>
    <row r="230" spans="1:79" x14ac:dyDescent="0.3">
      <c r="A230" s="2" t="str">
        <f t="shared" si="9"/>
        <v>c2_1</v>
      </c>
      <c r="B230" s="2" t="str">
        <f>inp_KillchainPhase!$A$11</f>
        <v>Track Gen</v>
      </c>
      <c r="C230" s="2" t="s">
        <v>120</v>
      </c>
      <c r="D230" s="2" t="s">
        <v>119</v>
      </c>
      <c r="E230" s="2">
        <v>99999</v>
      </c>
      <c r="F230" s="2">
        <v>99999</v>
      </c>
      <c r="G230" s="2">
        <v>99999</v>
      </c>
      <c r="H230" s="2">
        <v>99999</v>
      </c>
      <c r="I230" s="2">
        <v>99999</v>
      </c>
      <c r="J230" s="2">
        <v>99999</v>
      </c>
      <c r="K230" s="2">
        <v>99999</v>
      </c>
      <c r="L230" s="6">
        <v>99999</v>
      </c>
      <c r="M230" s="2">
        <f>L231</f>
        <v>99999</v>
      </c>
      <c r="N230" s="2">
        <f>L232</f>
        <v>99999</v>
      </c>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row>
    <row r="231" spans="1:79" x14ac:dyDescent="0.3">
      <c r="A231" s="2" t="str">
        <f t="shared" si="9"/>
        <v>c2_2</v>
      </c>
      <c r="B231" s="2" t="str">
        <f>inp_KillchainPhase!$A$11</f>
        <v>Track Gen</v>
      </c>
      <c r="C231" s="2" t="s">
        <v>120</v>
      </c>
      <c r="D231" s="2" t="s">
        <v>119</v>
      </c>
      <c r="E231" s="2">
        <v>99999</v>
      </c>
      <c r="F231" s="2">
        <v>99999</v>
      </c>
      <c r="G231" s="2">
        <v>99999</v>
      </c>
      <c r="H231" s="2">
        <v>99999</v>
      </c>
      <c r="I231" s="2">
        <v>99999</v>
      </c>
      <c r="J231" s="2">
        <v>99999</v>
      </c>
      <c r="K231" s="2">
        <v>99999</v>
      </c>
      <c r="L231" s="2">
        <v>99999</v>
      </c>
      <c r="M231" s="6">
        <v>99999</v>
      </c>
      <c r="N231" s="2">
        <f>M232</f>
        <v>99999</v>
      </c>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row>
    <row r="232" spans="1:79" x14ac:dyDescent="0.3">
      <c r="A232" s="2" t="str">
        <f t="shared" si="9"/>
        <v>grnd_1</v>
      </c>
      <c r="B232" s="2" t="str">
        <f>inp_KillchainPhase!$A$11</f>
        <v>Track Gen</v>
      </c>
      <c r="C232" s="2" t="s">
        <v>120</v>
      </c>
      <c r="D232" s="2" t="s">
        <v>119</v>
      </c>
      <c r="E232" s="2">
        <v>99999</v>
      </c>
      <c r="F232" s="2">
        <v>99999</v>
      </c>
      <c r="G232" s="2">
        <v>99999</v>
      </c>
      <c r="H232" s="2">
        <v>99999</v>
      </c>
      <c r="I232" s="2">
        <v>99999</v>
      </c>
      <c r="J232" s="2">
        <v>99999</v>
      </c>
      <c r="K232" s="2">
        <v>99999</v>
      </c>
      <c r="L232" s="2">
        <v>99999</v>
      </c>
      <c r="M232" s="2">
        <v>99999</v>
      </c>
      <c r="N232" s="6">
        <v>99999</v>
      </c>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row>
    <row r="233" spans="1:79" x14ac:dyDescent="0.3">
      <c r="A233" s="2" t="str">
        <f t="shared" si="9"/>
        <v>fighter_4th</v>
      </c>
      <c r="B233" s="2" t="str">
        <f>inp_KillchainPhase!$A$12</f>
        <v>Target</v>
      </c>
      <c r="C233" s="2" t="s">
        <v>120</v>
      </c>
      <c r="D233" s="2" t="s">
        <v>119</v>
      </c>
      <c r="E233" s="6">
        <v>99999</v>
      </c>
      <c r="F233" s="2">
        <f>E234</f>
        <v>99999</v>
      </c>
      <c r="G233" s="2">
        <f>E235</f>
        <v>99999</v>
      </c>
      <c r="H233" s="2">
        <f>E236</f>
        <v>99999</v>
      </c>
      <c r="I233" s="2">
        <f>E237</f>
        <v>99999</v>
      </c>
      <c r="J233" s="2">
        <f>E238</f>
        <v>99999</v>
      </c>
      <c r="K233" s="2">
        <f>E239</f>
        <v>99999</v>
      </c>
      <c r="L233" s="2">
        <f>E240</f>
        <v>99999</v>
      </c>
      <c r="M233" s="2">
        <f>E241</f>
        <v>99999</v>
      </c>
      <c r="N233" s="2">
        <f>E242</f>
        <v>99999</v>
      </c>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row>
    <row r="234" spans="1:79" x14ac:dyDescent="0.3">
      <c r="A234" s="2" t="str">
        <f t="shared" si="9"/>
        <v>fighter_5th</v>
      </c>
      <c r="B234" s="2" t="str">
        <f>inp_KillchainPhase!$A$12</f>
        <v>Target</v>
      </c>
      <c r="C234" s="2" t="s">
        <v>120</v>
      </c>
      <c r="D234" s="2" t="s">
        <v>119</v>
      </c>
      <c r="E234" s="2">
        <v>99999</v>
      </c>
      <c r="F234" s="6">
        <v>99999</v>
      </c>
      <c r="G234" s="2">
        <f>F235</f>
        <v>99999</v>
      </c>
      <c r="H234" s="2">
        <f>F236</f>
        <v>99999</v>
      </c>
      <c r="I234" s="2">
        <f>F237</f>
        <v>99999</v>
      </c>
      <c r="J234" s="2">
        <f>F238</f>
        <v>99999</v>
      </c>
      <c r="K234" s="2">
        <f>F239</f>
        <v>99999</v>
      </c>
      <c r="L234" s="2">
        <f>F240</f>
        <v>99999</v>
      </c>
      <c r="M234" s="2">
        <f>F241</f>
        <v>99999</v>
      </c>
      <c r="N234" s="2">
        <f>F242</f>
        <v>99999</v>
      </c>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row>
    <row r="235" spans="1:79" x14ac:dyDescent="0.3">
      <c r="A235" s="2" t="str">
        <f t="shared" si="9"/>
        <v>CRUDES</v>
      </c>
      <c r="B235" s="2" t="str">
        <f>inp_KillchainPhase!$A$12</f>
        <v>Target</v>
      </c>
      <c r="C235" s="2" t="s">
        <v>120</v>
      </c>
      <c r="D235" s="2" t="s">
        <v>119</v>
      </c>
      <c r="E235" s="2">
        <v>99999</v>
      </c>
      <c r="F235" s="2">
        <v>99999</v>
      </c>
      <c r="G235" s="6">
        <v>99999</v>
      </c>
      <c r="H235" s="2">
        <f>G236</f>
        <v>99999</v>
      </c>
      <c r="I235" s="2">
        <f>G237</f>
        <v>99999</v>
      </c>
      <c r="J235" s="2">
        <f>G238</f>
        <v>99999</v>
      </c>
      <c r="K235" s="2">
        <f>G239</f>
        <v>99999</v>
      </c>
      <c r="L235" s="2">
        <f>G240</f>
        <v>99999</v>
      </c>
      <c r="M235" s="2">
        <f>G241</f>
        <v>99999</v>
      </c>
      <c r="N235" s="2">
        <f>G242</f>
        <v>99999</v>
      </c>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row>
    <row r="236" spans="1:79" x14ac:dyDescent="0.3">
      <c r="A236" s="2" t="str">
        <f t="shared" si="9"/>
        <v>FFG</v>
      </c>
      <c r="B236" s="2" t="str">
        <f>inp_KillchainPhase!$A$12</f>
        <v>Target</v>
      </c>
      <c r="C236" s="2" t="s">
        <v>120</v>
      </c>
      <c r="D236" s="2" t="s">
        <v>119</v>
      </c>
      <c r="E236" s="2">
        <v>99999</v>
      </c>
      <c r="F236" s="2">
        <v>99999</v>
      </c>
      <c r="G236" s="2">
        <v>99999</v>
      </c>
      <c r="H236" s="6">
        <v>99999</v>
      </c>
      <c r="I236" s="2">
        <f>H237</f>
        <v>99999</v>
      </c>
      <c r="J236" s="2">
        <f>H238</f>
        <v>99999</v>
      </c>
      <c r="K236" s="2">
        <f>H239</f>
        <v>99999</v>
      </c>
      <c r="L236" s="2">
        <f>H240</f>
        <v>99999</v>
      </c>
      <c r="M236" s="2">
        <f>H241</f>
        <v>99999</v>
      </c>
      <c r="N236" s="2">
        <f>H242</f>
        <v>99999</v>
      </c>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row>
    <row r="237" spans="1:79" x14ac:dyDescent="0.3">
      <c r="A237" s="2" t="str">
        <f t="shared" si="9"/>
        <v>CV</v>
      </c>
      <c r="B237" s="2" t="str">
        <f>inp_KillchainPhase!$A$12</f>
        <v>Target</v>
      </c>
      <c r="C237" s="2" t="s">
        <v>120</v>
      </c>
      <c r="D237" s="2" t="s">
        <v>119</v>
      </c>
      <c r="E237" s="2">
        <v>99999</v>
      </c>
      <c r="F237" s="2">
        <v>99999</v>
      </c>
      <c r="G237" s="2">
        <v>99999</v>
      </c>
      <c r="H237" s="2">
        <v>99999</v>
      </c>
      <c r="I237" s="6">
        <v>99999</v>
      </c>
      <c r="J237" s="2">
        <f>I238</f>
        <v>99999</v>
      </c>
      <c r="K237" s="2">
        <f>I239</f>
        <v>99999</v>
      </c>
      <c r="L237" s="2">
        <f>I240</f>
        <v>99999</v>
      </c>
      <c r="M237" s="2">
        <f>I241</f>
        <v>99999</v>
      </c>
      <c r="N237" s="2">
        <f>I242</f>
        <v>99999</v>
      </c>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row>
    <row r="238" spans="1:79" x14ac:dyDescent="0.3">
      <c r="A238" s="2" t="str">
        <f t="shared" si="9"/>
        <v>sat_1</v>
      </c>
      <c r="B238" s="2" t="str">
        <f>inp_KillchainPhase!$A$12</f>
        <v>Target</v>
      </c>
      <c r="C238" s="2" t="s">
        <v>120</v>
      </c>
      <c r="D238" s="2" t="s">
        <v>119</v>
      </c>
      <c r="E238" s="2">
        <v>99999</v>
      </c>
      <c r="F238" s="2">
        <v>99999</v>
      </c>
      <c r="G238" s="2">
        <v>99999</v>
      </c>
      <c r="H238" s="2">
        <v>99999</v>
      </c>
      <c r="I238" s="2">
        <v>99999</v>
      </c>
      <c r="J238" s="6">
        <v>99999</v>
      </c>
      <c r="K238" s="2">
        <f>J239</f>
        <v>99999</v>
      </c>
      <c r="L238" s="2">
        <f>J240</f>
        <v>99999</v>
      </c>
      <c r="M238" s="2">
        <f>J241</f>
        <v>99999</v>
      </c>
      <c r="N238" s="2">
        <f>J242</f>
        <v>99999</v>
      </c>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row>
    <row r="239" spans="1:79" x14ac:dyDescent="0.3">
      <c r="A239" s="2" t="str">
        <f t="shared" si="9"/>
        <v>sat_2</v>
      </c>
      <c r="B239" s="2" t="str">
        <f>inp_KillchainPhase!$A$12</f>
        <v>Target</v>
      </c>
      <c r="C239" s="2" t="s">
        <v>120</v>
      </c>
      <c r="D239" s="2" t="s">
        <v>119</v>
      </c>
      <c r="E239" s="2">
        <v>99999</v>
      </c>
      <c r="F239" s="2">
        <v>99999</v>
      </c>
      <c r="G239" s="2">
        <v>99999</v>
      </c>
      <c r="H239" s="2">
        <v>99999</v>
      </c>
      <c r="I239" s="2">
        <v>99999</v>
      </c>
      <c r="J239" s="2">
        <v>99999</v>
      </c>
      <c r="K239" s="6">
        <v>99999</v>
      </c>
      <c r="L239" s="2">
        <f>K240</f>
        <v>99999</v>
      </c>
      <c r="M239" s="2">
        <f>K241</f>
        <v>99999</v>
      </c>
      <c r="N239" s="2">
        <f>K242</f>
        <v>99999</v>
      </c>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row>
    <row r="240" spans="1:79" x14ac:dyDescent="0.3">
      <c r="A240" s="2" t="str">
        <f t="shared" si="9"/>
        <v>c2_1</v>
      </c>
      <c r="B240" s="2" t="str">
        <f>inp_KillchainPhase!$A$12</f>
        <v>Target</v>
      </c>
      <c r="C240" s="2" t="s">
        <v>120</v>
      </c>
      <c r="D240" s="2" t="s">
        <v>119</v>
      </c>
      <c r="E240" s="2">
        <v>99999</v>
      </c>
      <c r="F240" s="2">
        <v>99999</v>
      </c>
      <c r="G240" s="2">
        <v>99999</v>
      </c>
      <c r="H240" s="2">
        <v>99999</v>
      </c>
      <c r="I240" s="2">
        <v>99999</v>
      </c>
      <c r="J240" s="2">
        <v>99999</v>
      </c>
      <c r="K240" s="2">
        <v>99999</v>
      </c>
      <c r="L240" s="6">
        <v>99999</v>
      </c>
      <c r="M240" s="2">
        <f>L241</f>
        <v>99999</v>
      </c>
      <c r="N240" s="2">
        <f>L242</f>
        <v>99999</v>
      </c>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row>
    <row r="241" spans="1:79" x14ac:dyDescent="0.3">
      <c r="A241" s="2" t="str">
        <f t="shared" si="9"/>
        <v>c2_2</v>
      </c>
      <c r="B241" s="2" t="str">
        <f>inp_KillchainPhase!$A$12</f>
        <v>Target</v>
      </c>
      <c r="C241" s="2" t="s">
        <v>120</v>
      </c>
      <c r="D241" s="2" t="s">
        <v>119</v>
      </c>
      <c r="E241" s="2">
        <v>99999</v>
      </c>
      <c r="F241" s="2">
        <v>99999</v>
      </c>
      <c r="G241" s="2">
        <v>99999</v>
      </c>
      <c r="H241" s="2">
        <v>99999</v>
      </c>
      <c r="I241" s="2">
        <v>99999</v>
      </c>
      <c r="J241" s="2">
        <v>99999</v>
      </c>
      <c r="K241" s="2">
        <v>99999</v>
      </c>
      <c r="L241" s="2">
        <v>99999</v>
      </c>
      <c r="M241" s="6">
        <v>99999</v>
      </c>
      <c r="N241" s="2">
        <f>M242</f>
        <v>99999</v>
      </c>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row>
    <row r="242" spans="1:79" x14ac:dyDescent="0.3">
      <c r="A242" s="2" t="str">
        <f t="shared" si="9"/>
        <v>grnd_1</v>
      </c>
      <c r="B242" s="2" t="str">
        <f>inp_KillchainPhase!$A$12</f>
        <v>Target</v>
      </c>
      <c r="C242" s="2" t="s">
        <v>120</v>
      </c>
      <c r="D242" s="2" t="s">
        <v>119</v>
      </c>
      <c r="E242" s="2">
        <v>99999</v>
      </c>
      <c r="F242" s="2">
        <v>99999</v>
      </c>
      <c r="G242" s="2">
        <v>99999</v>
      </c>
      <c r="H242" s="2">
        <v>99999</v>
      </c>
      <c r="I242" s="2">
        <v>99999</v>
      </c>
      <c r="J242" s="2">
        <v>99999</v>
      </c>
      <c r="K242" s="2">
        <v>99999</v>
      </c>
      <c r="L242" s="2">
        <v>99999</v>
      </c>
      <c r="M242" s="2">
        <v>99999</v>
      </c>
      <c r="N242" s="6">
        <v>99999</v>
      </c>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row>
    <row r="243" spans="1:79" x14ac:dyDescent="0.3">
      <c r="A243" s="2" t="str">
        <f t="shared" si="9"/>
        <v>fighter_4th</v>
      </c>
      <c r="B243" s="2" t="str">
        <f>inp_KillchainPhase!$A$13</f>
        <v>Engage</v>
      </c>
      <c r="C243" s="2" t="s">
        <v>120</v>
      </c>
      <c r="D243" s="2" t="s">
        <v>119</v>
      </c>
      <c r="E243" s="6">
        <v>99999</v>
      </c>
      <c r="F243" s="2">
        <f>E244</f>
        <v>99999</v>
      </c>
      <c r="G243" s="2">
        <f>E245</f>
        <v>99999</v>
      </c>
      <c r="H243" s="2">
        <f>E246</f>
        <v>99999</v>
      </c>
      <c r="I243" s="2">
        <f>E247</f>
        <v>99999</v>
      </c>
      <c r="J243" s="2">
        <f>E248</f>
        <v>99999</v>
      </c>
      <c r="K243" s="2">
        <f>E249</f>
        <v>99999</v>
      </c>
      <c r="L243" s="2">
        <f>E250</f>
        <v>99999</v>
      </c>
      <c r="M243" s="2">
        <f>E251</f>
        <v>99999</v>
      </c>
      <c r="N243" s="2">
        <f>E252</f>
        <v>99999</v>
      </c>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row>
    <row r="244" spans="1:79" x14ac:dyDescent="0.3">
      <c r="A244" s="2" t="str">
        <f t="shared" si="9"/>
        <v>fighter_5th</v>
      </c>
      <c r="B244" s="2" t="str">
        <f>inp_KillchainPhase!$A$13</f>
        <v>Engage</v>
      </c>
      <c r="C244" s="2" t="s">
        <v>120</v>
      </c>
      <c r="D244" s="2" t="s">
        <v>119</v>
      </c>
      <c r="E244" s="2">
        <v>99999</v>
      </c>
      <c r="F244" s="6">
        <v>99999</v>
      </c>
      <c r="G244" s="2">
        <f>F245</f>
        <v>99999</v>
      </c>
      <c r="H244" s="2">
        <f>F246</f>
        <v>99999</v>
      </c>
      <c r="I244" s="2">
        <f>F247</f>
        <v>99999</v>
      </c>
      <c r="J244" s="2">
        <f>F248</f>
        <v>99999</v>
      </c>
      <c r="K244" s="2">
        <f>F249</f>
        <v>99999</v>
      </c>
      <c r="L244" s="2">
        <f>F250</f>
        <v>99999</v>
      </c>
      <c r="M244" s="2">
        <f>F251</f>
        <v>99999</v>
      </c>
      <c r="N244" s="2">
        <f>F252</f>
        <v>99999</v>
      </c>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row>
    <row r="245" spans="1:79" x14ac:dyDescent="0.3">
      <c r="A245" s="2" t="str">
        <f t="shared" si="9"/>
        <v>CRUDES</v>
      </c>
      <c r="B245" s="2" t="str">
        <f>inp_KillchainPhase!$A$13</f>
        <v>Engage</v>
      </c>
      <c r="C245" s="2" t="s">
        <v>120</v>
      </c>
      <c r="D245" s="2" t="s">
        <v>119</v>
      </c>
      <c r="E245" s="2">
        <v>99999</v>
      </c>
      <c r="F245" s="2">
        <v>99999</v>
      </c>
      <c r="G245" s="6">
        <v>99999</v>
      </c>
      <c r="H245" s="2">
        <f>G246</f>
        <v>99999</v>
      </c>
      <c r="I245" s="2">
        <f>G247</f>
        <v>99999</v>
      </c>
      <c r="J245" s="2">
        <f>G248</f>
        <v>99999</v>
      </c>
      <c r="K245" s="2">
        <f>G249</f>
        <v>99999</v>
      </c>
      <c r="L245" s="2">
        <f>G250</f>
        <v>99999</v>
      </c>
      <c r="M245" s="2">
        <f>G251</f>
        <v>99999</v>
      </c>
      <c r="N245" s="2">
        <f>G252</f>
        <v>99999</v>
      </c>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row>
    <row r="246" spans="1:79" x14ac:dyDescent="0.3">
      <c r="A246" s="2" t="str">
        <f t="shared" si="9"/>
        <v>FFG</v>
      </c>
      <c r="B246" s="2" t="str">
        <f>inp_KillchainPhase!$A$13</f>
        <v>Engage</v>
      </c>
      <c r="C246" s="2" t="s">
        <v>120</v>
      </c>
      <c r="D246" s="2" t="s">
        <v>119</v>
      </c>
      <c r="E246" s="2">
        <v>99999</v>
      </c>
      <c r="F246" s="2">
        <v>99999</v>
      </c>
      <c r="G246" s="2">
        <v>99999</v>
      </c>
      <c r="H246" s="6">
        <v>99999</v>
      </c>
      <c r="I246" s="2">
        <f>H247</f>
        <v>99999</v>
      </c>
      <c r="J246" s="2">
        <f>H248</f>
        <v>99999</v>
      </c>
      <c r="K246" s="2">
        <f>H249</f>
        <v>99999</v>
      </c>
      <c r="L246" s="2">
        <f>H250</f>
        <v>99999</v>
      </c>
      <c r="M246" s="2">
        <f>H251</f>
        <v>99999</v>
      </c>
      <c r="N246" s="2">
        <f>H252</f>
        <v>99999</v>
      </c>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row>
    <row r="247" spans="1:79" x14ac:dyDescent="0.3">
      <c r="A247" s="2" t="str">
        <f t="shared" si="9"/>
        <v>CV</v>
      </c>
      <c r="B247" s="2" t="str">
        <f>inp_KillchainPhase!$A$13</f>
        <v>Engage</v>
      </c>
      <c r="C247" s="2" t="s">
        <v>120</v>
      </c>
      <c r="D247" s="2" t="s">
        <v>119</v>
      </c>
      <c r="E247" s="2">
        <v>99999</v>
      </c>
      <c r="F247" s="2">
        <v>99999</v>
      </c>
      <c r="G247" s="2">
        <v>99999</v>
      </c>
      <c r="H247" s="2">
        <v>99999</v>
      </c>
      <c r="I247" s="6">
        <v>99999</v>
      </c>
      <c r="J247" s="2">
        <f>I248</f>
        <v>99999</v>
      </c>
      <c r="K247" s="2">
        <f>I249</f>
        <v>99999</v>
      </c>
      <c r="L247" s="2">
        <f>I250</f>
        <v>99999</v>
      </c>
      <c r="M247" s="2">
        <f>I251</f>
        <v>99999</v>
      </c>
      <c r="N247" s="2">
        <f>I252</f>
        <v>99999</v>
      </c>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row>
    <row r="248" spans="1:79" x14ac:dyDescent="0.3">
      <c r="A248" s="2" t="str">
        <f t="shared" si="9"/>
        <v>sat_1</v>
      </c>
      <c r="B248" s="2" t="str">
        <f>inp_KillchainPhase!$A$13</f>
        <v>Engage</v>
      </c>
      <c r="C248" s="2" t="s">
        <v>120</v>
      </c>
      <c r="D248" s="2" t="s">
        <v>119</v>
      </c>
      <c r="E248" s="2">
        <v>99999</v>
      </c>
      <c r="F248" s="2">
        <v>99999</v>
      </c>
      <c r="G248" s="2">
        <v>99999</v>
      </c>
      <c r="H248" s="2">
        <v>99999</v>
      </c>
      <c r="I248" s="2">
        <v>99999</v>
      </c>
      <c r="J248" s="6">
        <v>99999</v>
      </c>
      <c r="K248" s="2">
        <f>J249</f>
        <v>99999</v>
      </c>
      <c r="L248" s="2">
        <f>J250</f>
        <v>99999</v>
      </c>
      <c r="M248" s="2">
        <f>J251</f>
        <v>99999</v>
      </c>
      <c r="N248" s="2">
        <f>J252</f>
        <v>99999</v>
      </c>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row>
    <row r="249" spans="1:79" x14ac:dyDescent="0.3">
      <c r="A249" s="2" t="str">
        <f t="shared" si="9"/>
        <v>sat_2</v>
      </c>
      <c r="B249" s="2" t="str">
        <f>inp_KillchainPhase!$A$13</f>
        <v>Engage</v>
      </c>
      <c r="C249" s="2" t="s">
        <v>120</v>
      </c>
      <c r="D249" s="2" t="s">
        <v>119</v>
      </c>
      <c r="E249" s="2">
        <v>99999</v>
      </c>
      <c r="F249" s="2">
        <v>99999</v>
      </c>
      <c r="G249" s="2">
        <v>99999</v>
      </c>
      <c r="H249" s="2">
        <v>99999</v>
      </c>
      <c r="I249" s="2">
        <v>99999</v>
      </c>
      <c r="J249" s="2">
        <v>99999</v>
      </c>
      <c r="K249" s="6">
        <v>99999</v>
      </c>
      <c r="L249" s="2">
        <f>K250</f>
        <v>99999</v>
      </c>
      <c r="M249" s="2">
        <f>K251</f>
        <v>99999</v>
      </c>
      <c r="N249" s="2">
        <f>K252</f>
        <v>99999</v>
      </c>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row>
    <row r="250" spans="1:79" x14ac:dyDescent="0.3">
      <c r="A250" s="2" t="str">
        <f t="shared" si="9"/>
        <v>c2_1</v>
      </c>
      <c r="B250" s="2" t="str">
        <f>inp_KillchainPhase!$A$13</f>
        <v>Engage</v>
      </c>
      <c r="C250" s="2" t="s">
        <v>120</v>
      </c>
      <c r="D250" s="2" t="s">
        <v>119</v>
      </c>
      <c r="E250" s="2">
        <v>99999</v>
      </c>
      <c r="F250" s="2">
        <v>99999</v>
      </c>
      <c r="G250" s="2">
        <v>99999</v>
      </c>
      <c r="H250" s="2">
        <v>99999</v>
      </c>
      <c r="I250" s="2">
        <v>99999</v>
      </c>
      <c r="J250" s="2">
        <v>99999</v>
      </c>
      <c r="K250" s="2">
        <v>99999</v>
      </c>
      <c r="L250" s="6">
        <v>99999</v>
      </c>
      <c r="M250" s="2">
        <f>L251</f>
        <v>99999</v>
      </c>
      <c r="N250" s="2">
        <f>L252</f>
        <v>99999</v>
      </c>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row>
    <row r="251" spans="1:79" x14ac:dyDescent="0.3">
      <c r="A251" s="2" t="str">
        <f t="shared" si="9"/>
        <v>c2_2</v>
      </c>
      <c r="B251" s="2" t="str">
        <f>inp_KillchainPhase!$A$13</f>
        <v>Engage</v>
      </c>
      <c r="C251" s="2" t="s">
        <v>120</v>
      </c>
      <c r="D251" s="2" t="s">
        <v>119</v>
      </c>
      <c r="E251" s="2">
        <v>99999</v>
      </c>
      <c r="F251" s="2">
        <v>99999</v>
      </c>
      <c r="G251" s="2">
        <v>99999</v>
      </c>
      <c r="H251" s="2">
        <v>99999</v>
      </c>
      <c r="I251" s="2">
        <v>99999</v>
      </c>
      <c r="J251" s="2">
        <v>99999</v>
      </c>
      <c r="K251" s="2">
        <v>99999</v>
      </c>
      <c r="L251" s="2">
        <v>99999</v>
      </c>
      <c r="M251" s="6">
        <v>99999</v>
      </c>
      <c r="N251" s="2">
        <f>M252</f>
        <v>99999</v>
      </c>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row>
    <row r="252" spans="1:79" x14ac:dyDescent="0.3">
      <c r="A252" s="2" t="str">
        <f t="shared" si="9"/>
        <v>grnd_1</v>
      </c>
      <c r="B252" s="2" t="str">
        <f>inp_KillchainPhase!$A$13</f>
        <v>Engage</v>
      </c>
      <c r="C252" s="2" t="s">
        <v>120</v>
      </c>
      <c r="D252" s="2" t="s">
        <v>119</v>
      </c>
      <c r="E252" s="2">
        <v>99999</v>
      </c>
      <c r="F252" s="2">
        <v>99999</v>
      </c>
      <c r="G252" s="2">
        <v>99999</v>
      </c>
      <c r="H252" s="2">
        <v>99999</v>
      </c>
      <c r="I252" s="2">
        <v>99999</v>
      </c>
      <c r="J252" s="2">
        <v>99999</v>
      </c>
      <c r="K252" s="2">
        <v>99999</v>
      </c>
      <c r="L252" s="2">
        <v>99999</v>
      </c>
      <c r="M252" s="2">
        <v>99999</v>
      </c>
      <c r="N252" s="6">
        <v>99999</v>
      </c>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row>
    <row r="253" spans="1:79" x14ac:dyDescent="0.3">
      <c r="A253" s="2" t="str">
        <f t="shared" si="9"/>
        <v>fighter_4th</v>
      </c>
      <c r="B253" s="2" t="str">
        <f>inp_KillchainPhase!$A$14</f>
        <v>IFTU</v>
      </c>
      <c r="C253" s="2" t="s">
        <v>120</v>
      </c>
      <c r="D253" s="2" t="s">
        <v>119</v>
      </c>
      <c r="E253" s="6">
        <v>99999</v>
      </c>
      <c r="F253" s="2">
        <f>E254</f>
        <v>99999</v>
      </c>
      <c r="G253" s="2">
        <f>E255</f>
        <v>99999</v>
      </c>
      <c r="H253" s="2">
        <f>E256</f>
        <v>99999</v>
      </c>
      <c r="I253" s="2">
        <f>E257</f>
        <v>99999</v>
      </c>
      <c r="J253" s="2">
        <f>E258</f>
        <v>99999</v>
      </c>
      <c r="K253" s="2">
        <f>E259</f>
        <v>99999</v>
      </c>
      <c r="L253" s="2">
        <f>E260</f>
        <v>99999</v>
      </c>
      <c r="M253" s="2">
        <f>E261</f>
        <v>99999</v>
      </c>
      <c r="N253" s="2">
        <f>E262</f>
        <v>99999</v>
      </c>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row>
    <row r="254" spans="1:79" x14ac:dyDescent="0.3">
      <c r="A254" s="2" t="str">
        <f t="shared" si="9"/>
        <v>fighter_5th</v>
      </c>
      <c r="B254" s="2" t="str">
        <f>inp_KillchainPhase!$A$14</f>
        <v>IFTU</v>
      </c>
      <c r="C254" s="2" t="s">
        <v>120</v>
      </c>
      <c r="D254" s="2" t="s">
        <v>119</v>
      </c>
      <c r="E254" s="2">
        <v>99999</v>
      </c>
      <c r="F254" s="6">
        <v>99999</v>
      </c>
      <c r="G254" s="2">
        <f>F255</f>
        <v>99999</v>
      </c>
      <c r="H254" s="2">
        <f>F256</f>
        <v>99999</v>
      </c>
      <c r="I254" s="2">
        <f>F257</f>
        <v>99999</v>
      </c>
      <c r="J254" s="2">
        <f>F258</f>
        <v>99999</v>
      </c>
      <c r="K254" s="2">
        <f>F259</f>
        <v>99999</v>
      </c>
      <c r="L254" s="2">
        <f>F260</f>
        <v>99999</v>
      </c>
      <c r="M254" s="2">
        <f>F261</f>
        <v>99999</v>
      </c>
      <c r="N254" s="2">
        <f>F262</f>
        <v>99999</v>
      </c>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row>
    <row r="255" spans="1:79" x14ac:dyDescent="0.3">
      <c r="A255" s="2" t="str">
        <f t="shared" si="9"/>
        <v>CRUDES</v>
      </c>
      <c r="B255" s="2" t="str">
        <f>inp_KillchainPhase!$A$14</f>
        <v>IFTU</v>
      </c>
      <c r="C255" s="2" t="s">
        <v>120</v>
      </c>
      <c r="D255" s="2" t="s">
        <v>119</v>
      </c>
      <c r="E255" s="2">
        <v>99999</v>
      </c>
      <c r="F255" s="2">
        <v>99999</v>
      </c>
      <c r="G255" s="6">
        <v>99999</v>
      </c>
      <c r="H255" s="2">
        <f>G256</f>
        <v>99999</v>
      </c>
      <c r="I255" s="2">
        <f>G257</f>
        <v>99999</v>
      </c>
      <c r="J255" s="2">
        <f>G258</f>
        <v>99999</v>
      </c>
      <c r="K255" s="2">
        <f>G259</f>
        <v>99999</v>
      </c>
      <c r="L255" s="2">
        <f>G260</f>
        <v>99999</v>
      </c>
      <c r="M255" s="2">
        <f>G261</f>
        <v>99999</v>
      </c>
      <c r="N255" s="2">
        <f>G262</f>
        <v>99999</v>
      </c>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row>
    <row r="256" spans="1:79" x14ac:dyDescent="0.3">
      <c r="A256" s="2" t="str">
        <f t="shared" si="9"/>
        <v>FFG</v>
      </c>
      <c r="B256" s="2" t="str">
        <f>inp_KillchainPhase!$A$14</f>
        <v>IFTU</v>
      </c>
      <c r="C256" s="2" t="s">
        <v>120</v>
      </c>
      <c r="D256" s="2" t="s">
        <v>119</v>
      </c>
      <c r="E256" s="2">
        <v>99999</v>
      </c>
      <c r="F256" s="2">
        <v>99999</v>
      </c>
      <c r="G256" s="2">
        <v>99999</v>
      </c>
      <c r="H256" s="6">
        <v>99999</v>
      </c>
      <c r="I256" s="2">
        <f>H257</f>
        <v>99999</v>
      </c>
      <c r="J256" s="2">
        <f>H258</f>
        <v>99999</v>
      </c>
      <c r="K256" s="2">
        <f>H259</f>
        <v>99999</v>
      </c>
      <c r="L256" s="2">
        <f>H260</f>
        <v>99999</v>
      </c>
      <c r="M256" s="2">
        <f>H261</f>
        <v>99999</v>
      </c>
      <c r="N256" s="2">
        <f>H262</f>
        <v>99999</v>
      </c>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row>
    <row r="257" spans="1:79" x14ac:dyDescent="0.3">
      <c r="A257" s="2" t="str">
        <f t="shared" si="9"/>
        <v>CV</v>
      </c>
      <c r="B257" s="2" t="str">
        <f>inp_KillchainPhase!$A$14</f>
        <v>IFTU</v>
      </c>
      <c r="C257" s="2" t="s">
        <v>120</v>
      </c>
      <c r="D257" s="2" t="s">
        <v>119</v>
      </c>
      <c r="E257" s="2">
        <v>99999</v>
      </c>
      <c r="F257" s="2">
        <v>99999</v>
      </c>
      <c r="G257" s="2">
        <v>99999</v>
      </c>
      <c r="H257" s="2">
        <v>99999</v>
      </c>
      <c r="I257" s="6">
        <v>99999</v>
      </c>
      <c r="J257" s="2">
        <f>I258</f>
        <v>99999</v>
      </c>
      <c r="K257" s="2">
        <f>I259</f>
        <v>99999</v>
      </c>
      <c r="L257" s="2">
        <f>I260</f>
        <v>99999</v>
      </c>
      <c r="M257" s="2">
        <f>I261</f>
        <v>99999</v>
      </c>
      <c r="N257" s="2">
        <f>I262</f>
        <v>99999</v>
      </c>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row>
    <row r="258" spans="1:79" x14ac:dyDescent="0.3">
      <c r="A258" s="2" t="str">
        <f t="shared" si="9"/>
        <v>sat_1</v>
      </c>
      <c r="B258" s="2" t="str">
        <f>inp_KillchainPhase!$A$14</f>
        <v>IFTU</v>
      </c>
      <c r="C258" s="2" t="s">
        <v>120</v>
      </c>
      <c r="D258" s="2" t="s">
        <v>119</v>
      </c>
      <c r="E258" s="2">
        <v>99999</v>
      </c>
      <c r="F258" s="2">
        <v>99999</v>
      </c>
      <c r="G258" s="2">
        <v>99999</v>
      </c>
      <c r="H258" s="2">
        <v>99999</v>
      </c>
      <c r="I258" s="2">
        <v>99999</v>
      </c>
      <c r="J258" s="6">
        <v>99999</v>
      </c>
      <c r="K258" s="2">
        <f>J259</f>
        <v>99999</v>
      </c>
      <c r="L258" s="2">
        <f>J260</f>
        <v>99999</v>
      </c>
      <c r="M258" s="2">
        <f>J261</f>
        <v>99999</v>
      </c>
      <c r="N258" s="2">
        <f>J262</f>
        <v>99999</v>
      </c>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row>
    <row r="259" spans="1:79" x14ac:dyDescent="0.3">
      <c r="A259" s="2" t="str">
        <f t="shared" si="9"/>
        <v>sat_2</v>
      </c>
      <c r="B259" s="2" t="str">
        <f>inp_KillchainPhase!$A$14</f>
        <v>IFTU</v>
      </c>
      <c r="C259" s="2" t="s">
        <v>120</v>
      </c>
      <c r="D259" s="2" t="s">
        <v>119</v>
      </c>
      <c r="E259" s="2">
        <v>99999</v>
      </c>
      <c r="F259" s="2">
        <v>99999</v>
      </c>
      <c r="G259" s="2">
        <v>99999</v>
      </c>
      <c r="H259" s="2">
        <v>99999</v>
      </c>
      <c r="I259" s="2">
        <v>99999</v>
      </c>
      <c r="J259" s="2">
        <v>99999</v>
      </c>
      <c r="K259" s="6">
        <v>99999</v>
      </c>
      <c r="L259" s="2">
        <f>K260</f>
        <v>99999</v>
      </c>
      <c r="M259" s="2">
        <f>K261</f>
        <v>99999</v>
      </c>
      <c r="N259" s="2">
        <f>K262</f>
        <v>99999</v>
      </c>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row>
    <row r="260" spans="1:79" x14ac:dyDescent="0.3">
      <c r="A260" s="2" t="str">
        <f t="shared" si="9"/>
        <v>c2_1</v>
      </c>
      <c r="B260" s="2" t="str">
        <f>inp_KillchainPhase!$A$14</f>
        <v>IFTU</v>
      </c>
      <c r="C260" s="2" t="s">
        <v>120</v>
      </c>
      <c r="D260" s="2" t="s">
        <v>119</v>
      </c>
      <c r="E260" s="2">
        <v>99999</v>
      </c>
      <c r="F260" s="2">
        <v>99999</v>
      </c>
      <c r="G260" s="2">
        <v>99999</v>
      </c>
      <c r="H260" s="2">
        <v>99999</v>
      </c>
      <c r="I260" s="2">
        <v>99999</v>
      </c>
      <c r="J260" s="2">
        <v>99999</v>
      </c>
      <c r="K260" s="2">
        <v>99999</v>
      </c>
      <c r="L260" s="6">
        <v>99999</v>
      </c>
      <c r="M260" s="2">
        <f>L261</f>
        <v>99999</v>
      </c>
      <c r="N260" s="2">
        <f>L262</f>
        <v>99999</v>
      </c>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row>
    <row r="261" spans="1:79" x14ac:dyDescent="0.3">
      <c r="A261" s="2" t="str">
        <f t="shared" si="9"/>
        <v>c2_2</v>
      </c>
      <c r="B261" s="2" t="str">
        <f>inp_KillchainPhase!$A$14</f>
        <v>IFTU</v>
      </c>
      <c r="C261" s="2" t="s">
        <v>120</v>
      </c>
      <c r="D261" s="2" t="s">
        <v>119</v>
      </c>
      <c r="E261" s="2">
        <v>99999</v>
      </c>
      <c r="F261" s="2">
        <v>99999</v>
      </c>
      <c r="G261" s="2">
        <v>99999</v>
      </c>
      <c r="H261" s="2">
        <v>99999</v>
      </c>
      <c r="I261" s="2">
        <v>99999</v>
      </c>
      <c r="J261" s="2">
        <v>99999</v>
      </c>
      <c r="K261" s="2">
        <v>99999</v>
      </c>
      <c r="L261" s="2">
        <v>99999</v>
      </c>
      <c r="M261" s="6">
        <v>99999</v>
      </c>
      <c r="N261" s="2">
        <f>M262</f>
        <v>99999</v>
      </c>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row>
    <row r="262" spans="1:79" x14ac:dyDescent="0.3">
      <c r="A262" s="2" t="str">
        <f t="shared" si="9"/>
        <v>grnd_1</v>
      </c>
      <c r="B262" s="2" t="str">
        <f>inp_KillchainPhase!$A$14</f>
        <v>IFTU</v>
      </c>
      <c r="C262" s="2" t="s">
        <v>120</v>
      </c>
      <c r="D262" s="2" t="s">
        <v>119</v>
      </c>
      <c r="E262" s="2">
        <v>99999</v>
      </c>
      <c r="F262" s="2">
        <v>99999</v>
      </c>
      <c r="G262" s="2">
        <v>99999</v>
      </c>
      <c r="H262" s="2">
        <v>99999</v>
      </c>
      <c r="I262" s="2">
        <v>99999</v>
      </c>
      <c r="J262" s="2">
        <v>99999</v>
      </c>
      <c r="K262" s="2">
        <v>99999</v>
      </c>
      <c r="L262" s="2">
        <v>99999</v>
      </c>
      <c r="M262" s="2">
        <v>99999</v>
      </c>
      <c r="N262" s="6">
        <v>99999</v>
      </c>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row>
    <row r="263" spans="1:79" x14ac:dyDescent="0.3">
      <c r="A263" s="2" t="str">
        <f t="shared" si="9"/>
        <v>fighter_4th</v>
      </c>
      <c r="B263" s="2" t="str">
        <f>inp_KillchainPhase!$A$15</f>
        <v>Assess</v>
      </c>
      <c r="C263" s="2" t="s">
        <v>120</v>
      </c>
      <c r="D263" s="2" t="s">
        <v>119</v>
      </c>
      <c r="E263" s="6">
        <v>99999</v>
      </c>
      <c r="F263" s="2">
        <f>E264</f>
        <v>99999</v>
      </c>
      <c r="G263" s="2">
        <f>E265</f>
        <v>99999</v>
      </c>
      <c r="H263" s="2">
        <f>E266</f>
        <v>99999</v>
      </c>
      <c r="I263" s="2">
        <f>E267</f>
        <v>99999</v>
      </c>
      <c r="J263" s="2">
        <f>E268</f>
        <v>99999</v>
      </c>
      <c r="K263" s="2">
        <f>E269</f>
        <v>99999</v>
      </c>
      <c r="L263" s="2">
        <f>E270</f>
        <v>99999</v>
      </c>
      <c r="M263" s="2">
        <f>E271</f>
        <v>99999</v>
      </c>
      <c r="N263" s="2">
        <f>E272</f>
        <v>99999</v>
      </c>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row>
    <row r="264" spans="1:79" x14ac:dyDescent="0.3">
      <c r="A264" s="2" t="str">
        <f t="shared" si="9"/>
        <v>fighter_5th</v>
      </c>
      <c r="B264" s="2" t="str">
        <f>inp_KillchainPhase!$A$15</f>
        <v>Assess</v>
      </c>
      <c r="C264" s="2" t="s">
        <v>120</v>
      </c>
      <c r="D264" s="2" t="s">
        <v>119</v>
      </c>
      <c r="E264" s="2">
        <v>99999</v>
      </c>
      <c r="F264" s="6">
        <v>99999</v>
      </c>
      <c r="G264" s="2">
        <f>F265</f>
        <v>99999</v>
      </c>
      <c r="H264" s="2">
        <f>F266</f>
        <v>99999</v>
      </c>
      <c r="I264" s="2">
        <f>F267</f>
        <v>99999</v>
      </c>
      <c r="J264" s="2">
        <f>F268</f>
        <v>99999</v>
      </c>
      <c r="K264" s="2">
        <f>F269</f>
        <v>99999</v>
      </c>
      <c r="L264" s="2">
        <f>F270</f>
        <v>99999</v>
      </c>
      <c r="M264" s="2">
        <f>F271</f>
        <v>99999</v>
      </c>
      <c r="N264" s="2">
        <f>F272</f>
        <v>99999</v>
      </c>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row>
    <row r="265" spans="1:79" x14ac:dyDescent="0.3">
      <c r="A265" s="2" t="str">
        <f t="shared" si="9"/>
        <v>CRUDES</v>
      </c>
      <c r="B265" s="2" t="str">
        <f>inp_KillchainPhase!$A$15</f>
        <v>Assess</v>
      </c>
      <c r="C265" s="2" t="s">
        <v>120</v>
      </c>
      <c r="D265" s="2" t="s">
        <v>119</v>
      </c>
      <c r="E265" s="2">
        <v>99999</v>
      </c>
      <c r="F265" s="2">
        <v>99999</v>
      </c>
      <c r="G265" s="6">
        <v>99999</v>
      </c>
      <c r="H265" s="2">
        <f>G266</f>
        <v>99999</v>
      </c>
      <c r="I265" s="2">
        <f>G267</f>
        <v>99999</v>
      </c>
      <c r="J265" s="2">
        <f>G268</f>
        <v>99999</v>
      </c>
      <c r="K265" s="2">
        <f>G269</f>
        <v>99999</v>
      </c>
      <c r="L265" s="2">
        <f>G270</f>
        <v>99999</v>
      </c>
      <c r="M265" s="2">
        <f>G271</f>
        <v>99999</v>
      </c>
      <c r="N265" s="2">
        <f>G272</f>
        <v>99999</v>
      </c>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row>
    <row r="266" spans="1:79" x14ac:dyDescent="0.3">
      <c r="A266" s="2" t="str">
        <f t="shared" si="9"/>
        <v>FFG</v>
      </c>
      <c r="B266" s="2" t="str">
        <f>inp_KillchainPhase!$A$15</f>
        <v>Assess</v>
      </c>
      <c r="C266" s="2" t="s">
        <v>120</v>
      </c>
      <c r="D266" s="2" t="s">
        <v>119</v>
      </c>
      <c r="E266" s="2">
        <v>99999</v>
      </c>
      <c r="F266" s="2">
        <v>99999</v>
      </c>
      <c r="G266" s="2">
        <v>99999</v>
      </c>
      <c r="H266" s="6">
        <v>99999</v>
      </c>
      <c r="I266" s="2">
        <f>H267</f>
        <v>99999</v>
      </c>
      <c r="J266" s="2">
        <f>H268</f>
        <v>99999</v>
      </c>
      <c r="K266" s="2">
        <f>H269</f>
        <v>99999</v>
      </c>
      <c r="L266" s="2">
        <f>H270</f>
        <v>99999</v>
      </c>
      <c r="M266" s="2">
        <f>H271</f>
        <v>99999</v>
      </c>
      <c r="N266" s="2">
        <f>H272</f>
        <v>99999</v>
      </c>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row>
    <row r="267" spans="1:79" x14ac:dyDescent="0.3">
      <c r="A267" s="2" t="str">
        <f t="shared" si="9"/>
        <v>CV</v>
      </c>
      <c r="B267" s="2" t="str">
        <f>inp_KillchainPhase!$A$15</f>
        <v>Assess</v>
      </c>
      <c r="C267" s="2" t="s">
        <v>120</v>
      </c>
      <c r="D267" s="2" t="s">
        <v>119</v>
      </c>
      <c r="E267" s="2">
        <v>99999</v>
      </c>
      <c r="F267" s="2">
        <v>99999</v>
      </c>
      <c r="G267" s="2">
        <v>99999</v>
      </c>
      <c r="H267" s="2">
        <v>99999</v>
      </c>
      <c r="I267" s="6">
        <v>99999</v>
      </c>
      <c r="J267" s="2">
        <f>I268</f>
        <v>99999</v>
      </c>
      <c r="K267" s="2">
        <f>I269</f>
        <v>99999</v>
      </c>
      <c r="L267" s="2">
        <f>I270</f>
        <v>99999</v>
      </c>
      <c r="M267" s="2">
        <f>I271</f>
        <v>99999</v>
      </c>
      <c r="N267" s="2">
        <f>I272</f>
        <v>99999</v>
      </c>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row>
    <row r="268" spans="1:79" x14ac:dyDescent="0.3">
      <c r="A268" s="2" t="str">
        <f t="shared" si="9"/>
        <v>sat_1</v>
      </c>
      <c r="B268" s="2" t="str">
        <f>inp_KillchainPhase!$A$15</f>
        <v>Assess</v>
      </c>
      <c r="C268" s="2" t="s">
        <v>120</v>
      </c>
      <c r="D268" s="2" t="s">
        <v>119</v>
      </c>
      <c r="E268" s="2">
        <v>99999</v>
      </c>
      <c r="F268" s="2">
        <v>99999</v>
      </c>
      <c r="G268" s="2">
        <v>99999</v>
      </c>
      <c r="H268" s="2">
        <v>99999</v>
      </c>
      <c r="I268" s="2">
        <v>99999</v>
      </c>
      <c r="J268" s="6">
        <v>99999</v>
      </c>
      <c r="K268" s="2">
        <f>J269</f>
        <v>99999</v>
      </c>
      <c r="L268" s="2">
        <f>J270</f>
        <v>99999</v>
      </c>
      <c r="M268" s="2">
        <f>J271</f>
        <v>99999</v>
      </c>
      <c r="N268" s="2">
        <f>J272</f>
        <v>99999</v>
      </c>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row>
    <row r="269" spans="1:79" x14ac:dyDescent="0.3">
      <c r="A269" s="2" t="str">
        <f t="shared" si="9"/>
        <v>sat_2</v>
      </c>
      <c r="B269" s="2" t="str">
        <f>inp_KillchainPhase!$A$15</f>
        <v>Assess</v>
      </c>
      <c r="C269" s="2" t="s">
        <v>120</v>
      </c>
      <c r="D269" s="2" t="s">
        <v>119</v>
      </c>
      <c r="E269" s="2">
        <v>99999</v>
      </c>
      <c r="F269" s="2">
        <v>99999</v>
      </c>
      <c r="G269" s="2">
        <v>99999</v>
      </c>
      <c r="H269" s="2">
        <v>99999</v>
      </c>
      <c r="I269" s="2">
        <v>99999</v>
      </c>
      <c r="J269" s="2">
        <v>99999</v>
      </c>
      <c r="K269" s="6">
        <v>99999</v>
      </c>
      <c r="L269" s="2">
        <f>K270</f>
        <v>99999</v>
      </c>
      <c r="M269" s="2">
        <f>K271</f>
        <v>99999</v>
      </c>
      <c r="N269" s="2">
        <f>K272</f>
        <v>99999</v>
      </c>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row>
    <row r="270" spans="1:79" x14ac:dyDescent="0.3">
      <c r="A270" s="2" t="str">
        <f t="shared" si="9"/>
        <v>c2_1</v>
      </c>
      <c r="B270" s="2" t="str">
        <f>inp_KillchainPhase!$A$15</f>
        <v>Assess</v>
      </c>
      <c r="C270" s="2" t="s">
        <v>120</v>
      </c>
      <c r="D270" s="2" t="s">
        <v>119</v>
      </c>
      <c r="E270" s="2">
        <v>99999</v>
      </c>
      <c r="F270" s="2">
        <v>99999</v>
      </c>
      <c r="G270" s="2">
        <v>99999</v>
      </c>
      <c r="H270" s="2">
        <v>99999</v>
      </c>
      <c r="I270" s="2">
        <v>99999</v>
      </c>
      <c r="J270" s="2">
        <v>99999</v>
      </c>
      <c r="K270" s="2">
        <v>99999</v>
      </c>
      <c r="L270" s="6">
        <v>99999</v>
      </c>
      <c r="M270" s="2">
        <f>L271</f>
        <v>99999</v>
      </c>
      <c r="N270" s="2">
        <f>L272</f>
        <v>99999</v>
      </c>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row>
    <row r="271" spans="1:79" x14ac:dyDescent="0.3">
      <c r="A271" s="2" t="str">
        <f t="shared" si="9"/>
        <v>c2_2</v>
      </c>
      <c r="B271" s="2" t="str">
        <f>inp_KillchainPhase!$A$15</f>
        <v>Assess</v>
      </c>
      <c r="C271" s="2" t="s">
        <v>120</v>
      </c>
      <c r="D271" s="2" t="s">
        <v>119</v>
      </c>
      <c r="E271" s="2">
        <v>99999</v>
      </c>
      <c r="F271" s="2">
        <v>99999</v>
      </c>
      <c r="G271" s="2">
        <v>99999</v>
      </c>
      <c r="H271" s="2">
        <v>99999</v>
      </c>
      <c r="I271" s="2">
        <v>99999</v>
      </c>
      <c r="J271" s="2">
        <v>99999</v>
      </c>
      <c r="K271" s="2">
        <v>99999</v>
      </c>
      <c r="L271" s="2">
        <v>99999</v>
      </c>
      <c r="M271" s="6">
        <v>99999</v>
      </c>
      <c r="N271" s="2">
        <f>M272</f>
        <v>99999</v>
      </c>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row>
    <row r="272" spans="1:79" x14ac:dyDescent="0.3">
      <c r="A272" s="2" t="str">
        <f t="shared" si="9"/>
        <v>grnd_1</v>
      </c>
      <c r="B272" s="2" t="str">
        <f>inp_KillchainPhase!$A$15</f>
        <v>Assess</v>
      </c>
      <c r="C272" s="2" t="s">
        <v>120</v>
      </c>
      <c r="D272" s="2" t="s">
        <v>119</v>
      </c>
      <c r="E272" s="2">
        <v>99999</v>
      </c>
      <c r="F272" s="2">
        <v>99999</v>
      </c>
      <c r="G272" s="2">
        <v>99999</v>
      </c>
      <c r="H272" s="2">
        <v>99999</v>
      </c>
      <c r="I272" s="2">
        <v>99999</v>
      </c>
      <c r="J272" s="2">
        <v>99999</v>
      </c>
      <c r="K272" s="2">
        <v>99999</v>
      </c>
      <c r="L272" s="2">
        <v>99999</v>
      </c>
      <c r="M272" s="2">
        <v>99999</v>
      </c>
      <c r="N272" s="6">
        <v>99999</v>
      </c>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row>
    <row r="273" spans="1:79" x14ac:dyDescent="0.3">
      <c r="A273" s="2" t="str">
        <f t="shared" si="9"/>
        <v>fighter_4th</v>
      </c>
      <c r="B273" s="2" t="str">
        <f>inp_KillchainPhase!$A$16</f>
        <v>Assess Decision</v>
      </c>
      <c r="C273" s="2" t="s">
        <v>120</v>
      </c>
      <c r="D273" s="2" t="s">
        <v>119</v>
      </c>
      <c r="E273" s="6">
        <v>99999</v>
      </c>
      <c r="F273" s="2">
        <f>E274</f>
        <v>99999</v>
      </c>
      <c r="G273" s="2">
        <f>E275</f>
        <v>99999</v>
      </c>
      <c r="H273" s="2">
        <f>E276</f>
        <v>99999</v>
      </c>
      <c r="I273" s="2">
        <f>E277</f>
        <v>99999</v>
      </c>
      <c r="J273" s="2">
        <f>E278</f>
        <v>99999</v>
      </c>
      <c r="K273" s="2">
        <f>E279</f>
        <v>99999</v>
      </c>
      <c r="L273" s="2">
        <f>E280</f>
        <v>99999</v>
      </c>
      <c r="M273" s="2">
        <f>E281</f>
        <v>99999</v>
      </c>
      <c r="N273" s="2">
        <f>E282</f>
        <v>99999</v>
      </c>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row>
    <row r="274" spans="1:79" x14ac:dyDescent="0.3">
      <c r="A274" s="2" t="str">
        <f t="shared" si="9"/>
        <v>fighter_5th</v>
      </c>
      <c r="B274" s="2" t="str">
        <f>inp_KillchainPhase!$A$16</f>
        <v>Assess Decision</v>
      </c>
      <c r="C274" s="2" t="s">
        <v>120</v>
      </c>
      <c r="D274" s="2" t="s">
        <v>119</v>
      </c>
      <c r="E274" s="2">
        <v>99999</v>
      </c>
      <c r="F274" s="6">
        <v>99999</v>
      </c>
      <c r="G274" s="2">
        <f>F275</f>
        <v>99999</v>
      </c>
      <c r="H274" s="2">
        <f>F276</f>
        <v>99999</v>
      </c>
      <c r="I274" s="2">
        <f>F277</f>
        <v>99999</v>
      </c>
      <c r="J274" s="2">
        <f>F278</f>
        <v>99999</v>
      </c>
      <c r="K274" s="2">
        <f>F279</f>
        <v>99999</v>
      </c>
      <c r="L274" s="2">
        <f>F280</f>
        <v>99999</v>
      </c>
      <c r="M274" s="2">
        <f>F281</f>
        <v>99999</v>
      </c>
      <c r="N274" s="2">
        <f>F282</f>
        <v>99999</v>
      </c>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row>
    <row r="275" spans="1:79" x14ac:dyDescent="0.3">
      <c r="A275" s="2" t="str">
        <f t="shared" si="9"/>
        <v>CRUDES</v>
      </c>
      <c r="B275" s="2" t="str">
        <f>inp_KillchainPhase!$A$16</f>
        <v>Assess Decision</v>
      </c>
      <c r="C275" s="2" t="s">
        <v>120</v>
      </c>
      <c r="D275" s="2" t="s">
        <v>119</v>
      </c>
      <c r="E275" s="2">
        <v>99999</v>
      </c>
      <c r="F275" s="2">
        <v>99999</v>
      </c>
      <c r="G275" s="6">
        <v>99999</v>
      </c>
      <c r="H275" s="2">
        <f>G276</f>
        <v>99999</v>
      </c>
      <c r="I275" s="2">
        <f>G277</f>
        <v>99999</v>
      </c>
      <c r="J275" s="2">
        <f>G278</f>
        <v>99999</v>
      </c>
      <c r="K275" s="2">
        <f>G279</f>
        <v>99999</v>
      </c>
      <c r="L275" s="2">
        <f>G280</f>
        <v>99999</v>
      </c>
      <c r="M275" s="2">
        <f>G281</f>
        <v>99999</v>
      </c>
      <c r="N275" s="2">
        <f>G282</f>
        <v>99999</v>
      </c>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row>
    <row r="276" spans="1:79" x14ac:dyDescent="0.3">
      <c r="A276" s="2" t="str">
        <f t="shared" si="9"/>
        <v>FFG</v>
      </c>
      <c r="B276" s="2" t="str">
        <f>inp_KillchainPhase!$A$16</f>
        <v>Assess Decision</v>
      </c>
      <c r="C276" s="2" t="s">
        <v>120</v>
      </c>
      <c r="D276" s="2" t="s">
        <v>119</v>
      </c>
      <c r="E276" s="2">
        <v>99999</v>
      </c>
      <c r="F276" s="2">
        <v>99999</v>
      </c>
      <c r="G276" s="2">
        <v>99999</v>
      </c>
      <c r="H276" s="6">
        <v>99999</v>
      </c>
      <c r="I276" s="2">
        <f>H277</f>
        <v>99999</v>
      </c>
      <c r="J276" s="2">
        <f>H278</f>
        <v>99999</v>
      </c>
      <c r="K276" s="2">
        <f>H279</f>
        <v>99999</v>
      </c>
      <c r="L276" s="2">
        <f>H280</f>
        <v>99999</v>
      </c>
      <c r="M276" s="2">
        <f>H281</f>
        <v>99999</v>
      </c>
      <c r="N276" s="2">
        <f>H282</f>
        <v>99999</v>
      </c>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row>
    <row r="277" spans="1:79" x14ac:dyDescent="0.3">
      <c r="A277" s="2" t="str">
        <f t="shared" si="9"/>
        <v>CV</v>
      </c>
      <c r="B277" s="2" t="str">
        <f>inp_KillchainPhase!$A$16</f>
        <v>Assess Decision</v>
      </c>
      <c r="C277" s="2" t="s">
        <v>120</v>
      </c>
      <c r="D277" s="2" t="s">
        <v>119</v>
      </c>
      <c r="E277" s="2">
        <v>99999</v>
      </c>
      <c r="F277" s="2">
        <v>99999</v>
      </c>
      <c r="G277" s="2">
        <v>99999</v>
      </c>
      <c r="H277" s="2">
        <v>99999</v>
      </c>
      <c r="I277" s="6">
        <v>99999</v>
      </c>
      <c r="J277" s="2">
        <f>I278</f>
        <v>99999</v>
      </c>
      <c r="K277" s="2">
        <f>I279</f>
        <v>99999</v>
      </c>
      <c r="L277" s="2">
        <f>I280</f>
        <v>99999</v>
      </c>
      <c r="M277" s="2">
        <f>I281</f>
        <v>99999</v>
      </c>
      <c r="N277" s="2">
        <f>I282</f>
        <v>99999</v>
      </c>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row>
    <row r="278" spans="1:79" x14ac:dyDescent="0.3">
      <c r="A278" s="2" t="str">
        <f t="shared" si="9"/>
        <v>sat_1</v>
      </c>
      <c r="B278" s="2" t="str">
        <f>inp_KillchainPhase!$A$16</f>
        <v>Assess Decision</v>
      </c>
      <c r="C278" s="2" t="s">
        <v>120</v>
      </c>
      <c r="D278" s="2" t="s">
        <v>119</v>
      </c>
      <c r="E278" s="2">
        <v>99999</v>
      </c>
      <c r="F278" s="2">
        <v>99999</v>
      </c>
      <c r="G278" s="2">
        <v>99999</v>
      </c>
      <c r="H278" s="2">
        <v>99999</v>
      </c>
      <c r="I278" s="2">
        <v>99999</v>
      </c>
      <c r="J278" s="6">
        <v>99999</v>
      </c>
      <c r="K278" s="2">
        <f>J279</f>
        <v>99999</v>
      </c>
      <c r="L278" s="2">
        <f>J280</f>
        <v>99999</v>
      </c>
      <c r="M278" s="2">
        <f>J281</f>
        <v>99999</v>
      </c>
      <c r="N278" s="2">
        <f>J282</f>
        <v>99999</v>
      </c>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row>
    <row r="279" spans="1:79" x14ac:dyDescent="0.3">
      <c r="A279" s="2" t="str">
        <f t="shared" si="9"/>
        <v>sat_2</v>
      </c>
      <c r="B279" s="2" t="str">
        <f>inp_KillchainPhase!$A$16</f>
        <v>Assess Decision</v>
      </c>
      <c r="C279" s="2" t="s">
        <v>120</v>
      </c>
      <c r="D279" s="2" t="s">
        <v>119</v>
      </c>
      <c r="E279" s="2">
        <v>99999</v>
      </c>
      <c r="F279" s="2">
        <v>99999</v>
      </c>
      <c r="G279" s="2">
        <v>99999</v>
      </c>
      <c r="H279" s="2">
        <v>99999</v>
      </c>
      <c r="I279" s="2">
        <v>99999</v>
      </c>
      <c r="J279" s="2">
        <v>99999</v>
      </c>
      <c r="K279" s="6">
        <v>99999</v>
      </c>
      <c r="L279" s="2">
        <f>K280</f>
        <v>99999</v>
      </c>
      <c r="M279" s="2">
        <f>K281</f>
        <v>99999</v>
      </c>
      <c r="N279" s="2">
        <f>K282</f>
        <v>99999</v>
      </c>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row>
    <row r="280" spans="1:79" x14ac:dyDescent="0.3">
      <c r="A280" s="2" t="str">
        <f t="shared" si="9"/>
        <v>c2_1</v>
      </c>
      <c r="B280" s="2" t="str">
        <f>inp_KillchainPhase!$A$16</f>
        <v>Assess Decision</v>
      </c>
      <c r="C280" s="2" t="s">
        <v>120</v>
      </c>
      <c r="D280" s="2" t="s">
        <v>119</v>
      </c>
      <c r="E280" s="2">
        <v>99999</v>
      </c>
      <c r="F280" s="2">
        <v>99999</v>
      </c>
      <c r="G280" s="2">
        <v>99999</v>
      </c>
      <c r="H280" s="2">
        <v>99999</v>
      </c>
      <c r="I280" s="2">
        <v>99999</v>
      </c>
      <c r="J280" s="2">
        <v>99999</v>
      </c>
      <c r="K280" s="2">
        <v>99999</v>
      </c>
      <c r="L280" s="6">
        <v>99999</v>
      </c>
      <c r="M280" s="2">
        <f>L281</f>
        <v>99999</v>
      </c>
      <c r="N280" s="2">
        <f>L282</f>
        <v>99999</v>
      </c>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row>
    <row r="281" spans="1:79" x14ac:dyDescent="0.3">
      <c r="A281" s="2" t="str">
        <f t="shared" si="9"/>
        <v>c2_2</v>
      </c>
      <c r="B281" s="2" t="str">
        <f>inp_KillchainPhase!$A$16</f>
        <v>Assess Decision</v>
      </c>
      <c r="C281" s="2" t="s">
        <v>120</v>
      </c>
      <c r="D281" s="2" t="s">
        <v>119</v>
      </c>
      <c r="E281" s="2">
        <v>99999</v>
      </c>
      <c r="F281" s="2">
        <v>99999</v>
      </c>
      <c r="G281" s="2">
        <v>99999</v>
      </c>
      <c r="H281" s="2">
        <v>99999</v>
      </c>
      <c r="I281" s="2">
        <v>99999</v>
      </c>
      <c r="J281" s="2">
        <v>99999</v>
      </c>
      <c r="K281" s="2">
        <v>99999</v>
      </c>
      <c r="L281" s="2">
        <v>99999</v>
      </c>
      <c r="M281" s="6">
        <v>99999</v>
      </c>
      <c r="N281" s="2">
        <f>M282</f>
        <v>99999</v>
      </c>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row>
    <row r="282" spans="1:79" x14ac:dyDescent="0.3">
      <c r="A282" s="2" t="str">
        <f t="shared" si="9"/>
        <v>grnd_1</v>
      </c>
      <c r="B282" s="2" t="str">
        <f>inp_KillchainPhase!$A$16</f>
        <v>Assess Decision</v>
      </c>
      <c r="C282" s="2" t="s">
        <v>120</v>
      </c>
      <c r="D282" s="2" t="s">
        <v>119</v>
      </c>
      <c r="E282" s="2">
        <v>99999</v>
      </c>
      <c r="F282" s="2">
        <v>99999</v>
      </c>
      <c r="G282" s="2">
        <v>99999</v>
      </c>
      <c r="H282" s="2">
        <v>99999</v>
      </c>
      <c r="I282" s="2">
        <v>99999</v>
      </c>
      <c r="J282" s="2">
        <v>99999</v>
      </c>
      <c r="K282" s="2">
        <v>99999</v>
      </c>
      <c r="L282" s="2">
        <v>99999</v>
      </c>
      <c r="M282" s="2">
        <v>99999</v>
      </c>
      <c r="N282" s="6">
        <v>99999</v>
      </c>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row>
    <row r="283" spans="1:79" x14ac:dyDescent="0.3">
      <c r="A283" s="2" t="str">
        <f t="shared" si="9"/>
        <v>fighter_4th</v>
      </c>
      <c r="B283" s="2" t="str">
        <f>inp_KillchainPhase!$A$3</f>
        <v>Find</v>
      </c>
      <c r="C283" s="2" t="s">
        <v>119</v>
      </c>
      <c r="D283" s="2" t="s">
        <v>120</v>
      </c>
      <c r="E283" s="6">
        <v>99999</v>
      </c>
      <c r="F283" s="2">
        <f>E284</f>
        <v>99999</v>
      </c>
      <c r="G283" s="2">
        <f>E285</f>
        <v>99999</v>
      </c>
      <c r="H283" s="2">
        <f>E286</f>
        <v>99999</v>
      </c>
      <c r="I283" s="2">
        <f>E287</f>
        <v>99999</v>
      </c>
      <c r="J283" s="2">
        <f>E288</f>
        <v>99999</v>
      </c>
      <c r="K283" s="2">
        <f>E289</f>
        <v>99999</v>
      </c>
      <c r="L283" s="2">
        <f>E290</f>
        <v>99999</v>
      </c>
      <c r="M283" s="2">
        <f>E291</f>
        <v>99999</v>
      </c>
      <c r="N283" s="2">
        <f>E292</f>
        <v>99999</v>
      </c>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row>
    <row r="284" spans="1:79" x14ac:dyDescent="0.3">
      <c r="A284" s="2" t="str">
        <f t="shared" si="9"/>
        <v>fighter_5th</v>
      </c>
      <c r="B284" s="2" t="str">
        <f>inp_KillchainPhase!$A$3</f>
        <v>Find</v>
      </c>
      <c r="C284" s="2" t="s">
        <v>119</v>
      </c>
      <c r="D284" s="2" t="s">
        <v>120</v>
      </c>
      <c r="E284" s="2">
        <v>99999</v>
      </c>
      <c r="F284" s="6">
        <v>99999</v>
      </c>
      <c r="G284" s="2">
        <f>F285</f>
        <v>99999</v>
      </c>
      <c r="H284" s="2">
        <f>F286</f>
        <v>99999</v>
      </c>
      <c r="I284" s="2">
        <f>F287</f>
        <v>99999</v>
      </c>
      <c r="J284" s="2">
        <f>F288</f>
        <v>99999</v>
      </c>
      <c r="K284" s="2">
        <f>F289</f>
        <v>99999</v>
      </c>
      <c r="L284" s="2">
        <f>F290</f>
        <v>99999</v>
      </c>
      <c r="M284" s="2">
        <f>F291</f>
        <v>99999</v>
      </c>
      <c r="N284" s="2">
        <f>F292</f>
        <v>99999</v>
      </c>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row>
    <row r="285" spans="1:79" x14ac:dyDescent="0.3">
      <c r="A285" s="2" t="str">
        <f t="shared" si="9"/>
        <v>CRUDES</v>
      </c>
      <c r="B285" s="2" t="str">
        <f>inp_KillchainPhase!$A$3</f>
        <v>Find</v>
      </c>
      <c r="C285" s="2" t="s">
        <v>119</v>
      </c>
      <c r="D285" s="2" t="s">
        <v>120</v>
      </c>
      <c r="E285" s="2">
        <v>99999</v>
      </c>
      <c r="F285" s="2">
        <v>99999</v>
      </c>
      <c r="G285" s="6">
        <v>99999</v>
      </c>
      <c r="H285" s="2">
        <f>G286</f>
        <v>99999</v>
      </c>
      <c r="I285" s="2">
        <f>G287</f>
        <v>99999</v>
      </c>
      <c r="J285" s="2">
        <f>G288</f>
        <v>99999</v>
      </c>
      <c r="K285" s="2">
        <f>G289</f>
        <v>99999</v>
      </c>
      <c r="L285" s="2">
        <f>G290</f>
        <v>99999</v>
      </c>
      <c r="M285" s="2">
        <f>G291</f>
        <v>99999</v>
      </c>
      <c r="N285" s="2">
        <f>G292</f>
        <v>99999</v>
      </c>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row>
    <row r="286" spans="1:79" x14ac:dyDescent="0.3">
      <c r="A286" s="2" t="str">
        <f t="shared" si="9"/>
        <v>FFG</v>
      </c>
      <c r="B286" s="2" t="str">
        <f>inp_KillchainPhase!$A$3</f>
        <v>Find</v>
      </c>
      <c r="C286" s="2" t="s">
        <v>119</v>
      </c>
      <c r="D286" s="2" t="s">
        <v>120</v>
      </c>
      <c r="E286" s="2">
        <v>99999</v>
      </c>
      <c r="F286" s="2">
        <v>99999</v>
      </c>
      <c r="G286" s="2">
        <v>99999</v>
      </c>
      <c r="H286" s="6">
        <v>99999</v>
      </c>
      <c r="I286" s="2">
        <f>H287</f>
        <v>99999</v>
      </c>
      <c r="J286" s="2">
        <f>H288</f>
        <v>99999</v>
      </c>
      <c r="K286" s="2">
        <f>H289</f>
        <v>99999</v>
      </c>
      <c r="L286" s="2">
        <f>H290</f>
        <v>99999</v>
      </c>
      <c r="M286" s="2">
        <f>H291</f>
        <v>99999</v>
      </c>
      <c r="N286" s="2">
        <f>H292</f>
        <v>99999</v>
      </c>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row>
    <row r="287" spans="1:79" x14ac:dyDescent="0.3">
      <c r="A287" s="2" t="str">
        <f t="shared" si="9"/>
        <v>CV</v>
      </c>
      <c r="B287" s="2" t="str">
        <f>inp_KillchainPhase!$A$3</f>
        <v>Find</v>
      </c>
      <c r="C287" s="2" t="s">
        <v>119</v>
      </c>
      <c r="D287" s="2" t="s">
        <v>120</v>
      </c>
      <c r="E287" s="2">
        <v>99999</v>
      </c>
      <c r="F287" s="2">
        <v>99999</v>
      </c>
      <c r="G287" s="2">
        <v>99999</v>
      </c>
      <c r="H287" s="2">
        <v>99999</v>
      </c>
      <c r="I287" s="6">
        <v>99999</v>
      </c>
      <c r="J287" s="2">
        <f>I288</f>
        <v>99999</v>
      </c>
      <c r="K287" s="2">
        <f>I289</f>
        <v>99999</v>
      </c>
      <c r="L287" s="2">
        <f>I290</f>
        <v>99999</v>
      </c>
      <c r="M287" s="2">
        <f>I291</f>
        <v>99999</v>
      </c>
      <c r="N287" s="2">
        <f>I292</f>
        <v>99999</v>
      </c>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row>
    <row r="288" spans="1:79" x14ac:dyDescent="0.3">
      <c r="A288" s="2" t="str">
        <f t="shared" si="9"/>
        <v>sat_1</v>
      </c>
      <c r="B288" s="2" t="str">
        <f>inp_KillchainPhase!$A$3</f>
        <v>Find</v>
      </c>
      <c r="C288" s="2" t="s">
        <v>119</v>
      </c>
      <c r="D288" s="2" t="s">
        <v>120</v>
      </c>
      <c r="E288" s="2">
        <v>99999</v>
      </c>
      <c r="F288" s="2">
        <v>99999</v>
      </c>
      <c r="G288" s="2">
        <v>99999</v>
      </c>
      <c r="H288" s="2">
        <v>99999</v>
      </c>
      <c r="I288" s="2">
        <v>99999</v>
      </c>
      <c r="J288" s="6">
        <v>99999</v>
      </c>
      <c r="K288" s="2">
        <f>J289</f>
        <v>99999</v>
      </c>
      <c r="L288" s="2">
        <f>J290</f>
        <v>99999</v>
      </c>
      <c r="M288" s="2">
        <f>J291</f>
        <v>99999</v>
      </c>
      <c r="N288" s="2">
        <f>J292</f>
        <v>99999</v>
      </c>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row>
    <row r="289" spans="1:79" x14ac:dyDescent="0.3">
      <c r="A289" s="2" t="str">
        <f t="shared" si="9"/>
        <v>sat_2</v>
      </c>
      <c r="B289" s="2" t="str">
        <f>inp_KillchainPhase!$A$3</f>
        <v>Find</v>
      </c>
      <c r="C289" s="2" t="s">
        <v>119</v>
      </c>
      <c r="D289" s="2" t="s">
        <v>120</v>
      </c>
      <c r="E289" s="2">
        <v>99999</v>
      </c>
      <c r="F289" s="2">
        <v>99999</v>
      </c>
      <c r="G289" s="2">
        <v>99999</v>
      </c>
      <c r="H289" s="2">
        <v>99999</v>
      </c>
      <c r="I289" s="2">
        <v>99999</v>
      </c>
      <c r="J289" s="2">
        <v>99999</v>
      </c>
      <c r="K289" s="6">
        <v>99999</v>
      </c>
      <c r="L289" s="2">
        <f>K290</f>
        <v>99999</v>
      </c>
      <c r="M289" s="2">
        <f>K291</f>
        <v>99999</v>
      </c>
      <c r="N289" s="2">
        <f>K292</f>
        <v>99999</v>
      </c>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row>
    <row r="290" spans="1:79" x14ac:dyDescent="0.3">
      <c r="A290" s="2" t="str">
        <f t="shared" si="9"/>
        <v>c2_1</v>
      </c>
      <c r="B290" s="2" t="str">
        <f>inp_KillchainPhase!$A$3</f>
        <v>Find</v>
      </c>
      <c r="C290" s="2" t="s">
        <v>119</v>
      </c>
      <c r="D290" s="2" t="s">
        <v>120</v>
      </c>
      <c r="E290" s="2">
        <v>99999</v>
      </c>
      <c r="F290" s="2">
        <v>99999</v>
      </c>
      <c r="G290" s="2">
        <v>99999</v>
      </c>
      <c r="H290" s="2">
        <v>99999</v>
      </c>
      <c r="I290" s="2">
        <v>99999</v>
      </c>
      <c r="J290" s="2">
        <v>99999</v>
      </c>
      <c r="K290" s="2">
        <v>99999</v>
      </c>
      <c r="L290" s="6">
        <v>99999</v>
      </c>
      <c r="M290" s="2">
        <f>L291</f>
        <v>99999</v>
      </c>
      <c r="N290" s="2">
        <f>L292</f>
        <v>99999</v>
      </c>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row>
    <row r="291" spans="1:79" x14ac:dyDescent="0.3">
      <c r="A291" s="2" t="str">
        <f t="shared" ref="A291:A364" si="10">A281</f>
        <v>c2_2</v>
      </c>
      <c r="B291" s="2" t="str">
        <f>inp_KillchainPhase!$A$3</f>
        <v>Find</v>
      </c>
      <c r="C291" s="2" t="s">
        <v>119</v>
      </c>
      <c r="D291" s="2" t="s">
        <v>120</v>
      </c>
      <c r="E291" s="2">
        <v>99999</v>
      </c>
      <c r="F291" s="2">
        <v>99999</v>
      </c>
      <c r="G291" s="2">
        <v>99999</v>
      </c>
      <c r="H291" s="2">
        <v>99999</v>
      </c>
      <c r="I291" s="2">
        <v>99999</v>
      </c>
      <c r="J291" s="2">
        <v>99999</v>
      </c>
      <c r="K291" s="2">
        <v>99999</v>
      </c>
      <c r="L291" s="2">
        <v>99999</v>
      </c>
      <c r="M291" s="6">
        <v>99999</v>
      </c>
      <c r="N291" s="2">
        <f>M292</f>
        <v>99999</v>
      </c>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row>
    <row r="292" spans="1:79" x14ac:dyDescent="0.3">
      <c r="A292" s="2" t="str">
        <f t="shared" si="10"/>
        <v>grnd_1</v>
      </c>
      <c r="B292" s="2" t="str">
        <f>inp_KillchainPhase!$A$3</f>
        <v>Find</v>
      </c>
      <c r="C292" s="2" t="s">
        <v>119</v>
      </c>
      <c r="D292" s="2" t="s">
        <v>120</v>
      </c>
      <c r="E292" s="2">
        <v>99999</v>
      </c>
      <c r="F292" s="2">
        <v>99999</v>
      </c>
      <c r="G292" s="2">
        <v>99999</v>
      </c>
      <c r="H292" s="2">
        <v>99999</v>
      </c>
      <c r="I292" s="2">
        <v>99999</v>
      </c>
      <c r="J292" s="2">
        <v>99999</v>
      </c>
      <c r="K292" s="2">
        <v>99999</v>
      </c>
      <c r="L292" s="2">
        <v>99999</v>
      </c>
      <c r="M292" s="2">
        <v>99999</v>
      </c>
      <c r="N292" s="6">
        <v>99999</v>
      </c>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row>
    <row r="293" spans="1:79" x14ac:dyDescent="0.3">
      <c r="A293" s="2" t="str">
        <f t="shared" si="10"/>
        <v>fighter_4th</v>
      </c>
      <c r="B293" s="2" t="str">
        <f>inp_KillchainPhase!$A$4</f>
        <v>PED</v>
      </c>
      <c r="C293" s="2" t="s">
        <v>119</v>
      </c>
      <c r="D293" s="2" t="s">
        <v>120</v>
      </c>
      <c r="E293" s="6">
        <v>99999</v>
      </c>
      <c r="F293" s="2">
        <f>E294</f>
        <v>99999</v>
      </c>
      <c r="G293" s="2">
        <f>E295</f>
        <v>99999</v>
      </c>
      <c r="H293" s="2">
        <f>E296</f>
        <v>99999</v>
      </c>
      <c r="I293" s="2">
        <f>E297</f>
        <v>99999</v>
      </c>
      <c r="J293" s="2">
        <f>E298</f>
        <v>99999</v>
      </c>
      <c r="K293" s="2">
        <f>E299</f>
        <v>99999</v>
      </c>
      <c r="L293" s="2">
        <f>E300</f>
        <v>99999</v>
      </c>
      <c r="M293" s="2">
        <f>E301</f>
        <v>99999</v>
      </c>
      <c r="N293" s="2">
        <f>E302</f>
        <v>99999</v>
      </c>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row>
    <row r="294" spans="1:79" x14ac:dyDescent="0.3">
      <c r="A294" s="2" t="str">
        <f t="shared" si="10"/>
        <v>fighter_5th</v>
      </c>
      <c r="B294" s="2" t="str">
        <f>inp_KillchainPhase!$A$4</f>
        <v>PED</v>
      </c>
      <c r="C294" s="2" t="s">
        <v>119</v>
      </c>
      <c r="D294" s="2" t="s">
        <v>120</v>
      </c>
      <c r="E294" s="2">
        <v>99999</v>
      </c>
      <c r="F294" s="6">
        <v>99999</v>
      </c>
      <c r="G294" s="2">
        <f>F295</f>
        <v>99999</v>
      </c>
      <c r="H294" s="2">
        <f>F296</f>
        <v>99999</v>
      </c>
      <c r="I294" s="2">
        <f>F297</f>
        <v>99999</v>
      </c>
      <c r="J294" s="2">
        <f>F298</f>
        <v>99999</v>
      </c>
      <c r="K294" s="2">
        <f>F299</f>
        <v>99999</v>
      </c>
      <c r="L294" s="2">
        <f>F300</f>
        <v>99999</v>
      </c>
      <c r="M294" s="2">
        <f>F301</f>
        <v>99999</v>
      </c>
      <c r="N294" s="2">
        <f>F302</f>
        <v>99999</v>
      </c>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row>
    <row r="295" spans="1:79" x14ac:dyDescent="0.3">
      <c r="A295" s="2" t="str">
        <f t="shared" si="10"/>
        <v>CRUDES</v>
      </c>
      <c r="B295" s="2" t="str">
        <f>inp_KillchainPhase!$A$4</f>
        <v>PED</v>
      </c>
      <c r="C295" s="2" t="s">
        <v>119</v>
      </c>
      <c r="D295" s="2" t="s">
        <v>120</v>
      </c>
      <c r="E295" s="2">
        <v>99999</v>
      </c>
      <c r="F295" s="2">
        <v>99999</v>
      </c>
      <c r="G295" s="6">
        <v>99999</v>
      </c>
      <c r="H295" s="2">
        <f>G296</f>
        <v>99999</v>
      </c>
      <c r="I295" s="2">
        <f>G297</f>
        <v>99999</v>
      </c>
      <c r="J295" s="2">
        <f>G298</f>
        <v>99999</v>
      </c>
      <c r="K295" s="2">
        <f>G299</f>
        <v>99999</v>
      </c>
      <c r="L295" s="2">
        <f>G300</f>
        <v>99999</v>
      </c>
      <c r="M295" s="2">
        <f>G301</f>
        <v>99999</v>
      </c>
      <c r="N295" s="2">
        <f>G302</f>
        <v>99999</v>
      </c>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row>
    <row r="296" spans="1:79" x14ac:dyDescent="0.3">
      <c r="A296" s="2" t="str">
        <f t="shared" si="10"/>
        <v>FFG</v>
      </c>
      <c r="B296" s="2" t="str">
        <f>inp_KillchainPhase!$A$4</f>
        <v>PED</v>
      </c>
      <c r="C296" s="2" t="s">
        <v>119</v>
      </c>
      <c r="D296" s="2" t="s">
        <v>120</v>
      </c>
      <c r="E296" s="2">
        <v>99999</v>
      </c>
      <c r="F296" s="2">
        <v>99999</v>
      </c>
      <c r="G296" s="2">
        <v>99999</v>
      </c>
      <c r="H296" s="6">
        <v>99999</v>
      </c>
      <c r="I296" s="2">
        <f>H297</f>
        <v>99999</v>
      </c>
      <c r="J296" s="2">
        <f>H298</f>
        <v>99999</v>
      </c>
      <c r="K296" s="2">
        <f>H299</f>
        <v>99999</v>
      </c>
      <c r="L296" s="2">
        <f>H300</f>
        <v>99999</v>
      </c>
      <c r="M296" s="2">
        <f>H301</f>
        <v>99999</v>
      </c>
      <c r="N296" s="2">
        <f>H302</f>
        <v>99999</v>
      </c>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row>
    <row r="297" spans="1:79" x14ac:dyDescent="0.3">
      <c r="A297" s="2" t="str">
        <f t="shared" si="10"/>
        <v>CV</v>
      </c>
      <c r="B297" s="2" t="str">
        <f>inp_KillchainPhase!$A$4</f>
        <v>PED</v>
      </c>
      <c r="C297" s="2" t="s">
        <v>119</v>
      </c>
      <c r="D297" s="2" t="s">
        <v>120</v>
      </c>
      <c r="E297" s="2">
        <v>99999</v>
      </c>
      <c r="F297" s="2">
        <v>99999</v>
      </c>
      <c r="G297" s="2">
        <v>99999</v>
      </c>
      <c r="H297" s="2">
        <v>99999</v>
      </c>
      <c r="I297" s="6">
        <v>99999</v>
      </c>
      <c r="J297" s="2">
        <f>I298</f>
        <v>99999</v>
      </c>
      <c r="K297" s="2">
        <f>I299</f>
        <v>99999</v>
      </c>
      <c r="L297" s="2">
        <f>I300</f>
        <v>99999</v>
      </c>
      <c r="M297" s="2">
        <f>I301</f>
        <v>99999</v>
      </c>
      <c r="N297" s="2">
        <f>I302</f>
        <v>99999</v>
      </c>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row>
    <row r="298" spans="1:79" x14ac:dyDescent="0.3">
      <c r="A298" s="2" t="str">
        <f t="shared" si="10"/>
        <v>sat_1</v>
      </c>
      <c r="B298" s="2" t="str">
        <f>inp_KillchainPhase!$A$4</f>
        <v>PED</v>
      </c>
      <c r="C298" s="2" t="s">
        <v>119</v>
      </c>
      <c r="D298" s="2" t="s">
        <v>120</v>
      </c>
      <c r="E298" s="2">
        <v>99999</v>
      </c>
      <c r="F298" s="2">
        <v>99999</v>
      </c>
      <c r="G298" s="2">
        <v>99999</v>
      </c>
      <c r="H298" s="2">
        <v>99999</v>
      </c>
      <c r="I298" s="2">
        <v>99999</v>
      </c>
      <c r="J298" s="6">
        <v>99999</v>
      </c>
      <c r="K298" s="2">
        <f>J299</f>
        <v>99999</v>
      </c>
      <c r="L298" s="2">
        <f>J300</f>
        <v>99999</v>
      </c>
      <c r="M298" s="2">
        <f>J301</f>
        <v>99999</v>
      </c>
      <c r="N298" s="2">
        <f>J302</f>
        <v>99999</v>
      </c>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row>
    <row r="299" spans="1:79" x14ac:dyDescent="0.3">
      <c r="A299" s="2" t="str">
        <f t="shared" si="10"/>
        <v>sat_2</v>
      </c>
      <c r="B299" s="2" t="str">
        <f>inp_KillchainPhase!$A$4</f>
        <v>PED</v>
      </c>
      <c r="C299" s="2" t="s">
        <v>119</v>
      </c>
      <c r="D299" s="2" t="s">
        <v>120</v>
      </c>
      <c r="E299" s="2">
        <v>99999</v>
      </c>
      <c r="F299" s="2">
        <v>99999</v>
      </c>
      <c r="G299" s="2">
        <v>99999</v>
      </c>
      <c r="H299" s="2">
        <v>99999</v>
      </c>
      <c r="I299" s="2">
        <v>99999</v>
      </c>
      <c r="J299" s="2">
        <v>99999</v>
      </c>
      <c r="K299" s="6">
        <v>99999</v>
      </c>
      <c r="L299" s="2">
        <f>K300</f>
        <v>99999</v>
      </c>
      <c r="M299" s="2">
        <f>K301</f>
        <v>99999</v>
      </c>
      <c r="N299" s="2">
        <f>K302</f>
        <v>99999</v>
      </c>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row>
    <row r="300" spans="1:79" x14ac:dyDescent="0.3">
      <c r="A300" s="2" t="str">
        <f t="shared" si="10"/>
        <v>c2_1</v>
      </c>
      <c r="B300" s="2" t="str">
        <f>inp_KillchainPhase!$A$4</f>
        <v>PED</v>
      </c>
      <c r="C300" s="2" t="s">
        <v>119</v>
      </c>
      <c r="D300" s="2" t="s">
        <v>120</v>
      </c>
      <c r="E300" s="2">
        <v>99999</v>
      </c>
      <c r="F300" s="2">
        <v>99999</v>
      </c>
      <c r="G300" s="2">
        <v>99999</v>
      </c>
      <c r="H300" s="2">
        <v>99999</v>
      </c>
      <c r="I300" s="2">
        <v>99999</v>
      </c>
      <c r="J300" s="2">
        <v>99999</v>
      </c>
      <c r="K300" s="2">
        <v>99999</v>
      </c>
      <c r="L300" s="6">
        <v>99999</v>
      </c>
      <c r="M300" s="2">
        <f>L301</f>
        <v>99999</v>
      </c>
      <c r="N300" s="2">
        <f>L302</f>
        <v>99999</v>
      </c>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row>
    <row r="301" spans="1:79" x14ac:dyDescent="0.3">
      <c r="A301" s="2" t="str">
        <f t="shared" si="10"/>
        <v>c2_2</v>
      </c>
      <c r="B301" s="2" t="str">
        <f>inp_KillchainPhase!$A$4</f>
        <v>PED</v>
      </c>
      <c r="C301" s="2" t="s">
        <v>119</v>
      </c>
      <c r="D301" s="2" t="s">
        <v>120</v>
      </c>
      <c r="E301" s="2">
        <v>99999</v>
      </c>
      <c r="F301" s="2">
        <v>99999</v>
      </c>
      <c r="G301" s="2">
        <v>99999</v>
      </c>
      <c r="H301" s="2">
        <v>99999</v>
      </c>
      <c r="I301" s="2">
        <v>99999</v>
      </c>
      <c r="J301" s="2">
        <v>99999</v>
      </c>
      <c r="K301" s="2">
        <v>99999</v>
      </c>
      <c r="L301" s="2">
        <v>99999</v>
      </c>
      <c r="M301" s="6">
        <v>99999</v>
      </c>
      <c r="N301" s="2">
        <f>M302</f>
        <v>99999</v>
      </c>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row>
    <row r="302" spans="1:79" x14ac:dyDescent="0.3">
      <c r="A302" s="2" t="str">
        <f t="shared" si="10"/>
        <v>grnd_1</v>
      </c>
      <c r="B302" s="2" t="str">
        <f>inp_KillchainPhase!$A$4</f>
        <v>PED</v>
      </c>
      <c r="C302" s="2" t="s">
        <v>119</v>
      </c>
      <c r="D302" s="2" t="s">
        <v>120</v>
      </c>
      <c r="E302" s="2">
        <v>99999</v>
      </c>
      <c r="F302" s="2">
        <v>99999</v>
      </c>
      <c r="G302" s="2">
        <v>99999</v>
      </c>
      <c r="H302" s="2">
        <v>99999</v>
      </c>
      <c r="I302" s="2">
        <v>99999</v>
      </c>
      <c r="J302" s="2">
        <v>99999</v>
      </c>
      <c r="K302" s="2">
        <v>99999</v>
      </c>
      <c r="L302" s="2">
        <v>99999</v>
      </c>
      <c r="M302" s="2">
        <v>99999</v>
      </c>
      <c r="N302" s="6">
        <v>99999</v>
      </c>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row>
    <row r="303" spans="1:79" x14ac:dyDescent="0.3">
      <c r="A303" s="2" t="str">
        <f t="shared" si="10"/>
        <v>fighter_4th</v>
      </c>
      <c r="B303" s="2" t="str">
        <f>inp_KillchainPhase!$A$5</f>
        <v>Fix</v>
      </c>
      <c r="C303" s="2" t="s">
        <v>119</v>
      </c>
      <c r="D303" s="2" t="s">
        <v>120</v>
      </c>
      <c r="E303" s="6">
        <v>99999</v>
      </c>
      <c r="F303" s="2">
        <f>E304</f>
        <v>99999</v>
      </c>
      <c r="G303" s="2">
        <f>E305</f>
        <v>99999</v>
      </c>
      <c r="H303" s="2">
        <f>E306</f>
        <v>99999</v>
      </c>
      <c r="I303" s="2">
        <f>E307</f>
        <v>99999</v>
      </c>
      <c r="J303" s="2">
        <f>E308</f>
        <v>99999</v>
      </c>
      <c r="K303" s="2">
        <f>E309</f>
        <v>99999</v>
      </c>
      <c r="L303" s="2">
        <f>E310</f>
        <v>99999</v>
      </c>
      <c r="M303" s="2">
        <f>E311</f>
        <v>99999</v>
      </c>
      <c r="N303" s="2">
        <f>E312</f>
        <v>99999</v>
      </c>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row>
    <row r="304" spans="1:79" x14ac:dyDescent="0.3">
      <c r="A304" s="2" t="str">
        <f t="shared" si="10"/>
        <v>fighter_5th</v>
      </c>
      <c r="B304" s="2" t="str">
        <f>inp_KillchainPhase!$A$5</f>
        <v>Fix</v>
      </c>
      <c r="C304" s="2" t="s">
        <v>119</v>
      </c>
      <c r="D304" s="2" t="s">
        <v>120</v>
      </c>
      <c r="E304" s="2">
        <v>99999</v>
      </c>
      <c r="F304" s="6">
        <v>99999</v>
      </c>
      <c r="G304" s="2">
        <f>F305</f>
        <v>99999</v>
      </c>
      <c r="H304" s="2">
        <f>F306</f>
        <v>99999</v>
      </c>
      <c r="I304" s="2">
        <f>F307</f>
        <v>99999</v>
      </c>
      <c r="J304" s="2">
        <f>F308</f>
        <v>99999</v>
      </c>
      <c r="K304" s="2">
        <f>F309</f>
        <v>99999</v>
      </c>
      <c r="L304" s="2">
        <f>F310</f>
        <v>99999</v>
      </c>
      <c r="M304" s="2">
        <f>F311</f>
        <v>99999</v>
      </c>
      <c r="N304" s="2">
        <f>F312</f>
        <v>99999</v>
      </c>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row>
    <row r="305" spans="1:79" x14ac:dyDescent="0.3">
      <c r="A305" s="2" t="str">
        <f t="shared" si="10"/>
        <v>CRUDES</v>
      </c>
      <c r="B305" s="2" t="str">
        <f>inp_KillchainPhase!$A$5</f>
        <v>Fix</v>
      </c>
      <c r="C305" s="2" t="s">
        <v>119</v>
      </c>
      <c r="D305" s="2" t="s">
        <v>120</v>
      </c>
      <c r="E305" s="2">
        <v>99999</v>
      </c>
      <c r="F305" s="2">
        <v>99999</v>
      </c>
      <c r="G305" s="6">
        <v>99999</v>
      </c>
      <c r="H305" s="2">
        <f>G306</f>
        <v>99999</v>
      </c>
      <c r="I305" s="2">
        <f>G307</f>
        <v>99999</v>
      </c>
      <c r="J305" s="2">
        <f>G308</f>
        <v>99999</v>
      </c>
      <c r="K305" s="2">
        <f>G309</f>
        <v>99999</v>
      </c>
      <c r="L305" s="2">
        <f>G310</f>
        <v>99999</v>
      </c>
      <c r="M305" s="2">
        <f>G311</f>
        <v>99999</v>
      </c>
      <c r="N305" s="2">
        <f>G312</f>
        <v>99999</v>
      </c>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row>
    <row r="306" spans="1:79" x14ac:dyDescent="0.3">
      <c r="A306" s="2" t="str">
        <f t="shared" si="10"/>
        <v>FFG</v>
      </c>
      <c r="B306" s="2" t="str">
        <f>inp_KillchainPhase!$A$5</f>
        <v>Fix</v>
      </c>
      <c r="C306" s="2" t="s">
        <v>119</v>
      </c>
      <c r="D306" s="2" t="s">
        <v>120</v>
      </c>
      <c r="E306" s="2">
        <v>99999</v>
      </c>
      <c r="F306" s="2">
        <v>99999</v>
      </c>
      <c r="G306" s="2">
        <v>99999</v>
      </c>
      <c r="H306" s="6">
        <v>99999</v>
      </c>
      <c r="I306" s="2">
        <f>H307</f>
        <v>99999</v>
      </c>
      <c r="J306" s="2">
        <f>H308</f>
        <v>99999</v>
      </c>
      <c r="K306" s="2">
        <f>H309</f>
        <v>99999</v>
      </c>
      <c r="L306" s="2">
        <f>H310</f>
        <v>99999</v>
      </c>
      <c r="M306" s="2">
        <f>H311</f>
        <v>99999</v>
      </c>
      <c r="N306" s="2">
        <f>H312</f>
        <v>99999</v>
      </c>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row>
    <row r="307" spans="1:79" x14ac:dyDescent="0.3">
      <c r="A307" s="2" t="str">
        <f t="shared" si="10"/>
        <v>CV</v>
      </c>
      <c r="B307" s="2" t="str">
        <f>inp_KillchainPhase!$A$5</f>
        <v>Fix</v>
      </c>
      <c r="C307" s="2" t="s">
        <v>119</v>
      </c>
      <c r="D307" s="2" t="s">
        <v>120</v>
      </c>
      <c r="E307" s="2">
        <v>99999</v>
      </c>
      <c r="F307" s="2">
        <v>99999</v>
      </c>
      <c r="G307" s="2">
        <v>99999</v>
      </c>
      <c r="H307" s="2">
        <v>99999</v>
      </c>
      <c r="I307" s="6">
        <v>99999</v>
      </c>
      <c r="J307" s="2">
        <f>I308</f>
        <v>99999</v>
      </c>
      <c r="K307" s="2">
        <f>I309</f>
        <v>99999</v>
      </c>
      <c r="L307" s="2">
        <f>I310</f>
        <v>99999</v>
      </c>
      <c r="M307" s="2">
        <f>I311</f>
        <v>99999</v>
      </c>
      <c r="N307" s="2">
        <f>I312</f>
        <v>99999</v>
      </c>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row>
    <row r="308" spans="1:79" x14ac:dyDescent="0.3">
      <c r="A308" s="2" t="str">
        <f t="shared" si="10"/>
        <v>sat_1</v>
      </c>
      <c r="B308" s="2" t="str">
        <f>inp_KillchainPhase!$A$5</f>
        <v>Fix</v>
      </c>
      <c r="C308" s="2" t="s">
        <v>119</v>
      </c>
      <c r="D308" s="2" t="s">
        <v>120</v>
      </c>
      <c r="E308" s="2">
        <v>99999</v>
      </c>
      <c r="F308" s="2">
        <v>99999</v>
      </c>
      <c r="G308" s="2">
        <v>99999</v>
      </c>
      <c r="H308" s="2">
        <v>99999</v>
      </c>
      <c r="I308" s="2">
        <v>99999</v>
      </c>
      <c r="J308" s="6">
        <v>99999</v>
      </c>
      <c r="K308" s="2">
        <f>J309</f>
        <v>99999</v>
      </c>
      <c r="L308" s="2">
        <f>J310</f>
        <v>99999</v>
      </c>
      <c r="M308" s="2">
        <f>J311</f>
        <v>99999</v>
      </c>
      <c r="N308" s="2">
        <f>J312</f>
        <v>99999</v>
      </c>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row>
    <row r="309" spans="1:79" x14ac:dyDescent="0.3">
      <c r="A309" s="2" t="str">
        <f t="shared" si="10"/>
        <v>sat_2</v>
      </c>
      <c r="B309" s="2" t="str">
        <f>inp_KillchainPhase!$A$5</f>
        <v>Fix</v>
      </c>
      <c r="C309" s="2" t="s">
        <v>119</v>
      </c>
      <c r="D309" s="2" t="s">
        <v>120</v>
      </c>
      <c r="E309" s="2">
        <v>99999</v>
      </c>
      <c r="F309" s="2">
        <v>99999</v>
      </c>
      <c r="G309" s="2">
        <v>99999</v>
      </c>
      <c r="H309" s="2">
        <v>99999</v>
      </c>
      <c r="I309" s="2">
        <v>99999</v>
      </c>
      <c r="J309" s="2">
        <v>99999</v>
      </c>
      <c r="K309" s="6">
        <v>99999</v>
      </c>
      <c r="L309" s="2">
        <f>K310</f>
        <v>99999</v>
      </c>
      <c r="M309" s="2">
        <f>K311</f>
        <v>99999</v>
      </c>
      <c r="N309" s="2">
        <f>K312</f>
        <v>99999</v>
      </c>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row>
    <row r="310" spans="1:79" x14ac:dyDescent="0.3">
      <c r="A310" s="2" t="str">
        <f t="shared" si="10"/>
        <v>c2_1</v>
      </c>
      <c r="B310" s="2" t="str">
        <f>inp_KillchainPhase!$A$5</f>
        <v>Fix</v>
      </c>
      <c r="C310" s="2" t="s">
        <v>119</v>
      </c>
      <c r="D310" s="2" t="s">
        <v>120</v>
      </c>
      <c r="E310" s="2">
        <v>99999</v>
      </c>
      <c r="F310" s="2">
        <v>99999</v>
      </c>
      <c r="G310" s="2">
        <v>99999</v>
      </c>
      <c r="H310" s="2">
        <v>99999</v>
      </c>
      <c r="I310" s="2">
        <v>99999</v>
      </c>
      <c r="J310" s="2">
        <v>99999</v>
      </c>
      <c r="K310" s="2">
        <v>99999</v>
      </c>
      <c r="L310" s="6">
        <v>99999</v>
      </c>
      <c r="M310" s="2">
        <f>L311</f>
        <v>99999</v>
      </c>
      <c r="N310" s="2">
        <f>L312</f>
        <v>99999</v>
      </c>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row>
    <row r="311" spans="1:79" x14ac:dyDescent="0.3">
      <c r="A311" s="2" t="str">
        <f t="shared" si="10"/>
        <v>c2_2</v>
      </c>
      <c r="B311" s="2" t="str">
        <f>inp_KillchainPhase!$A$5</f>
        <v>Fix</v>
      </c>
      <c r="C311" s="2" t="s">
        <v>119</v>
      </c>
      <c r="D311" s="2" t="s">
        <v>120</v>
      </c>
      <c r="E311" s="2">
        <v>99999</v>
      </c>
      <c r="F311" s="2">
        <v>99999</v>
      </c>
      <c r="G311" s="2">
        <v>99999</v>
      </c>
      <c r="H311" s="2">
        <v>99999</v>
      </c>
      <c r="I311" s="2">
        <v>99999</v>
      </c>
      <c r="J311" s="2">
        <v>99999</v>
      </c>
      <c r="K311" s="2">
        <v>99999</v>
      </c>
      <c r="L311" s="2">
        <v>99999</v>
      </c>
      <c r="M311" s="6">
        <v>99999</v>
      </c>
      <c r="N311" s="2">
        <f>M312</f>
        <v>99999</v>
      </c>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row>
    <row r="312" spans="1:79" x14ac:dyDescent="0.3">
      <c r="A312" s="2" t="str">
        <f t="shared" si="10"/>
        <v>grnd_1</v>
      </c>
      <c r="B312" s="2" t="str">
        <f>inp_KillchainPhase!$A$5</f>
        <v>Fix</v>
      </c>
      <c r="C312" s="2" t="s">
        <v>119</v>
      </c>
      <c r="D312" s="2" t="s">
        <v>120</v>
      </c>
      <c r="E312" s="2">
        <v>99999</v>
      </c>
      <c r="F312" s="2">
        <v>99999</v>
      </c>
      <c r="G312" s="2">
        <v>99999</v>
      </c>
      <c r="H312" s="2">
        <v>99999</v>
      </c>
      <c r="I312" s="2">
        <v>99999</v>
      </c>
      <c r="J312" s="2">
        <v>99999</v>
      </c>
      <c r="K312" s="2">
        <v>99999</v>
      </c>
      <c r="L312" s="2">
        <v>99999</v>
      </c>
      <c r="M312" s="2">
        <v>99999</v>
      </c>
      <c r="N312" s="6">
        <v>99999</v>
      </c>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row>
    <row r="313" spans="1:79" x14ac:dyDescent="0.3">
      <c r="A313" s="2" t="str">
        <f t="shared" si="10"/>
        <v>fighter_4th</v>
      </c>
      <c r="B313" s="2" t="str">
        <f>inp_KillchainPhase!$A$6</f>
        <v>PED2</v>
      </c>
      <c r="C313" s="2" t="s">
        <v>119</v>
      </c>
      <c r="D313" s="2" t="s">
        <v>120</v>
      </c>
      <c r="E313" s="6">
        <v>99999</v>
      </c>
      <c r="F313" s="2">
        <f>E314</f>
        <v>99999</v>
      </c>
      <c r="G313" s="2">
        <f>E315</f>
        <v>99999</v>
      </c>
      <c r="H313" s="2">
        <f>E316</f>
        <v>99999</v>
      </c>
      <c r="I313" s="2">
        <f>E317</f>
        <v>99999</v>
      </c>
      <c r="J313" s="2">
        <f>E318</f>
        <v>99999</v>
      </c>
      <c r="K313" s="2">
        <f>E319</f>
        <v>99999</v>
      </c>
      <c r="L313" s="2">
        <f>E320</f>
        <v>99999</v>
      </c>
      <c r="M313" s="2">
        <f>E321</f>
        <v>99999</v>
      </c>
      <c r="N313" s="2">
        <f>E322</f>
        <v>99999</v>
      </c>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row>
    <row r="314" spans="1:79" x14ac:dyDescent="0.3">
      <c r="A314" s="2" t="str">
        <f t="shared" si="10"/>
        <v>fighter_5th</v>
      </c>
      <c r="B314" s="2" t="str">
        <f>inp_KillchainPhase!$A$6</f>
        <v>PED2</v>
      </c>
      <c r="C314" s="2" t="s">
        <v>119</v>
      </c>
      <c r="D314" s="2" t="s">
        <v>120</v>
      </c>
      <c r="E314" s="2">
        <v>99999</v>
      </c>
      <c r="F314" s="6">
        <v>99999</v>
      </c>
      <c r="G314" s="2">
        <f>F315</f>
        <v>99999</v>
      </c>
      <c r="H314" s="2">
        <f>F316</f>
        <v>99999</v>
      </c>
      <c r="I314" s="2">
        <f>F317</f>
        <v>99999</v>
      </c>
      <c r="J314" s="2">
        <f>F318</f>
        <v>99999</v>
      </c>
      <c r="K314" s="2">
        <f>F319</f>
        <v>99999</v>
      </c>
      <c r="L314" s="2">
        <f>F320</f>
        <v>99999</v>
      </c>
      <c r="M314" s="2">
        <f>F321</f>
        <v>99999</v>
      </c>
      <c r="N314" s="2">
        <f>F322</f>
        <v>99999</v>
      </c>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row>
    <row r="315" spans="1:79" x14ac:dyDescent="0.3">
      <c r="A315" s="2" t="str">
        <f t="shared" si="10"/>
        <v>CRUDES</v>
      </c>
      <c r="B315" s="2" t="str">
        <f>inp_KillchainPhase!$A$6</f>
        <v>PED2</v>
      </c>
      <c r="C315" s="2" t="s">
        <v>119</v>
      </c>
      <c r="D315" s="2" t="s">
        <v>120</v>
      </c>
      <c r="E315" s="2">
        <v>99999</v>
      </c>
      <c r="F315" s="2">
        <v>99999</v>
      </c>
      <c r="G315" s="6">
        <v>99999</v>
      </c>
      <c r="H315" s="2">
        <f>G316</f>
        <v>99999</v>
      </c>
      <c r="I315" s="2">
        <f>G317</f>
        <v>99999</v>
      </c>
      <c r="J315" s="2">
        <f>G318</f>
        <v>99999</v>
      </c>
      <c r="K315" s="2">
        <f>G319</f>
        <v>99999</v>
      </c>
      <c r="L315" s="2">
        <f>G320</f>
        <v>99999</v>
      </c>
      <c r="M315" s="2">
        <f>G321</f>
        <v>99999</v>
      </c>
      <c r="N315" s="2">
        <f>G322</f>
        <v>99999</v>
      </c>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row>
    <row r="316" spans="1:79" x14ac:dyDescent="0.3">
      <c r="A316" s="2" t="str">
        <f t="shared" si="10"/>
        <v>FFG</v>
      </c>
      <c r="B316" s="2" t="str">
        <f>inp_KillchainPhase!$A$6</f>
        <v>PED2</v>
      </c>
      <c r="C316" s="2" t="s">
        <v>119</v>
      </c>
      <c r="D316" s="2" t="s">
        <v>120</v>
      </c>
      <c r="E316" s="2">
        <v>99999</v>
      </c>
      <c r="F316" s="2">
        <v>99999</v>
      </c>
      <c r="G316" s="2">
        <v>99999</v>
      </c>
      <c r="H316" s="6">
        <v>99999</v>
      </c>
      <c r="I316" s="2">
        <f>H317</f>
        <v>99999</v>
      </c>
      <c r="J316" s="2">
        <f>H318</f>
        <v>99999</v>
      </c>
      <c r="K316" s="2">
        <f>H319</f>
        <v>99999</v>
      </c>
      <c r="L316" s="2">
        <f>H320</f>
        <v>99999</v>
      </c>
      <c r="M316" s="2">
        <f>H321</f>
        <v>99999</v>
      </c>
      <c r="N316" s="2">
        <f>H322</f>
        <v>99999</v>
      </c>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row>
    <row r="317" spans="1:79" x14ac:dyDescent="0.3">
      <c r="A317" s="2" t="str">
        <f t="shared" si="10"/>
        <v>CV</v>
      </c>
      <c r="B317" s="2" t="str">
        <f>inp_KillchainPhase!$A$6</f>
        <v>PED2</v>
      </c>
      <c r="C317" s="2" t="s">
        <v>119</v>
      </c>
      <c r="D317" s="2" t="s">
        <v>120</v>
      </c>
      <c r="E317" s="2">
        <v>99999</v>
      </c>
      <c r="F317" s="2">
        <v>99999</v>
      </c>
      <c r="G317" s="2">
        <v>99999</v>
      </c>
      <c r="H317" s="2">
        <v>99999</v>
      </c>
      <c r="I317" s="6">
        <v>99999</v>
      </c>
      <c r="J317" s="2">
        <f>I318</f>
        <v>99999</v>
      </c>
      <c r="K317" s="2">
        <f>I319</f>
        <v>99999</v>
      </c>
      <c r="L317" s="2">
        <f>I320</f>
        <v>99999</v>
      </c>
      <c r="M317" s="2">
        <f>I321</f>
        <v>99999</v>
      </c>
      <c r="N317" s="2">
        <f>I322</f>
        <v>99999</v>
      </c>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row>
    <row r="318" spans="1:79" x14ac:dyDescent="0.3">
      <c r="A318" s="2" t="str">
        <f t="shared" si="10"/>
        <v>sat_1</v>
      </c>
      <c r="B318" s="2" t="str">
        <f>inp_KillchainPhase!$A$6</f>
        <v>PED2</v>
      </c>
      <c r="C318" s="2" t="s">
        <v>119</v>
      </c>
      <c r="D318" s="2" t="s">
        <v>120</v>
      </c>
      <c r="E318" s="2">
        <v>99999</v>
      </c>
      <c r="F318" s="2">
        <v>99999</v>
      </c>
      <c r="G318" s="2">
        <v>99999</v>
      </c>
      <c r="H318" s="2">
        <v>99999</v>
      </c>
      <c r="I318" s="2">
        <v>99999</v>
      </c>
      <c r="J318" s="6">
        <v>99999</v>
      </c>
      <c r="K318" s="2">
        <f>J319</f>
        <v>99999</v>
      </c>
      <c r="L318" s="2">
        <f>J320</f>
        <v>99999</v>
      </c>
      <c r="M318" s="2">
        <f>J321</f>
        <v>99999</v>
      </c>
      <c r="N318" s="2">
        <f>J322</f>
        <v>99999</v>
      </c>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row>
    <row r="319" spans="1:79" x14ac:dyDescent="0.3">
      <c r="A319" s="2" t="str">
        <f t="shared" si="10"/>
        <v>sat_2</v>
      </c>
      <c r="B319" s="2" t="str">
        <f>inp_KillchainPhase!$A$6</f>
        <v>PED2</v>
      </c>
      <c r="C319" s="2" t="s">
        <v>119</v>
      </c>
      <c r="D319" s="2" t="s">
        <v>120</v>
      </c>
      <c r="E319" s="2">
        <v>99999</v>
      </c>
      <c r="F319" s="2">
        <v>99999</v>
      </c>
      <c r="G319" s="2">
        <v>99999</v>
      </c>
      <c r="H319" s="2">
        <v>99999</v>
      </c>
      <c r="I319" s="2">
        <v>99999</v>
      </c>
      <c r="J319" s="2">
        <v>99999</v>
      </c>
      <c r="K319" s="6">
        <v>99999</v>
      </c>
      <c r="L319" s="2">
        <f>K320</f>
        <v>99999</v>
      </c>
      <c r="M319" s="2">
        <f>K321</f>
        <v>99999</v>
      </c>
      <c r="N319" s="2">
        <f>K322</f>
        <v>99999</v>
      </c>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row>
    <row r="320" spans="1:79" x14ac:dyDescent="0.3">
      <c r="A320" s="2" t="str">
        <f t="shared" si="10"/>
        <v>c2_1</v>
      </c>
      <c r="B320" s="2" t="str">
        <f>inp_KillchainPhase!$A$6</f>
        <v>PED2</v>
      </c>
      <c r="C320" s="2" t="s">
        <v>119</v>
      </c>
      <c r="D320" s="2" t="s">
        <v>120</v>
      </c>
      <c r="E320" s="2">
        <v>99999</v>
      </c>
      <c r="F320" s="2">
        <v>99999</v>
      </c>
      <c r="G320" s="2">
        <v>99999</v>
      </c>
      <c r="H320" s="2">
        <v>99999</v>
      </c>
      <c r="I320" s="2">
        <v>99999</v>
      </c>
      <c r="J320" s="2">
        <v>99999</v>
      </c>
      <c r="K320" s="2">
        <v>99999</v>
      </c>
      <c r="L320" s="6">
        <v>99999</v>
      </c>
      <c r="M320" s="2">
        <f>L321</f>
        <v>99999</v>
      </c>
      <c r="N320" s="2">
        <f>L322</f>
        <v>99999</v>
      </c>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row>
    <row r="321" spans="1:79" x14ac:dyDescent="0.3">
      <c r="A321" s="2" t="str">
        <f t="shared" si="10"/>
        <v>c2_2</v>
      </c>
      <c r="B321" s="2" t="str">
        <f>inp_KillchainPhase!$A$6</f>
        <v>PED2</v>
      </c>
      <c r="C321" s="2" t="s">
        <v>119</v>
      </c>
      <c r="D321" s="2" t="s">
        <v>120</v>
      </c>
      <c r="E321" s="2">
        <v>99999</v>
      </c>
      <c r="F321" s="2">
        <v>99999</v>
      </c>
      <c r="G321" s="2">
        <v>99999</v>
      </c>
      <c r="H321" s="2">
        <v>99999</v>
      </c>
      <c r="I321" s="2">
        <v>99999</v>
      </c>
      <c r="J321" s="2">
        <v>99999</v>
      </c>
      <c r="K321" s="2">
        <v>99999</v>
      </c>
      <c r="L321" s="2">
        <v>99999</v>
      </c>
      <c r="M321" s="6">
        <v>99999</v>
      </c>
      <c r="N321" s="2">
        <f>M322</f>
        <v>99999</v>
      </c>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row>
    <row r="322" spans="1:79" x14ac:dyDescent="0.3">
      <c r="A322" s="2" t="str">
        <f t="shared" si="10"/>
        <v>grnd_1</v>
      </c>
      <c r="B322" s="2" t="str">
        <f>inp_KillchainPhase!$A$6</f>
        <v>PED2</v>
      </c>
      <c r="C322" s="2" t="s">
        <v>119</v>
      </c>
      <c r="D322" s="2" t="s">
        <v>120</v>
      </c>
      <c r="E322" s="2">
        <v>99999</v>
      </c>
      <c r="F322" s="2">
        <v>99999</v>
      </c>
      <c r="G322" s="2">
        <v>99999</v>
      </c>
      <c r="H322" s="2">
        <v>99999</v>
      </c>
      <c r="I322" s="2">
        <v>99999</v>
      </c>
      <c r="J322" s="2">
        <v>99999</v>
      </c>
      <c r="K322" s="2">
        <v>99999</v>
      </c>
      <c r="L322" s="2">
        <v>99999</v>
      </c>
      <c r="M322" s="2">
        <v>99999</v>
      </c>
      <c r="N322" s="6">
        <v>99999</v>
      </c>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row>
    <row r="323" spans="1:79" x14ac:dyDescent="0.3">
      <c r="A323" s="2" t="str">
        <f t="shared" ref="A323:A332" si="11">A303</f>
        <v>fighter_4th</v>
      </c>
      <c r="B323" s="2" t="str">
        <f>inp_KillchainPhase!$A$7</f>
        <v>Track1</v>
      </c>
      <c r="C323" s="2" t="s">
        <v>119</v>
      </c>
      <c r="D323" s="2" t="s">
        <v>120</v>
      </c>
      <c r="E323" s="6">
        <v>99999</v>
      </c>
      <c r="F323" s="2">
        <f>E324</f>
        <v>99999</v>
      </c>
      <c r="G323" s="2">
        <f>E325</f>
        <v>99999</v>
      </c>
      <c r="H323" s="2">
        <f>E326</f>
        <v>99999</v>
      </c>
      <c r="I323" s="2">
        <f>E327</f>
        <v>99999</v>
      </c>
      <c r="J323" s="2">
        <f>E328</f>
        <v>99999</v>
      </c>
      <c r="K323" s="2">
        <f>E329</f>
        <v>99999</v>
      </c>
      <c r="L323" s="2">
        <f>E330</f>
        <v>99999</v>
      </c>
      <c r="M323" s="2">
        <f>E331</f>
        <v>99999</v>
      </c>
      <c r="N323" s="2">
        <f>E332</f>
        <v>99999</v>
      </c>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row>
    <row r="324" spans="1:79" x14ac:dyDescent="0.3">
      <c r="A324" s="2" t="str">
        <f t="shared" si="11"/>
        <v>fighter_5th</v>
      </c>
      <c r="B324" s="2" t="str">
        <f>inp_KillchainPhase!$A$7</f>
        <v>Track1</v>
      </c>
      <c r="C324" s="2" t="s">
        <v>119</v>
      </c>
      <c r="D324" s="2" t="s">
        <v>120</v>
      </c>
      <c r="E324" s="2">
        <v>99999</v>
      </c>
      <c r="F324" s="6">
        <v>99999</v>
      </c>
      <c r="G324" s="2">
        <f>F325</f>
        <v>99999</v>
      </c>
      <c r="H324" s="2">
        <f>F326</f>
        <v>99999</v>
      </c>
      <c r="I324" s="2">
        <f>F327</f>
        <v>99999</v>
      </c>
      <c r="J324" s="2">
        <f>F328</f>
        <v>99999</v>
      </c>
      <c r="K324" s="2">
        <f>F329</f>
        <v>99999</v>
      </c>
      <c r="L324" s="2">
        <f>F330</f>
        <v>99999</v>
      </c>
      <c r="M324" s="2">
        <f>F331</f>
        <v>99999</v>
      </c>
      <c r="N324" s="2">
        <f>F332</f>
        <v>99999</v>
      </c>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row>
    <row r="325" spans="1:79" x14ac:dyDescent="0.3">
      <c r="A325" s="2" t="str">
        <f t="shared" si="11"/>
        <v>CRUDES</v>
      </c>
      <c r="B325" s="2" t="str">
        <f>inp_KillchainPhase!$A$7</f>
        <v>Track1</v>
      </c>
      <c r="C325" s="2" t="s">
        <v>119</v>
      </c>
      <c r="D325" s="2" t="s">
        <v>120</v>
      </c>
      <c r="E325" s="2">
        <v>99999</v>
      </c>
      <c r="F325" s="2">
        <v>99999</v>
      </c>
      <c r="G325" s="6">
        <v>99999</v>
      </c>
      <c r="H325" s="2">
        <f>G326</f>
        <v>99999</v>
      </c>
      <c r="I325" s="2">
        <f>G327</f>
        <v>99999</v>
      </c>
      <c r="J325" s="2">
        <f>G328</f>
        <v>99999</v>
      </c>
      <c r="K325" s="2">
        <f>G329</f>
        <v>99999</v>
      </c>
      <c r="L325" s="2">
        <f>G330</f>
        <v>99999</v>
      </c>
      <c r="M325" s="2">
        <f>G331</f>
        <v>99999</v>
      </c>
      <c r="N325" s="2">
        <f>G332</f>
        <v>99999</v>
      </c>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row>
    <row r="326" spans="1:79" x14ac:dyDescent="0.3">
      <c r="A326" s="2" t="str">
        <f t="shared" si="11"/>
        <v>FFG</v>
      </c>
      <c r="B326" s="2" t="str">
        <f>inp_KillchainPhase!$A$7</f>
        <v>Track1</v>
      </c>
      <c r="C326" s="2" t="s">
        <v>119</v>
      </c>
      <c r="D326" s="2" t="s">
        <v>120</v>
      </c>
      <c r="E326" s="2">
        <v>99999</v>
      </c>
      <c r="F326" s="2">
        <v>99999</v>
      </c>
      <c r="G326" s="2">
        <v>99999</v>
      </c>
      <c r="H326" s="6">
        <v>99999</v>
      </c>
      <c r="I326" s="2">
        <f>H327</f>
        <v>99999</v>
      </c>
      <c r="J326" s="2">
        <f>H328</f>
        <v>99999</v>
      </c>
      <c r="K326" s="2">
        <f>H329</f>
        <v>99999</v>
      </c>
      <c r="L326" s="2">
        <f>H330</f>
        <v>99999</v>
      </c>
      <c r="M326" s="2">
        <f>H331</f>
        <v>99999</v>
      </c>
      <c r="N326" s="2">
        <f>H332</f>
        <v>99999</v>
      </c>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row>
    <row r="327" spans="1:79" x14ac:dyDescent="0.3">
      <c r="A327" s="2" t="str">
        <f t="shared" si="11"/>
        <v>CV</v>
      </c>
      <c r="B327" s="2" t="str">
        <f>inp_KillchainPhase!$A$7</f>
        <v>Track1</v>
      </c>
      <c r="C327" s="2" t="s">
        <v>119</v>
      </c>
      <c r="D327" s="2" t="s">
        <v>120</v>
      </c>
      <c r="E327" s="2">
        <v>99999</v>
      </c>
      <c r="F327" s="2">
        <v>99999</v>
      </c>
      <c r="G327" s="2">
        <v>99999</v>
      </c>
      <c r="H327" s="2">
        <v>99999</v>
      </c>
      <c r="I327" s="6">
        <v>99999</v>
      </c>
      <c r="J327" s="2">
        <f>I328</f>
        <v>99999</v>
      </c>
      <c r="K327" s="2">
        <f>I329</f>
        <v>99999</v>
      </c>
      <c r="L327" s="2">
        <f>I330</f>
        <v>99999</v>
      </c>
      <c r="M327" s="2">
        <f>I331</f>
        <v>99999</v>
      </c>
      <c r="N327" s="2">
        <f>I332</f>
        <v>99999</v>
      </c>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row>
    <row r="328" spans="1:79" x14ac:dyDescent="0.3">
      <c r="A328" s="2" t="str">
        <f t="shared" si="11"/>
        <v>sat_1</v>
      </c>
      <c r="B328" s="2" t="str">
        <f>inp_KillchainPhase!$A$7</f>
        <v>Track1</v>
      </c>
      <c r="C328" s="2" t="s">
        <v>119</v>
      </c>
      <c r="D328" s="2" t="s">
        <v>120</v>
      </c>
      <c r="E328" s="2">
        <v>99999</v>
      </c>
      <c r="F328" s="2">
        <v>99999</v>
      </c>
      <c r="G328" s="2">
        <v>99999</v>
      </c>
      <c r="H328" s="2">
        <v>99999</v>
      </c>
      <c r="I328" s="2">
        <v>99999</v>
      </c>
      <c r="J328" s="6">
        <v>99999</v>
      </c>
      <c r="K328" s="2">
        <f>J329</f>
        <v>99999</v>
      </c>
      <c r="L328" s="2">
        <f>J330</f>
        <v>99999</v>
      </c>
      <c r="M328" s="2">
        <f>J331</f>
        <v>99999</v>
      </c>
      <c r="N328" s="2">
        <f>J332</f>
        <v>99999</v>
      </c>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row>
    <row r="329" spans="1:79" x14ac:dyDescent="0.3">
      <c r="A329" s="2" t="str">
        <f t="shared" si="11"/>
        <v>sat_2</v>
      </c>
      <c r="B329" s="2" t="str">
        <f>inp_KillchainPhase!$A$7</f>
        <v>Track1</v>
      </c>
      <c r="C329" s="2" t="s">
        <v>119</v>
      </c>
      <c r="D329" s="2" t="s">
        <v>120</v>
      </c>
      <c r="E329" s="2">
        <v>99999</v>
      </c>
      <c r="F329" s="2">
        <v>99999</v>
      </c>
      <c r="G329" s="2">
        <v>99999</v>
      </c>
      <c r="H329" s="2">
        <v>99999</v>
      </c>
      <c r="I329" s="2">
        <v>99999</v>
      </c>
      <c r="J329" s="2">
        <v>99999</v>
      </c>
      <c r="K329" s="6">
        <v>99999</v>
      </c>
      <c r="L329" s="2">
        <f>K330</f>
        <v>99999</v>
      </c>
      <c r="M329" s="2">
        <f>K331</f>
        <v>99999</v>
      </c>
      <c r="N329" s="2">
        <f>K332</f>
        <v>99999</v>
      </c>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row>
    <row r="330" spans="1:79" x14ac:dyDescent="0.3">
      <c r="A330" s="2" t="str">
        <f t="shared" si="11"/>
        <v>c2_1</v>
      </c>
      <c r="B330" s="2" t="str">
        <f>inp_KillchainPhase!$A$7</f>
        <v>Track1</v>
      </c>
      <c r="C330" s="2" t="s">
        <v>119</v>
      </c>
      <c r="D330" s="2" t="s">
        <v>120</v>
      </c>
      <c r="E330" s="2">
        <v>99999</v>
      </c>
      <c r="F330" s="2">
        <v>99999</v>
      </c>
      <c r="G330" s="2">
        <v>99999</v>
      </c>
      <c r="H330" s="2">
        <v>99999</v>
      </c>
      <c r="I330" s="2">
        <v>99999</v>
      </c>
      <c r="J330" s="2">
        <v>99999</v>
      </c>
      <c r="K330" s="2">
        <v>99999</v>
      </c>
      <c r="L330" s="6">
        <v>99999</v>
      </c>
      <c r="M330" s="2">
        <f>L331</f>
        <v>99999</v>
      </c>
      <c r="N330" s="2">
        <f>L332</f>
        <v>99999</v>
      </c>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row>
    <row r="331" spans="1:79" x14ac:dyDescent="0.3">
      <c r="A331" s="2" t="str">
        <f t="shared" si="11"/>
        <v>c2_2</v>
      </c>
      <c r="B331" s="2" t="str">
        <f>inp_KillchainPhase!$A$7</f>
        <v>Track1</v>
      </c>
      <c r="C331" s="2" t="s">
        <v>119</v>
      </c>
      <c r="D331" s="2" t="s">
        <v>120</v>
      </c>
      <c r="E331" s="2">
        <v>99999</v>
      </c>
      <c r="F331" s="2">
        <v>99999</v>
      </c>
      <c r="G331" s="2">
        <v>99999</v>
      </c>
      <c r="H331" s="2">
        <v>99999</v>
      </c>
      <c r="I331" s="2">
        <v>99999</v>
      </c>
      <c r="J331" s="2">
        <v>99999</v>
      </c>
      <c r="K331" s="2">
        <v>99999</v>
      </c>
      <c r="L331" s="2">
        <v>99999</v>
      </c>
      <c r="M331" s="6">
        <v>99999</v>
      </c>
      <c r="N331" s="2">
        <f>M332</f>
        <v>99999</v>
      </c>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row>
    <row r="332" spans="1:79" x14ac:dyDescent="0.3">
      <c r="A332" s="2" t="str">
        <f t="shared" si="11"/>
        <v>grnd_1</v>
      </c>
      <c r="B332" s="2" t="str">
        <f>inp_KillchainPhase!$A$7</f>
        <v>Track1</v>
      </c>
      <c r="C332" s="2" t="s">
        <v>119</v>
      </c>
      <c r="D332" s="2" t="s">
        <v>120</v>
      </c>
      <c r="E332" s="2">
        <v>99999</v>
      </c>
      <c r="F332" s="2">
        <v>99999</v>
      </c>
      <c r="G332" s="2">
        <v>99999</v>
      </c>
      <c r="H332" s="2">
        <v>99999</v>
      </c>
      <c r="I332" s="2">
        <v>99999</v>
      </c>
      <c r="J332" s="2">
        <v>99999</v>
      </c>
      <c r="K332" s="2">
        <v>99999</v>
      </c>
      <c r="L332" s="2">
        <v>99999</v>
      </c>
      <c r="M332" s="2">
        <v>99999</v>
      </c>
      <c r="N332" s="6">
        <v>99999</v>
      </c>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row>
    <row r="333" spans="1:79" x14ac:dyDescent="0.3">
      <c r="A333" s="2" t="str">
        <f t="shared" si="10"/>
        <v>fighter_4th</v>
      </c>
      <c r="B333" s="2" t="str">
        <f>inp_KillchainPhase!$A$8</f>
        <v>Track2</v>
      </c>
      <c r="C333" s="2" t="s">
        <v>119</v>
      </c>
      <c r="D333" s="2" t="s">
        <v>120</v>
      </c>
      <c r="E333" s="6">
        <v>99999</v>
      </c>
      <c r="F333" s="2">
        <f>E334</f>
        <v>99999</v>
      </c>
      <c r="G333" s="2">
        <f>E335</f>
        <v>99999</v>
      </c>
      <c r="H333" s="2">
        <f>E336</f>
        <v>99999</v>
      </c>
      <c r="I333" s="2">
        <f>E337</f>
        <v>99999</v>
      </c>
      <c r="J333" s="2">
        <f>E338</f>
        <v>99999</v>
      </c>
      <c r="K333" s="2">
        <f>E339</f>
        <v>99999</v>
      </c>
      <c r="L333" s="2">
        <f>E340</f>
        <v>99999</v>
      </c>
      <c r="M333" s="2">
        <f>E341</f>
        <v>99999</v>
      </c>
      <c r="N333" s="2">
        <f>E342</f>
        <v>99999</v>
      </c>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row>
    <row r="334" spans="1:79" x14ac:dyDescent="0.3">
      <c r="A334" s="2" t="str">
        <f t="shared" si="10"/>
        <v>fighter_5th</v>
      </c>
      <c r="B334" s="2" t="str">
        <f>inp_KillchainPhase!$A$8</f>
        <v>Track2</v>
      </c>
      <c r="C334" s="2" t="s">
        <v>119</v>
      </c>
      <c r="D334" s="2" t="s">
        <v>120</v>
      </c>
      <c r="E334" s="2">
        <v>99999</v>
      </c>
      <c r="F334" s="6">
        <v>99999</v>
      </c>
      <c r="G334" s="2">
        <f>F335</f>
        <v>99999</v>
      </c>
      <c r="H334" s="2">
        <f>F336</f>
        <v>99999</v>
      </c>
      <c r="I334" s="2">
        <f>F337</f>
        <v>99999</v>
      </c>
      <c r="J334" s="2">
        <f>F338</f>
        <v>99999</v>
      </c>
      <c r="K334" s="2">
        <f>F339</f>
        <v>99999</v>
      </c>
      <c r="L334" s="2">
        <f>F340</f>
        <v>99999</v>
      </c>
      <c r="M334" s="2">
        <f>F341</f>
        <v>99999</v>
      </c>
      <c r="N334" s="2">
        <f>F342</f>
        <v>99999</v>
      </c>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row>
    <row r="335" spans="1:79" x14ac:dyDescent="0.3">
      <c r="A335" s="2" t="str">
        <f t="shared" si="10"/>
        <v>CRUDES</v>
      </c>
      <c r="B335" s="2" t="str">
        <f>inp_KillchainPhase!$A$8</f>
        <v>Track2</v>
      </c>
      <c r="C335" s="2" t="s">
        <v>119</v>
      </c>
      <c r="D335" s="2" t="s">
        <v>120</v>
      </c>
      <c r="E335" s="2">
        <v>99999</v>
      </c>
      <c r="F335" s="2">
        <v>99999</v>
      </c>
      <c r="G335" s="6">
        <v>99999</v>
      </c>
      <c r="H335" s="2">
        <f>G336</f>
        <v>99999</v>
      </c>
      <c r="I335" s="2">
        <f>G337</f>
        <v>99999</v>
      </c>
      <c r="J335" s="2">
        <f>G338</f>
        <v>99999</v>
      </c>
      <c r="K335" s="2">
        <f>G339</f>
        <v>99999</v>
      </c>
      <c r="L335" s="2">
        <f>G340</f>
        <v>99999</v>
      </c>
      <c r="M335" s="2">
        <f>G341</f>
        <v>99999</v>
      </c>
      <c r="N335" s="2">
        <f>G342</f>
        <v>99999</v>
      </c>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row>
    <row r="336" spans="1:79" x14ac:dyDescent="0.3">
      <c r="A336" s="2" t="str">
        <f t="shared" si="10"/>
        <v>FFG</v>
      </c>
      <c r="B336" s="2" t="str">
        <f>inp_KillchainPhase!$A$8</f>
        <v>Track2</v>
      </c>
      <c r="C336" s="2" t="s">
        <v>119</v>
      </c>
      <c r="D336" s="2" t="s">
        <v>120</v>
      </c>
      <c r="E336" s="2">
        <v>99999</v>
      </c>
      <c r="F336" s="2">
        <v>99999</v>
      </c>
      <c r="G336" s="2">
        <v>99999</v>
      </c>
      <c r="H336" s="6">
        <v>99999</v>
      </c>
      <c r="I336" s="2">
        <f>H337</f>
        <v>99999</v>
      </c>
      <c r="J336" s="2">
        <f>H338</f>
        <v>99999</v>
      </c>
      <c r="K336" s="2">
        <f>H339</f>
        <v>99999</v>
      </c>
      <c r="L336" s="2">
        <f>H340</f>
        <v>99999</v>
      </c>
      <c r="M336" s="2">
        <f>H341</f>
        <v>99999</v>
      </c>
      <c r="N336" s="2">
        <f>H342</f>
        <v>99999</v>
      </c>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row>
    <row r="337" spans="1:79" x14ac:dyDescent="0.3">
      <c r="A337" s="2" t="str">
        <f t="shared" si="10"/>
        <v>CV</v>
      </c>
      <c r="B337" s="2" t="str">
        <f>inp_KillchainPhase!$A$8</f>
        <v>Track2</v>
      </c>
      <c r="C337" s="2" t="s">
        <v>119</v>
      </c>
      <c r="D337" s="2" t="s">
        <v>120</v>
      </c>
      <c r="E337" s="2">
        <v>99999</v>
      </c>
      <c r="F337" s="2">
        <v>99999</v>
      </c>
      <c r="G337" s="2">
        <v>99999</v>
      </c>
      <c r="H337" s="2">
        <v>99999</v>
      </c>
      <c r="I337" s="6">
        <v>99999</v>
      </c>
      <c r="J337" s="2">
        <f>I338</f>
        <v>99999</v>
      </c>
      <c r="K337" s="2">
        <f>I339</f>
        <v>99999</v>
      </c>
      <c r="L337" s="2">
        <f>I340</f>
        <v>99999</v>
      </c>
      <c r="M337" s="2">
        <f>I341</f>
        <v>99999</v>
      </c>
      <c r="N337" s="2">
        <f>I342</f>
        <v>99999</v>
      </c>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row>
    <row r="338" spans="1:79" x14ac:dyDescent="0.3">
      <c r="A338" s="2" t="str">
        <f t="shared" si="10"/>
        <v>sat_1</v>
      </c>
      <c r="B338" s="2" t="str">
        <f>inp_KillchainPhase!$A$8</f>
        <v>Track2</v>
      </c>
      <c r="C338" s="2" t="s">
        <v>119</v>
      </c>
      <c r="D338" s="2" t="s">
        <v>120</v>
      </c>
      <c r="E338" s="2">
        <v>99999</v>
      </c>
      <c r="F338" s="2">
        <v>99999</v>
      </c>
      <c r="G338" s="2">
        <v>99999</v>
      </c>
      <c r="H338" s="2">
        <v>99999</v>
      </c>
      <c r="I338" s="2">
        <v>99999</v>
      </c>
      <c r="J338" s="6">
        <v>99999</v>
      </c>
      <c r="K338" s="2">
        <f>J339</f>
        <v>99999</v>
      </c>
      <c r="L338" s="2">
        <f>J340</f>
        <v>99999</v>
      </c>
      <c r="M338" s="2">
        <f>J341</f>
        <v>99999</v>
      </c>
      <c r="N338" s="2">
        <f>J342</f>
        <v>99999</v>
      </c>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row>
    <row r="339" spans="1:79" x14ac:dyDescent="0.3">
      <c r="A339" s="2" t="str">
        <f t="shared" si="10"/>
        <v>sat_2</v>
      </c>
      <c r="B339" s="2" t="str">
        <f>inp_KillchainPhase!$A$8</f>
        <v>Track2</v>
      </c>
      <c r="C339" s="2" t="s">
        <v>119</v>
      </c>
      <c r="D339" s="2" t="s">
        <v>120</v>
      </c>
      <c r="E339" s="2">
        <v>99999</v>
      </c>
      <c r="F339" s="2">
        <v>99999</v>
      </c>
      <c r="G339" s="2">
        <v>99999</v>
      </c>
      <c r="H339" s="2">
        <v>99999</v>
      </c>
      <c r="I339" s="2">
        <v>99999</v>
      </c>
      <c r="J339" s="2">
        <v>99999</v>
      </c>
      <c r="K339" s="6">
        <v>99999</v>
      </c>
      <c r="L339" s="2">
        <f>K340</f>
        <v>99999</v>
      </c>
      <c r="M339" s="2">
        <f>K341</f>
        <v>99999</v>
      </c>
      <c r="N339" s="2">
        <f>K342</f>
        <v>99999</v>
      </c>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row>
    <row r="340" spans="1:79" x14ac:dyDescent="0.3">
      <c r="A340" s="2" t="str">
        <f t="shared" si="10"/>
        <v>c2_1</v>
      </c>
      <c r="B340" s="2" t="str">
        <f>inp_KillchainPhase!$A$8</f>
        <v>Track2</v>
      </c>
      <c r="C340" s="2" t="s">
        <v>119</v>
      </c>
      <c r="D340" s="2" t="s">
        <v>120</v>
      </c>
      <c r="E340" s="2">
        <v>99999</v>
      </c>
      <c r="F340" s="2">
        <v>99999</v>
      </c>
      <c r="G340" s="2">
        <v>99999</v>
      </c>
      <c r="H340" s="2">
        <v>99999</v>
      </c>
      <c r="I340" s="2">
        <v>99999</v>
      </c>
      <c r="J340" s="2">
        <v>99999</v>
      </c>
      <c r="K340" s="2">
        <v>99999</v>
      </c>
      <c r="L340" s="6">
        <v>99999</v>
      </c>
      <c r="M340" s="2">
        <f>L341</f>
        <v>99999</v>
      </c>
      <c r="N340" s="2">
        <f>L342</f>
        <v>99999</v>
      </c>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row>
    <row r="341" spans="1:79" x14ac:dyDescent="0.3">
      <c r="A341" s="2" t="str">
        <f t="shared" si="10"/>
        <v>c2_2</v>
      </c>
      <c r="B341" s="2" t="str">
        <f>inp_KillchainPhase!$A$8</f>
        <v>Track2</v>
      </c>
      <c r="C341" s="2" t="s">
        <v>119</v>
      </c>
      <c r="D341" s="2" t="s">
        <v>120</v>
      </c>
      <c r="E341" s="2">
        <v>99999</v>
      </c>
      <c r="F341" s="2">
        <v>99999</v>
      </c>
      <c r="G341" s="2">
        <v>99999</v>
      </c>
      <c r="H341" s="2">
        <v>99999</v>
      </c>
      <c r="I341" s="2">
        <v>99999</v>
      </c>
      <c r="J341" s="2">
        <v>99999</v>
      </c>
      <c r="K341" s="2">
        <v>99999</v>
      </c>
      <c r="L341" s="2">
        <v>99999</v>
      </c>
      <c r="M341" s="6">
        <v>99999</v>
      </c>
      <c r="N341" s="2">
        <f>M342</f>
        <v>99999</v>
      </c>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row>
    <row r="342" spans="1:79" x14ac:dyDescent="0.3">
      <c r="A342" s="2" t="str">
        <f t="shared" si="10"/>
        <v>grnd_1</v>
      </c>
      <c r="B342" s="2" t="str">
        <f>inp_KillchainPhase!$A$8</f>
        <v>Track2</v>
      </c>
      <c r="C342" s="2" t="s">
        <v>119</v>
      </c>
      <c r="D342" s="2" t="s">
        <v>120</v>
      </c>
      <c r="E342" s="2">
        <v>99999</v>
      </c>
      <c r="F342" s="2">
        <v>99999</v>
      </c>
      <c r="G342" s="2">
        <v>99999</v>
      </c>
      <c r="H342" s="2">
        <v>99999</v>
      </c>
      <c r="I342" s="2">
        <v>99999</v>
      </c>
      <c r="J342" s="2">
        <v>99999</v>
      </c>
      <c r="K342" s="2">
        <v>99999</v>
      </c>
      <c r="L342" s="2">
        <v>99999</v>
      </c>
      <c r="M342" s="2">
        <v>99999</v>
      </c>
      <c r="N342" s="6">
        <v>99999</v>
      </c>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row>
    <row r="343" spans="1:79" x14ac:dyDescent="0.3">
      <c r="A343" s="2" t="str">
        <f t="shared" si="10"/>
        <v>fighter_4th</v>
      </c>
      <c r="B343" s="2" t="str">
        <f>inp_KillchainPhase!$A$9</f>
        <v>Track3</v>
      </c>
      <c r="C343" s="2" t="s">
        <v>119</v>
      </c>
      <c r="D343" s="2" t="s">
        <v>120</v>
      </c>
      <c r="E343" s="6">
        <v>99999</v>
      </c>
      <c r="F343" s="2">
        <f>E344</f>
        <v>99999</v>
      </c>
      <c r="G343" s="2">
        <f>E345</f>
        <v>99999</v>
      </c>
      <c r="H343" s="2">
        <f>E346</f>
        <v>99999</v>
      </c>
      <c r="I343" s="2">
        <f>E347</f>
        <v>99999</v>
      </c>
      <c r="J343" s="2">
        <f>E348</f>
        <v>99999</v>
      </c>
      <c r="K343" s="2">
        <f>E349</f>
        <v>99999</v>
      </c>
      <c r="L343" s="2">
        <f>E350</f>
        <v>99999</v>
      </c>
      <c r="M343" s="2">
        <f>E351</f>
        <v>99999</v>
      </c>
      <c r="N343" s="2">
        <f>E352</f>
        <v>99999</v>
      </c>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row>
    <row r="344" spans="1:79" x14ac:dyDescent="0.3">
      <c r="A344" s="2" t="str">
        <f t="shared" si="10"/>
        <v>fighter_5th</v>
      </c>
      <c r="B344" s="2" t="str">
        <f>inp_KillchainPhase!$A$9</f>
        <v>Track3</v>
      </c>
      <c r="C344" s="2" t="s">
        <v>119</v>
      </c>
      <c r="D344" s="2" t="s">
        <v>120</v>
      </c>
      <c r="E344" s="2">
        <v>99999</v>
      </c>
      <c r="F344" s="6">
        <v>99999</v>
      </c>
      <c r="G344" s="2">
        <f>F345</f>
        <v>99999</v>
      </c>
      <c r="H344" s="2">
        <f>F346</f>
        <v>99999</v>
      </c>
      <c r="I344" s="2">
        <f>F347</f>
        <v>99999</v>
      </c>
      <c r="J344" s="2">
        <f>F348</f>
        <v>99999</v>
      </c>
      <c r="K344" s="2">
        <f>F349</f>
        <v>99999</v>
      </c>
      <c r="L344" s="2">
        <f>F350</f>
        <v>99999</v>
      </c>
      <c r="M344" s="2">
        <f>F351</f>
        <v>99999</v>
      </c>
      <c r="N344" s="2">
        <f>F352</f>
        <v>99999</v>
      </c>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row>
    <row r="345" spans="1:79" x14ac:dyDescent="0.3">
      <c r="A345" s="2" t="str">
        <f t="shared" si="10"/>
        <v>CRUDES</v>
      </c>
      <c r="B345" s="2" t="str">
        <f>inp_KillchainPhase!$A$9</f>
        <v>Track3</v>
      </c>
      <c r="C345" s="2" t="s">
        <v>119</v>
      </c>
      <c r="D345" s="2" t="s">
        <v>120</v>
      </c>
      <c r="E345" s="2">
        <v>99999</v>
      </c>
      <c r="F345" s="2">
        <v>99999</v>
      </c>
      <c r="G345" s="6">
        <v>99999</v>
      </c>
      <c r="H345" s="2">
        <f>G346</f>
        <v>99999</v>
      </c>
      <c r="I345" s="2">
        <f>G347</f>
        <v>99999</v>
      </c>
      <c r="J345" s="2">
        <f>G348</f>
        <v>99999</v>
      </c>
      <c r="K345" s="2">
        <f>G349</f>
        <v>99999</v>
      </c>
      <c r="L345" s="2">
        <f>G350</f>
        <v>99999</v>
      </c>
      <c r="M345" s="2">
        <f>G351</f>
        <v>99999</v>
      </c>
      <c r="N345" s="2">
        <f>G352</f>
        <v>99999</v>
      </c>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row>
    <row r="346" spans="1:79" x14ac:dyDescent="0.3">
      <c r="A346" s="2" t="str">
        <f t="shared" si="10"/>
        <v>FFG</v>
      </c>
      <c r="B346" s="2" t="str">
        <f>inp_KillchainPhase!$A$9</f>
        <v>Track3</v>
      </c>
      <c r="C346" s="2" t="s">
        <v>119</v>
      </c>
      <c r="D346" s="2" t="s">
        <v>120</v>
      </c>
      <c r="E346" s="2">
        <v>99999</v>
      </c>
      <c r="F346" s="2">
        <v>99999</v>
      </c>
      <c r="G346" s="2">
        <v>99999</v>
      </c>
      <c r="H346" s="6">
        <v>99999</v>
      </c>
      <c r="I346" s="2">
        <f>H347</f>
        <v>99999</v>
      </c>
      <c r="J346" s="2">
        <f>H348</f>
        <v>99999</v>
      </c>
      <c r="K346" s="2">
        <f>H349</f>
        <v>99999</v>
      </c>
      <c r="L346" s="2">
        <f>H350</f>
        <v>99999</v>
      </c>
      <c r="M346" s="2">
        <f>H351</f>
        <v>99999</v>
      </c>
      <c r="N346" s="2">
        <f>H352</f>
        <v>99999</v>
      </c>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row>
    <row r="347" spans="1:79" x14ac:dyDescent="0.3">
      <c r="A347" s="2" t="str">
        <f t="shared" si="10"/>
        <v>CV</v>
      </c>
      <c r="B347" s="2" t="str">
        <f>inp_KillchainPhase!$A$9</f>
        <v>Track3</v>
      </c>
      <c r="C347" s="2" t="s">
        <v>119</v>
      </c>
      <c r="D347" s="2" t="s">
        <v>120</v>
      </c>
      <c r="E347" s="2">
        <v>99999</v>
      </c>
      <c r="F347" s="2">
        <v>99999</v>
      </c>
      <c r="G347" s="2">
        <v>99999</v>
      </c>
      <c r="H347" s="2">
        <v>99999</v>
      </c>
      <c r="I347" s="6">
        <v>99999</v>
      </c>
      <c r="J347" s="2">
        <f>I348</f>
        <v>99999</v>
      </c>
      <c r="K347" s="2">
        <f>I349</f>
        <v>99999</v>
      </c>
      <c r="L347" s="2">
        <f>I350</f>
        <v>99999</v>
      </c>
      <c r="M347" s="2">
        <f>I351</f>
        <v>99999</v>
      </c>
      <c r="N347" s="2">
        <f>I352</f>
        <v>99999</v>
      </c>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row>
    <row r="348" spans="1:79" x14ac:dyDescent="0.3">
      <c r="A348" s="2" t="str">
        <f t="shared" si="10"/>
        <v>sat_1</v>
      </c>
      <c r="B348" s="2" t="str">
        <f>inp_KillchainPhase!$A$9</f>
        <v>Track3</v>
      </c>
      <c r="C348" s="2" t="s">
        <v>119</v>
      </c>
      <c r="D348" s="2" t="s">
        <v>120</v>
      </c>
      <c r="E348" s="2">
        <v>99999</v>
      </c>
      <c r="F348" s="2">
        <v>99999</v>
      </c>
      <c r="G348" s="2">
        <v>99999</v>
      </c>
      <c r="H348" s="2">
        <v>99999</v>
      </c>
      <c r="I348" s="2">
        <v>99999</v>
      </c>
      <c r="J348" s="6">
        <v>99999</v>
      </c>
      <c r="K348" s="2">
        <f>J349</f>
        <v>99999</v>
      </c>
      <c r="L348" s="2">
        <f>J350</f>
        <v>99999</v>
      </c>
      <c r="M348" s="2">
        <f>J351</f>
        <v>99999</v>
      </c>
      <c r="N348" s="2">
        <f>J352</f>
        <v>99999</v>
      </c>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row>
    <row r="349" spans="1:79" x14ac:dyDescent="0.3">
      <c r="A349" s="2" t="str">
        <f t="shared" si="10"/>
        <v>sat_2</v>
      </c>
      <c r="B349" s="2" t="str">
        <f>inp_KillchainPhase!$A$9</f>
        <v>Track3</v>
      </c>
      <c r="C349" s="2" t="s">
        <v>119</v>
      </c>
      <c r="D349" s="2" t="s">
        <v>120</v>
      </c>
      <c r="E349" s="2">
        <v>99999</v>
      </c>
      <c r="F349" s="2">
        <v>99999</v>
      </c>
      <c r="G349" s="2">
        <v>99999</v>
      </c>
      <c r="H349" s="2">
        <v>99999</v>
      </c>
      <c r="I349" s="2">
        <v>99999</v>
      </c>
      <c r="J349" s="2">
        <v>99999</v>
      </c>
      <c r="K349" s="6">
        <v>99999</v>
      </c>
      <c r="L349" s="2">
        <f>K350</f>
        <v>99999</v>
      </c>
      <c r="M349" s="2">
        <f>K351</f>
        <v>99999</v>
      </c>
      <c r="N349" s="2">
        <f>K352</f>
        <v>99999</v>
      </c>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row>
    <row r="350" spans="1:79" x14ac:dyDescent="0.3">
      <c r="A350" s="2" t="str">
        <f t="shared" si="10"/>
        <v>c2_1</v>
      </c>
      <c r="B350" s="2" t="str">
        <f>inp_KillchainPhase!$A$9</f>
        <v>Track3</v>
      </c>
      <c r="C350" s="2" t="s">
        <v>119</v>
      </c>
      <c r="D350" s="2" t="s">
        <v>120</v>
      </c>
      <c r="E350" s="2">
        <v>99999</v>
      </c>
      <c r="F350" s="2">
        <v>99999</v>
      </c>
      <c r="G350" s="2">
        <v>99999</v>
      </c>
      <c r="H350" s="2">
        <v>99999</v>
      </c>
      <c r="I350" s="2">
        <v>99999</v>
      </c>
      <c r="J350" s="2">
        <v>99999</v>
      </c>
      <c r="K350" s="2">
        <v>99999</v>
      </c>
      <c r="L350" s="6">
        <v>99999</v>
      </c>
      <c r="M350" s="2">
        <f>L351</f>
        <v>99999</v>
      </c>
      <c r="N350" s="2">
        <f>L352</f>
        <v>99999</v>
      </c>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row>
    <row r="351" spans="1:79" x14ac:dyDescent="0.3">
      <c r="A351" s="2" t="str">
        <f t="shared" si="10"/>
        <v>c2_2</v>
      </c>
      <c r="B351" s="2" t="str">
        <f>inp_KillchainPhase!$A$9</f>
        <v>Track3</v>
      </c>
      <c r="C351" s="2" t="s">
        <v>119</v>
      </c>
      <c r="D351" s="2" t="s">
        <v>120</v>
      </c>
      <c r="E351" s="2">
        <v>99999</v>
      </c>
      <c r="F351" s="2">
        <v>99999</v>
      </c>
      <c r="G351" s="2">
        <v>99999</v>
      </c>
      <c r="H351" s="2">
        <v>99999</v>
      </c>
      <c r="I351" s="2">
        <v>99999</v>
      </c>
      <c r="J351" s="2">
        <v>99999</v>
      </c>
      <c r="K351" s="2">
        <v>99999</v>
      </c>
      <c r="L351" s="2">
        <v>99999</v>
      </c>
      <c r="M351" s="6">
        <v>99999</v>
      </c>
      <c r="N351" s="2">
        <f>M352</f>
        <v>99999</v>
      </c>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row>
    <row r="352" spans="1:79" x14ac:dyDescent="0.3">
      <c r="A352" s="2" t="str">
        <f t="shared" si="10"/>
        <v>grnd_1</v>
      </c>
      <c r="B352" s="2" t="str">
        <f>inp_KillchainPhase!$A$9</f>
        <v>Track3</v>
      </c>
      <c r="C352" s="2" t="s">
        <v>119</v>
      </c>
      <c r="D352" s="2" t="s">
        <v>120</v>
      </c>
      <c r="E352" s="2">
        <v>99999</v>
      </c>
      <c r="F352" s="2">
        <v>99999</v>
      </c>
      <c r="G352" s="2">
        <v>99999</v>
      </c>
      <c r="H352" s="2">
        <v>99999</v>
      </c>
      <c r="I352" s="2">
        <v>99999</v>
      </c>
      <c r="J352" s="2">
        <v>99999</v>
      </c>
      <c r="K352" s="2">
        <v>99999</v>
      </c>
      <c r="L352" s="2">
        <v>99999</v>
      </c>
      <c r="M352" s="2">
        <v>99999</v>
      </c>
      <c r="N352" s="6">
        <v>99999</v>
      </c>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row>
    <row r="353" spans="1:79" x14ac:dyDescent="0.3">
      <c r="A353" s="2" t="str">
        <f t="shared" si="10"/>
        <v>fighter_4th</v>
      </c>
      <c r="B353" s="2" t="str">
        <f>inp_KillchainPhase!$A$10</f>
        <v>Track Build</v>
      </c>
      <c r="C353" s="2" t="s">
        <v>119</v>
      </c>
      <c r="D353" s="2" t="s">
        <v>120</v>
      </c>
      <c r="E353" s="6">
        <v>99999</v>
      </c>
      <c r="F353" s="2">
        <f>E354</f>
        <v>99999</v>
      </c>
      <c r="G353" s="2">
        <f>E355</f>
        <v>99999</v>
      </c>
      <c r="H353" s="2">
        <f>E356</f>
        <v>99999</v>
      </c>
      <c r="I353" s="2">
        <f>E357</f>
        <v>99999</v>
      </c>
      <c r="J353" s="2">
        <f>E358</f>
        <v>99999</v>
      </c>
      <c r="K353" s="2">
        <f>E359</f>
        <v>99999</v>
      </c>
      <c r="L353" s="2">
        <f>E360</f>
        <v>99999</v>
      </c>
      <c r="M353" s="2">
        <f>E361</f>
        <v>99999</v>
      </c>
      <c r="N353" s="2">
        <f>E362</f>
        <v>99999</v>
      </c>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row>
    <row r="354" spans="1:79" x14ac:dyDescent="0.3">
      <c r="A354" s="2" t="str">
        <f t="shared" si="10"/>
        <v>fighter_5th</v>
      </c>
      <c r="B354" s="2" t="str">
        <f>inp_KillchainPhase!$A$10</f>
        <v>Track Build</v>
      </c>
      <c r="C354" s="2" t="s">
        <v>119</v>
      </c>
      <c r="D354" s="2" t="s">
        <v>120</v>
      </c>
      <c r="E354" s="2">
        <v>99999</v>
      </c>
      <c r="F354" s="6">
        <v>99999</v>
      </c>
      <c r="G354" s="2">
        <f>F355</f>
        <v>99999</v>
      </c>
      <c r="H354" s="2">
        <f>F356</f>
        <v>99999</v>
      </c>
      <c r="I354" s="2">
        <f>F357</f>
        <v>99999</v>
      </c>
      <c r="J354" s="2">
        <f>F358</f>
        <v>99999</v>
      </c>
      <c r="K354" s="2">
        <f>F359</f>
        <v>99999</v>
      </c>
      <c r="L354" s="2">
        <f>F360</f>
        <v>99999</v>
      </c>
      <c r="M354" s="2">
        <f>F361</f>
        <v>99999</v>
      </c>
      <c r="N354" s="2">
        <f>F362</f>
        <v>99999</v>
      </c>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row>
    <row r="355" spans="1:79" x14ac:dyDescent="0.3">
      <c r="A355" s="2" t="str">
        <f t="shared" si="10"/>
        <v>CRUDES</v>
      </c>
      <c r="B355" s="2" t="str">
        <f>inp_KillchainPhase!$A$10</f>
        <v>Track Build</v>
      </c>
      <c r="C355" s="2" t="s">
        <v>119</v>
      </c>
      <c r="D355" s="2" t="s">
        <v>120</v>
      </c>
      <c r="E355" s="2">
        <v>99999</v>
      </c>
      <c r="F355" s="2">
        <v>99999</v>
      </c>
      <c r="G355" s="6">
        <v>99999</v>
      </c>
      <c r="H355" s="2">
        <f>G356</f>
        <v>99999</v>
      </c>
      <c r="I355" s="2">
        <f>G357</f>
        <v>99999</v>
      </c>
      <c r="J355" s="2">
        <f>G358</f>
        <v>99999</v>
      </c>
      <c r="K355" s="2">
        <f>G359</f>
        <v>99999</v>
      </c>
      <c r="L355" s="2">
        <f>G360</f>
        <v>99999</v>
      </c>
      <c r="M355" s="2">
        <f>G361</f>
        <v>99999</v>
      </c>
      <c r="N355" s="2">
        <f>G362</f>
        <v>99999</v>
      </c>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row>
    <row r="356" spans="1:79" x14ac:dyDescent="0.3">
      <c r="A356" s="2" t="str">
        <f t="shared" si="10"/>
        <v>FFG</v>
      </c>
      <c r="B356" s="2" t="str">
        <f>inp_KillchainPhase!$A$10</f>
        <v>Track Build</v>
      </c>
      <c r="C356" s="2" t="s">
        <v>119</v>
      </c>
      <c r="D356" s="2" t="s">
        <v>120</v>
      </c>
      <c r="E356" s="2">
        <v>99999</v>
      </c>
      <c r="F356" s="2">
        <v>99999</v>
      </c>
      <c r="G356" s="2">
        <v>99999</v>
      </c>
      <c r="H356" s="6">
        <v>99999</v>
      </c>
      <c r="I356" s="2">
        <f>H357</f>
        <v>99999</v>
      </c>
      <c r="J356" s="2">
        <f>H358</f>
        <v>99999</v>
      </c>
      <c r="K356" s="2">
        <f>H359</f>
        <v>99999</v>
      </c>
      <c r="L356" s="2">
        <f>H360</f>
        <v>99999</v>
      </c>
      <c r="M356" s="2">
        <f>H361</f>
        <v>99999</v>
      </c>
      <c r="N356" s="2">
        <f>H362</f>
        <v>99999</v>
      </c>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row>
    <row r="357" spans="1:79" x14ac:dyDescent="0.3">
      <c r="A357" s="2" t="str">
        <f t="shared" si="10"/>
        <v>CV</v>
      </c>
      <c r="B357" s="2" t="str">
        <f>inp_KillchainPhase!$A$10</f>
        <v>Track Build</v>
      </c>
      <c r="C357" s="2" t="s">
        <v>119</v>
      </c>
      <c r="D357" s="2" t="s">
        <v>120</v>
      </c>
      <c r="E357" s="2">
        <v>99999</v>
      </c>
      <c r="F357" s="2">
        <v>99999</v>
      </c>
      <c r="G357" s="2">
        <v>99999</v>
      </c>
      <c r="H357" s="2">
        <v>99999</v>
      </c>
      <c r="I357" s="6">
        <v>99999</v>
      </c>
      <c r="J357" s="2">
        <f>I358</f>
        <v>99999</v>
      </c>
      <c r="K357" s="2">
        <f>I359</f>
        <v>99999</v>
      </c>
      <c r="L357" s="2">
        <f>I360</f>
        <v>99999</v>
      </c>
      <c r="M357" s="2">
        <f>I361</f>
        <v>99999</v>
      </c>
      <c r="N357" s="2">
        <f>I362</f>
        <v>99999</v>
      </c>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row>
    <row r="358" spans="1:79" x14ac:dyDescent="0.3">
      <c r="A358" s="2" t="str">
        <f t="shared" si="10"/>
        <v>sat_1</v>
      </c>
      <c r="B358" s="2" t="str">
        <f>inp_KillchainPhase!$A$10</f>
        <v>Track Build</v>
      </c>
      <c r="C358" s="2" t="s">
        <v>119</v>
      </c>
      <c r="D358" s="2" t="s">
        <v>120</v>
      </c>
      <c r="E358" s="2">
        <v>99999</v>
      </c>
      <c r="F358" s="2">
        <v>99999</v>
      </c>
      <c r="G358" s="2">
        <v>99999</v>
      </c>
      <c r="H358" s="2">
        <v>99999</v>
      </c>
      <c r="I358" s="2">
        <v>99999</v>
      </c>
      <c r="J358" s="6">
        <v>99999</v>
      </c>
      <c r="K358" s="2">
        <f>J359</f>
        <v>99999</v>
      </c>
      <c r="L358" s="2">
        <f>J360</f>
        <v>99999</v>
      </c>
      <c r="M358" s="2">
        <f>J361</f>
        <v>99999</v>
      </c>
      <c r="N358" s="2">
        <f>J362</f>
        <v>99999</v>
      </c>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row>
    <row r="359" spans="1:79" x14ac:dyDescent="0.3">
      <c r="A359" s="2" t="str">
        <f t="shared" si="10"/>
        <v>sat_2</v>
      </c>
      <c r="B359" s="2" t="str">
        <f>inp_KillchainPhase!$A$10</f>
        <v>Track Build</v>
      </c>
      <c r="C359" s="2" t="s">
        <v>119</v>
      </c>
      <c r="D359" s="2" t="s">
        <v>120</v>
      </c>
      <c r="E359" s="2">
        <v>99999</v>
      </c>
      <c r="F359" s="2">
        <v>99999</v>
      </c>
      <c r="G359" s="2">
        <v>99999</v>
      </c>
      <c r="H359" s="2">
        <v>99999</v>
      </c>
      <c r="I359" s="2">
        <v>99999</v>
      </c>
      <c r="J359" s="2">
        <v>99999</v>
      </c>
      <c r="K359" s="6">
        <v>99999</v>
      </c>
      <c r="L359" s="2">
        <f>K360</f>
        <v>99999</v>
      </c>
      <c r="M359" s="2">
        <f>K361</f>
        <v>99999</v>
      </c>
      <c r="N359" s="2">
        <f>K362</f>
        <v>99999</v>
      </c>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row>
    <row r="360" spans="1:79" x14ac:dyDescent="0.3">
      <c r="A360" s="2" t="str">
        <f t="shared" si="10"/>
        <v>c2_1</v>
      </c>
      <c r="B360" s="2" t="str">
        <f>inp_KillchainPhase!$A$10</f>
        <v>Track Build</v>
      </c>
      <c r="C360" s="2" t="s">
        <v>119</v>
      </c>
      <c r="D360" s="2" t="s">
        <v>120</v>
      </c>
      <c r="E360" s="2">
        <v>99999</v>
      </c>
      <c r="F360" s="2">
        <v>99999</v>
      </c>
      <c r="G360" s="2">
        <v>99999</v>
      </c>
      <c r="H360" s="2">
        <v>99999</v>
      </c>
      <c r="I360" s="2">
        <v>99999</v>
      </c>
      <c r="J360" s="2">
        <v>99999</v>
      </c>
      <c r="K360" s="2">
        <v>99999</v>
      </c>
      <c r="L360" s="6">
        <v>99999</v>
      </c>
      <c r="M360" s="2">
        <f>L361</f>
        <v>99999</v>
      </c>
      <c r="N360" s="2">
        <f>L362</f>
        <v>99999</v>
      </c>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row>
    <row r="361" spans="1:79" x14ac:dyDescent="0.3">
      <c r="A361" s="2" t="str">
        <f t="shared" si="10"/>
        <v>c2_2</v>
      </c>
      <c r="B361" s="2" t="str">
        <f>inp_KillchainPhase!$A$10</f>
        <v>Track Build</v>
      </c>
      <c r="C361" s="2" t="s">
        <v>119</v>
      </c>
      <c r="D361" s="2" t="s">
        <v>120</v>
      </c>
      <c r="E361" s="2">
        <v>99999</v>
      </c>
      <c r="F361" s="2">
        <v>99999</v>
      </c>
      <c r="G361" s="2">
        <v>99999</v>
      </c>
      <c r="H361" s="2">
        <v>99999</v>
      </c>
      <c r="I361" s="2">
        <v>99999</v>
      </c>
      <c r="J361" s="2">
        <v>99999</v>
      </c>
      <c r="K361" s="2">
        <v>99999</v>
      </c>
      <c r="L361" s="2">
        <v>99999</v>
      </c>
      <c r="M361" s="6">
        <v>99999</v>
      </c>
      <c r="N361" s="2">
        <f>M362</f>
        <v>99999</v>
      </c>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row>
    <row r="362" spans="1:79" x14ac:dyDescent="0.3">
      <c r="A362" s="2" t="str">
        <f t="shared" si="10"/>
        <v>grnd_1</v>
      </c>
      <c r="B362" s="2" t="str">
        <f>inp_KillchainPhase!$A$10</f>
        <v>Track Build</v>
      </c>
      <c r="C362" s="2" t="s">
        <v>119</v>
      </c>
      <c r="D362" s="2" t="s">
        <v>120</v>
      </c>
      <c r="E362" s="2">
        <v>99999</v>
      </c>
      <c r="F362" s="2">
        <v>99999</v>
      </c>
      <c r="G362" s="2">
        <v>99999</v>
      </c>
      <c r="H362" s="2">
        <v>99999</v>
      </c>
      <c r="I362" s="2">
        <v>99999</v>
      </c>
      <c r="J362" s="2">
        <v>99999</v>
      </c>
      <c r="K362" s="2">
        <v>99999</v>
      </c>
      <c r="L362" s="2">
        <v>99999</v>
      </c>
      <c r="M362" s="2">
        <v>99999</v>
      </c>
      <c r="N362" s="6">
        <v>99999</v>
      </c>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row>
    <row r="363" spans="1:79" x14ac:dyDescent="0.3">
      <c r="A363" s="2" t="str">
        <f t="shared" si="10"/>
        <v>fighter_4th</v>
      </c>
      <c r="B363" s="2" t="str">
        <f>inp_KillchainPhase!$A$11</f>
        <v>Track Gen</v>
      </c>
      <c r="C363" s="2" t="s">
        <v>119</v>
      </c>
      <c r="D363" s="2" t="s">
        <v>120</v>
      </c>
      <c r="E363" s="6">
        <v>99999</v>
      </c>
      <c r="F363" s="2">
        <f>E364</f>
        <v>99999</v>
      </c>
      <c r="G363" s="2">
        <f>E365</f>
        <v>99999</v>
      </c>
      <c r="H363" s="2">
        <f>E366</f>
        <v>99999</v>
      </c>
      <c r="I363" s="2">
        <f>E367</f>
        <v>99999</v>
      </c>
      <c r="J363" s="2">
        <f>E368</f>
        <v>99999</v>
      </c>
      <c r="K363" s="2">
        <f>E369</f>
        <v>99999</v>
      </c>
      <c r="L363" s="2">
        <f>E370</f>
        <v>99999</v>
      </c>
      <c r="M363" s="2">
        <f>E371</f>
        <v>99999</v>
      </c>
      <c r="N363" s="2">
        <f>E372</f>
        <v>99999</v>
      </c>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row>
    <row r="364" spans="1:79" x14ac:dyDescent="0.3">
      <c r="A364" s="2" t="str">
        <f t="shared" si="10"/>
        <v>fighter_5th</v>
      </c>
      <c r="B364" s="2" t="str">
        <f>inp_KillchainPhase!$A$11</f>
        <v>Track Gen</v>
      </c>
      <c r="C364" s="2" t="s">
        <v>119</v>
      </c>
      <c r="D364" s="2" t="s">
        <v>120</v>
      </c>
      <c r="E364" s="2">
        <v>99999</v>
      </c>
      <c r="F364" s="6">
        <v>99999</v>
      </c>
      <c r="G364" s="2">
        <f>F365</f>
        <v>99999</v>
      </c>
      <c r="H364" s="2">
        <f>F366</f>
        <v>99999</v>
      </c>
      <c r="I364" s="2">
        <f>F367</f>
        <v>99999</v>
      </c>
      <c r="J364" s="2">
        <f>F368</f>
        <v>99999</v>
      </c>
      <c r="K364" s="2">
        <f>F369</f>
        <v>99999</v>
      </c>
      <c r="L364" s="2">
        <f>F370</f>
        <v>99999</v>
      </c>
      <c r="M364" s="2">
        <f>F371</f>
        <v>99999</v>
      </c>
      <c r="N364" s="2">
        <f>F372</f>
        <v>99999</v>
      </c>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row>
    <row r="365" spans="1:79" x14ac:dyDescent="0.3">
      <c r="A365" s="2" t="str">
        <f t="shared" ref="A365:A428" si="12">A355</f>
        <v>CRUDES</v>
      </c>
      <c r="B365" s="2" t="str">
        <f>inp_KillchainPhase!$A$11</f>
        <v>Track Gen</v>
      </c>
      <c r="C365" s="2" t="s">
        <v>119</v>
      </c>
      <c r="D365" s="2" t="s">
        <v>120</v>
      </c>
      <c r="E365" s="2">
        <v>99999</v>
      </c>
      <c r="F365" s="2">
        <v>99999</v>
      </c>
      <c r="G365" s="6">
        <v>99999</v>
      </c>
      <c r="H365" s="2">
        <f>G366</f>
        <v>99999</v>
      </c>
      <c r="I365" s="2">
        <f>G367</f>
        <v>99999</v>
      </c>
      <c r="J365" s="2">
        <f>G368</f>
        <v>99999</v>
      </c>
      <c r="K365" s="2">
        <f>G369</f>
        <v>99999</v>
      </c>
      <c r="L365" s="2">
        <f>G370</f>
        <v>99999</v>
      </c>
      <c r="M365" s="2">
        <f>G371</f>
        <v>99999</v>
      </c>
      <c r="N365" s="2">
        <f>G372</f>
        <v>99999</v>
      </c>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row>
    <row r="366" spans="1:79" x14ac:dyDescent="0.3">
      <c r="A366" s="2" t="str">
        <f t="shared" si="12"/>
        <v>FFG</v>
      </c>
      <c r="B366" s="2" t="str">
        <f>inp_KillchainPhase!$A$11</f>
        <v>Track Gen</v>
      </c>
      <c r="C366" s="2" t="s">
        <v>119</v>
      </c>
      <c r="D366" s="2" t="s">
        <v>120</v>
      </c>
      <c r="E366" s="2">
        <v>99999</v>
      </c>
      <c r="F366" s="2">
        <v>99999</v>
      </c>
      <c r="G366" s="2">
        <v>99999</v>
      </c>
      <c r="H366" s="6">
        <v>99999</v>
      </c>
      <c r="I366" s="2">
        <f>H367</f>
        <v>99999</v>
      </c>
      <c r="J366" s="2">
        <f>H368</f>
        <v>99999</v>
      </c>
      <c r="K366" s="2">
        <f>H369</f>
        <v>99999</v>
      </c>
      <c r="L366" s="2">
        <f>H370</f>
        <v>99999</v>
      </c>
      <c r="M366" s="2">
        <f>H371</f>
        <v>99999</v>
      </c>
      <c r="N366" s="2">
        <f>H372</f>
        <v>99999</v>
      </c>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row>
    <row r="367" spans="1:79" x14ac:dyDescent="0.3">
      <c r="A367" s="2" t="str">
        <f t="shared" si="12"/>
        <v>CV</v>
      </c>
      <c r="B367" s="2" t="str">
        <f>inp_KillchainPhase!$A$11</f>
        <v>Track Gen</v>
      </c>
      <c r="C367" s="2" t="s">
        <v>119</v>
      </c>
      <c r="D367" s="2" t="s">
        <v>120</v>
      </c>
      <c r="E367" s="2">
        <v>99999</v>
      </c>
      <c r="F367" s="2">
        <v>99999</v>
      </c>
      <c r="G367" s="2">
        <v>99999</v>
      </c>
      <c r="H367" s="2">
        <v>99999</v>
      </c>
      <c r="I367" s="6">
        <v>99999</v>
      </c>
      <c r="J367" s="2">
        <f>I368</f>
        <v>99999</v>
      </c>
      <c r="K367" s="2">
        <f>I369</f>
        <v>99999</v>
      </c>
      <c r="L367" s="2">
        <f>I370</f>
        <v>99999</v>
      </c>
      <c r="M367" s="2">
        <f>I371</f>
        <v>99999</v>
      </c>
      <c r="N367" s="2">
        <f>I372</f>
        <v>99999</v>
      </c>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row>
    <row r="368" spans="1:79" x14ac:dyDescent="0.3">
      <c r="A368" s="2" t="str">
        <f t="shared" si="12"/>
        <v>sat_1</v>
      </c>
      <c r="B368" s="2" t="str">
        <f>inp_KillchainPhase!$A$11</f>
        <v>Track Gen</v>
      </c>
      <c r="C368" s="2" t="s">
        <v>119</v>
      </c>
      <c r="D368" s="2" t="s">
        <v>120</v>
      </c>
      <c r="E368" s="2">
        <v>99999</v>
      </c>
      <c r="F368" s="2">
        <v>99999</v>
      </c>
      <c r="G368" s="2">
        <v>99999</v>
      </c>
      <c r="H368" s="2">
        <v>99999</v>
      </c>
      <c r="I368" s="2">
        <v>99999</v>
      </c>
      <c r="J368" s="6">
        <v>99999</v>
      </c>
      <c r="K368" s="2">
        <f>J369</f>
        <v>99999</v>
      </c>
      <c r="L368" s="2">
        <f>J370</f>
        <v>99999</v>
      </c>
      <c r="M368" s="2">
        <f>J371</f>
        <v>99999</v>
      </c>
      <c r="N368" s="2">
        <f>J372</f>
        <v>99999</v>
      </c>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row>
    <row r="369" spans="1:79" x14ac:dyDescent="0.3">
      <c r="A369" s="2" t="str">
        <f t="shared" si="12"/>
        <v>sat_2</v>
      </c>
      <c r="B369" s="2" t="str">
        <f>inp_KillchainPhase!$A$11</f>
        <v>Track Gen</v>
      </c>
      <c r="C369" s="2" t="s">
        <v>119</v>
      </c>
      <c r="D369" s="2" t="s">
        <v>120</v>
      </c>
      <c r="E369" s="2">
        <v>99999</v>
      </c>
      <c r="F369" s="2">
        <v>99999</v>
      </c>
      <c r="G369" s="2">
        <v>99999</v>
      </c>
      <c r="H369" s="2">
        <v>99999</v>
      </c>
      <c r="I369" s="2">
        <v>99999</v>
      </c>
      <c r="J369" s="2">
        <v>99999</v>
      </c>
      <c r="K369" s="6">
        <v>99999</v>
      </c>
      <c r="L369" s="2">
        <f>K370</f>
        <v>99999</v>
      </c>
      <c r="M369" s="2">
        <f>K371</f>
        <v>99999</v>
      </c>
      <c r="N369" s="2">
        <f>K372</f>
        <v>99999</v>
      </c>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row>
    <row r="370" spans="1:79" x14ac:dyDescent="0.3">
      <c r="A370" s="2" t="str">
        <f t="shared" si="12"/>
        <v>c2_1</v>
      </c>
      <c r="B370" s="2" t="str">
        <f>inp_KillchainPhase!$A$11</f>
        <v>Track Gen</v>
      </c>
      <c r="C370" s="2" t="s">
        <v>119</v>
      </c>
      <c r="D370" s="2" t="s">
        <v>120</v>
      </c>
      <c r="E370" s="2">
        <v>99999</v>
      </c>
      <c r="F370" s="2">
        <v>99999</v>
      </c>
      <c r="G370" s="2">
        <v>99999</v>
      </c>
      <c r="H370" s="2">
        <v>99999</v>
      </c>
      <c r="I370" s="2">
        <v>99999</v>
      </c>
      <c r="J370" s="2">
        <v>99999</v>
      </c>
      <c r="K370" s="2">
        <v>99999</v>
      </c>
      <c r="L370" s="6">
        <v>99999</v>
      </c>
      <c r="M370" s="2">
        <f>L371</f>
        <v>99999</v>
      </c>
      <c r="N370" s="2">
        <f>L372</f>
        <v>99999</v>
      </c>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row>
    <row r="371" spans="1:79" x14ac:dyDescent="0.3">
      <c r="A371" s="2" t="str">
        <f t="shared" si="12"/>
        <v>c2_2</v>
      </c>
      <c r="B371" s="2" t="str">
        <f>inp_KillchainPhase!$A$11</f>
        <v>Track Gen</v>
      </c>
      <c r="C371" s="2" t="s">
        <v>119</v>
      </c>
      <c r="D371" s="2" t="s">
        <v>120</v>
      </c>
      <c r="E371" s="2">
        <v>99999</v>
      </c>
      <c r="F371" s="2">
        <v>99999</v>
      </c>
      <c r="G371" s="2">
        <v>99999</v>
      </c>
      <c r="H371" s="2">
        <v>99999</v>
      </c>
      <c r="I371" s="2">
        <v>99999</v>
      </c>
      <c r="J371" s="2">
        <v>99999</v>
      </c>
      <c r="K371" s="2">
        <v>99999</v>
      </c>
      <c r="L371" s="2">
        <v>99999</v>
      </c>
      <c r="M371" s="6">
        <v>99999</v>
      </c>
      <c r="N371" s="2">
        <f>M372</f>
        <v>99999</v>
      </c>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row>
    <row r="372" spans="1:79" x14ac:dyDescent="0.3">
      <c r="A372" s="2" t="str">
        <f t="shared" si="12"/>
        <v>grnd_1</v>
      </c>
      <c r="B372" s="2" t="str">
        <f>inp_KillchainPhase!$A$11</f>
        <v>Track Gen</v>
      </c>
      <c r="C372" s="2" t="s">
        <v>119</v>
      </c>
      <c r="D372" s="2" t="s">
        <v>120</v>
      </c>
      <c r="E372" s="2">
        <v>99999</v>
      </c>
      <c r="F372" s="2">
        <v>99999</v>
      </c>
      <c r="G372" s="2">
        <v>99999</v>
      </c>
      <c r="H372" s="2">
        <v>99999</v>
      </c>
      <c r="I372" s="2">
        <v>99999</v>
      </c>
      <c r="J372" s="2">
        <v>99999</v>
      </c>
      <c r="K372" s="2">
        <v>99999</v>
      </c>
      <c r="L372" s="2">
        <v>99999</v>
      </c>
      <c r="M372" s="2">
        <v>99999</v>
      </c>
      <c r="N372" s="6">
        <v>99999</v>
      </c>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row>
    <row r="373" spans="1:79" x14ac:dyDescent="0.3">
      <c r="A373" s="2" t="str">
        <f t="shared" si="12"/>
        <v>fighter_4th</v>
      </c>
      <c r="B373" s="2" t="str">
        <f>inp_KillchainPhase!$A$12</f>
        <v>Target</v>
      </c>
      <c r="C373" s="2" t="s">
        <v>119</v>
      </c>
      <c r="D373" s="2" t="s">
        <v>120</v>
      </c>
      <c r="E373" s="6">
        <v>99999</v>
      </c>
      <c r="F373" s="2">
        <f>E374</f>
        <v>99999</v>
      </c>
      <c r="G373" s="2">
        <f>E375</f>
        <v>99999</v>
      </c>
      <c r="H373" s="2">
        <f>E376</f>
        <v>99999</v>
      </c>
      <c r="I373" s="2">
        <f>E377</f>
        <v>99999</v>
      </c>
      <c r="J373" s="2">
        <f>E378</f>
        <v>99999</v>
      </c>
      <c r="K373" s="2">
        <f>E379</f>
        <v>99999</v>
      </c>
      <c r="L373" s="2">
        <f>E380</f>
        <v>99999</v>
      </c>
      <c r="M373" s="2">
        <f>E381</f>
        <v>99999</v>
      </c>
      <c r="N373" s="2">
        <f>E382</f>
        <v>99999</v>
      </c>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row>
    <row r="374" spans="1:79" x14ac:dyDescent="0.3">
      <c r="A374" s="2" t="str">
        <f t="shared" si="12"/>
        <v>fighter_5th</v>
      </c>
      <c r="B374" s="2" t="str">
        <f>inp_KillchainPhase!$A$12</f>
        <v>Target</v>
      </c>
      <c r="C374" s="2" t="s">
        <v>119</v>
      </c>
      <c r="D374" s="2" t="s">
        <v>120</v>
      </c>
      <c r="E374" s="2">
        <v>99999</v>
      </c>
      <c r="F374" s="6">
        <v>99999</v>
      </c>
      <c r="G374" s="2">
        <f>F375</f>
        <v>99999</v>
      </c>
      <c r="H374" s="2">
        <f>F376</f>
        <v>99999</v>
      </c>
      <c r="I374" s="2">
        <f>F377</f>
        <v>99999</v>
      </c>
      <c r="J374" s="2">
        <f>F378</f>
        <v>99999</v>
      </c>
      <c r="K374" s="2">
        <f>F379</f>
        <v>99999</v>
      </c>
      <c r="L374" s="2">
        <f>F380</f>
        <v>99999</v>
      </c>
      <c r="M374" s="2">
        <f>F381</f>
        <v>99999</v>
      </c>
      <c r="N374" s="2">
        <f>F382</f>
        <v>99999</v>
      </c>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row>
    <row r="375" spans="1:79" x14ac:dyDescent="0.3">
      <c r="A375" s="2" t="str">
        <f t="shared" si="12"/>
        <v>CRUDES</v>
      </c>
      <c r="B375" s="2" t="str">
        <f>inp_KillchainPhase!$A$12</f>
        <v>Target</v>
      </c>
      <c r="C375" s="2" t="s">
        <v>119</v>
      </c>
      <c r="D375" s="2" t="s">
        <v>120</v>
      </c>
      <c r="E375" s="2">
        <v>99999</v>
      </c>
      <c r="F375" s="2">
        <v>99999</v>
      </c>
      <c r="G375" s="6">
        <v>99999</v>
      </c>
      <c r="H375" s="2">
        <f>G376</f>
        <v>99999</v>
      </c>
      <c r="I375" s="2">
        <f>G377</f>
        <v>99999</v>
      </c>
      <c r="J375" s="2">
        <f>G378</f>
        <v>99999</v>
      </c>
      <c r="K375" s="2">
        <f>G379</f>
        <v>99999</v>
      </c>
      <c r="L375" s="2">
        <f>G380</f>
        <v>99999</v>
      </c>
      <c r="M375" s="2">
        <f>G381</f>
        <v>99999</v>
      </c>
      <c r="N375" s="2">
        <f>G382</f>
        <v>99999</v>
      </c>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row>
    <row r="376" spans="1:79" x14ac:dyDescent="0.3">
      <c r="A376" s="2" t="str">
        <f t="shared" si="12"/>
        <v>FFG</v>
      </c>
      <c r="B376" s="2" t="str">
        <f>inp_KillchainPhase!$A$12</f>
        <v>Target</v>
      </c>
      <c r="C376" s="2" t="s">
        <v>119</v>
      </c>
      <c r="D376" s="2" t="s">
        <v>120</v>
      </c>
      <c r="E376" s="2">
        <v>99999</v>
      </c>
      <c r="F376" s="2">
        <v>99999</v>
      </c>
      <c r="G376" s="2">
        <v>99999</v>
      </c>
      <c r="H376" s="6">
        <v>99999</v>
      </c>
      <c r="I376" s="2">
        <f>H377</f>
        <v>99999</v>
      </c>
      <c r="J376" s="2">
        <f>H378</f>
        <v>99999</v>
      </c>
      <c r="K376" s="2">
        <f>H379</f>
        <v>99999</v>
      </c>
      <c r="L376" s="2">
        <f>H380</f>
        <v>99999</v>
      </c>
      <c r="M376" s="2">
        <f>H381</f>
        <v>99999</v>
      </c>
      <c r="N376" s="2">
        <f>H382</f>
        <v>99999</v>
      </c>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row>
    <row r="377" spans="1:79" x14ac:dyDescent="0.3">
      <c r="A377" s="2" t="str">
        <f t="shared" si="12"/>
        <v>CV</v>
      </c>
      <c r="B377" s="2" t="str">
        <f>inp_KillchainPhase!$A$12</f>
        <v>Target</v>
      </c>
      <c r="C377" s="2" t="s">
        <v>119</v>
      </c>
      <c r="D377" s="2" t="s">
        <v>120</v>
      </c>
      <c r="E377" s="2">
        <v>99999</v>
      </c>
      <c r="F377" s="2">
        <v>99999</v>
      </c>
      <c r="G377" s="2">
        <v>99999</v>
      </c>
      <c r="H377" s="2">
        <v>99999</v>
      </c>
      <c r="I377" s="6">
        <v>99999</v>
      </c>
      <c r="J377" s="2">
        <f>I378</f>
        <v>99999</v>
      </c>
      <c r="K377" s="2">
        <f>I379</f>
        <v>99999</v>
      </c>
      <c r="L377" s="2">
        <f>I380</f>
        <v>99999</v>
      </c>
      <c r="M377" s="2">
        <f>I381</f>
        <v>99999</v>
      </c>
      <c r="N377" s="2">
        <f>I382</f>
        <v>99999</v>
      </c>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row>
    <row r="378" spans="1:79" x14ac:dyDescent="0.3">
      <c r="A378" s="2" t="str">
        <f t="shared" si="12"/>
        <v>sat_1</v>
      </c>
      <c r="B378" s="2" t="str">
        <f>inp_KillchainPhase!$A$12</f>
        <v>Target</v>
      </c>
      <c r="C378" s="2" t="s">
        <v>119</v>
      </c>
      <c r="D378" s="2" t="s">
        <v>120</v>
      </c>
      <c r="E378" s="2">
        <v>99999</v>
      </c>
      <c r="F378" s="2">
        <v>99999</v>
      </c>
      <c r="G378" s="2">
        <v>99999</v>
      </c>
      <c r="H378" s="2">
        <v>99999</v>
      </c>
      <c r="I378" s="2">
        <v>99999</v>
      </c>
      <c r="J378" s="6">
        <v>99999</v>
      </c>
      <c r="K378" s="2">
        <f>J379</f>
        <v>99999</v>
      </c>
      <c r="L378" s="2">
        <f>J380</f>
        <v>99999</v>
      </c>
      <c r="M378" s="2">
        <f>J381</f>
        <v>99999</v>
      </c>
      <c r="N378" s="2">
        <f>J382</f>
        <v>99999</v>
      </c>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row>
    <row r="379" spans="1:79" x14ac:dyDescent="0.3">
      <c r="A379" s="2" t="str">
        <f t="shared" si="12"/>
        <v>sat_2</v>
      </c>
      <c r="B379" s="2" t="str">
        <f>inp_KillchainPhase!$A$12</f>
        <v>Target</v>
      </c>
      <c r="C379" s="2" t="s">
        <v>119</v>
      </c>
      <c r="D379" s="2" t="s">
        <v>120</v>
      </c>
      <c r="E379" s="2">
        <v>99999</v>
      </c>
      <c r="F379" s="2">
        <v>99999</v>
      </c>
      <c r="G379" s="2">
        <v>99999</v>
      </c>
      <c r="H379" s="2">
        <v>99999</v>
      </c>
      <c r="I379" s="2">
        <v>99999</v>
      </c>
      <c r="J379" s="2">
        <v>99999</v>
      </c>
      <c r="K379" s="6">
        <v>99999</v>
      </c>
      <c r="L379" s="2">
        <f>K380</f>
        <v>99999</v>
      </c>
      <c r="M379" s="2">
        <f>K381</f>
        <v>99999</v>
      </c>
      <c r="N379" s="2">
        <f>K382</f>
        <v>99999</v>
      </c>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row>
    <row r="380" spans="1:79" x14ac:dyDescent="0.3">
      <c r="A380" s="2" t="str">
        <f t="shared" si="12"/>
        <v>c2_1</v>
      </c>
      <c r="B380" s="2" t="str">
        <f>inp_KillchainPhase!$A$12</f>
        <v>Target</v>
      </c>
      <c r="C380" s="2" t="s">
        <v>119</v>
      </c>
      <c r="D380" s="2" t="s">
        <v>120</v>
      </c>
      <c r="E380" s="2">
        <v>99999</v>
      </c>
      <c r="F380" s="2">
        <v>99999</v>
      </c>
      <c r="G380" s="2">
        <v>99999</v>
      </c>
      <c r="H380" s="2">
        <v>99999</v>
      </c>
      <c r="I380" s="2">
        <v>99999</v>
      </c>
      <c r="J380" s="2">
        <v>99999</v>
      </c>
      <c r="K380" s="2">
        <v>99999</v>
      </c>
      <c r="L380" s="6">
        <v>99999</v>
      </c>
      <c r="M380" s="2">
        <f>L381</f>
        <v>99999</v>
      </c>
      <c r="N380" s="2">
        <f>L382</f>
        <v>99999</v>
      </c>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row>
    <row r="381" spans="1:79" x14ac:dyDescent="0.3">
      <c r="A381" s="2" t="str">
        <f t="shared" si="12"/>
        <v>c2_2</v>
      </c>
      <c r="B381" s="2" t="str">
        <f>inp_KillchainPhase!$A$12</f>
        <v>Target</v>
      </c>
      <c r="C381" s="2" t="s">
        <v>119</v>
      </c>
      <c r="D381" s="2" t="s">
        <v>120</v>
      </c>
      <c r="E381" s="2">
        <v>99999</v>
      </c>
      <c r="F381" s="2">
        <v>99999</v>
      </c>
      <c r="G381" s="2">
        <v>99999</v>
      </c>
      <c r="H381" s="2">
        <v>99999</v>
      </c>
      <c r="I381" s="2">
        <v>99999</v>
      </c>
      <c r="J381" s="2">
        <v>99999</v>
      </c>
      <c r="K381" s="2">
        <v>99999</v>
      </c>
      <c r="L381" s="2">
        <v>99999</v>
      </c>
      <c r="M381" s="6">
        <v>99999</v>
      </c>
      <c r="N381" s="2">
        <f>M382</f>
        <v>99999</v>
      </c>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row>
    <row r="382" spans="1:79" x14ac:dyDescent="0.3">
      <c r="A382" s="2" t="str">
        <f t="shared" si="12"/>
        <v>grnd_1</v>
      </c>
      <c r="B382" s="2" t="str">
        <f>inp_KillchainPhase!$A$12</f>
        <v>Target</v>
      </c>
      <c r="C382" s="2" t="s">
        <v>119</v>
      </c>
      <c r="D382" s="2" t="s">
        <v>120</v>
      </c>
      <c r="E382" s="2">
        <v>99999</v>
      </c>
      <c r="F382" s="2">
        <v>99999</v>
      </c>
      <c r="G382" s="2">
        <v>99999</v>
      </c>
      <c r="H382" s="2">
        <v>99999</v>
      </c>
      <c r="I382" s="2">
        <v>99999</v>
      </c>
      <c r="J382" s="2">
        <v>99999</v>
      </c>
      <c r="K382" s="2">
        <v>99999</v>
      </c>
      <c r="L382" s="2">
        <v>99999</v>
      </c>
      <c r="M382" s="2">
        <v>99999</v>
      </c>
      <c r="N382" s="6">
        <v>99999</v>
      </c>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row>
    <row r="383" spans="1:79" x14ac:dyDescent="0.3">
      <c r="A383" s="2" t="str">
        <f t="shared" si="12"/>
        <v>fighter_4th</v>
      </c>
      <c r="B383" s="2" t="str">
        <f>inp_KillchainPhase!$A$13</f>
        <v>Engage</v>
      </c>
      <c r="C383" s="2" t="s">
        <v>119</v>
      </c>
      <c r="D383" s="2" t="s">
        <v>120</v>
      </c>
      <c r="E383" s="6">
        <v>99999</v>
      </c>
      <c r="F383" s="2">
        <f>E384</f>
        <v>99999</v>
      </c>
      <c r="G383" s="2">
        <f>E385</f>
        <v>99999</v>
      </c>
      <c r="H383" s="2">
        <f>E386</f>
        <v>99999</v>
      </c>
      <c r="I383" s="2">
        <f>E387</f>
        <v>99999</v>
      </c>
      <c r="J383" s="2">
        <f>E388</f>
        <v>99999</v>
      </c>
      <c r="K383" s="2">
        <f>E389</f>
        <v>99999</v>
      </c>
      <c r="L383" s="2">
        <f>E390</f>
        <v>99999</v>
      </c>
      <c r="M383" s="2">
        <f>E391</f>
        <v>99999</v>
      </c>
      <c r="N383" s="2">
        <f>E392</f>
        <v>99999</v>
      </c>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row>
    <row r="384" spans="1:79" x14ac:dyDescent="0.3">
      <c r="A384" s="2" t="str">
        <f t="shared" si="12"/>
        <v>fighter_5th</v>
      </c>
      <c r="B384" s="2" t="str">
        <f>inp_KillchainPhase!$A$13</f>
        <v>Engage</v>
      </c>
      <c r="C384" s="2" t="s">
        <v>119</v>
      </c>
      <c r="D384" s="2" t="s">
        <v>120</v>
      </c>
      <c r="E384" s="2">
        <v>99999</v>
      </c>
      <c r="F384" s="6">
        <v>99999</v>
      </c>
      <c r="G384" s="2">
        <f>F385</f>
        <v>99999</v>
      </c>
      <c r="H384" s="2">
        <f>F386</f>
        <v>99999</v>
      </c>
      <c r="I384" s="2">
        <f>F387</f>
        <v>99999</v>
      </c>
      <c r="J384" s="2">
        <f>F388</f>
        <v>99999</v>
      </c>
      <c r="K384" s="2">
        <f>F389</f>
        <v>99999</v>
      </c>
      <c r="L384" s="2">
        <f>F390</f>
        <v>99999</v>
      </c>
      <c r="M384" s="2">
        <f>F391</f>
        <v>99999</v>
      </c>
      <c r="N384" s="2">
        <f>F392</f>
        <v>99999</v>
      </c>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row>
    <row r="385" spans="1:79" x14ac:dyDescent="0.3">
      <c r="A385" s="2" t="str">
        <f t="shared" si="12"/>
        <v>CRUDES</v>
      </c>
      <c r="B385" s="2" t="str">
        <f>inp_KillchainPhase!$A$13</f>
        <v>Engage</v>
      </c>
      <c r="C385" s="2" t="s">
        <v>119</v>
      </c>
      <c r="D385" s="2" t="s">
        <v>120</v>
      </c>
      <c r="E385" s="2">
        <v>99999</v>
      </c>
      <c r="F385" s="2">
        <v>99999</v>
      </c>
      <c r="G385" s="6">
        <v>99999</v>
      </c>
      <c r="H385" s="2">
        <f>G386</f>
        <v>99999</v>
      </c>
      <c r="I385" s="2">
        <f>G387</f>
        <v>99999</v>
      </c>
      <c r="J385" s="2">
        <f>G388</f>
        <v>99999</v>
      </c>
      <c r="K385" s="2">
        <f>G389</f>
        <v>99999</v>
      </c>
      <c r="L385" s="2">
        <f>G390</f>
        <v>99999</v>
      </c>
      <c r="M385" s="2">
        <f>G391</f>
        <v>99999</v>
      </c>
      <c r="N385" s="2">
        <f>G392</f>
        <v>99999</v>
      </c>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row>
    <row r="386" spans="1:79" x14ac:dyDescent="0.3">
      <c r="A386" s="2" t="str">
        <f t="shared" si="12"/>
        <v>FFG</v>
      </c>
      <c r="B386" s="2" t="str">
        <f>inp_KillchainPhase!$A$13</f>
        <v>Engage</v>
      </c>
      <c r="C386" s="2" t="s">
        <v>119</v>
      </c>
      <c r="D386" s="2" t="s">
        <v>120</v>
      </c>
      <c r="E386" s="2">
        <v>99999</v>
      </c>
      <c r="F386" s="2">
        <v>99999</v>
      </c>
      <c r="G386" s="2">
        <v>99999</v>
      </c>
      <c r="H386" s="6">
        <v>99999</v>
      </c>
      <c r="I386" s="2">
        <f>H387</f>
        <v>99999</v>
      </c>
      <c r="J386" s="2">
        <f>H388</f>
        <v>99999</v>
      </c>
      <c r="K386" s="2">
        <f>H389</f>
        <v>99999</v>
      </c>
      <c r="L386" s="2">
        <f>H390</f>
        <v>99999</v>
      </c>
      <c r="M386" s="2">
        <f>H391</f>
        <v>99999</v>
      </c>
      <c r="N386" s="2">
        <f>H392</f>
        <v>99999</v>
      </c>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row>
    <row r="387" spans="1:79" x14ac:dyDescent="0.3">
      <c r="A387" s="2" t="str">
        <f t="shared" si="12"/>
        <v>CV</v>
      </c>
      <c r="B387" s="2" t="str">
        <f>inp_KillchainPhase!$A$13</f>
        <v>Engage</v>
      </c>
      <c r="C387" s="2" t="s">
        <v>119</v>
      </c>
      <c r="D387" s="2" t="s">
        <v>120</v>
      </c>
      <c r="E387" s="2">
        <v>99999</v>
      </c>
      <c r="F387" s="2">
        <v>99999</v>
      </c>
      <c r="G387" s="2">
        <v>99999</v>
      </c>
      <c r="H387" s="2">
        <v>99999</v>
      </c>
      <c r="I387" s="6">
        <v>99999</v>
      </c>
      <c r="J387" s="2">
        <f>I388</f>
        <v>99999</v>
      </c>
      <c r="K387" s="2">
        <f>I389</f>
        <v>99999</v>
      </c>
      <c r="L387" s="2">
        <f>I390</f>
        <v>99999</v>
      </c>
      <c r="M387" s="2">
        <f>I391</f>
        <v>99999</v>
      </c>
      <c r="N387" s="2">
        <f>I392</f>
        <v>99999</v>
      </c>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row>
    <row r="388" spans="1:79" x14ac:dyDescent="0.3">
      <c r="A388" s="2" t="str">
        <f t="shared" si="12"/>
        <v>sat_1</v>
      </c>
      <c r="B388" s="2" t="str">
        <f>inp_KillchainPhase!$A$13</f>
        <v>Engage</v>
      </c>
      <c r="C388" s="2" t="s">
        <v>119</v>
      </c>
      <c r="D388" s="2" t="s">
        <v>120</v>
      </c>
      <c r="E388" s="2">
        <v>99999</v>
      </c>
      <c r="F388" s="2">
        <v>99999</v>
      </c>
      <c r="G388" s="2">
        <v>99999</v>
      </c>
      <c r="H388" s="2">
        <v>99999</v>
      </c>
      <c r="I388" s="2">
        <v>99999</v>
      </c>
      <c r="J388" s="6">
        <v>99999</v>
      </c>
      <c r="K388" s="2">
        <f>J389</f>
        <v>99999</v>
      </c>
      <c r="L388" s="2">
        <f>J390</f>
        <v>99999</v>
      </c>
      <c r="M388" s="2">
        <f>J391</f>
        <v>99999</v>
      </c>
      <c r="N388" s="2">
        <f>J392</f>
        <v>99999</v>
      </c>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row>
    <row r="389" spans="1:79" x14ac:dyDescent="0.3">
      <c r="A389" s="2" t="str">
        <f t="shared" si="12"/>
        <v>sat_2</v>
      </c>
      <c r="B389" s="2" t="str">
        <f>inp_KillchainPhase!$A$13</f>
        <v>Engage</v>
      </c>
      <c r="C389" s="2" t="s">
        <v>119</v>
      </c>
      <c r="D389" s="2" t="s">
        <v>120</v>
      </c>
      <c r="E389" s="2">
        <v>99999</v>
      </c>
      <c r="F389" s="2">
        <v>99999</v>
      </c>
      <c r="G389" s="2">
        <v>99999</v>
      </c>
      <c r="H389" s="2">
        <v>99999</v>
      </c>
      <c r="I389" s="2">
        <v>99999</v>
      </c>
      <c r="J389" s="2">
        <v>99999</v>
      </c>
      <c r="K389" s="6">
        <v>99999</v>
      </c>
      <c r="L389" s="2">
        <f>K390</f>
        <v>99999</v>
      </c>
      <c r="M389" s="2">
        <f>K391</f>
        <v>99999</v>
      </c>
      <c r="N389" s="2">
        <f>K392</f>
        <v>99999</v>
      </c>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row>
    <row r="390" spans="1:79" x14ac:dyDescent="0.3">
      <c r="A390" s="2" t="str">
        <f t="shared" si="12"/>
        <v>c2_1</v>
      </c>
      <c r="B390" s="2" t="str">
        <f>inp_KillchainPhase!$A$13</f>
        <v>Engage</v>
      </c>
      <c r="C390" s="2" t="s">
        <v>119</v>
      </c>
      <c r="D390" s="2" t="s">
        <v>120</v>
      </c>
      <c r="E390" s="2">
        <v>99999</v>
      </c>
      <c r="F390" s="2">
        <v>99999</v>
      </c>
      <c r="G390" s="2">
        <v>99999</v>
      </c>
      <c r="H390" s="2">
        <v>99999</v>
      </c>
      <c r="I390" s="2">
        <v>99999</v>
      </c>
      <c r="J390" s="2">
        <v>99999</v>
      </c>
      <c r="K390" s="2">
        <v>99999</v>
      </c>
      <c r="L390" s="6">
        <v>99999</v>
      </c>
      <c r="M390" s="2">
        <f>L391</f>
        <v>99999</v>
      </c>
      <c r="N390" s="2">
        <f>L392</f>
        <v>99999</v>
      </c>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row>
    <row r="391" spans="1:79" x14ac:dyDescent="0.3">
      <c r="A391" s="2" t="str">
        <f t="shared" si="12"/>
        <v>c2_2</v>
      </c>
      <c r="B391" s="2" t="str">
        <f>inp_KillchainPhase!$A$13</f>
        <v>Engage</v>
      </c>
      <c r="C391" s="2" t="s">
        <v>119</v>
      </c>
      <c r="D391" s="2" t="s">
        <v>120</v>
      </c>
      <c r="E391" s="2">
        <v>99999</v>
      </c>
      <c r="F391" s="2">
        <v>99999</v>
      </c>
      <c r="G391" s="2">
        <v>99999</v>
      </c>
      <c r="H391" s="2">
        <v>99999</v>
      </c>
      <c r="I391" s="2">
        <v>99999</v>
      </c>
      <c r="J391" s="2">
        <v>99999</v>
      </c>
      <c r="K391" s="2">
        <v>99999</v>
      </c>
      <c r="L391" s="2">
        <v>99999</v>
      </c>
      <c r="M391" s="6">
        <v>99999</v>
      </c>
      <c r="N391" s="2">
        <f>M392</f>
        <v>99999</v>
      </c>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row>
    <row r="392" spans="1:79" x14ac:dyDescent="0.3">
      <c r="A392" s="2" t="str">
        <f t="shared" si="12"/>
        <v>grnd_1</v>
      </c>
      <c r="B392" s="2" t="str">
        <f>inp_KillchainPhase!$A$13</f>
        <v>Engage</v>
      </c>
      <c r="C392" s="2" t="s">
        <v>119</v>
      </c>
      <c r="D392" s="2" t="s">
        <v>120</v>
      </c>
      <c r="E392" s="2">
        <v>99999</v>
      </c>
      <c r="F392" s="2">
        <v>99999</v>
      </c>
      <c r="G392" s="2">
        <v>99999</v>
      </c>
      <c r="H392" s="2">
        <v>99999</v>
      </c>
      <c r="I392" s="2">
        <v>99999</v>
      </c>
      <c r="J392" s="2">
        <v>99999</v>
      </c>
      <c r="K392" s="2">
        <v>99999</v>
      </c>
      <c r="L392" s="2">
        <v>99999</v>
      </c>
      <c r="M392" s="2">
        <v>99999</v>
      </c>
      <c r="N392" s="6">
        <v>99999</v>
      </c>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row>
    <row r="393" spans="1:79" x14ac:dyDescent="0.3">
      <c r="A393" s="2" t="str">
        <f t="shared" si="12"/>
        <v>fighter_4th</v>
      </c>
      <c r="B393" s="2" t="str">
        <f>inp_KillchainPhase!$A$14</f>
        <v>IFTU</v>
      </c>
      <c r="C393" s="2" t="s">
        <v>119</v>
      </c>
      <c r="D393" s="2" t="s">
        <v>120</v>
      </c>
      <c r="E393" s="6">
        <v>99999</v>
      </c>
      <c r="F393" s="2">
        <f>E394</f>
        <v>99999</v>
      </c>
      <c r="G393" s="2">
        <f>E395</f>
        <v>99999</v>
      </c>
      <c r="H393" s="2">
        <f>E396</f>
        <v>99999</v>
      </c>
      <c r="I393" s="2">
        <f>E397</f>
        <v>99999</v>
      </c>
      <c r="J393" s="2">
        <f>E398</f>
        <v>99999</v>
      </c>
      <c r="K393" s="2">
        <f>E399</f>
        <v>99999</v>
      </c>
      <c r="L393" s="2">
        <f>E400</f>
        <v>99999</v>
      </c>
      <c r="M393" s="2">
        <f>E401</f>
        <v>99999</v>
      </c>
      <c r="N393" s="2">
        <f>E402</f>
        <v>99999</v>
      </c>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row>
    <row r="394" spans="1:79" x14ac:dyDescent="0.3">
      <c r="A394" s="2" t="str">
        <f t="shared" si="12"/>
        <v>fighter_5th</v>
      </c>
      <c r="B394" s="2" t="str">
        <f>inp_KillchainPhase!$A$14</f>
        <v>IFTU</v>
      </c>
      <c r="C394" s="2" t="s">
        <v>119</v>
      </c>
      <c r="D394" s="2" t="s">
        <v>120</v>
      </c>
      <c r="E394" s="2">
        <v>99999</v>
      </c>
      <c r="F394" s="6">
        <v>99999</v>
      </c>
      <c r="G394" s="2">
        <f>F395</f>
        <v>99999</v>
      </c>
      <c r="H394" s="2">
        <f>F396</f>
        <v>99999</v>
      </c>
      <c r="I394" s="2">
        <f>F397</f>
        <v>99999</v>
      </c>
      <c r="J394" s="2">
        <f>F398</f>
        <v>99999</v>
      </c>
      <c r="K394" s="2">
        <f>F399</f>
        <v>99999</v>
      </c>
      <c r="L394" s="2">
        <f>F400</f>
        <v>99999</v>
      </c>
      <c r="M394" s="2">
        <f>F401</f>
        <v>99999</v>
      </c>
      <c r="N394" s="2">
        <f>F402</f>
        <v>99999</v>
      </c>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row>
    <row r="395" spans="1:79" x14ac:dyDescent="0.3">
      <c r="A395" s="2" t="str">
        <f t="shared" si="12"/>
        <v>CRUDES</v>
      </c>
      <c r="B395" s="2" t="str">
        <f>inp_KillchainPhase!$A$14</f>
        <v>IFTU</v>
      </c>
      <c r="C395" s="2" t="s">
        <v>119</v>
      </c>
      <c r="D395" s="2" t="s">
        <v>120</v>
      </c>
      <c r="E395" s="2">
        <v>99999</v>
      </c>
      <c r="F395" s="2">
        <v>99999</v>
      </c>
      <c r="G395" s="6">
        <v>99999</v>
      </c>
      <c r="H395" s="2">
        <f>G396</f>
        <v>99999</v>
      </c>
      <c r="I395" s="2">
        <f>G397</f>
        <v>99999</v>
      </c>
      <c r="J395" s="2">
        <f>G398</f>
        <v>99999</v>
      </c>
      <c r="K395" s="2">
        <f>G399</f>
        <v>99999</v>
      </c>
      <c r="L395" s="2">
        <f>G400</f>
        <v>99999</v>
      </c>
      <c r="M395" s="2">
        <f>G401</f>
        <v>99999</v>
      </c>
      <c r="N395" s="2">
        <f>G402</f>
        <v>99999</v>
      </c>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row>
    <row r="396" spans="1:79" x14ac:dyDescent="0.3">
      <c r="A396" s="2" t="str">
        <f t="shared" si="12"/>
        <v>FFG</v>
      </c>
      <c r="B396" s="2" t="str">
        <f>inp_KillchainPhase!$A$14</f>
        <v>IFTU</v>
      </c>
      <c r="C396" s="2" t="s">
        <v>119</v>
      </c>
      <c r="D396" s="2" t="s">
        <v>120</v>
      </c>
      <c r="E396" s="2">
        <v>99999</v>
      </c>
      <c r="F396" s="2">
        <v>99999</v>
      </c>
      <c r="G396" s="2">
        <v>99999</v>
      </c>
      <c r="H396" s="6">
        <v>99999</v>
      </c>
      <c r="I396" s="2">
        <f>H397</f>
        <v>99999</v>
      </c>
      <c r="J396" s="2">
        <f>H398</f>
        <v>99999</v>
      </c>
      <c r="K396" s="2">
        <f>H399</f>
        <v>99999</v>
      </c>
      <c r="L396" s="2">
        <f>H400</f>
        <v>99999</v>
      </c>
      <c r="M396" s="2">
        <f>H401</f>
        <v>99999</v>
      </c>
      <c r="N396" s="2">
        <f>H402</f>
        <v>99999</v>
      </c>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row>
    <row r="397" spans="1:79" x14ac:dyDescent="0.3">
      <c r="A397" s="2" t="str">
        <f t="shared" si="12"/>
        <v>CV</v>
      </c>
      <c r="B397" s="2" t="str">
        <f>inp_KillchainPhase!$A$14</f>
        <v>IFTU</v>
      </c>
      <c r="C397" s="2" t="s">
        <v>119</v>
      </c>
      <c r="D397" s="2" t="s">
        <v>120</v>
      </c>
      <c r="E397" s="2">
        <v>99999</v>
      </c>
      <c r="F397" s="2">
        <v>99999</v>
      </c>
      <c r="G397" s="2">
        <v>99999</v>
      </c>
      <c r="H397" s="2">
        <v>99999</v>
      </c>
      <c r="I397" s="6">
        <v>99999</v>
      </c>
      <c r="J397" s="2">
        <f>I398</f>
        <v>99999</v>
      </c>
      <c r="K397" s="2">
        <f>I399</f>
        <v>99999</v>
      </c>
      <c r="L397" s="2">
        <f>I400</f>
        <v>99999</v>
      </c>
      <c r="M397" s="2">
        <f>I401</f>
        <v>99999</v>
      </c>
      <c r="N397" s="2">
        <f>I402</f>
        <v>99999</v>
      </c>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row>
    <row r="398" spans="1:79" x14ac:dyDescent="0.3">
      <c r="A398" s="2" t="str">
        <f t="shared" si="12"/>
        <v>sat_1</v>
      </c>
      <c r="B398" s="2" t="str">
        <f>inp_KillchainPhase!$A$14</f>
        <v>IFTU</v>
      </c>
      <c r="C398" s="2" t="s">
        <v>119</v>
      </c>
      <c r="D398" s="2" t="s">
        <v>120</v>
      </c>
      <c r="E398" s="2">
        <v>99999</v>
      </c>
      <c r="F398" s="2">
        <v>99999</v>
      </c>
      <c r="G398" s="2">
        <v>99999</v>
      </c>
      <c r="H398" s="2">
        <v>99999</v>
      </c>
      <c r="I398" s="2">
        <v>99999</v>
      </c>
      <c r="J398" s="6">
        <v>99999</v>
      </c>
      <c r="K398" s="2">
        <f>J399</f>
        <v>99999</v>
      </c>
      <c r="L398" s="2">
        <f>J400</f>
        <v>99999</v>
      </c>
      <c r="M398" s="2">
        <f>J401</f>
        <v>99999</v>
      </c>
      <c r="N398" s="2">
        <f>J402</f>
        <v>99999</v>
      </c>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row>
    <row r="399" spans="1:79" x14ac:dyDescent="0.3">
      <c r="A399" s="2" t="str">
        <f t="shared" si="12"/>
        <v>sat_2</v>
      </c>
      <c r="B399" s="2" t="str">
        <f>inp_KillchainPhase!$A$14</f>
        <v>IFTU</v>
      </c>
      <c r="C399" s="2" t="s">
        <v>119</v>
      </c>
      <c r="D399" s="2" t="s">
        <v>120</v>
      </c>
      <c r="E399" s="2">
        <v>99999</v>
      </c>
      <c r="F399" s="2">
        <v>99999</v>
      </c>
      <c r="G399" s="2">
        <v>99999</v>
      </c>
      <c r="H399" s="2">
        <v>99999</v>
      </c>
      <c r="I399" s="2">
        <v>99999</v>
      </c>
      <c r="J399" s="2">
        <v>99999</v>
      </c>
      <c r="K399" s="6">
        <v>99999</v>
      </c>
      <c r="L399" s="2">
        <f>K400</f>
        <v>99999</v>
      </c>
      <c r="M399" s="2">
        <f>K401</f>
        <v>99999</v>
      </c>
      <c r="N399" s="2">
        <f>K402</f>
        <v>99999</v>
      </c>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row>
    <row r="400" spans="1:79" x14ac:dyDescent="0.3">
      <c r="A400" s="2" t="str">
        <f t="shared" si="12"/>
        <v>c2_1</v>
      </c>
      <c r="B400" s="2" t="str">
        <f>inp_KillchainPhase!$A$14</f>
        <v>IFTU</v>
      </c>
      <c r="C400" s="2" t="s">
        <v>119</v>
      </c>
      <c r="D400" s="2" t="s">
        <v>120</v>
      </c>
      <c r="E400" s="2">
        <v>99999</v>
      </c>
      <c r="F400" s="2">
        <v>99999</v>
      </c>
      <c r="G400" s="2">
        <v>99999</v>
      </c>
      <c r="H400" s="2">
        <v>99999</v>
      </c>
      <c r="I400" s="2">
        <v>99999</v>
      </c>
      <c r="J400" s="2">
        <v>99999</v>
      </c>
      <c r="K400" s="2">
        <v>99999</v>
      </c>
      <c r="L400" s="6">
        <v>99999</v>
      </c>
      <c r="M400" s="2">
        <f>L401</f>
        <v>99999</v>
      </c>
      <c r="N400" s="2">
        <f>L402</f>
        <v>99999</v>
      </c>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row>
    <row r="401" spans="1:79" x14ac:dyDescent="0.3">
      <c r="A401" s="2" t="str">
        <f t="shared" si="12"/>
        <v>c2_2</v>
      </c>
      <c r="B401" s="2" t="str">
        <f>inp_KillchainPhase!$A$14</f>
        <v>IFTU</v>
      </c>
      <c r="C401" s="2" t="s">
        <v>119</v>
      </c>
      <c r="D401" s="2" t="s">
        <v>120</v>
      </c>
      <c r="E401" s="2">
        <v>99999</v>
      </c>
      <c r="F401" s="2">
        <v>99999</v>
      </c>
      <c r="G401" s="2">
        <v>99999</v>
      </c>
      <c r="H401" s="2">
        <v>99999</v>
      </c>
      <c r="I401" s="2">
        <v>99999</v>
      </c>
      <c r="J401" s="2">
        <v>99999</v>
      </c>
      <c r="K401" s="2">
        <v>99999</v>
      </c>
      <c r="L401" s="2">
        <v>99999</v>
      </c>
      <c r="M401" s="6">
        <v>99999</v>
      </c>
      <c r="N401" s="2">
        <f>M402</f>
        <v>99999</v>
      </c>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row>
    <row r="402" spans="1:79" x14ac:dyDescent="0.3">
      <c r="A402" s="2" t="str">
        <f t="shared" si="12"/>
        <v>grnd_1</v>
      </c>
      <c r="B402" s="2" t="str">
        <f>inp_KillchainPhase!$A$14</f>
        <v>IFTU</v>
      </c>
      <c r="C402" s="2" t="s">
        <v>119</v>
      </c>
      <c r="D402" s="2" t="s">
        <v>120</v>
      </c>
      <c r="E402" s="2">
        <v>99999</v>
      </c>
      <c r="F402" s="2">
        <v>99999</v>
      </c>
      <c r="G402" s="2">
        <v>99999</v>
      </c>
      <c r="H402" s="2">
        <v>99999</v>
      </c>
      <c r="I402" s="2">
        <v>99999</v>
      </c>
      <c r="J402" s="2">
        <v>99999</v>
      </c>
      <c r="K402" s="2">
        <v>99999</v>
      </c>
      <c r="L402" s="2">
        <v>99999</v>
      </c>
      <c r="M402" s="2">
        <v>99999</v>
      </c>
      <c r="N402" s="6">
        <v>99999</v>
      </c>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row>
    <row r="403" spans="1:79" x14ac:dyDescent="0.3">
      <c r="A403" s="2" t="str">
        <f t="shared" si="12"/>
        <v>fighter_4th</v>
      </c>
      <c r="B403" s="2" t="str">
        <f>inp_KillchainPhase!$A$15</f>
        <v>Assess</v>
      </c>
      <c r="C403" s="2" t="s">
        <v>119</v>
      </c>
      <c r="D403" s="2" t="s">
        <v>120</v>
      </c>
      <c r="E403" s="6">
        <v>99999</v>
      </c>
      <c r="F403" s="2">
        <f>E404</f>
        <v>99999</v>
      </c>
      <c r="G403" s="2">
        <f>E405</f>
        <v>99999</v>
      </c>
      <c r="H403" s="2">
        <f>E406</f>
        <v>99999</v>
      </c>
      <c r="I403" s="2">
        <f>E407</f>
        <v>99999</v>
      </c>
      <c r="J403" s="2">
        <f>E408</f>
        <v>99999</v>
      </c>
      <c r="K403" s="2">
        <f>E409</f>
        <v>99999</v>
      </c>
      <c r="L403" s="2">
        <f>E410</f>
        <v>99999</v>
      </c>
      <c r="M403" s="2">
        <f>E411</f>
        <v>99999</v>
      </c>
      <c r="N403" s="2">
        <f>E412</f>
        <v>99999</v>
      </c>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row>
    <row r="404" spans="1:79" x14ac:dyDescent="0.3">
      <c r="A404" s="2" t="str">
        <f t="shared" si="12"/>
        <v>fighter_5th</v>
      </c>
      <c r="B404" s="2" t="str">
        <f>inp_KillchainPhase!$A$15</f>
        <v>Assess</v>
      </c>
      <c r="C404" s="2" t="s">
        <v>119</v>
      </c>
      <c r="D404" s="2" t="s">
        <v>120</v>
      </c>
      <c r="E404" s="2">
        <v>99999</v>
      </c>
      <c r="F404" s="6">
        <v>99999</v>
      </c>
      <c r="G404" s="2">
        <f>F405</f>
        <v>99999</v>
      </c>
      <c r="H404" s="2">
        <f>F406</f>
        <v>99999</v>
      </c>
      <c r="I404" s="2">
        <f>F407</f>
        <v>99999</v>
      </c>
      <c r="J404" s="2">
        <f>F408</f>
        <v>99999</v>
      </c>
      <c r="K404" s="2">
        <f>F409</f>
        <v>99999</v>
      </c>
      <c r="L404" s="2">
        <f>F410</f>
        <v>99999</v>
      </c>
      <c r="M404" s="2">
        <f>F411</f>
        <v>99999</v>
      </c>
      <c r="N404" s="2">
        <f>F412</f>
        <v>99999</v>
      </c>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row>
    <row r="405" spans="1:79" x14ac:dyDescent="0.3">
      <c r="A405" s="2" t="str">
        <f t="shared" si="12"/>
        <v>CRUDES</v>
      </c>
      <c r="B405" s="2" t="str">
        <f>inp_KillchainPhase!$A$15</f>
        <v>Assess</v>
      </c>
      <c r="C405" s="2" t="s">
        <v>119</v>
      </c>
      <c r="D405" s="2" t="s">
        <v>120</v>
      </c>
      <c r="E405" s="2">
        <v>99999</v>
      </c>
      <c r="F405" s="2">
        <v>99999</v>
      </c>
      <c r="G405" s="6">
        <v>99999</v>
      </c>
      <c r="H405" s="2">
        <f>G406</f>
        <v>99999</v>
      </c>
      <c r="I405" s="2">
        <f>G407</f>
        <v>99999</v>
      </c>
      <c r="J405" s="2">
        <f>G408</f>
        <v>99999</v>
      </c>
      <c r="K405" s="2">
        <f>G409</f>
        <v>99999</v>
      </c>
      <c r="L405" s="2">
        <f>G410</f>
        <v>99999</v>
      </c>
      <c r="M405" s="2">
        <f>G411</f>
        <v>99999</v>
      </c>
      <c r="N405" s="2">
        <f>G412</f>
        <v>99999</v>
      </c>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row>
    <row r="406" spans="1:79" x14ac:dyDescent="0.3">
      <c r="A406" s="2" t="str">
        <f t="shared" si="12"/>
        <v>FFG</v>
      </c>
      <c r="B406" s="2" t="str">
        <f>inp_KillchainPhase!$A$15</f>
        <v>Assess</v>
      </c>
      <c r="C406" s="2" t="s">
        <v>119</v>
      </c>
      <c r="D406" s="2" t="s">
        <v>120</v>
      </c>
      <c r="E406" s="2">
        <v>99999</v>
      </c>
      <c r="F406" s="2">
        <v>99999</v>
      </c>
      <c r="G406" s="2">
        <v>99999</v>
      </c>
      <c r="H406" s="6">
        <v>99999</v>
      </c>
      <c r="I406" s="2">
        <f>H407</f>
        <v>99999</v>
      </c>
      <c r="J406" s="2">
        <f>H408</f>
        <v>99999</v>
      </c>
      <c r="K406" s="2">
        <f>H409</f>
        <v>99999</v>
      </c>
      <c r="L406" s="2">
        <f>H410</f>
        <v>99999</v>
      </c>
      <c r="M406" s="2">
        <f>H411</f>
        <v>99999</v>
      </c>
      <c r="N406" s="2">
        <f>H412</f>
        <v>99999</v>
      </c>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row>
    <row r="407" spans="1:79" x14ac:dyDescent="0.3">
      <c r="A407" s="2" t="str">
        <f t="shared" si="12"/>
        <v>CV</v>
      </c>
      <c r="B407" s="2" t="str">
        <f>inp_KillchainPhase!$A$15</f>
        <v>Assess</v>
      </c>
      <c r="C407" s="2" t="s">
        <v>119</v>
      </c>
      <c r="D407" s="2" t="s">
        <v>120</v>
      </c>
      <c r="E407" s="2">
        <v>99999</v>
      </c>
      <c r="F407" s="2">
        <v>99999</v>
      </c>
      <c r="G407" s="2">
        <v>99999</v>
      </c>
      <c r="H407" s="2">
        <v>99999</v>
      </c>
      <c r="I407" s="6">
        <v>99999</v>
      </c>
      <c r="J407" s="2">
        <f>I408</f>
        <v>99999</v>
      </c>
      <c r="K407" s="2">
        <f>I409</f>
        <v>99999</v>
      </c>
      <c r="L407" s="2">
        <f>I410</f>
        <v>99999</v>
      </c>
      <c r="M407" s="2">
        <f>I411</f>
        <v>99999</v>
      </c>
      <c r="N407" s="2">
        <f>I412</f>
        <v>99999</v>
      </c>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row>
    <row r="408" spans="1:79" x14ac:dyDescent="0.3">
      <c r="A408" s="2" t="str">
        <f t="shared" si="12"/>
        <v>sat_1</v>
      </c>
      <c r="B408" s="2" t="str">
        <f>inp_KillchainPhase!$A$15</f>
        <v>Assess</v>
      </c>
      <c r="C408" s="2" t="s">
        <v>119</v>
      </c>
      <c r="D408" s="2" t="s">
        <v>120</v>
      </c>
      <c r="E408" s="2">
        <v>99999</v>
      </c>
      <c r="F408" s="2">
        <v>99999</v>
      </c>
      <c r="G408" s="2">
        <v>99999</v>
      </c>
      <c r="H408" s="2">
        <v>99999</v>
      </c>
      <c r="I408" s="2">
        <v>99999</v>
      </c>
      <c r="J408" s="6">
        <v>99999</v>
      </c>
      <c r="K408" s="2">
        <f>J409</f>
        <v>99999</v>
      </c>
      <c r="L408" s="2">
        <f>J410</f>
        <v>99999</v>
      </c>
      <c r="M408" s="2">
        <f>J411</f>
        <v>99999</v>
      </c>
      <c r="N408" s="2">
        <f>J412</f>
        <v>99999</v>
      </c>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row>
    <row r="409" spans="1:79" x14ac:dyDescent="0.3">
      <c r="A409" s="2" t="str">
        <f t="shared" si="12"/>
        <v>sat_2</v>
      </c>
      <c r="B409" s="2" t="str">
        <f>inp_KillchainPhase!$A$15</f>
        <v>Assess</v>
      </c>
      <c r="C409" s="2" t="s">
        <v>119</v>
      </c>
      <c r="D409" s="2" t="s">
        <v>120</v>
      </c>
      <c r="E409" s="2">
        <v>99999</v>
      </c>
      <c r="F409" s="2">
        <v>99999</v>
      </c>
      <c r="G409" s="2">
        <v>99999</v>
      </c>
      <c r="H409" s="2">
        <v>99999</v>
      </c>
      <c r="I409" s="2">
        <v>99999</v>
      </c>
      <c r="J409" s="2">
        <v>99999</v>
      </c>
      <c r="K409" s="6">
        <v>99999</v>
      </c>
      <c r="L409" s="2">
        <f>K410</f>
        <v>99999</v>
      </c>
      <c r="M409" s="2">
        <f>K411</f>
        <v>99999</v>
      </c>
      <c r="N409" s="2">
        <f>K412</f>
        <v>99999</v>
      </c>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row>
    <row r="410" spans="1:79" x14ac:dyDescent="0.3">
      <c r="A410" s="2" t="str">
        <f t="shared" si="12"/>
        <v>c2_1</v>
      </c>
      <c r="B410" s="2" t="str">
        <f>inp_KillchainPhase!$A$15</f>
        <v>Assess</v>
      </c>
      <c r="C410" s="2" t="s">
        <v>119</v>
      </c>
      <c r="D410" s="2" t="s">
        <v>120</v>
      </c>
      <c r="E410" s="2">
        <v>99999</v>
      </c>
      <c r="F410" s="2">
        <v>99999</v>
      </c>
      <c r="G410" s="2">
        <v>99999</v>
      </c>
      <c r="H410" s="2">
        <v>99999</v>
      </c>
      <c r="I410" s="2">
        <v>99999</v>
      </c>
      <c r="J410" s="2">
        <v>99999</v>
      </c>
      <c r="K410" s="2">
        <v>99999</v>
      </c>
      <c r="L410" s="6">
        <v>99999</v>
      </c>
      <c r="M410" s="2">
        <f>L411</f>
        <v>99999</v>
      </c>
      <c r="N410" s="2">
        <f>L412</f>
        <v>99999</v>
      </c>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row>
    <row r="411" spans="1:79" x14ac:dyDescent="0.3">
      <c r="A411" s="2" t="str">
        <f t="shared" si="12"/>
        <v>c2_2</v>
      </c>
      <c r="B411" s="2" t="str">
        <f>inp_KillchainPhase!$A$15</f>
        <v>Assess</v>
      </c>
      <c r="C411" s="2" t="s">
        <v>119</v>
      </c>
      <c r="D411" s="2" t="s">
        <v>120</v>
      </c>
      <c r="E411" s="2">
        <v>99999</v>
      </c>
      <c r="F411" s="2">
        <v>99999</v>
      </c>
      <c r="G411" s="2">
        <v>99999</v>
      </c>
      <c r="H411" s="2">
        <v>99999</v>
      </c>
      <c r="I411" s="2">
        <v>99999</v>
      </c>
      <c r="J411" s="2">
        <v>99999</v>
      </c>
      <c r="K411" s="2">
        <v>99999</v>
      </c>
      <c r="L411" s="2">
        <v>99999</v>
      </c>
      <c r="M411" s="6">
        <v>99999</v>
      </c>
      <c r="N411" s="2">
        <f>M412</f>
        <v>99999</v>
      </c>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row>
    <row r="412" spans="1:79" x14ac:dyDescent="0.3">
      <c r="A412" s="2" t="str">
        <f t="shared" si="12"/>
        <v>grnd_1</v>
      </c>
      <c r="B412" s="2" t="str">
        <f>inp_KillchainPhase!$A$15</f>
        <v>Assess</v>
      </c>
      <c r="C412" s="2" t="s">
        <v>119</v>
      </c>
      <c r="D412" s="2" t="s">
        <v>120</v>
      </c>
      <c r="E412" s="2">
        <v>99999</v>
      </c>
      <c r="F412" s="2">
        <v>99999</v>
      </c>
      <c r="G412" s="2">
        <v>99999</v>
      </c>
      <c r="H412" s="2">
        <v>99999</v>
      </c>
      <c r="I412" s="2">
        <v>99999</v>
      </c>
      <c r="J412" s="2">
        <v>99999</v>
      </c>
      <c r="K412" s="2">
        <v>99999</v>
      </c>
      <c r="L412" s="2">
        <v>99999</v>
      </c>
      <c r="M412" s="2">
        <v>99999</v>
      </c>
      <c r="N412" s="6">
        <v>99999</v>
      </c>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row>
    <row r="413" spans="1:79" x14ac:dyDescent="0.3">
      <c r="A413" s="2" t="str">
        <f t="shared" si="12"/>
        <v>fighter_4th</v>
      </c>
      <c r="B413" s="2" t="str">
        <f>inp_KillchainPhase!$A$16</f>
        <v>Assess Decision</v>
      </c>
      <c r="C413" s="2" t="s">
        <v>119</v>
      </c>
      <c r="D413" s="2" t="s">
        <v>120</v>
      </c>
      <c r="E413" s="6">
        <v>99999</v>
      </c>
      <c r="F413" s="2">
        <f>E414</f>
        <v>99999</v>
      </c>
      <c r="G413" s="2">
        <f>E415</f>
        <v>99999</v>
      </c>
      <c r="H413" s="2">
        <f>E416</f>
        <v>99999</v>
      </c>
      <c r="I413" s="2">
        <f>E417</f>
        <v>99999</v>
      </c>
      <c r="J413" s="2">
        <f>E418</f>
        <v>99999</v>
      </c>
      <c r="K413" s="2">
        <f>E419</f>
        <v>99999</v>
      </c>
      <c r="L413" s="2">
        <f>E420</f>
        <v>99999</v>
      </c>
      <c r="M413" s="2">
        <f>E421</f>
        <v>99999</v>
      </c>
      <c r="N413" s="2">
        <f>E422</f>
        <v>99999</v>
      </c>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row>
    <row r="414" spans="1:79" x14ac:dyDescent="0.3">
      <c r="A414" s="2" t="str">
        <f t="shared" si="12"/>
        <v>fighter_5th</v>
      </c>
      <c r="B414" s="2" t="str">
        <f>inp_KillchainPhase!$A$16</f>
        <v>Assess Decision</v>
      </c>
      <c r="C414" s="2" t="s">
        <v>119</v>
      </c>
      <c r="D414" s="2" t="s">
        <v>120</v>
      </c>
      <c r="E414" s="2">
        <v>99999</v>
      </c>
      <c r="F414" s="6">
        <v>99999</v>
      </c>
      <c r="G414" s="2">
        <f>F415</f>
        <v>99999</v>
      </c>
      <c r="H414" s="2">
        <f>F416</f>
        <v>99999</v>
      </c>
      <c r="I414" s="2">
        <f>F417</f>
        <v>99999</v>
      </c>
      <c r="J414" s="2">
        <f>F418</f>
        <v>99999</v>
      </c>
      <c r="K414" s="2">
        <f>F419</f>
        <v>99999</v>
      </c>
      <c r="L414" s="2">
        <f>F420</f>
        <v>99999</v>
      </c>
      <c r="M414" s="2">
        <f>F421</f>
        <v>99999</v>
      </c>
      <c r="N414" s="2">
        <f>F422</f>
        <v>99999</v>
      </c>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row>
    <row r="415" spans="1:79" x14ac:dyDescent="0.3">
      <c r="A415" s="2" t="str">
        <f t="shared" si="12"/>
        <v>CRUDES</v>
      </c>
      <c r="B415" s="2" t="str">
        <f>inp_KillchainPhase!$A$16</f>
        <v>Assess Decision</v>
      </c>
      <c r="C415" s="2" t="s">
        <v>119</v>
      </c>
      <c r="D415" s="2" t="s">
        <v>120</v>
      </c>
      <c r="E415" s="2">
        <v>99999</v>
      </c>
      <c r="F415" s="2">
        <v>99999</v>
      </c>
      <c r="G415" s="6">
        <v>99999</v>
      </c>
      <c r="H415" s="2">
        <f>G416</f>
        <v>99999</v>
      </c>
      <c r="I415" s="2">
        <f>G417</f>
        <v>99999</v>
      </c>
      <c r="J415" s="2">
        <f>G418</f>
        <v>99999</v>
      </c>
      <c r="K415" s="2">
        <f>G419</f>
        <v>99999</v>
      </c>
      <c r="L415" s="2">
        <f>G420</f>
        <v>99999</v>
      </c>
      <c r="M415" s="2">
        <f>G421</f>
        <v>99999</v>
      </c>
      <c r="N415" s="2">
        <f>G422</f>
        <v>99999</v>
      </c>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row>
    <row r="416" spans="1:79" x14ac:dyDescent="0.3">
      <c r="A416" s="2" t="str">
        <f t="shared" si="12"/>
        <v>FFG</v>
      </c>
      <c r="B416" s="2" t="str">
        <f>inp_KillchainPhase!$A$16</f>
        <v>Assess Decision</v>
      </c>
      <c r="C416" s="2" t="s">
        <v>119</v>
      </c>
      <c r="D416" s="2" t="s">
        <v>120</v>
      </c>
      <c r="E416" s="2">
        <v>99999</v>
      </c>
      <c r="F416" s="2">
        <v>99999</v>
      </c>
      <c r="G416" s="2">
        <v>99999</v>
      </c>
      <c r="H416" s="6">
        <v>99999</v>
      </c>
      <c r="I416" s="2">
        <f>H417</f>
        <v>99999</v>
      </c>
      <c r="J416" s="2">
        <f>H418</f>
        <v>99999</v>
      </c>
      <c r="K416" s="2">
        <f>H419</f>
        <v>99999</v>
      </c>
      <c r="L416" s="2">
        <f>H420</f>
        <v>99999</v>
      </c>
      <c r="M416" s="2">
        <f>H421</f>
        <v>99999</v>
      </c>
      <c r="N416" s="2">
        <f>H422</f>
        <v>99999</v>
      </c>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row>
    <row r="417" spans="1:79" x14ac:dyDescent="0.3">
      <c r="A417" s="2" t="str">
        <f t="shared" si="12"/>
        <v>CV</v>
      </c>
      <c r="B417" s="2" t="str">
        <f>inp_KillchainPhase!$A$16</f>
        <v>Assess Decision</v>
      </c>
      <c r="C417" s="2" t="s">
        <v>119</v>
      </c>
      <c r="D417" s="2" t="s">
        <v>120</v>
      </c>
      <c r="E417" s="2">
        <v>99999</v>
      </c>
      <c r="F417" s="2">
        <v>99999</v>
      </c>
      <c r="G417" s="2">
        <v>99999</v>
      </c>
      <c r="H417" s="2">
        <v>99999</v>
      </c>
      <c r="I417" s="6">
        <v>99999</v>
      </c>
      <c r="J417" s="2">
        <f>I418</f>
        <v>99999</v>
      </c>
      <c r="K417" s="2">
        <f>I419</f>
        <v>99999</v>
      </c>
      <c r="L417" s="2">
        <f>I420</f>
        <v>99999</v>
      </c>
      <c r="M417" s="2">
        <f>I421</f>
        <v>99999</v>
      </c>
      <c r="N417" s="2">
        <f>I422</f>
        <v>99999</v>
      </c>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row>
    <row r="418" spans="1:79" x14ac:dyDescent="0.3">
      <c r="A418" s="2" t="str">
        <f t="shared" si="12"/>
        <v>sat_1</v>
      </c>
      <c r="B418" s="2" t="str">
        <f>inp_KillchainPhase!$A$16</f>
        <v>Assess Decision</v>
      </c>
      <c r="C418" s="2" t="s">
        <v>119</v>
      </c>
      <c r="D418" s="2" t="s">
        <v>120</v>
      </c>
      <c r="E418" s="2">
        <v>99999</v>
      </c>
      <c r="F418" s="2">
        <v>99999</v>
      </c>
      <c r="G418" s="2">
        <v>99999</v>
      </c>
      <c r="H418" s="2">
        <v>99999</v>
      </c>
      <c r="I418" s="2">
        <v>99999</v>
      </c>
      <c r="J418" s="6">
        <v>99999</v>
      </c>
      <c r="K418" s="2">
        <f>J419</f>
        <v>99999</v>
      </c>
      <c r="L418" s="2">
        <f>J420</f>
        <v>99999</v>
      </c>
      <c r="M418" s="2">
        <f>J421</f>
        <v>99999</v>
      </c>
      <c r="N418" s="2">
        <f>J422</f>
        <v>99999</v>
      </c>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row>
    <row r="419" spans="1:79" x14ac:dyDescent="0.3">
      <c r="A419" s="2" t="str">
        <f t="shared" si="12"/>
        <v>sat_2</v>
      </c>
      <c r="B419" s="2" t="str">
        <f>inp_KillchainPhase!$A$16</f>
        <v>Assess Decision</v>
      </c>
      <c r="C419" s="2" t="s">
        <v>119</v>
      </c>
      <c r="D419" s="2" t="s">
        <v>120</v>
      </c>
      <c r="E419" s="2">
        <v>99999</v>
      </c>
      <c r="F419" s="2">
        <v>99999</v>
      </c>
      <c r="G419" s="2">
        <v>99999</v>
      </c>
      <c r="H419" s="2">
        <v>99999</v>
      </c>
      <c r="I419" s="2">
        <v>99999</v>
      </c>
      <c r="J419" s="2">
        <v>99999</v>
      </c>
      <c r="K419" s="6">
        <v>99999</v>
      </c>
      <c r="L419" s="2">
        <f>K420</f>
        <v>99999</v>
      </c>
      <c r="M419" s="2">
        <f>K421</f>
        <v>99999</v>
      </c>
      <c r="N419" s="2">
        <f>K422</f>
        <v>99999</v>
      </c>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row>
    <row r="420" spans="1:79" x14ac:dyDescent="0.3">
      <c r="A420" s="2" t="str">
        <f t="shared" si="12"/>
        <v>c2_1</v>
      </c>
      <c r="B420" s="2" t="str">
        <f>inp_KillchainPhase!$A$16</f>
        <v>Assess Decision</v>
      </c>
      <c r="C420" s="2" t="s">
        <v>119</v>
      </c>
      <c r="D420" s="2" t="s">
        <v>120</v>
      </c>
      <c r="E420" s="2">
        <v>99999</v>
      </c>
      <c r="F420" s="2">
        <v>99999</v>
      </c>
      <c r="G420" s="2">
        <v>99999</v>
      </c>
      <c r="H420" s="2">
        <v>99999</v>
      </c>
      <c r="I420" s="2">
        <v>99999</v>
      </c>
      <c r="J420" s="2">
        <v>99999</v>
      </c>
      <c r="K420" s="2">
        <v>99999</v>
      </c>
      <c r="L420" s="6">
        <v>99999</v>
      </c>
      <c r="M420" s="2">
        <f>L421</f>
        <v>99999</v>
      </c>
      <c r="N420" s="2">
        <f>L422</f>
        <v>99999</v>
      </c>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row>
    <row r="421" spans="1:79" x14ac:dyDescent="0.3">
      <c r="A421" s="2" t="str">
        <f t="shared" si="12"/>
        <v>c2_2</v>
      </c>
      <c r="B421" s="2" t="str">
        <f>inp_KillchainPhase!$A$16</f>
        <v>Assess Decision</v>
      </c>
      <c r="C421" s="2" t="s">
        <v>119</v>
      </c>
      <c r="D421" s="2" t="s">
        <v>120</v>
      </c>
      <c r="E421" s="2">
        <v>99999</v>
      </c>
      <c r="F421" s="2">
        <v>99999</v>
      </c>
      <c r="G421" s="2">
        <v>99999</v>
      </c>
      <c r="H421" s="2">
        <v>99999</v>
      </c>
      <c r="I421" s="2">
        <v>99999</v>
      </c>
      <c r="J421" s="2">
        <v>99999</v>
      </c>
      <c r="K421" s="2">
        <v>99999</v>
      </c>
      <c r="L421" s="2">
        <v>99999</v>
      </c>
      <c r="M421" s="6">
        <v>99999</v>
      </c>
      <c r="N421" s="2">
        <f>M422</f>
        <v>99999</v>
      </c>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row>
    <row r="422" spans="1:79" x14ac:dyDescent="0.3">
      <c r="A422" s="2" t="str">
        <f t="shared" si="12"/>
        <v>grnd_1</v>
      </c>
      <c r="B422" s="2" t="str">
        <f>inp_KillchainPhase!$A$16</f>
        <v>Assess Decision</v>
      </c>
      <c r="C422" s="2" t="s">
        <v>119</v>
      </c>
      <c r="D422" s="2" t="s">
        <v>120</v>
      </c>
      <c r="E422" s="2">
        <v>99999</v>
      </c>
      <c r="F422" s="2">
        <v>99999</v>
      </c>
      <c r="G422" s="2">
        <v>99999</v>
      </c>
      <c r="H422" s="2">
        <v>99999</v>
      </c>
      <c r="I422" s="2">
        <v>99999</v>
      </c>
      <c r="J422" s="2">
        <v>99999</v>
      </c>
      <c r="K422" s="2">
        <v>99999</v>
      </c>
      <c r="L422" s="2">
        <v>99999</v>
      </c>
      <c r="M422" s="2">
        <v>99999</v>
      </c>
      <c r="N422" s="6">
        <v>99999</v>
      </c>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row>
    <row r="423" spans="1:79" x14ac:dyDescent="0.3">
      <c r="A423" s="2" t="str">
        <f t="shared" si="12"/>
        <v>fighter_4th</v>
      </c>
      <c r="B423" s="2" t="str">
        <f>inp_KillchainPhase!$A$3</f>
        <v>Find</v>
      </c>
      <c r="C423" s="2" t="s">
        <v>120</v>
      </c>
      <c r="D423" s="2" t="s">
        <v>120</v>
      </c>
      <c r="E423" s="6">
        <v>99999</v>
      </c>
      <c r="F423" s="2">
        <f>E424</f>
        <v>99999</v>
      </c>
      <c r="G423" s="2">
        <f>E425</f>
        <v>99999</v>
      </c>
      <c r="H423" s="2">
        <f>E426</f>
        <v>99999</v>
      </c>
      <c r="I423" s="2">
        <f>E427</f>
        <v>99999</v>
      </c>
      <c r="J423" s="2">
        <f>E428</f>
        <v>99999</v>
      </c>
      <c r="K423" s="2">
        <f>E429</f>
        <v>99999</v>
      </c>
      <c r="L423" s="2">
        <f>E430</f>
        <v>99999</v>
      </c>
      <c r="M423" s="2">
        <f>E431</f>
        <v>99999</v>
      </c>
      <c r="N423" s="2">
        <f>E432</f>
        <v>99999</v>
      </c>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row>
    <row r="424" spans="1:79" x14ac:dyDescent="0.3">
      <c r="A424" s="2" t="str">
        <f t="shared" si="12"/>
        <v>fighter_5th</v>
      </c>
      <c r="B424" s="2" t="str">
        <f>inp_KillchainPhase!$A$3</f>
        <v>Find</v>
      </c>
      <c r="C424" s="2" t="s">
        <v>120</v>
      </c>
      <c r="D424" s="2" t="s">
        <v>120</v>
      </c>
      <c r="E424" s="2">
        <v>99999</v>
      </c>
      <c r="F424" s="6">
        <v>99999</v>
      </c>
      <c r="G424" s="2">
        <f>F425</f>
        <v>99999</v>
      </c>
      <c r="H424" s="2">
        <f>F426</f>
        <v>99999</v>
      </c>
      <c r="I424" s="2">
        <f>F427</f>
        <v>99999</v>
      </c>
      <c r="J424" s="2">
        <f>F428</f>
        <v>99999</v>
      </c>
      <c r="K424" s="2">
        <f>F429</f>
        <v>99999</v>
      </c>
      <c r="L424" s="2">
        <f>F430</f>
        <v>99999</v>
      </c>
      <c r="M424" s="2">
        <f>F431</f>
        <v>99999</v>
      </c>
      <c r="N424" s="2">
        <f>F432</f>
        <v>99999</v>
      </c>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row>
    <row r="425" spans="1:79" x14ac:dyDescent="0.3">
      <c r="A425" s="2" t="str">
        <f t="shared" si="12"/>
        <v>CRUDES</v>
      </c>
      <c r="B425" s="2" t="str">
        <f>inp_KillchainPhase!$A$3</f>
        <v>Find</v>
      </c>
      <c r="C425" s="2" t="s">
        <v>120</v>
      </c>
      <c r="D425" s="2" t="s">
        <v>120</v>
      </c>
      <c r="E425" s="2">
        <v>99999</v>
      </c>
      <c r="F425" s="2">
        <v>99999</v>
      </c>
      <c r="G425" s="6">
        <v>99999</v>
      </c>
      <c r="H425" s="2">
        <f>G426</f>
        <v>99999</v>
      </c>
      <c r="I425" s="2">
        <f>G427</f>
        <v>99999</v>
      </c>
      <c r="J425" s="2">
        <f>G428</f>
        <v>99999</v>
      </c>
      <c r="K425" s="2">
        <f>G429</f>
        <v>99999</v>
      </c>
      <c r="L425" s="2">
        <f>G430</f>
        <v>99999</v>
      </c>
      <c r="M425" s="2">
        <f>G431</f>
        <v>99999</v>
      </c>
      <c r="N425" s="2">
        <f>G432</f>
        <v>99999</v>
      </c>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row>
    <row r="426" spans="1:79" x14ac:dyDescent="0.3">
      <c r="A426" s="2" t="str">
        <f t="shared" si="12"/>
        <v>FFG</v>
      </c>
      <c r="B426" s="2" t="str">
        <f>inp_KillchainPhase!$A$3</f>
        <v>Find</v>
      </c>
      <c r="C426" s="2" t="s">
        <v>120</v>
      </c>
      <c r="D426" s="2" t="s">
        <v>120</v>
      </c>
      <c r="E426" s="2">
        <v>99999</v>
      </c>
      <c r="F426" s="2">
        <v>99999</v>
      </c>
      <c r="G426" s="2">
        <v>99999</v>
      </c>
      <c r="H426" s="6">
        <v>99999</v>
      </c>
      <c r="I426" s="2">
        <f>H427</f>
        <v>99999</v>
      </c>
      <c r="J426" s="2">
        <f>H428</f>
        <v>99999</v>
      </c>
      <c r="K426" s="2">
        <f>H429</f>
        <v>99999</v>
      </c>
      <c r="L426" s="2">
        <f>H430</f>
        <v>99999</v>
      </c>
      <c r="M426" s="2">
        <f>H431</f>
        <v>99999</v>
      </c>
      <c r="N426" s="2">
        <f>H432</f>
        <v>99999</v>
      </c>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row>
    <row r="427" spans="1:79" x14ac:dyDescent="0.3">
      <c r="A427" s="2" t="str">
        <f t="shared" si="12"/>
        <v>CV</v>
      </c>
      <c r="B427" s="2" t="str">
        <f>inp_KillchainPhase!$A$3</f>
        <v>Find</v>
      </c>
      <c r="C427" s="2" t="s">
        <v>120</v>
      </c>
      <c r="D427" s="2" t="s">
        <v>120</v>
      </c>
      <c r="E427" s="2">
        <v>99999</v>
      </c>
      <c r="F427" s="2">
        <v>99999</v>
      </c>
      <c r="G427" s="2">
        <v>99999</v>
      </c>
      <c r="H427" s="2">
        <v>99999</v>
      </c>
      <c r="I427" s="6">
        <v>99999</v>
      </c>
      <c r="J427" s="2">
        <f>I428</f>
        <v>99999</v>
      </c>
      <c r="K427" s="2">
        <f>I429</f>
        <v>99999</v>
      </c>
      <c r="L427" s="2">
        <f>I430</f>
        <v>99999</v>
      </c>
      <c r="M427" s="2">
        <f>I431</f>
        <v>99999</v>
      </c>
      <c r="N427" s="2">
        <f>I432</f>
        <v>99999</v>
      </c>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row>
    <row r="428" spans="1:79" x14ac:dyDescent="0.3">
      <c r="A428" s="2" t="str">
        <f t="shared" si="12"/>
        <v>sat_1</v>
      </c>
      <c r="B428" s="2" t="str">
        <f>inp_KillchainPhase!$A$3</f>
        <v>Find</v>
      </c>
      <c r="C428" s="2" t="s">
        <v>120</v>
      </c>
      <c r="D428" s="2" t="s">
        <v>120</v>
      </c>
      <c r="E428" s="2">
        <v>99999</v>
      </c>
      <c r="F428" s="2">
        <v>99999</v>
      </c>
      <c r="G428" s="2">
        <v>99999</v>
      </c>
      <c r="H428" s="2">
        <v>99999</v>
      </c>
      <c r="I428" s="2">
        <v>99999</v>
      </c>
      <c r="J428" s="6">
        <v>99999</v>
      </c>
      <c r="K428" s="2">
        <f>J429</f>
        <v>99999</v>
      </c>
      <c r="L428" s="2">
        <f>J430</f>
        <v>99999</v>
      </c>
      <c r="M428" s="2">
        <f>J431</f>
        <v>99999</v>
      </c>
      <c r="N428" s="2">
        <f>J432</f>
        <v>99999</v>
      </c>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row>
    <row r="429" spans="1:79" x14ac:dyDescent="0.3">
      <c r="A429" s="2" t="str">
        <f t="shared" ref="A429:A492" si="13">A419</f>
        <v>sat_2</v>
      </c>
      <c r="B429" s="2" t="str">
        <f>inp_KillchainPhase!$A$3</f>
        <v>Find</v>
      </c>
      <c r="C429" s="2" t="s">
        <v>120</v>
      </c>
      <c r="D429" s="2" t="s">
        <v>120</v>
      </c>
      <c r="E429" s="2">
        <v>99999</v>
      </c>
      <c r="F429" s="2">
        <v>99999</v>
      </c>
      <c r="G429" s="2">
        <v>99999</v>
      </c>
      <c r="H429" s="2">
        <v>99999</v>
      </c>
      <c r="I429" s="2">
        <v>99999</v>
      </c>
      <c r="J429" s="2">
        <v>99999</v>
      </c>
      <c r="K429" s="6">
        <v>99999</v>
      </c>
      <c r="L429" s="2">
        <f>K430</f>
        <v>99999</v>
      </c>
      <c r="M429" s="2">
        <f>K431</f>
        <v>99999</v>
      </c>
      <c r="N429" s="2">
        <f>K432</f>
        <v>99999</v>
      </c>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row>
    <row r="430" spans="1:79" x14ac:dyDescent="0.3">
      <c r="A430" s="2" t="str">
        <f t="shared" si="13"/>
        <v>c2_1</v>
      </c>
      <c r="B430" s="2" t="str">
        <f>inp_KillchainPhase!$A$3</f>
        <v>Find</v>
      </c>
      <c r="C430" s="2" t="s">
        <v>120</v>
      </c>
      <c r="D430" s="2" t="s">
        <v>120</v>
      </c>
      <c r="E430" s="2">
        <v>99999</v>
      </c>
      <c r="F430" s="2">
        <v>99999</v>
      </c>
      <c r="G430" s="2">
        <v>99999</v>
      </c>
      <c r="H430" s="2">
        <v>99999</v>
      </c>
      <c r="I430" s="2">
        <v>99999</v>
      </c>
      <c r="J430" s="2">
        <v>99999</v>
      </c>
      <c r="K430" s="2">
        <v>99999</v>
      </c>
      <c r="L430" s="6">
        <v>99999</v>
      </c>
      <c r="M430" s="2">
        <f>L431</f>
        <v>99999</v>
      </c>
      <c r="N430" s="2">
        <f>L432</f>
        <v>99999</v>
      </c>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row>
    <row r="431" spans="1:79" x14ac:dyDescent="0.3">
      <c r="A431" s="2" t="str">
        <f t="shared" si="13"/>
        <v>c2_2</v>
      </c>
      <c r="B431" s="2" t="str">
        <f>inp_KillchainPhase!$A$3</f>
        <v>Find</v>
      </c>
      <c r="C431" s="2" t="s">
        <v>120</v>
      </c>
      <c r="D431" s="2" t="s">
        <v>120</v>
      </c>
      <c r="E431" s="2">
        <v>99999</v>
      </c>
      <c r="F431" s="2">
        <v>99999</v>
      </c>
      <c r="G431" s="2">
        <v>99999</v>
      </c>
      <c r="H431" s="2">
        <v>99999</v>
      </c>
      <c r="I431" s="2">
        <v>99999</v>
      </c>
      <c r="J431" s="2">
        <v>99999</v>
      </c>
      <c r="K431" s="2">
        <v>99999</v>
      </c>
      <c r="L431" s="2">
        <v>99999</v>
      </c>
      <c r="M431" s="6">
        <v>99999</v>
      </c>
      <c r="N431" s="2">
        <f>M432</f>
        <v>99999</v>
      </c>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row>
    <row r="432" spans="1:79" x14ac:dyDescent="0.3">
      <c r="A432" s="2" t="str">
        <f t="shared" si="13"/>
        <v>grnd_1</v>
      </c>
      <c r="B432" s="2" t="str">
        <f>inp_KillchainPhase!$A$3</f>
        <v>Find</v>
      </c>
      <c r="C432" s="2" t="s">
        <v>120</v>
      </c>
      <c r="D432" s="2" t="s">
        <v>120</v>
      </c>
      <c r="E432" s="2">
        <v>99999</v>
      </c>
      <c r="F432" s="2">
        <v>99999</v>
      </c>
      <c r="G432" s="2">
        <v>99999</v>
      </c>
      <c r="H432" s="2">
        <v>99999</v>
      </c>
      <c r="I432" s="2">
        <v>99999</v>
      </c>
      <c r="J432" s="2">
        <v>99999</v>
      </c>
      <c r="K432" s="2">
        <v>99999</v>
      </c>
      <c r="L432" s="2">
        <v>99999</v>
      </c>
      <c r="M432" s="2">
        <v>99999</v>
      </c>
      <c r="N432" s="6">
        <v>99999</v>
      </c>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row>
    <row r="433" spans="1:79" x14ac:dyDescent="0.3">
      <c r="A433" s="2" t="str">
        <f t="shared" si="13"/>
        <v>fighter_4th</v>
      </c>
      <c r="B433" s="2" t="str">
        <f>inp_KillchainPhase!$A$6</f>
        <v>PED2</v>
      </c>
      <c r="C433" s="2" t="s">
        <v>120</v>
      </c>
      <c r="D433" s="2" t="s">
        <v>120</v>
      </c>
      <c r="E433" s="6">
        <v>99999</v>
      </c>
      <c r="F433" s="2">
        <f>E434</f>
        <v>99999</v>
      </c>
      <c r="G433" s="2">
        <f>E435</f>
        <v>99999</v>
      </c>
      <c r="H433" s="2">
        <f>E436</f>
        <v>99999</v>
      </c>
      <c r="I433" s="2">
        <f>E437</f>
        <v>99999</v>
      </c>
      <c r="J433" s="2">
        <f>E438</f>
        <v>99999</v>
      </c>
      <c r="K433" s="2">
        <f>E439</f>
        <v>99999</v>
      </c>
      <c r="L433" s="2">
        <f>E440</f>
        <v>99999</v>
      </c>
      <c r="M433" s="2">
        <f>E441</f>
        <v>99999</v>
      </c>
      <c r="N433" s="2">
        <f>E442</f>
        <v>99999</v>
      </c>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row>
    <row r="434" spans="1:79" x14ac:dyDescent="0.3">
      <c r="A434" s="2" t="str">
        <f t="shared" si="13"/>
        <v>fighter_5th</v>
      </c>
      <c r="B434" s="2" t="str">
        <f>inp_KillchainPhase!$A$6</f>
        <v>PED2</v>
      </c>
      <c r="C434" s="2" t="s">
        <v>120</v>
      </c>
      <c r="D434" s="2" t="s">
        <v>120</v>
      </c>
      <c r="E434" s="2">
        <v>99999</v>
      </c>
      <c r="F434" s="6">
        <v>99999</v>
      </c>
      <c r="G434" s="2">
        <f>F435</f>
        <v>99999</v>
      </c>
      <c r="H434" s="2">
        <f>F436</f>
        <v>99999</v>
      </c>
      <c r="I434" s="2">
        <f>F437</f>
        <v>99999</v>
      </c>
      <c r="J434" s="2">
        <f>F438</f>
        <v>99999</v>
      </c>
      <c r="K434" s="2">
        <f>F439</f>
        <v>99999</v>
      </c>
      <c r="L434" s="2">
        <f>F440</f>
        <v>99999</v>
      </c>
      <c r="M434" s="2">
        <f>F441</f>
        <v>99999</v>
      </c>
      <c r="N434" s="2">
        <f>F442</f>
        <v>99999</v>
      </c>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row>
    <row r="435" spans="1:79" x14ac:dyDescent="0.3">
      <c r="A435" s="2" t="str">
        <f t="shared" si="13"/>
        <v>CRUDES</v>
      </c>
      <c r="B435" s="2" t="str">
        <f>inp_KillchainPhase!$A$6</f>
        <v>PED2</v>
      </c>
      <c r="C435" s="2" t="s">
        <v>120</v>
      </c>
      <c r="D435" s="2" t="s">
        <v>120</v>
      </c>
      <c r="E435" s="2">
        <v>99999</v>
      </c>
      <c r="F435" s="2">
        <v>99999</v>
      </c>
      <c r="G435" s="6">
        <v>99999</v>
      </c>
      <c r="H435" s="2">
        <f>G436</f>
        <v>99999</v>
      </c>
      <c r="I435" s="2">
        <f>G437</f>
        <v>99999</v>
      </c>
      <c r="J435" s="2">
        <f>G438</f>
        <v>99999</v>
      </c>
      <c r="K435" s="2">
        <f>G439</f>
        <v>99999</v>
      </c>
      <c r="L435" s="2">
        <f>G440</f>
        <v>99999</v>
      </c>
      <c r="M435" s="2">
        <f>G441</f>
        <v>99999</v>
      </c>
      <c r="N435" s="2">
        <f>G442</f>
        <v>99999</v>
      </c>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row>
    <row r="436" spans="1:79" x14ac:dyDescent="0.3">
      <c r="A436" s="2" t="str">
        <f t="shared" si="13"/>
        <v>FFG</v>
      </c>
      <c r="B436" s="2" t="str">
        <f>inp_KillchainPhase!$A$6</f>
        <v>PED2</v>
      </c>
      <c r="C436" s="2" t="s">
        <v>120</v>
      </c>
      <c r="D436" s="2" t="s">
        <v>120</v>
      </c>
      <c r="E436" s="2">
        <v>99999</v>
      </c>
      <c r="F436" s="2">
        <v>99999</v>
      </c>
      <c r="G436" s="2">
        <v>99999</v>
      </c>
      <c r="H436" s="6">
        <v>99999</v>
      </c>
      <c r="I436" s="2">
        <f>H437</f>
        <v>99999</v>
      </c>
      <c r="J436" s="2">
        <f>H438</f>
        <v>99999</v>
      </c>
      <c r="K436" s="2">
        <f>H439</f>
        <v>99999</v>
      </c>
      <c r="L436" s="2">
        <f>H440</f>
        <v>99999</v>
      </c>
      <c r="M436" s="2">
        <f>H441</f>
        <v>99999</v>
      </c>
      <c r="N436" s="2">
        <f>H442</f>
        <v>99999</v>
      </c>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row>
    <row r="437" spans="1:79" x14ac:dyDescent="0.3">
      <c r="A437" s="2" t="str">
        <f t="shared" si="13"/>
        <v>CV</v>
      </c>
      <c r="B437" s="2" t="str">
        <f>inp_KillchainPhase!$A$6</f>
        <v>PED2</v>
      </c>
      <c r="C437" s="2" t="s">
        <v>120</v>
      </c>
      <c r="D437" s="2" t="s">
        <v>120</v>
      </c>
      <c r="E437" s="2">
        <v>99999</v>
      </c>
      <c r="F437" s="2">
        <v>99999</v>
      </c>
      <c r="G437" s="2">
        <v>99999</v>
      </c>
      <c r="H437" s="2">
        <v>99999</v>
      </c>
      <c r="I437" s="6">
        <v>99999</v>
      </c>
      <c r="J437" s="2">
        <f>I438</f>
        <v>99999</v>
      </c>
      <c r="K437" s="2">
        <f>I439</f>
        <v>99999</v>
      </c>
      <c r="L437" s="2">
        <f>I440</f>
        <v>99999</v>
      </c>
      <c r="M437" s="2">
        <f>I441</f>
        <v>99999</v>
      </c>
      <c r="N437" s="2">
        <f>I442</f>
        <v>99999</v>
      </c>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row>
    <row r="438" spans="1:79" x14ac:dyDescent="0.3">
      <c r="A438" s="2" t="str">
        <f t="shared" si="13"/>
        <v>sat_1</v>
      </c>
      <c r="B438" s="2" t="str">
        <f>inp_KillchainPhase!$A$6</f>
        <v>PED2</v>
      </c>
      <c r="C438" s="2" t="s">
        <v>120</v>
      </c>
      <c r="D438" s="2" t="s">
        <v>120</v>
      </c>
      <c r="E438" s="2">
        <v>99999</v>
      </c>
      <c r="F438" s="2">
        <v>99999</v>
      </c>
      <c r="G438" s="2">
        <v>99999</v>
      </c>
      <c r="H438" s="2">
        <v>99999</v>
      </c>
      <c r="I438" s="2">
        <v>99999</v>
      </c>
      <c r="J438" s="6">
        <v>99999</v>
      </c>
      <c r="K438" s="2">
        <f>J439</f>
        <v>99999</v>
      </c>
      <c r="L438" s="2">
        <f>J440</f>
        <v>99999</v>
      </c>
      <c r="M438" s="2">
        <f>J441</f>
        <v>99999</v>
      </c>
      <c r="N438" s="2">
        <f>J442</f>
        <v>99999</v>
      </c>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row>
    <row r="439" spans="1:79" x14ac:dyDescent="0.3">
      <c r="A439" s="2" t="str">
        <f t="shared" si="13"/>
        <v>sat_2</v>
      </c>
      <c r="B439" s="2" t="str">
        <f>inp_KillchainPhase!$A$6</f>
        <v>PED2</v>
      </c>
      <c r="C439" s="2" t="s">
        <v>120</v>
      </c>
      <c r="D439" s="2" t="s">
        <v>120</v>
      </c>
      <c r="E439" s="2">
        <v>99999</v>
      </c>
      <c r="F439" s="2">
        <v>99999</v>
      </c>
      <c r="G439" s="2">
        <v>99999</v>
      </c>
      <c r="H439" s="2">
        <v>99999</v>
      </c>
      <c r="I439" s="2">
        <v>99999</v>
      </c>
      <c r="J439" s="2">
        <v>99999</v>
      </c>
      <c r="K439" s="6">
        <v>99999</v>
      </c>
      <c r="L439" s="2">
        <f>K440</f>
        <v>99999</v>
      </c>
      <c r="M439" s="2">
        <f>K441</f>
        <v>99999</v>
      </c>
      <c r="N439" s="2">
        <f>K442</f>
        <v>99999</v>
      </c>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row>
    <row r="440" spans="1:79" x14ac:dyDescent="0.3">
      <c r="A440" s="2" t="str">
        <f t="shared" si="13"/>
        <v>c2_1</v>
      </c>
      <c r="B440" s="2" t="str">
        <f>inp_KillchainPhase!$A$6</f>
        <v>PED2</v>
      </c>
      <c r="C440" s="2" t="s">
        <v>120</v>
      </c>
      <c r="D440" s="2" t="s">
        <v>120</v>
      </c>
      <c r="E440" s="2">
        <v>99999</v>
      </c>
      <c r="F440" s="2">
        <v>99999</v>
      </c>
      <c r="G440" s="2">
        <v>99999</v>
      </c>
      <c r="H440" s="2">
        <v>99999</v>
      </c>
      <c r="I440" s="2">
        <v>99999</v>
      </c>
      <c r="J440" s="2">
        <v>99999</v>
      </c>
      <c r="K440" s="2">
        <v>99999</v>
      </c>
      <c r="L440" s="6">
        <v>99999</v>
      </c>
      <c r="M440" s="2">
        <f>L441</f>
        <v>99999</v>
      </c>
      <c r="N440" s="2">
        <f>L442</f>
        <v>99999</v>
      </c>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row>
    <row r="441" spans="1:79" x14ac:dyDescent="0.3">
      <c r="A441" s="2" t="str">
        <f t="shared" si="13"/>
        <v>c2_2</v>
      </c>
      <c r="B441" s="2" t="str">
        <f>inp_KillchainPhase!$A$6</f>
        <v>PED2</v>
      </c>
      <c r="C441" s="2" t="s">
        <v>120</v>
      </c>
      <c r="D441" s="2" t="s">
        <v>120</v>
      </c>
      <c r="E441" s="2">
        <v>99999</v>
      </c>
      <c r="F441" s="2">
        <v>99999</v>
      </c>
      <c r="G441" s="2">
        <v>99999</v>
      </c>
      <c r="H441" s="2">
        <v>99999</v>
      </c>
      <c r="I441" s="2">
        <v>99999</v>
      </c>
      <c r="J441" s="2">
        <v>99999</v>
      </c>
      <c r="K441" s="2">
        <v>99999</v>
      </c>
      <c r="L441" s="2">
        <v>99999</v>
      </c>
      <c r="M441" s="6">
        <v>99999</v>
      </c>
      <c r="N441" s="2">
        <f>M442</f>
        <v>99999</v>
      </c>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row>
    <row r="442" spans="1:79" x14ac:dyDescent="0.3">
      <c r="A442" s="2" t="str">
        <f t="shared" si="13"/>
        <v>grnd_1</v>
      </c>
      <c r="B442" s="2" t="str">
        <f>inp_KillchainPhase!$A$6</f>
        <v>PED2</v>
      </c>
      <c r="C442" s="2" t="s">
        <v>120</v>
      </c>
      <c r="D442" s="2" t="s">
        <v>120</v>
      </c>
      <c r="E442" s="2">
        <v>99999</v>
      </c>
      <c r="F442" s="2">
        <v>99999</v>
      </c>
      <c r="G442" s="2">
        <v>99999</v>
      </c>
      <c r="H442" s="2">
        <v>99999</v>
      </c>
      <c r="I442" s="2">
        <v>99999</v>
      </c>
      <c r="J442" s="2">
        <v>99999</v>
      </c>
      <c r="K442" s="2">
        <v>99999</v>
      </c>
      <c r="L442" s="2">
        <v>99999</v>
      </c>
      <c r="M442" s="2">
        <v>99999</v>
      </c>
      <c r="N442" s="6">
        <v>99999</v>
      </c>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row>
    <row r="443" spans="1:79" x14ac:dyDescent="0.3">
      <c r="A443" s="2" t="str">
        <f t="shared" si="13"/>
        <v>fighter_4th</v>
      </c>
      <c r="B443" s="2" t="str">
        <f>inp_KillchainPhase!$A$5</f>
        <v>Fix</v>
      </c>
      <c r="C443" s="2" t="s">
        <v>120</v>
      </c>
      <c r="D443" s="2" t="s">
        <v>120</v>
      </c>
      <c r="E443" s="6">
        <v>99999</v>
      </c>
      <c r="F443" s="2">
        <f>E444</f>
        <v>99999</v>
      </c>
      <c r="G443" s="2">
        <f>E445</f>
        <v>99999</v>
      </c>
      <c r="H443" s="2">
        <f>E446</f>
        <v>99999</v>
      </c>
      <c r="I443" s="2">
        <f>E447</f>
        <v>99999</v>
      </c>
      <c r="J443" s="2">
        <f>E448</f>
        <v>99999</v>
      </c>
      <c r="K443" s="2">
        <f>E449</f>
        <v>99999</v>
      </c>
      <c r="L443" s="2">
        <f>E450</f>
        <v>99999</v>
      </c>
      <c r="M443" s="2">
        <f>E451</f>
        <v>99999</v>
      </c>
      <c r="N443" s="2">
        <f>E452</f>
        <v>99999</v>
      </c>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row>
    <row r="444" spans="1:79" x14ac:dyDescent="0.3">
      <c r="A444" s="2" t="str">
        <f t="shared" si="13"/>
        <v>fighter_5th</v>
      </c>
      <c r="B444" s="2" t="str">
        <f>inp_KillchainPhase!$A$5</f>
        <v>Fix</v>
      </c>
      <c r="C444" s="2" t="s">
        <v>120</v>
      </c>
      <c r="D444" s="2" t="s">
        <v>120</v>
      </c>
      <c r="E444" s="2">
        <v>99999</v>
      </c>
      <c r="F444" s="6">
        <v>99999</v>
      </c>
      <c r="G444" s="2">
        <f>F445</f>
        <v>99999</v>
      </c>
      <c r="H444" s="2">
        <f>F446</f>
        <v>99999</v>
      </c>
      <c r="I444" s="2">
        <f>F447</f>
        <v>99999</v>
      </c>
      <c r="J444" s="2">
        <f>F448</f>
        <v>99999</v>
      </c>
      <c r="K444" s="2">
        <f>F449</f>
        <v>99999</v>
      </c>
      <c r="L444" s="2">
        <f>F450</f>
        <v>99999</v>
      </c>
      <c r="M444" s="2">
        <f>F451</f>
        <v>99999</v>
      </c>
      <c r="N444" s="2">
        <f>F452</f>
        <v>99999</v>
      </c>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row>
    <row r="445" spans="1:79" x14ac:dyDescent="0.3">
      <c r="A445" s="2" t="str">
        <f t="shared" si="13"/>
        <v>CRUDES</v>
      </c>
      <c r="B445" s="2" t="str">
        <f>inp_KillchainPhase!$A$5</f>
        <v>Fix</v>
      </c>
      <c r="C445" s="2" t="s">
        <v>120</v>
      </c>
      <c r="D445" s="2" t="s">
        <v>120</v>
      </c>
      <c r="E445" s="2">
        <v>99999</v>
      </c>
      <c r="F445" s="2">
        <v>99999</v>
      </c>
      <c r="G445" s="6">
        <v>99999</v>
      </c>
      <c r="H445" s="2">
        <f>G446</f>
        <v>99999</v>
      </c>
      <c r="I445" s="2">
        <f>G447</f>
        <v>99999</v>
      </c>
      <c r="J445" s="2">
        <f>G448</f>
        <v>99999</v>
      </c>
      <c r="K445" s="2">
        <f>G449</f>
        <v>99999</v>
      </c>
      <c r="L445" s="2">
        <f>G450</f>
        <v>99999</v>
      </c>
      <c r="M445" s="2">
        <f>G451</f>
        <v>99999</v>
      </c>
      <c r="N445" s="2">
        <f>G452</f>
        <v>99999</v>
      </c>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row>
    <row r="446" spans="1:79" x14ac:dyDescent="0.3">
      <c r="A446" s="2" t="str">
        <f t="shared" si="13"/>
        <v>FFG</v>
      </c>
      <c r="B446" s="2" t="str">
        <f>inp_KillchainPhase!$A$5</f>
        <v>Fix</v>
      </c>
      <c r="C446" s="2" t="s">
        <v>120</v>
      </c>
      <c r="D446" s="2" t="s">
        <v>120</v>
      </c>
      <c r="E446" s="2">
        <v>99999</v>
      </c>
      <c r="F446" s="2">
        <v>99999</v>
      </c>
      <c r="G446" s="2">
        <v>99999</v>
      </c>
      <c r="H446" s="6">
        <v>99999</v>
      </c>
      <c r="I446" s="2">
        <f>H447</f>
        <v>99999</v>
      </c>
      <c r="J446" s="2">
        <f>H448</f>
        <v>99999</v>
      </c>
      <c r="K446" s="2">
        <f>H449</f>
        <v>99999</v>
      </c>
      <c r="L446" s="2">
        <f>H450</f>
        <v>99999</v>
      </c>
      <c r="M446" s="2">
        <f>H451</f>
        <v>99999</v>
      </c>
      <c r="N446" s="2">
        <f>H452</f>
        <v>99999</v>
      </c>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row>
    <row r="447" spans="1:79" x14ac:dyDescent="0.3">
      <c r="A447" s="2" t="str">
        <f t="shared" si="13"/>
        <v>CV</v>
      </c>
      <c r="B447" s="2" t="str">
        <f>inp_KillchainPhase!$A$5</f>
        <v>Fix</v>
      </c>
      <c r="C447" s="2" t="s">
        <v>120</v>
      </c>
      <c r="D447" s="2" t="s">
        <v>120</v>
      </c>
      <c r="E447" s="2">
        <v>99999</v>
      </c>
      <c r="F447" s="2">
        <v>99999</v>
      </c>
      <c r="G447" s="2">
        <v>99999</v>
      </c>
      <c r="H447" s="2">
        <v>99999</v>
      </c>
      <c r="I447" s="6">
        <v>99999</v>
      </c>
      <c r="J447" s="2">
        <f>I448</f>
        <v>99999</v>
      </c>
      <c r="K447" s="2">
        <f>I449</f>
        <v>99999</v>
      </c>
      <c r="L447" s="2">
        <f>I450</f>
        <v>99999</v>
      </c>
      <c r="M447" s="2">
        <f>I451</f>
        <v>99999</v>
      </c>
      <c r="N447" s="2">
        <f>I452</f>
        <v>99999</v>
      </c>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row>
    <row r="448" spans="1:79" x14ac:dyDescent="0.3">
      <c r="A448" s="2" t="str">
        <f t="shared" si="13"/>
        <v>sat_1</v>
      </c>
      <c r="B448" s="2" t="str">
        <f>inp_KillchainPhase!$A$5</f>
        <v>Fix</v>
      </c>
      <c r="C448" s="2" t="s">
        <v>120</v>
      </c>
      <c r="D448" s="2" t="s">
        <v>120</v>
      </c>
      <c r="E448" s="2">
        <v>99999</v>
      </c>
      <c r="F448" s="2">
        <v>99999</v>
      </c>
      <c r="G448" s="2">
        <v>99999</v>
      </c>
      <c r="H448" s="2">
        <v>99999</v>
      </c>
      <c r="I448" s="2">
        <v>99999</v>
      </c>
      <c r="J448" s="6">
        <v>99999</v>
      </c>
      <c r="K448" s="2">
        <f>J449</f>
        <v>99999</v>
      </c>
      <c r="L448" s="2">
        <f>J450</f>
        <v>99999</v>
      </c>
      <c r="M448" s="2">
        <f>J451</f>
        <v>99999</v>
      </c>
      <c r="N448" s="2">
        <f>J452</f>
        <v>99999</v>
      </c>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row>
    <row r="449" spans="1:79" x14ac:dyDescent="0.3">
      <c r="A449" s="2" t="str">
        <f t="shared" si="13"/>
        <v>sat_2</v>
      </c>
      <c r="B449" s="2" t="str">
        <f>inp_KillchainPhase!$A$5</f>
        <v>Fix</v>
      </c>
      <c r="C449" s="2" t="s">
        <v>120</v>
      </c>
      <c r="D449" s="2" t="s">
        <v>120</v>
      </c>
      <c r="E449" s="2">
        <v>99999</v>
      </c>
      <c r="F449" s="2">
        <v>99999</v>
      </c>
      <c r="G449" s="2">
        <v>99999</v>
      </c>
      <c r="H449" s="2">
        <v>99999</v>
      </c>
      <c r="I449" s="2">
        <v>99999</v>
      </c>
      <c r="J449" s="2">
        <v>99999</v>
      </c>
      <c r="K449" s="6">
        <v>99999</v>
      </c>
      <c r="L449" s="2">
        <f>K450</f>
        <v>99999</v>
      </c>
      <c r="M449" s="2">
        <f>K451</f>
        <v>99999</v>
      </c>
      <c r="N449" s="2">
        <f>K452</f>
        <v>99999</v>
      </c>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row>
    <row r="450" spans="1:79" x14ac:dyDescent="0.3">
      <c r="A450" s="2" t="str">
        <f t="shared" si="13"/>
        <v>c2_1</v>
      </c>
      <c r="B450" s="2" t="str">
        <f>inp_KillchainPhase!$A$5</f>
        <v>Fix</v>
      </c>
      <c r="C450" s="2" t="s">
        <v>120</v>
      </c>
      <c r="D450" s="2" t="s">
        <v>120</v>
      </c>
      <c r="E450" s="2">
        <v>99999</v>
      </c>
      <c r="F450" s="2">
        <v>99999</v>
      </c>
      <c r="G450" s="2">
        <v>99999</v>
      </c>
      <c r="H450" s="2">
        <v>99999</v>
      </c>
      <c r="I450" s="2">
        <v>99999</v>
      </c>
      <c r="J450" s="2">
        <v>99999</v>
      </c>
      <c r="K450" s="2">
        <v>99999</v>
      </c>
      <c r="L450" s="6">
        <v>99999</v>
      </c>
      <c r="M450" s="2">
        <f>L451</f>
        <v>99999</v>
      </c>
      <c r="N450" s="2">
        <f>L452</f>
        <v>99999</v>
      </c>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row>
    <row r="451" spans="1:79" x14ac:dyDescent="0.3">
      <c r="A451" s="2" t="str">
        <f t="shared" si="13"/>
        <v>c2_2</v>
      </c>
      <c r="B451" s="2" t="str">
        <f>inp_KillchainPhase!$A$5</f>
        <v>Fix</v>
      </c>
      <c r="C451" s="2" t="s">
        <v>120</v>
      </c>
      <c r="D451" s="2" t="s">
        <v>120</v>
      </c>
      <c r="E451" s="2">
        <v>99999</v>
      </c>
      <c r="F451" s="2">
        <v>99999</v>
      </c>
      <c r="G451" s="2">
        <v>99999</v>
      </c>
      <c r="H451" s="2">
        <v>99999</v>
      </c>
      <c r="I451" s="2">
        <v>99999</v>
      </c>
      <c r="J451" s="2">
        <v>99999</v>
      </c>
      <c r="K451" s="2">
        <v>99999</v>
      </c>
      <c r="L451" s="2">
        <v>99999</v>
      </c>
      <c r="M451" s="6">
        <v>99999</v>
      </c>
      <c r="N451" s="2">
        <f>M452</f>
        <v>99999</v>
      </c>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row>
    <row r="452" spans="1:79" x14ac:dyDescent="0.3">
      <c r="A452" s="2" t="str">
        <f t="shared" si="13"/>
        <v>grnd_1</v>
      </c>
      <c r="B452" s="2" t="str">
        <f>inp_KillchainPhase!$A$5</f>
        <v>Fix</v>
      </c>
      <c r="C452" s="2" t="s">
        <v>120</v>
      </c>
      <c r="D452" s="2" t="s">
        <v>120</v>
      </c>
      <c r="E452" s="2">
        <v>99999</v>
      </c>
      <c r="F452" s="2">
        <v>99999</v>
      </c>
      <c r="G452" s="2">
        <v>99999</v>
      </c>
      <c r="H452" s="2">
        <v>99999</v>
      </c>
      <c r="I452" s="2">
        <v>99999</v>
      </c>
      <c r="J452" s="2">
        <v>99999</v>
      </c>
      <c r="K452" s="2">
        <v>99999</v>
      </c>
      <c r="L452" s="2">
        <v>99999</v>
      </c>
      <c r="M452" s="2">
        <v>99999</v>
      </c>
      <c r="N452" s="6">
        <v>99999</v>
      </c>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row>
    <row r="453" spans="1:79" x14ac:dyDescent="0.3">
      <c r="A453" s="2" t="str">
        <f t="shared" si="13"/>
        <v>fighter_4th</v>
      </c>
      <c r="B453" s="2" t="str">
        <f>inp_KillchainPhase!$A$7</f>
        <v>Track1</v>
      </c>
      <c r="C453" s="2" t="s">
        <v>120</v>
      </c>
      <c r="D453" s="2" t="s">
        <v>120</v>
      </c>
      <c r="E453" s="6">
        <v>99999</v>
      </c>
      <c r="F453" s="2">
        <f>E454</f>
        <v>99999</v>
      </c>
      <c r="G453" s="2">
        <f>E455</f>
        <v>99999</v>
      </c>
      <c r="H453" s="2">
        <f>E456</f>
        <v>99999</v>
      </c>
      <c r="I453" s="2">
        <f>E457</f>
        <v>99999</v>
      </c>
      <c r="J453" s="2">
        <f>E458</f>
        <v>99999</v>
      </c>
      <c r="K453" s="2">
        <f>E459</f>
        <v>99999</v>
      </c>
      <c r="L453" s="2">
        <f>E460</f>
        <v>99999</v>
      </c>
      <c r="M453" s="2">
        <f>E461</f>
        <v>99999</v>
      </c>
      <c r="N453" s="2">
        <f>E462</f>
        <v>99999</v>
      </c>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row>
    <row r="454" spans="1:79" x14ac:dyDescent="0.3">
      <c r="A454" s="2" t="str">
        <f t="shared" si="13"/>
        <v>fighter_5th</v>
      </c>
      <c r="B454" s="2" t="str">
        <f>inp_KillchainPhase!$A$7</f>
        <v>Track1</v>
      </c>
      <c r="C454" s="2" t="s">
        <v>120</v>
      </c>
      <c r="D454" s="2" t="s">
        <v>120</v>
      </c>
      <c r="E454" s="2">
        <v>99999</v>
      </c>
      <c r="F454" s="6">
        <v>99999</v>
      </c>
      <c r="G454" s="2">
        <f>F455</f>
        <v>99999</v>
      </c>
      <c r="H454" s="2">
        <f>F456</f>
        <v>99999</v>
      </c>
      <c r="I454" s="2">
        <f>F457</f>
        <v>99999</v>
      </c>
      <c r="J454" s="2">
        <f>F458</f>
        <v>99999</v>
      </c>
      <c r="K454" s="2">
        <f>F459</f>
        <v>99999</v>
      </c>
      <c r="L454" s="2">
        <f>F460</f>
        <v>99999</v>
      </c>
      <c r="M454" s="2">
        <f>F461</f>
        <v>99999</v>
      </c>
      <c r="N454" s="2">
        <f>F462</f>
        <v>99999</v>
      </c>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row>
    <row r="455" spans="1:79" x14ac:dyDescent="0.3">
      <c r="A455" s="2" t="str">
        <f t="shared" si="13"/>
        <v>CRUDES</v>
      </c>
      <c r="B455" s="2" t="str">
        <f>inp_KillchainPhase!$A$7</f>
        <v>Track1</v>
      </c>
      <c r="C455" s="2" t="s">
        <v>120</v>
      </c>
      <c r="D455" s="2" t="s">
        <v>120</v>
      </c>
      <c r="E455" s="2">
        <v>99999</v>
      </c>
      <c r="F455" s="2">
        <v>99999</v>
      </c>
      <c r="G455" s="6">
        <v>99999</v>
      </c>
      <c r="H455" s="2">
        <f>G456</f>
        <v>99999</v>
      </c>
      <c r="I455" s="2">
        <f>G457</f>
        <v>99999</v>
      </c>
      <c r="J455" s="2">
        <f>G458</f>
        <v>99999</v>
      </c>
      <c r="K455" s="2">
        <f>G459</f>
        <v>99999</v>
      </c>
      <c r="L455" s="2">
        <f>G460</f>
        <v>99999</v>
      </c>
      <c r="M455" s="2">
        <f>G461</f>
        <v>99999</v>
      </c>
      <c r="N455" s="2">
        <f>G462</f>
        <v>99999</v>
      </c>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row>
    <row r="456" spans="1:79" x14ac:dyDescent="0.3">
      <c r="A456" s="2" t="str">
        <f t="shared" si="13"/>
        <v>FFG</v>
      </c>
      <c r="B456" s="2" t="str">
        <f>inp_KillchainPhase!$A$7</f>
        <v>Track1</v>
      </c>
      <c r="C456" s="2" t="s">
        <v>120</v>
      </c>
      <c r="D456" s="2" t="s">
        <v>120</v>
      </c>
      <c r="E456" s="2">
        <v>99999</v>
      </c>
      <c r="F456" s="2">
        <v>99999</v>
      </c>
      <c r="G456" s="2">
        <v>99999</v>
      </c>
      <c r="H456" s="6">
        <v>99999</v>
      </c>
      <c r="I456" s="2">
        <f>H457</f>
        <v>99999</v>
      </c>
      <c r="J456" s="2">
        <f>H458</f>
        <v>99999</v>
      </c>
      <c r="K456" s="2">
        <f>H459</f>
        <v>99999</v>
      </c>
      <c r="L456" s="2">
        <f>H460</f>
        <v>99999</v>
      </c>
      <c r="M456" s="2">
        <f>H461</f>
        <v>99999</v>
      </c>
      <c r="N456" s="2">
        <f>H462</f>
        <v>99999</v>
      </c>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row>
    <row r="457" spans="1:79" x14ac:dyDescent="0.3">
      <c r="A457" s="2" t="str">
        <f t="shared" si="13"/>
        <v>CV</v>
      </c>
      <c r="B457" s="2" t="str">
        <f>inp_KillchainPhase!$A$7</f>
        <v>Track1</v>
      </c>
      <c r="C457" s="2" t="s">
        <v>120</v>
      </c>
      <c r="D457" s="2" t="s">
        <v>120</v>
      </c>
      <c r="E457" s="2">
        <v>99999</v>
      </c>
      <c r="F457" s="2">
        <v>99999</v>
      </c>
      <c r="G457" s="2">
        <v>99999</v>
      </c>
      <c r="H457" s="2">
        <v>99999</v>
      </c>
      <c r="I457" s="6">
        <v>99999</v>
      </c>
      <c r="J457" s="2">
        <f>I458</f>
        <v>99999</v>
      </c>
      <c r="K457" s="2">
        <f>I459</f>
        <v>99999</v>
      </c>
      <c r="L457" s="2">
        <f>I460</f>
        <v>99999</v>
      </c>
      <c r="M457" s="2">
        <f>I461</f>
        <v>99999</v>
      </c>
      <c r="N457" s="2">
        <f>I462</f>
        <v>99999</v>
      </c>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row>
    <row r="458" spans="1:79" x14ac:dyDescent="0.3">
      <c r="A458" s="2" t="str">
        <f t="shared" si="13"/>
        <v>sat_1</v>
      </c>
      <c r="B458" s="2" t="str">
        <f>inp_KillchainPhase!$A$7</f>
        <v>Track1</v>
      </c>
      <c r="C458" s="2" t="s">
        <v>120</v>
      </c>
      <c r="D458" s="2" t="s">
        <v>120</v>
      </c>
      <c r="E458" s="2">
        <v>99999</v>
      </c>
      <c r="F458" s="2">
        <v>99999</v>
      </c>
      <c r="G458" s="2">
        <v>99999</v>
      </c>
      <c r="H458" s="2">
        <v>99999</v>
      </c>
      <c r="I458" s="2">
        <v>99999</v>
      </c>
      <c r="J458" s="6">
        <v>99999</v>
      </c>
      <c r="K458" s="2">
        <f>J459</f>
        <v>99999</v>
      </c>
      <c r="L458" s="2">
        <f>J460</f>
        <v>99999</v>
      </c>
      <c r="M458" s="2">
        <f>J461</f>
        <v>99999</v>
      </c>
      <c r="N458" s="2">
        <f>J462</f>
        <v>99999</v>
      </c>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row>
    <row r="459" spans="1:79" x14ac:dyDescent="0.3">
      <c r="A459" s="2" t="str">
        <f t="shared" si="13"/>
        <v>sat_2</v>
      </c>
      <c r="B459" s="2" t="str">
        <f>inp_KillchainPhase!$A$7</f>
        <v>Track1</v>
      </c>
      <c r="C459" s="2" t="s">
        <v>120</v>
      </c>
      <c r="D459" s="2" t="s">
        <v>120</v>
      </c>
      <c r="E459" s="2">
        <v>99999</v>
      </c>
      <c r="F459" s="2">
        <v>99999</v>
      </c>
      <c r="G459" s="2">
        <v>99999</v>
      </c>
      <c r="H459" s="2">
        <v>99999</v>
      </c>
      <c r="I459" s="2">
        <v>99999</v>
      </c>
      <c r="J459" s="2">
        <v>99999</v>
      </c>
      <c r="K459" s="6">
        <v>99999</v>
      </c>
      <c r="L459" s="2">
        <f>K460</f>
        <v>99999</v>
      </c>
      <c r="M459" s="2">
        <f>K461</f>
        <v>99999</v>
      </c>
      <c r="N459" s="2">
        <f>K462</f>
        <v>99999</v>
      </c>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row>
    <row r="460" spans="1:79" x14ac:dyDescent="0.3">
      <c r="A460" s="2" t="str">
        <f t="shared" si="13"/>
        <v>c2_1</v>
      </c>
      <c r="B460" s="2" t="str">
        <f>inp_KillchainPhase!$A$7</f>
        <v>Track1</v>
      </c>
      <c r="C460" s="2" t="s">
        <v>120</v>
      </c>
      <c r="D460" s="2" t="s">
        <v>120</v>
      </c>
      <c r="E460" s="2">
        <v>99999</v>
      </c>
      <c r="F460" s="2">
        <v>99999</v>
      </c>
      <c r="G460" s="2">
        <v>99999</v>
      </c>
      <c r="H460" s="2">
        <v>99999</v>
      </c>
      <c r="I460" s="2">
        <v>99999</v>
      </c>
      <c r="J460" s="2">
        <v>99999</v>
      </c>
      <c r="K460" s="2">
        <v>99999</v>
      </c>
      <c r="L460" s="6">
        <v>99999</v>
      </c>
      <c r="M460" s="2">
        <f>L461</f>
        <v>99999</v>
      </c>
      <c r="N460" s="2">
        <f>L462</f>
        <v>99999</v>
      </c>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row>
    <row r="461" spans="1:79" x14ac:dyDescent="0.3">
      <c r="A461" s="2" t="str">
        <f t="shared" si="13"/>
        <v>c2_2</v>
      </c>
      <c r="B461" s="2" t="str">
        <f>inp_KillchainPhase!$A$7</f>
        <v>Track1</v>
      </c>
      <c r="C461" s="2" t="s">
        <v>120</v>
      </c>
      <c r="D461" s="2" t="s">
        <v>120</v>
      </c>
      <c r="E461" s="2">
        <v>99999</v>
      </c>
      <c r="F461" s="2">
        <v>99999</v>
      </c>
      <c r="G461" s="2">
        <v>99999</v>
      </c>
      <c r="H461" s="2">
        <v>99999</v>
      </c>
      <c r="I461" s="2">
        <v>99999</v>
      </c>
      <c r="J461" s="2">
        <v>99999</v>
      </c>
      <c r="K461" s="2">
        <v>99999</v>
      </c>
      <c r="L461" s="2">
        <v>99999</v>
      </c>
      <c r="M461" s="6">
        <v>99999</v>
      </c>
      <c r="N461" s="2">
        <f>M462</f>
        <v>99999</v>
      </c>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row>
    <row r="462" spans="1:79" x14ac:dyDescent="0.3">
      <c r="A462" s="2" t="str">
        <f t="shared" si="13"/>
        <v>grnd_1</v>
      </c>
      <c r="B462" s="2" t="str">
        <f>inp_KillchainPhase!$A$7</f>
        <v>Track1</v>
      </c>
      <c r="C462" s="2" t="s">
        <v>120</v>
      </c>
      <c r="D462" s="2" t="s">
        <v>120</v>
      </c>
      <c r="E462" s="2">
        <v>99999</v>
      </c>
      <c r="F462" s="2">
        <v>99999</v>
      </c>
      <c r="G462" s="2">
        <v>99999</v>
      </c>
      <c r="H462" s="2">
        <v>99999</v>
      </c>
      <c r="I462" s="2">
        <v>99999</v>
      </c>
      <c r="J462" s="2">
        <v>99999</v>
      </c>
      <c r="K462" s="2">
        <v>99999</v>
      </c>
      <c r="L462" s="2">
        <v>99999</v>
      </c>
      <c r="M462" s="2">
        <v>99999</v>
      </c>
      <c r="N462" s="6">
        <v>99999</v>
      </c>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row>
    <row r="463" spans="1:79" x14ac:dyDescent="0.3">
      <c r="A463" s="2" t="str">
        <f t="shared" si="13"/>
        <v>fighter_4th</v>
      </c>
      <c r="B463" s="2" t="str">
        <f>inp_KillchainPhase!$A$8</f>
        <v>Track2</v>
      </c>
      <c r="C463" s="2" t="s">
        <v>120</v>
      </c>
      <c r="D463" s="2" t="s">
        <v>120</v>
      </c>
      <c r="E463" s="6">
        <v>99999</v>
      </c>
      <c r="F463" s="2">
        <f>E464</f>
        <v>99999</v>
      </c>
      <c r="G463" s="2">
        <f>E465</f>
        <v>99999</v>
      </c>
      <c r="H463" s="2">
        <f>E466</f>
        <v>99999</v>
      </c>
      <c r="I463" s="2">
        <f>E467</f>
        <v>99999</v>
      </c>
      <c r="J463" s="2">
        <f>E468</f>
        <v>99999</v>
      </c>
      <c r="K463" s="2">
        <f>E469</f>
        <v>99999</v>
      </c>
      <c r="L463" s="2">
        <f>E470</f>
        <v>99999</v>
      </c>
      <c r="M463" s="2">
        <f>E471</f>
        <v>99999</v>
      </c>
      <c r="N463" s="2">
        <f>E472</f>
        <v>99999</v>
      </c>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row>
    <row r="464" spans="1:79" x14ac:dyDescent="0.3">
      <c r="A464" s="2" t="str">
        <f t="shared" si="13"/>
        <v>fighter_5th</v>
      </c>
      <c r="B464" s="2" t="str">
        <f>inp_KillchainPhase!$A$8</f>
        <v>Track2</v>
      </c>
      <c r="C464" s="2" t="s">
        <v>120</v>
      </c>
      <c r="D464" s="2" t="s">
        <v>120</v>
      </c>
      <c r="E464" s="2">
        <v>99999</v>
      </c>
      <c r="F464" s="6">
        <v>99999</v>
      </c>
      <c r="G464" s="2">
        <f>F465</f>
        <v>99999</v>
      </c>
      <c r="H464" s="2">
        <f>F466</f>
        <v>99999</v>
      </c>
      <c r="I464" s="2">
        <f>F467</f>
        <v>99999</v>
      </c>
      <c r="J464" s="2">
        <f>F468</f>
        <v>99999</v>
      </c>
      <c r="K464" s="2">
        <f>F469</f>
        <v>99999</v>
      </c>
      <c r="L464" s="2">
        <f>F470</f>
        <v>99999</v>
      </c>
      <c r="M464" s="2">
        <f>F471</f>
        <v>99999</v>
      </c>
      <c r="N464" s="2">
        <f>F472</f>
        <v>99999</v>
      </c>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row>
    <row r="465" spans="1:79" x14ac:dyDescent="0.3">
      <c r="A465" s="2" t="str">
        <f t="shared" si="13"/>
        <v>CRUDES</v>
      </c>
      <c r="B465" s="2" t="str">
        <f>inp_KillchainPhase!$A$8</f>
        <v>Track2</v>
      </c>
      <c r="C465" s="2" t="s">
        <v>120</v>
      </c>
      <c r="D465" s="2" t="s">
        <v>120</v>
      </c>
      <c r="E465" s="2">
        <v>99999</v>
      </c>
      <c r="F465" s="2">
        <v>99999</v>
      </c>
      <c r="G465" s="6">
        <v>99999</v>
      </c>
      <c r="H465" s="2">
        <f>G466</f>
        <v>99999</v>
      </c>
      <c r="I465" s="2">
        <f>G467</f>
        <v>99999</v>
      </c>
      <c r="J465" s="2">
        <f>G468</f>
        <v>99999</v>
      </c>
      <c r="K465" s="2">
        <f>G469</f>
        <v>99999</v>
      </c>
      <c r="L465" s="2">
        <f>G470</f>
        <v>99999</v>
      </c>
      <c r="M465" s="2">
        <f>G471</f>
        <v>99999</v>
      </c>
      <c r="N465" s="2">
        <f>G472</f>
        <v>99999</v>
      </c>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row>
    <row r="466" spans="1:79" x14ac:dyDescent="0.3">
      <c r="A466" s="2" t="str">
        <f t="shared" si="13"/>
        <v>FFG</v>
      </c>
      <c r="B466" s="2" t="str">
        <f>inp_KillchainPhase!$A$8</f>
        <v>Track2</v>
      </c>
      <c r="C466" s="2" t="s">
        <v>120</v>
      </c>
      <c r="D466" s="2" t="s">
        <v>120</v>
      </c>
      <c r="E466" s="2">
        <v>99999</v>
      </c>
      <c r="F466" s="2">
        <v>99999</v>
      </c>
      <c r="G466" s="2">
        <v>99999</v>
      </c>
      <c r="H466" s="6">
        <v>99999</v>
      </c>
      <c r="I466" s="2">
        <f>H467</f>
        <v>99999</v>
      </c>
      <c r="J466" s="2">
        <f>H468</f>
        <v>99999</v>
      </c>
      <c r="K466" s="2">
        <f>H469</f>
        <v>99999</v>
      </c>
      <c r="L466" s="2">
        <f>H470</f>
        <v>99999</v>
      </c>
      <c r="M466" s="2">
        <f>H471</f>
        <v>99999</v>
      </c>
      <c r="N466" s="2">
        <f>H472</f>
        <v>99999</v>
      </c>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row>
    <row r="467" spans="1:79" x14ac:dyDescent="0.3">
      <c r="A467" s="2" t="str">
        <f t="shared" si="13"/>
        <v>CV</v>
      </c>
      <c r="B467" s="2" t="str">
        <f>inp_KillchainPhase!$A$8</f>
        <v>Track2</v>
      </c>
      <c r="C467" s="2" t="s">
        <v>120</v>
      </c>
      <c r="D467" s="2" t="s">
        <v>120</v>
      </c>
      <c r="E467" s="2">
        <v>99999</v>
      </c>
      <c r="F467" s="2">
        <v>99999</v>
      </c>
      <c r="G467" s="2">
        <v>99999</v>
      </c>
      <c r="H467" s="2">
        <v>99999</v>
      </c>
      <c r="I467" s="6">
        <v>99999</v>
      </c>
      <c r="J467" s="2">
        <f>I468</f>
        <v>99999</v>
      </c>
      <c r="K467" s="2">
        <f>I469</f>
        <v>99999</v>
      </c>
      <c r="L467" s="2">
        <f>I470</f>
        <v>99999</v>
      </c>
      <c r="M467" s="2">
        <f>I471</f>
        <v>99999</v>
      </c>
      <c r="N467" s="2">
        <f>I472</f>
        <v>99999</v>
      </c>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row>
    <row r="468" spans="1:79" x14ac:dyDescent="0.3">
      <c r="A468" s="2" t="str">
        <f t="shared" si="13"/>
        <v>sat_1</v>
      </c>
      <c r="B468" s="2" t="str">
        <f>inp_KillchainPhase!$A$8</f>
        <v>Track2</v>
      </c>
      <c r="C468" s="2" t="s">
        <v>120</v>
      </c>
      <c r="D468" s="2" t="s">
        <v>120</v>
      </c>
      <c r="E468" s="2">
        <v>99999</v>
      </c>
      <c r="F468" s="2">
        <v>99999</v>
      </c>
      <c r="G468" s="2">
        <v>99999</v>
      </c>
      <c r="H468" s="2">
        <v>99999</v>
      </c>
      <c r="I468" s="2">
        <v>99999</v>
      </c>
      <c r="J468" s="6">
        <v>99999</v>
      </c>
      <c r="K468" s="2">
        <f>J469</f>
        <v>99999</v>
      </c>
      <c r="L468" s="2">
        <f>J470</f>
        <v>99999</v>
      </c>
      <c r="M468" s="2">
        <f>J471</f>
        <v>99999</v>
      </c>
      <c r="N468" s="2">
        <f>J472</f>
        <v>99999</v>
      </c>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row>
    <row r="469" spans="1:79" x14ac:dyDescent="0.3">
      <c r="A469" s="2" t="str">
        <f t="shared" si="13"/>
        <v>sat_2</v>
      </c>
      <c r="B469" s="2" t="str">
        <f>inp_KillchainPhase!$A$8</f>
        <v>Track2</v>
      </c>
      <c r="C469" s="2" t="s">
        <v>120</v>
      </c>
      <c r="D469" s="2" t="s">
        <v>120</v>
      </c>
      <c r="E469" s="2">
        <v>99999</v>
      </c>
      <c r="F469" s="2">
        <v>99999</v>
      </c>
      <c r="G469" s="2">
        <v>99999</v>
      </c>
      <c r="H469" s="2">
        <v>99999</v>
      </c>
      <c r="I469" s="2">
        <v>99999</v>
      </c>
      <c r="J469" s="2">
        <v>99999</v>
      </c>
      <c r="K469" s="6">
        <v>99999</v>
      </c>
      <c r="L469" s="2">
        <f>K470</f>
        <v>99999</v>
      </c>
      <c r="M469" s="2">
        <f>K471</f>
        <v>99999</v>
      </c>
      <c r="N469" s="2">
        <f>K472</f>
        <v>99999</v>
      </c>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row>
    <row r="470" spans="1:79" x14ac:dyDescent="0.3">
      <c r="A470" s="2" t="str">
        <f t="shared" si="13"/>
        <v>c2_1</v>
      </c>
      <c r="B470" s="2" t="str">
        <f>inp_KillchainPhase!$A$8</f>
        <v>Track2</v>
      </c>
      <c r="C470" s="2" t="s">
        <v>120</v>
      </c>
      <c r="D470" s="2" t="s">
        <v>120</v>
      </c>
      <c r="E470" s="2">
        <v>99999</v>
      </c>
      <c r="F470" s="2">
        <v>99999</v>
      </c>
      <c r="G470" s="2">
        <v>99999</v>
      </c>
      <c r="H470" s="2">
        <v>99999</v>
      </c>
      <c r="I470" s="2">
        <v>99999</v>
      </c>
      <c r="J470" s="2">
        <v>99999</v>
      </c>
      <c r="K470" s="2">
        <v>99999</v>
      </c>
      <c r="L470" s="6">
        <v>99999</v>
      </c>
      <c r="M470" s="2">
        <f>L471</f>
        <v>99999</v>
      </c>
      <c r="N470" s="2">
        <f>L472</f>
        <v>99999</v>
      </c>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row>
    <row r="471" spans="1:79" x14ac:dyDescent="0.3">
      <c r="A471" s="2" t="str">
        <f t="shared" si="13"/>
        <v>c2_2</v>
      </c>
      <c r="B471" s="2" t="str">
        <f>inp_KillchainPhase!$A$8</f>
        <v>Track2</v>
      </c>
      <c r="C471" s="2" t="s">
        <v>120</v>
      </c>
      <c r="D471" s="2" t="s">
        <v>120</v>
      </c>
      <c r="E471" s="2">
        <v>99999</v>
      </c>
      <c r="F471" s="2">
        <v>99999</v>
      </c>
      <c r="G471" s="2">
        <v>99999</v>
      </c>
      <c r="H471" s="2">
        <v>99999</v>
      </c>
      <c r="I471" s="2">
        <v>99999</v>
      </c>
      <c r="J471" s="2">
        <v>99999</v>
      </c>
      <c r="K471" s="2">
        <v>99999</v>
      </c>
      <c r="L471" s="2">
        <v>99999</v>
      </c>
      <c r="M471" s="6">
        <v>99999</v>
      </c>
      <c r="N471" s="2">
        <f>M472</f>
        <v>99999</v>
      </c>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row>
    <row r="472" spans="1:79" x14ac:dyDescent="0.3">
      <c r="A472" s="2" t="str">
        <f t="shared" si="13"/>
        <v>grnd_1</v>
      </c>
      <c r="B472" s="2" t="str">
        <f>inp_KillchainPhase!$A$8</f>
        <v>Track2</v>
      </c>
      <c r="C472" s="2" t="s">
        <v>120</v>
      </c>
      <c r="D472" s="2" t="s">
        <v>120</v>
      </c>
      <c r="E472" s="2">
        <v>99999</v>
      </c>
      <c r="F472" s="2">
        <v>99999</v>
      </c>
      <c r="G472" s="2">
        <v>99999</v>
      </c>
      <c r="H472" s="2">
        <v>99999</v>
      </c>
      <c r="I472" s="2">
        <v>99999</v>
      </c>
      <c r="J472" s="2">
        <v>99999</v>
      </c>
      <c r="K472" s="2">
        <v>99999</v>
      </c>
      <c r="L472" s="2">
        <v>99999</v>
      </c>
      <c r="M472" s="2">
        <v>99999</v>
      </c>
      <c r="N472" s="6">
        <v>99999</v>
      </c>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row>
    <row r="473" spans="1:79" x14ac:dyDescent="0.3">
      <c r="A473" s="2" t="str">
        <f t="shared" si="13"/>
        <v>fighter_4th</v>
      </c>
      <c r="B473" s="2" t="str">
        <f>inp_KillchainPhase!$A$9</f>
        <v>Track3</v>
      </c>
      <c r="C473" s="2" t="s">
        <v>120</v>
      </c>
      <c r="D473" s="2" t="s">
        <v>120</v>
      </c>
      <c r="E473" s="6">
        <v>99999</v>
      </c>
      <c r="F473" s="2">
        <f>E474</f>
        <v>99999</v>
      </c>
      <c r="G473" s="2">
        <f>E475</f>
        <v>99999</v>
      </c>
      <c r="H473" s="2">
        <f>E476</f>
        <v>99999</v>
      </c>
      <c r="I473" s="2">
        <f>E477</f>
        <v>99999</v>
      </c>
      <c r="J473" s="2">
        <f>E478</f>
        <v>99999</v>
      </c>
      <c r="K473" s="2">
        <f>E479</f>
        <v>99999</v>
      </c>
      <c r="L473" s="2">
        <f>E480</f>
        <v>99999</v>
      </c>
      <c r="M473" s="2">
        <f>E481</f>
        <v>99999</v>
      </c>
      <c r="N473" s="2">
        <f>E482</f>
        <v>99999</v>
      </c>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row>
    <row r="474" spans="1:79" x14ac:dyDescent="0.3">
      <c r="A474" s="2" t="str">
        <f t="shared" si="13"/>
        <v>fighter_5th</v>
      </c>
      <c r="B474" s="2" t="str">
        <f>inp_KillchainPhase!$A$9</f>
        <v>Track3</v>
      </c>
      <c r="C474" s="2" t="s">
        <v>120</v>
      </c>
      <c r="D474" s="2" t="s">
        <v>120</v>
      </c>
      <c r="E474" s="2">
        <v>99999</v>
      </c>
      <c r="F474" s="6">
        <v>99999</v>
      </c>
      <c r="G474" s="2">
        <f>F475</f>
        <v>99999</v>
      </c>
      <c r="H474" s="2">
        <f>F476</f>
        <v>99999</v>
      </c>
      <c r="I474" s="2">
        <f>F477</f>
        <v>99999</v>
      </c>
      <c r="J474" s="2">
        <f>F478</f>
        <v>99999</v>
      </c>
      <c r="K474" s="2">
        <f>F479</f>
        <v>99999</v>
      </c>
      <c r="L474" s="2">
        <f>F480</f>
        <v>99999</v>
      </c>
      <c r="M474" s="2">
        <f>F481</f>
        <v>99999</v>
      </c>
      <c r="N474" s="2">
        <f>F482</f>
        <v>99999</v>
      </c>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row>
    <row r="475" spans="1:79" x14ac:dyDescent="0.3">
      <c r="A475" s="2" t="str">
        <f t="shared" si="13"/>
        <v>CRUDES</v>
      </c>
      <c r="B475" s="2" t="str">
        <f>inp_KillchainPhase!$A$9</f>
        <v>Track3</v>
      </c>
      <c r="C475" s="2" t="s">
        <v>120</v>
      </c>
      <c r="D475" s="2" t="s">
        <v>120</v>
      </c>
      <c r="E475" s="2">
        <v>99999</v>
      </c>
      <c r="F475" s="2">
        <v>99999</v>
      </c>
      <c r="G475" s="6">
        <v>99999</v>
      </c>
      <c r="H475" s="2">
        <f>G476</f>
        <v>99999</v>
      </c>
      <c r="I475" s="2">
        <f>G477</f>
        <v>99999</v>
      </c>
      <c r="J475" s="2">
        <f>G478</f>
        <v>99999</v>
      </c>
      <c r="K475" s="2">
        <f>G479</f>
        <v>99999</v>
      </c>
      <c r="L475" s="2">
        <f>G480</f>
        <v>99999</v>
      </c>
      <c r="M475" s="2">
        <f>G481</f>
        <v>99999</v>
      </c>
      <c r="N475" s="2">
        <f>G482</f>
        <v>99999</v>
      </c>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row>
    <row r="476" spans="1:79" x14ac:dyDescent="0.3">
      <c r="A476" s="2" t="str">
        <f t="shared" si="13"/>
        <v>FFG</v>
      </c>
      <c r="B476" s="2" t="str">
        <f>inp_KillchainPhase!$A$9</f>
        <v>Track3</v>
      </c>
      <c r="C476" s="2" t="s">
        <v>120</v>
      </c>
      <c r="D476" s="2" t="s">
        <v>120</v>
      </c>
      <c r="E476" s="2">
        <v>99999</v>
      </c>
      <c r="F476" s="2">
        <v>99999</v>
      </c>
      <c r="G476" s="2">
        <v>99999</v>
      </c>
      <c r="H476" s="6">
        <v>99999</v>
      </c>
      <c r="I476" s="2">
        <f>H477</f>
        <v>99999</v>
      </c>
      <c r="J476" s="2">
        <f>H478</f>
        <v>99999</v>
      </c>
      <c r="K476" s="2">
        <f>H479</f>
        <v>99999</v>
      </c>
      <c r="L476" s="2">
        <f>H480</f>
        <v>99999</v>
      </c>
      <c r="M476" s="2">
        <f>H481</f>
        <v>99999</v>
      </c>
      <c r="N476" s="2">
        <f>H482</f>
        <v>99999</v>
      </c>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row>
    <row r="477" spans="1:79" x14ac:dyDescent="0.3">
      <c r="A477" s="2" t="str">
        <f t="shared" si="13"/>
        <v>CV</v>
      </c>
      <c r="B477" s="2" t="str">
        <f>inp_KillchainPhase!$A$9</f>
        <v>Track3</v>
      </c>
      <c r="C477" s="2" t="s">
        <v>120</v>
      </c>
      <c r="D477" s="2" t="s">
        <v>120</v>
      </c>
      <c r="E477" s="2">
        <v>99999</v>
      </c>
      <c r="F477" s="2">
        <v>99999</v>
      </c>
      <c r="G477" s="2">
        <v>99999</v>
      </c>
      <c r="H477" s="2">
        <v>99999</v>
      </c>
      <c r="I477" s="6">
        <v>99999</v>
      </c>
      <c r="J477" s="2">
        <f>I478</f>
        <v>99999</v>
      </c>
      <c r="K477" s="2">
        <f>I479</f>
        <v>99999</v>
      </c>
      <c r="L477" s="2">
        <f>I480</f>
        <v>99999</v>
      </c>
      <c r="M477" s="2">
        <f>I481</f>
        <v>99999</v>
      </c>
      <c r="N477" s="2">
        <f>I482</f>
        <v>99999</v>
      </c>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row>
    <row r="478" spans="1:79" x14ac:dyDescent="0.3">
      <c r="A478" s="2" t="str">
        <f t="shared" si="13"/>
        <v>sat_1</v>
      </c>
      <c r="B478" s="2" t="str">
        <f>inp_KillchainPhase!$A$9</f>
        <v>Track3</v>
      </c>
      <c r="C478" s="2" t="s">
        <v>120</v>
      </c>
      <c r="D478" s="2" t="s">
        <v>120</v>
      </c>
      <c r="E478" s="2">
        <v>99999</v>
      </c>
      <c r="F478" s="2">
        <v>99999</v>
      </c>
      <c r="G478" s="2">
        <v>99999</v>
      </c>
      <c r="H478" s="2">
        <v>99999</v>
      </c>
      <c r="I478" s="2">
        <v>99999</v>
      </c>
      <c r="J478" s="6">
        <v>99999</v>
      </c>
      <c r="K478" s="2">
        <f>J479</f>
        <v>99999</v>
      </c>
      <c r="L478" s="2">
        <f>J480</f>
        <v>99999</v>
      </c>
      <c r="M478" s="2">
        <f>J481</f>
        <v>99999</v>
      </c>
      <c r="N478" s="2">
        <f>J482</f>
        <v>99999</v>
      </c>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row>
    <row r="479" spans="1:79" x14ac:dyDescent="0.3">
      <c r="A479" s="2" t="str">
        <f t="shared" si="13"/>
        <v>sat_2</v>
      </c>
      <c r="B479" s="2" t="str">
        <f>inp_KillchainPhase!$A$9</f>
        <v>Track3</v>
      </c>
      <c r="C479" s="2" t="s">
        <v>120</v>
      </c>
      <c r="D479" s="2" t="s">
        <v>120</v>
      </c>
      <c r="E479" s="2">
        <v>99999</v>
      </c>
      <c r="F479" s="2">
        <v>99999</v>
      </c>
      <c r="G479" s="2">
        <v>99999</v>
      </c>
      <c r="H479" s="2">
        <v>99999</v>
      </c>
      <c r="I479" s="2">
        <v>99999</v>
      </c>
      <c r="J479" s="2">
        <v>99999</v>
      </c>
      <c r="K479" s="6">
        <v>99999</v>
      </c>
      <c r="L479" s="2">
        <f>K480</f>
        <v>99999</v>
      </c>
      <c r="M479" s="2">
        <f>K481</f>
        <v>99999</v>
      </c>
      <c r="N479" s="2">
        <f>K482</f>
        <v>99999</v>
      </c>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row>
    <row r="480" spans="1:79" x14ac:dyDescent="0.3">
      <c r="A480" s="2" t="str">
        <f t="shared" si="13"/>
        <v>c2_1</v>
      </c>
      <c r="B480" s="2" t="str">
        <f>inp_KillchainPhase!$A$9</f>
        <v>Track3</v>
      </c>
      <c r="C480" s="2" t="s">
        <v>120</v>
      </c>
      <c r="D480" s="2" t="s">
        <v>120</v>
      </c>
      <c r="E480" s="2">
        <v>99999</v>
      </c>
      <c r="F480" s="2">
        <v>99999</v>
      </c>
      <c r="G480" s="2">
        <v>99999</v>
      </c>
      <c r="H480" s="2">
        <v>99999</v>
      </c>
      <c r="I480" s="2">
        <v>99999</v>
      </c>
      <c r="J480" s="2">
        <v>99999</v>
      </c>
      <c r="K480" s="2">
        <v>99999</v>
      </c>
      <c r="L480" s="6">
        <v>99999</v>
      </c>
      <c r="M480" s="2">
        <f>L481</f>
        <v>99999</v>
      </c>
      <c r="N480" s="2">
        <f>L482</f>
        <v>99999</v>
      </c>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row>
    <row r="481" spans="1:79" x14ac:dyDescent="0.3">
      <c r="A481" s="2" t="str">
        <f t="shared" si="13"/>
        <v>c2_2</v>
      </c>
      <c r="B481" s="2" t="str">
        <f>inp_KillchainPhase!$A$9</f>
        <v>Track3</v>
      </c>
      <c r="C481" s="2" t="s">
        <v>120</v>
      </c>
      <c r="D481" s="2" t="s">
        <v>120</v>
      </c>
      <c r="E481" s="2">
        <v>99999</v>
      </c>
      <c r="F481" s="2">
        <v>99999</v>
      </c>
      <c r="G481" s="2">
        <v>99999</v>
      </c>
      <c r="H481" s="2">
        <v>99999</v>
      </c>
      <c r="I481" s="2">
        <v>99999</v>
      </c>
      <c r="J481" s="2">
        <v>99999</v>
      </c>
      <c r="K481" s="2">
        <v>99999</v>
      </c>
      <c r="L481" s="2">
        <v>99999</v>
      </c>
      <c r="M481" s="6">
        <v>99999</v>
      </c>
      <c r="N481" s="2">
        <f>M482</f>
        <v>99999</v>
      </c>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row>
    <row r="482" spans="1:79" x14ac:dyDescent="0.3">
      <c r="A482" s="2" t="str">
        <f t="shared" si="13"/>
        <v>grnd_1</v>
      </c>
      <c r="B482" s="2" t="str">
        <f>inp_KillchainPhase!$A$9</f>
        <v>Track3</v>
      </c>
      <c r="C482" s="2" t="s">
        <v>120</v>
      </c>
      <c r="D482" s="2" t="s">
        <v>120</v>
      </c>
      <c r="E482" s="2">
        <v>99999</v>
      </c>
      <c r="F482" s="2">
        <v>99999</v>
      </c>
      <c r="G482" s="2">
        <v>99999</v>
      </c>
      <c r="H482" s="2">
        <v>99999</v>
      </c>
      <c r="I482" s="2">
        <v>99999</v>
      </c>
      <c r="J482" s="2">
        <v>99999</v>
      </c>
      <c r="K482" s="2">
        <v>99999</v>
      </c>
      <c r="L482" s="2">
        <v>99999</v>
      </c>
      <c r="M482" s="2">
        <v>99999</v>
      </c>
      <c r="N482" s="6">
        <v>99999</v>
      </c>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row>
    <row r="483" spans="1:79" x14ac:dyDescent="0.3">
      <c r="A483" s="2" t="str">
        <f t="shared" si="13"/>
        <v>fighter_4th</v>
      </c>
      <c r="B483" s="2" t="str">
        <f>inp_KillchainPhase!$A$10</f>
        <v>Track Build</v>
      </c>
      <c r="C483" s="2" t="s">
        <v>120</v>
      </c>
      <c r="D483" s="2" t="s">
        <v>120</v>
      </c>
      <c r="E483" s="6">
        <v>99999</v>
      </c>
      <c r="F483" s="2">
        <f>E484</f>
        <v>99999</v>
      </c>
      <c r="G483" s="2">
        <f>E485</f>
        <v>99999</v>
      </c>
      <c r="H483" s="2">
        <f>E486</f>
        <v>99999</v>
      </c>
      <c r="I483" s="2">
        <f>E487</f>
        <v>99999</v>
      </c>
      <c r="J483" s="2">
        <f>E488</f>
        <v>99999</v>
      </c>
      <c r="K483" s="2">
        <f>E489</f>
        <v>99999</v>
      </c>
      <c r="L483" s="2">
        <f>E490</f>
        <v>99999</v>
      </c>
      <c r="M483" s="2">
        <f>E491</f>
        <v>99999</v>
      </c>
      <c r="N483" s="2">
        <f>E492</f>
        <v>99999</v>
      </c>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row>
    <row r="484" spans="1:79" x14ac:dyDescent="0.3">
      <c r="A484" s="2" t="str">
        <f t="shared" si="13"/>
        <v>fighter_5th</v>
      </c>
      <c r="B484" s="2" t="str">
        <f>inp_KillchainPhase!$A$10</f>
        <v>Track Build</v>
      </c>
      <c r="C484" s="2" t="s">
        <v>120</v>
      </c>
      <c r="D484" s="2" t="s">
        <v>120</v>
      </c>
      <c r="E484" s="2">
        <v>99999</v>
      </c>
      <c r="F484" s="6">
        <v>99999</v>
      </c>
      <c r="G484" s="2">
        <f>F485</f>
        <v>99999</v>
      </c>
      <c r="H484" s="2">
        <f>F486</f>
        <v>99999</v>
      </c>
      <c r="I484" s="2">
        <f>F487</f>
        <v>99999</v>
      </c>
      <c r="J484" s="2">
        <f>F488</f>
        <v>99999</v>
      </c>
      <c r="K484" s="2">
        <f>F489</f>
        <v>99999</v>
      </c>
      <c r="L484" s="2">
        <f>F490</f>
        <v>99999</v>
      </c>
      <c r="M484" s="2">
        <f>F491</f>
        <v>99999</v>
      </c>
      <c r="N484" s="2">
        <f>F492</f>
        <v>99999</v>
      </c>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row>
    <row r="485" spans="1:79" x14ac:dyDescent="0.3">
      <c r="A485" s="2" t="str">
        <f t="shared" si="13"/>
        <v>CRUDES</v>
      </c>
      <c r="B485" s="2" t="str">
        <f>inp_KillchainPhase!$A$10</f>
        <v>Track Build</v>
      </c>
      <c r="C485" s="2" t="s">
        <v>120</v>
      </c>
      <c r="D485" s="2" t="s">
        <v>120</v>
      </c>
      <c r="E485" s="2">
        <v>99999</v>
      </c>
      <c r="F485" s="2">
        <v>99999</v>
      </c>
      <c r="G485" s="6">
        <v>99999</v>
      </c>
      <c r="H485" s="2">
        <f>G486</f>
        <v>99999</v>
      </c>
      <c r="I485" s="2">
        <f>G487</f>
        <v>99999</v>
      </c>
      <c r="J485" s="2">
        <f>G488</f>
        <v>99999</v>
      </c>
      <c r="K485" s="2">
        <f>G489</f>
        <v>99999</v>
      </c>
      <c r="L485" s="2">
        <f>G490</f>
        <v>99999</v>
      </c>
      <c r="M485" s="2">
        <f>G491</f>
        <v>99999</v>
      </c>
      <c r="N485" s="2">
        <f>G492</f>
        <v>99999</v>
      </c>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row>
    <row r="486" spans="1:79" x14ac:dyDescent="0.3">
      <c r="A486" s="2" t="str">
        <f t="shared" si="13"/>
        <v>FFG</v>
      </c>
      <c r="B486" s="2" t="str">
        <f>inp_KillchainPhase!$A$10</f>
        <v>Track Build</v>
      </c>
      <c r="C486" s="2" t="s">
        <v>120</v>
      </c>
      <c r="D486" s="2" t="s">
        <v>120</v>
      </c>
      <c r="E486" s="2">
        <v>99999</v>
      </c>
      <c r="F486" s="2">
        <v>99999</v>
      </c>
      <c r="G486" s="2">
        <v>99999</v>
      </c>
      <c r="H486" s="6">
        <v>99999</v>
      </c>
      <c r="I486" s="2">
        <f>H487</f>
        <v>99999</v>
      </c>
      <c r="J486" s="2">
        <f>H488</f>
        <v>99999</v>
      </c>
      <c r="K486" s="2">
        <f>H489</f>
        <v>99999</v>
      </c>
      <c r="L486" s="2">
        <f>H490</f>
        <v>99999</v>
      </c>
      <c r="M486" s="2">
        <f>H491</f>
        <v>99999</v>
      </c>
      <c r="N486" s="2">
        <f>H492</f>
        <v>99999</v>
      </c>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row>
    <row r="487" spans="1:79" x14ac:dyDescent="0.3">
      <c r="A487" s="2" t="str">
        <f t="shared" si="13"/>
        <v>CV</v>
      </c>
      <c r="B487" s="2" t="str">
        <f>inp_KillchainPhase!$A$10</f>
        <v>Track Build</v>
      </c>
      <c r="C487" s="2" t="s">
        <v>120</v>
      </c>
      <c r="D487" s="2" t="s">
        <v>120</v>
      </c>
      <c r="E487" s="2">
        <v>99999</v>
      </c>
      <c r="F487" s="2">
        <v>99999</v>
      </c>
      <c r="G487" s="2">
        <v>99999</v>
      </c>
      <c r="H487" s="2">
        <v>99999</v>
      </c>
      <c r="I487" s="6">
        <v>99999</v>
      </c>
      <c r="J487" s="2">
        <f>I488</f>
        <v>99999</v>
      </c>
      <c r="K487" s="2">
        <f>I489</f>
        <v>99999</v>
      </c>
      <c r="L487" s="2">
        <f>I490</f>
        <v>99999</v>
      </c>
      <c r="M487" s="2">
        <f>I491</f>
        <v>99999</v>
      </c>
      <c r="N487" s="2">
        <f>I492</f>
        <v>99999</v>
      </c>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row>
    <row r="488" spans="1:79" x14ac:dyDescent="0.3">
      <c r="A488" s="2" t="str">
        <f t="shared" si="13"/>
        <v>sat_1</v>
      </c>
      <c r="B488" s="2" t="str">
        <f>inp_KillchainPhase!$A$10</f>
        <v>Track Build</v>
      </c>
      <c r="C488" s="2" t="s">
        <v>120</v>
      </c>
      <c r="D488" s="2" t="s">
        <v>120</v>
      </c>
      <c r="E488" s="2">
        <v>99999</v>
      </c>
      <c r="F488" s="2">
        <v>99999</v>
      </c>
      <c r="G488" s="2">
        <v>99999</v>
      </c>
      <c r="H488" s="2">
        <v>99999</v>
      </c>
      <c r="I488" s="2">
        <v>99999</v>
      </c>
      <c r="J488" s="6">
        <v>99999</v>
      </c>
      <c r="K488" s="2">
        <f>J489</f>
        <v>99999</v>
      </c>
      <c r="L488" s="2">
        <f>J490</f>
        <v>99999</v>
      </c>
      <c r="M488" s="2">
        <f>J491</f>
        <v>99999</v>
      </c>
      <c r="N488" s="2">
        <f>J492</f>
        <v>99999</v>
      </c>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row>
    <row r="489" spans="1:79" x14ac:dyDescent="0.3">
      <c r="A489" s="2" t="str">
        <f t="shared" si="13"/>
        <v>sat_2</v>
      </c>
      <c r="B489" s="2" t="str">
        <f>inp_KillchainPhase!$A$10</f>
        <v>Track Build</v>
      </c>
      <c r="C489" s="2" t="s">
        <v>120</v>
      </c>
      <c r="D489" s="2" t="s">
        <v>120</v>
      </c>
      <c r="E489" s="2">
        <v>99999</v>
      </c>
      <c r="F489" s="2">
        <v>99999</v>
      </c>
      <c r="G489" s="2">
        <v>99999</v>
      </c>
      <c r="H489" s="2">
        <v>99999</v>
      </c>
      <c r="I489" s="2">
        <v>99999</v>
      </c>
      <c r="J489" s="2">
        <v>99999</v>
      </c>
      <c r="K489" s="6">
        <v>99999</v>
      </c>
      <c r="L489" s="2">
        <f>K490</f>
        <v>99999</v>
      </c>
      <c r="M489" s="2">
        <f>K491</f>
        <v>99999</v>
      </c>
      <c r="N489" s="2">
        <f>K492</f>
        <v>99999</v>
      </c>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row>
    <row r="490" spans="1:79" x14ac:dyDescent="0.3">
      <c r="A490" s="2" t="str">
        <f t="shared" si="13"/>
        <v>c2_1</v>
      </c>
      <c r="B490" s="2" t="str">
        <f>inp_KillchainPhase!$A$10</f>
        <v>Track Build</v>
      </c>
      <c r="C490" s="2" t="s">
        <v>120</v>
      </c>
      <c r="D490" s="2" t="s">
        <v>120</v>
      </c>
      <c r="E490" s="2">
        <v>99999</v>
      </c>
      <c r="F490" s="2">
        <v>99999</v>
      </c>
      <c r="G490" s="2">
        <v>99999</v>
      </c>
      <c r="H490" s="2">
        <v>99999</v>
      </c>
      <c r="I490" s="2">
        <v>99999</v>
      </c>
      <c r="J490" s="2">
        <v>99999</v>
      </c>
      <c r="K490" s="2">
        <v>99999</v>
      </c>
      <c r="L490" s="6">
        <v>99999</v>
      </c>
      <c r="M490" s="2">
        <f>L491</f>
        <v>99999</v>
      </c>
      <c r="N490" s="2">
        <f>L492</f>
        <v>99999</v>
      </c>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row>
    <row r="491" spans="1:79" x14ac:dyDescent="0.3">
      <c r="A491" s="2" t="str">
        <f t="shared" si="13"/>
        <v>c2_2</v>
      </c>
      <c r="B491" s="2" t="str">
        <f>inp_KillchainPhase!$A$10</f>
        <v>Track Build</v>
      </c>
      <c r="C491" s="2" t="s">
        <v>120</v>
      </c>
      <c r="D491" s="2" t="s">
        <v>120</v>
      </c>
      <c r="E491" s="2">
        <v>99999</v>
      </c>
      <c r="F491" s="2">
        <v>99999</v>
      </c>
      <c r="G491" s="2">
        <v>99999</v>
      </c>
      <c r="H491" s="2">
        <v>99999</v>
      </c>
      <c r="I491" s="2">
        <v>99999</v>
      </c>
      <c r="J491" s="2">
        <v>99999</v>
      </c>
      <c r="K491" s="2">
        <v>99999</v>
      </c>
      <c r="L491" s="2">
        <v>99999</v>
      </c>
      <c r="M491" s="6">
        <v>99999</v>
      </c>
      <c r="N491" s="2">
        <f>M492</f>
        <v>99999</v>
      </c>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row>
    <row r="492" spans="1:79" x14ac:dyDescent="0.3">
      <c r="A492" s="2" t="str">
        <f t="shared" si="13"/>
        <v>grnd_1</v>
      </c>
      <c r="B492" s="2" t="str">
        <f>inp_KillchainPhase!$A$10</f>
        <v>Track Build</v>
      </c>
      <c r="C492" s="2" t="s">
        <v>120</v>
      </c>
      <c r="D492" s="2" t="s">
        <v>120</v>
      </c>
      <c r="E492" s="2">
        <v>99999</v>
      </c>
      <c r="F492" s="2">
        <v>99999</v>
      </c>
      <c r="G492" s="2">
        <v>99999</v>
      </c>
      <c r="H492" s="2">
        <v>99999</v>
      </c>
      <c r="I492" s="2">
        <v>99999</v>
      </c>
      <c r="J492" s="2">
        <v>99999</v>
      </c>
      <c r="K492" s="2">
        <v>99999</v>
      </c>
      <c r="L492" s="2">
        <v>99999</v>
      </c>
      <c r="M492" s="2">
        <v>99999</v>
      </c>
      <c r="N492" s="6">
        <v>99999</v>
      </c>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row>
    <row r="493" spans="1:79" x14ac:dyDescent="0.3">
      <c r="A493" s="2" t="str">
        <f t="shared" ref="A493:A552" si="14">A483</f>
        <v>fighter_4th</v>
      </c>
      <c r="B493" s="2" t="str">
        <f>inp_KillchainPhase!$A$11</f>
        <v>Track Gen</v>
      </c>
      <c r="C493" s="2" t="s">
        <v>120</v>
      </c>
      <c r="D493" s="2" t="s">
        <v>120</v>
      </c>
      <c r="E493" s="6">
        <v>99999</v>
      </c>
      <c r="F493" s="2">
        <f>E494</f>
        <v>99999</v>
      </c>
      <c r="G493" s="2">
        <f>E495</f>
        <v>99999</v>
      </c>
      <c r="H493" s="2">
        <f>E496</f>
        <v>99999</v>
      </c>
      <c r="I493" s="2">
        <f>E497</f>
        <v>99999</v>
      </c>
      <c r="J493" s="2">
        <f>E498</f>
        <v>99999</v>
      </c>
      <c r="K493" s="2">
        <f>E499</f>
        <v>99999</v>
      </c>
      <c r="L493" s="2">
        <f>E500</f>
        <v>99999</v>
      </c>
      <c r="M493" s="2">
        <f>E501</f>
        <v>99999</v>
      </c>
      <c r="N493" s="2">
        <f>E502</f>
        <v>99999</v>
      </c>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row>
    <row r="494" spans="1:79" x14ac:dyDescent="0.3">
      <c r="A494" s="2" t="str">
        <f t="shared" si="14"/>
        <v>fighter_5th</v>
      </c>
      <c r="B494" s="2" t="str">
        <f>inp_KillchainPhase!$A$11</f>
        <v>Track Gen</v>
      </c>
      <c r="C494" s="2" t="s">
        <v>120</v>
      </c>
      <c r="D494" s="2" t="s">
        <v>120</v>
      </c>
      <c r="E494" s="2">
        <v>99999</v>
      </c>
      <c r="F494" s="6">
        <v>99999</v>
      </c>
      <c r="G494" s="2">
        <f>F495</f>
        <v>99999</v>
      </c>
      <c r="H494" s="2">
        <f>F496</f>
        <v>99999</v>
      </c>
      <c r="I494" s="2">
        <f>F497</f>
        <v>99999</v>
      </c>
      <c r="J494" s="2">
        <f>F498</f>
        <v>99999</v>
      </c>
      <c r="K494" s="2">
        <f>F499</f>
        <v>99999</v>
      </c>
      <c r="L494" s="2">
        <f>F500</f>
        <v>99999</v>
      </c>
      <c r="M494" s="2">
        <f>F501</f>
        <v>99999</v>
      </c>
      <c r="N494" s="2">
        <f>F502</f>
        <v>99999</v>
      </c>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row>
    <row r="495" spans="1:79" x14ac:dyDescent="0.3">
      <c r="A495" s="2" t="str">
        <f t="shared" si="14"/>
        <v>CRUDES</v>
      </c>
      <c r="B495" s="2" t="str">
        <f>inp_KillchainPhase!$A$11</f>
        <v>Track Gen</v>
      </c>
      <c r="C495" s="2" t="s">
        <v>120</v>
      </c>
      <c r="D495" s="2" t="s">
        <v>120</v>
      </c>
      <c r="E495" s="2">
        <v>99999</v>
      </c>
      <c r="F495" s="2">
        <v>99999</v>
      </c>
      <c r="G495" s="6">
        <v>99999</v>
      </c>
      <c r="H495" s="2">
        <f>G496</f>
        <v>99999</v>
      </c>
      <c r="I495" s="2">
        <f>G497</f>
        <v>99999</v>
      </c>
      <c r="J495" s="2">
        <f>G498</f>
        <v>99999</v>
      </c>
      <c r="K495" s="2">
        <f>G499</f>
        <v>99999</v>
      </c>
      <c r="L495" s="2">
        <f>G500</f>
        <v>99999</v>
      </c>
      <c r="M495" s="2">
        <f>G501</f>
        <v>99999</v>
      </c>
      <c r="N495" s="2">
        <f>G502</f>
        <v>99999</v>
      </c>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row>
    <row r="496" spans="1:79" x14ac:dyDescent="0.3">
      <c r="A496" s="2" t="str">
        <f t="shared" si="14"/>
        <v>FFG</v>
      </c>
      <c r="B496" s="2" t="str">
        <f>inp_KillchainPhase!$A$11</f>
        <v>Track Gen</v>
      </c>
      <c r="C496" s="2" t="s">
        <v>120</v>
      </c>
      <c r="D496" s="2" t="s">
        <v>120</v>
      </c>
      <c r="E496" s="2">
        <v>99999</v>
      </c>
      <c r="F496" s="2">
        <v>99999</v>
      </c>
      <c r="G496" s="2">
        <v>99999</v>
      </c>
      <c r="H496" s="6">
        <v>99999</v>
      </c>
      <c r="I496" s="2">
        <f>H497</f>
        <v>99999</v>
      </c>
      <c r="J496" s="2">
        <f>H498</f>
        <v>99999</v>
      </c>
      <c r="K496" s="2">
        <f>H499</f>
        <v>99999</v>
      </c>
      <c r="L496" s="2">
        <f>H500</f>
        <v>99999</v>
      </c>
      <c r="M496" s="2">
        <f>H501</f>
        <v>99999</v>
      </c>
      <c r="N496" s="2">
        <f>H502</f>
        <v>99999</v>
      </c>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row>
    <row r="497" spans="1:79" x14ac:dyDescent="0.3">
      <c r="A497" s="2" t="str">
        <f t="shared" si="14"/>
        <v>CV</v>
      </c>
      <c r="B497" s="2" t="str">
        <f>inp_KillchainPhase!$A$11</f>
        <v>Track Gen</v>
      </c>
      <c r="C497" s="2" t="s">
        <v>120</v>
      </c>
      <c r="D497" s="2" t="s">
        <v>120</v>
      </c>
      <c r="E497" s="2">
        <v>99999</v>
      </c>
      <c r="F497" s="2">
        <v>99999</v>
      </c>
      <c r="G497" s="2">
        <v>99999</v>
      </c>
      <c r="H497" s="2">
        <v>99999</v>
      </c>
      <c r="I497" s="6">
        <v>99999</v>
      </c>
      <c r="J497" s="2">
        <f>I498</f>
        <v>99999</v>
      </c>
      <c r="K497" s="2">
        <f>I499</f>
        <v>99999</v>
      </c>
      <c r="L497" s="2">
        <f>I500</f>
        <v>99999</v>
      </c>
      <c r="M497" s="2">
        <f>I501</f>
        <v>99999</v>
      </c>
      <c r="N497" s="2">
        <f>I502</f>
        <v>99999</v>
      </c>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row>
    <row r="498" spans="1:79" x14ac:dyDescent="0.3">
      <c r="A498" s="2" t="str">
        <f t="shared" si="14"/>
        <v>sat_1</v>
      </c>
      <c r="B498" s="2" t="str">
        <f>inp_KillchainPhase!$A$11</f>
        <v>Track Gen</v>
      </c>
      <c r="C498" s="2" t="s">
        <v>120</v>
      </c>
      <c r="D498" s="2" t="s">
        <v>120</v>
      </c>
      <c r="E498" s="2">
        <v>99999</v>
      </c>
      <c r="F498" s="2">
        <v>99999</v>
      </c>
      <c r="G498" s="2">
        <v>99999</v>
      </c>
      <c r="H498" s="2">
        <v>99999</v>
      </c>
      <c r="I498" s="2">
        <v>99999</v>
      </c>
      <c r="J498" s="6">
        <v>99999</v>
      </c>
      <c r="K498" s="2">
        <f>J499</f>
        <v>99999</v>
      </c>
      <c r="L498" s="2">
        <f>J500</f>
        <v>99999</v>
      </c>
      <c r="M498" s="2">
        <f>J501</f>
        <v>99999</v>
      </c>
      <c r="N498" s="2">
        <f>J502</f>
        <v>99999</v>
      </c>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row>
    <row r="499" spans="1:79" x14ac:dyDescent="0.3">
      <c r="A499" s="2" t="str">
        <f t="shared" si="14"/>
        <v>sat_2</v>
      </c>
      <c r="B499" s="2" t="str">
        <f>inp_KillchainPhase!$A$11</f>
        <v>Track Gen</v>
      </c>
      <c r="C499" s="2" t="s">
        <v>120</v>
      </c>
      <c r="D499" s="2" t="s">
        <v>120</v>
      </c>
      <c r="E499" s="2">
        <v>99999</v>
      </c>
      <c r="F499" s="2">
        <v>99999</v>
      </c>
      <c r="G499" s="2">
        <v>99999</v>
      </c>
      <c r="H499" s="2">
        <v>99999</v>
      </c>
      <c r="I499" s="2">
        <v>99999</v>
      </c>
      <c r="J499" s="2">
        <v>99999</v>
      </c>
      <c r="K499" s="6">
        <v>99999</v>
      </c>
      <c r="L499" s="2">
        <f>K500</f>
        <v>99999</v>
      </c>
      <c r="M499" s="2">
        <f>K501</f>
        <v>99999</v>
      </c>
      <c r="N499" s="2">
        <f>K502</f>
        <v>99999</v>
      </c>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row>
    <row r="500" spans="1:79" x14ac:dyDescent="0.3">
      <c r="A500" s="2" t="str">
        <f t="shared" si="14"/>
        <v>c2_1</v>
      </c>
      <c r="B500" s="2" t="str">
        <f>inp_KillchainPhase!$A$11</f>
        <v>Track Gen</v>
      </c>
      <c r="C500" s="2" t="s">
        <v>120</v>
      </c>
      <c r="D500" s="2" t="s">
        <v>120</v>
      </c>
      <c r="E500" s="2">
        <v>99999</v>
      </c>
      <c r="F500" s="2">
        <v>99999</v>
      </c>
      <c r="G500" s="2">
        <v>99999</v>
      </c>
      <c r="H500" s="2">
        <v>99999</v>
      </c>
      <c r="I500" s="2">
        <v>99999</v>
      </c>
      <c r="J500" s="2">
        <v>99999</v>
      </c>
      <c r="K500" s="2">
        <v>99999</v>
      </c>
      <c r="L500" s="6">
        <v>99999</v>
      </c>
      <c r="M500" s="2">
        <f>L501</f>
        <v>99999</v>
      </c>
      <c r="N500" s="2">
        <f>L502</f>
        <v>99999</v>
      </c>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row>
    <row r="501" spans="1:79" x14ac:dyDescent="0.3">
      <c r="A501" s="2" t="str">
        <f t="shared" si="14"/>
        <v>c2_2</v>
      </c>
      <c r="B501" s="2" t="str">
        <f>inp_KillchainPhase!$A$11</f>
        <v>Track Gen</v>
      </c>
      <c r="C501" s="2" t="s">
        <v>120</v>
      </c>
      <c r="D501" s="2" t="s">
        <v>120</v>
      </c>
      <c r="E501" s="2">
        <v>99999</v>
      </c>
      <c r="F501" s="2">
        <v>99999</v>
      </c>
      <c r="G501" s="2">
        <v>99999</v>
      </c>
      <c r="H501" s="2">
        <v>99999</v>
      </c>
      <c r="I501" s="2">
        <v>99999</v>
      </c>
      <c r="J501" s="2">
        <v>99999</v>
      </c>
      <c r="K501" s="2">
        <v>99999</v>
      </c>
      <c r="L501" s="2">
        <v>99999</v>
      </c>
      <c r="M501" s="6">
        <v>99999</v>
      </c>
      <c r="N501" s="2">
        <f>M502</f>
        <v>99999</v>
      </c>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row>
    <row r="502" spans="1:79" x14ac:dyDescent="0.3">
      <c r="A502" s="2" t="str">
        <f t="shared" si="14"/>
        <v>grnd_1</v>
      </c>
      <c r="B502" s="2" t="str">
        <f>inp_KillchainPhase!$A$11</f>
        <v>Track Gen</v>
      </c>
      <c r="C502" s="2" t="s">
        <v>120</v>
      </c>
      <c r="D502" s="2" t="s">
        <v>120</v>
      </c>
      <c r="E502" s="2">
        <v>99999</v>
      </c>
      <c r="F502" s="2">
        <v>99999</v>
      </c>
      <c r="G502" s="2">
        <v>99999</v>
      </c>
      <c r="H502" s="2">
        <v>99999</v>
      </c>
      <c r="I502" s="2">
        <v>99999</v>
      </c>
      <c r="J502" s="2">
        <v>99999</v>
      </c>
      <c r="K502" s="2">
        <v>99999</v>
      </c>
      <c r="L502" s="2">
        <v>99999</v>
      </c>
      <c r="M502" s="2">
        <v>99999</v>
      </c>
      <c r="N502" s="6">
        <v>99999</v>
      </c>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row>
    <row r="503" spans="1:79" x14ac:dyDescent="0.3">
      <c r="A503" s="2" t="str">
        <f t="shared" si="14"/>
        <v>fighter_4th</v>
      </c>
      <c r="B503" s="2" t="str">
        <f>inp_KillchainPhase!$A$12</f>
        <v>Target</v>
      </c>
      <c r="C503" s="2" t="s">
        <v>120</v>
      </c>
      <c r="D503" s="2" t="s">
        <v>120</v>
      </c>
      <c r="E503" s="6">
        <v>99999</v>
      </c>
      <c r="F503" s="2">
        <f>E504</f>
        <v>99999</v>
      </c>
      <c r="G503" s="2">
        <f>E505</f>
        <v>99999</v>
      </c>
      <c r="H503" s="2">
        <f>E506</f>
        <v>99999</v>
      </c>
      <c r="I503" s="2">
        <f>E507</f>
        <v>99999</v>
      </c>
      <c r="J503" s="2">
        <f>E508</f>
        <v>99999</v>
      </c>
      <c r="K503" s="2">
        <f>E509</f>
        <v>99999</v>
      </c>
      <c r="L503" s="2">
        <f>E510</f>
        <v>99999</v>
      </c>
      <c r="M503" s="2">
        <f>E511</f>
        <v>99999</v>
      </c>
      <c r="N503" s="2">
        <f>E512</f>
        <v>99999</v>
      </c>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row>
    <row r="504" spans="1:79" x14ac:dyDescent="0.3">
      <c r="A504" s="2" t="str">
        <f t="shared" si="14"/>
        <v>fighter_5th</v>
      </c>
      <c r="B504" s="2" t="str">
        <f>inp_KillchainPhase!$A$12</f>
        <v>Target</v>
      </c>
      <c r="C504" s="2" t="s">
        <v>120</v>
      </c>
      <c r="D504" s="2" t="s">
        <v>120</v>
      </c>
      <c r="E504" s="2">
        <v>99999</v>
      </c>
      <c r="F504" s="6">
        <v>99999</v>
      </c>
      <c r="G504" s="2">
        <f>F505</f>
        <v>99999</v>
      </c>
      <c r="H504" s="2">
        <f>F506</f>
        <v>99999</v>
      </c>
      <c r="I504" s="2">
        <f>F507</f>
        <v>99999</v>
      </c>
      <c r="J504" s="2">
        <f>F508</f>
        <v>99999</v>
      </c>
      <c r="K504" s="2">
        <f>F509</f>
        <v>99999</v>
      </c>
      <c r="L504" s="2">
        <f>F510</f>
        <v>99999</v>
      </c>
      <c r="M504" s="2">
        <f>F511</f>
        <v>99999</v>
      </c>
      <c r="N504" s="2">
        <f>F512</f>
        <v>99999</v>
      </c>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row>
    <row r="505" spans="1:79" x14ac:dyDescent="0.3">
      <c r="A505" s="2" t="str">
        <f t="shared" si="14"/>
        <v>CRUDES</v>
      </c>
      <c r="B505" s="2" t="str">
        <f>inp_KillchainPhase!$A$12</f>
        <v>Target</v>
      </c>
      <c r="C505" s="2" t="s">
        <v>120</v>
      </c>
      <c r="D505" s="2" t="s">
        <v>120</v>
      </c>
      <c r="E505" s="2">
        <v>99999</v>
      </c>
      <c r="F505" s="2">
        <v>99999</v>
      </c>
      <c r="G505" s="6">
        <v>99999</v>
      </c>
      <c r="H505" s="2">
        <f>G506</f>
        <v>99999</v>
      </c>
      <c r="I505" s="2">
        <f>G507</f>
        <v>99999</v>
      </c>
      <c r="J505" s="2">
        <f>G508</f>
        <v>99999</v>
      </c>
      <c r="K505" s="2">
        <f>G509</f>
        <v>99999</v>
      </c>
      <c r="L505" s="2">
        <f>G510</f>
        <v>99999</v>
      </c>
      <c r="M505" s="2">
        <f>G511</f>
        <v>99999</v>
      </c>
      <c r="N505" s="2">
        <f>G512</f>
        <v>99999</v>
      </c>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row>
    <row r="506" spans="1:79" x14ac:dyDescent="0.3">
      <c r="A506" s="2" t="str">
        <f t="shared" si="14"/>
        <v>FFG</v>
      </c>
      <c r="B506" s="2" t="str">
        <f>inp_KillchainPhase!$A$12</f>
        <v>Target</v>
      </c>
      <c r="C506" s="2" t="s">
        <v>120</v>
      </c>
      <c r="D506" s="2" t="s">
        <v>120</v>
      </c>
      <c r="E506" s="2">
        <v>99999</v>
      </c>
      <c r="F506" s="2">
        <v>99999</v>
      </c>
      <c r="G506" s="2">
        <v>99999</v>
      </c>
      <c r="H506" s="6">
        <v>99999</v>
      </c>
      <c r="I506" s="2">
        <f>H507</f>
        <v>99999</v>
      </c>
      <c r="J506" s="2">
        <f>H508</f>
        <v>99999</v>
      </c>
      <c r="K506" s="2">
        <f>H509</f>
        <v>99999</v>
      </c>
      <c r="L506" s="2">
        <f>H510</f>
        <v>99999</v>
      </c>
      <c r="M506" s="2">
        <f>H511</f>
        <v>99999</v>
      </c>
      <c r="N506" s="2">
        <f>H512</f>
        <v>99999</v>
      </c>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row>
    <row r="507" spans="1:79" x14ac:dyDescent="0.3">
      <c r="A507" s="2" t="str">
        <f t="shared" si="14"/>
        <v>CV</v>
      </c>
      <c r="B507" s="2" t="str">
        <f>inp_KillchainPhase!$A$12</f>
        <v>Target</v>
      </c>
      <c r="C507" s="2" t="s">
        <v>120</v>
      </c>
      <c r="D507" s="2" t="s">
        <v>120</v>
      </c>
      <c r="E507" s="2">
        <v>99999</v>
      </c>
      <c r="F507" s="2">
        <v>99999</v>
      </c>
      <c r="G507" s="2">
        <v>99999</v>
      </c>
      <c r="H507" s="2">
        <v>99999</v>
      </c>
      <c r="I507" s="6">
        <v>99999</v>
      </c>
      <c r="J507" s="2">
        <f>I508</f>
        <v>99999</v>
      </c>
      <c r="K507" s="2">
        <f>I509</f>
        <v>99999</v>
      </c>
      <c r="L507" s="2">
        <f>I510</f>
        <v>99999</v>
      </c>
      <c r="M507" s="2">
        <f>I511</f>
        <v>99999</v>
      </c>
      <c r="N507" s="2">
        <f>I512</f>
        <v>99999</v>
      </c>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row>
    <row r="508" spans="1:79" x14ac:dyDescent="0.3">
      <c r="A508" s="2" t="str">
        <f t="shared" si="14"/>
        <v>sat_1</v>
      </c>
      <c r="B508" s="2" t="str">
        <f>inp_KillchainPhase!$A$12</f>
        <v>Target</v>
      </c>
      <c r="C508" s="2" t="s">
        <v>120</v>
      </c>
      <c r="D508" s="2" t="s">
        <v>120</v>
      </c>
      <c r="E508" s="2">
        <v>99999</v>
      </c>
      <c r="F508" s="2">
        <v>99999</v>
      </c>
      <c r="G508" s="2">
        <v>99999</v>
      </c>
      <c r="H508" s="2">
        <v>99999</v>
      </c>
      <c r="I508" s="2">
        <v>99999</v>
      </c>
      <c r="J508" s="6">
        <v>99999</v>
      </c>
      <c r="K508" s="2">
        <f>J509</f>
        <v>99999</v>
      </c>
      <c r="L508" s="2">
        <f>J510</f>
        <v>99999</v>
      </c>
      <c r="M508" s="2">
        <f>J511</f>
        <v>99999</v>
      </c>
      <c r="N508" s="2">
        <f>J512</f>
        <v>99999</v>
      </c>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row>
    <row r="509" spans="1:79" x14ac:dyDescent="0.3">
      <c r="A509" s="2" t="str">
        <f t="shared" si="14"/>
        <v>sat_2</v>
      </c>
      <c r="B509" s="2" t="str">
        <f>inp_KillchainPhase!$A$12</f>
        <v>Target</v>
      </c>
      <c r="C509" s="2" t="s">
        <v>120</v>
      </c>
      <c r="D509" s="2" t="s">
        <v>120</v>
      </c>
      <c r="E509" s="2">
        <v>99999</v>
      </c>
      <c r="F509" s="2">
        <v>99999</v>
      </c>
      <c r="G509" s="2">
        <v>99999</v>
      </c>
      <c r="H509" s="2">
        <v>99999</v>
      </c>
      <c r="I509" s="2">
        <v>99999</v>
      </c>
      <c r="J509" s="2">
        <v>99999</v>
      </c>
      <c r="K509" s="6">
        <v>99999</v>
      </c>
      <c r="L509" s="2">
        <f>K510</f>
        <v>99999</v>
      </c>
      <c r="M509" s="2">
        <f>K511</f>
        <v>99999</v>
      </c>
      <c r="N509" s="2">
        <f>K512</f>
        <v>99999</v>
      </c>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row>
    <row r="510" spans="1:79" x14ac:dyDescent="0.3">
      <c r="A510" s="2" t="str">
        <f t="shared" si="14"/>
        <v>c2_1</v>
      </c>
      <c r="B510" s="2" t="str">
        <f>inp_KillchainPhase!$A$12</f>
        <v>Target</v>
      </c>
      <c r="C510" s="2" t="s">
        <v>120</v>
      </c>
      <c r="D510" s="2" t="s">
        <v>120</v>
      </c>
      <c r="E510" s="2">
        <v>99999</v>
      </c>
      <c r="F510" s="2">
        <v>99999</v>
      </c>
      <c r="G510" s="2">
        <v>99999</v>
      </c>
      <c r="H510" s="2">
        <v>99999</v>
      </c>
      <c r="I510" s="2">
        <v>99999</v>
      </c>
      <c r="J510" s="2">
        <v>99999</v>
      </c>
      <c r="K510" s="2">
        <v>99999</v>
      </c>
      <c r="L510" s="6">
        <v>99999</v>
      </c>
      <c r="M510" s="2">
        <f>L511</f>
        <v>99999</v>
      </c>
      <c r="N510" s="2">
        <f>L512</f>
        <v>99999</v>
      </c>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row>
    <row r="511" spans="1:79" x14ac:dyDescent="0.3">
      <c r="A511" s="2" t="str">
        <f t="shared" si="14"/>
        <v>c2_2</v>
      </c>
      <c r="B511" s="2" t="str">
        <f>inp_KillchainPhase!$A$12</f>
        <v>Target</v>
      </c>
      <c r="C511" s="2" t="s">
        <v>120</v>
      </c>
      <c r="D511" s="2" t="s">
        <v>120</v>
      </c>
      <c r="E511" s="2">
        <v>99999</v>
      </c>
      <c r="F511" s="2">
        <v>99999</v>
      </c>
      <c r="G511" s="2">
        <v>99999</v>
      </c>
      <c r="H511" s="2">
        <v>99999</v>
      </c>
      <c r="I511" s="2">
        <v>99999</v>
      </c>
      <c r="J511" s="2">
        <v>99999</v>
      </c>
      <c r="K511" s="2">
        <v>99999</v>
      </c>
      <c r="L511" s="2">
        <v>99999</v>
      </c>
      <c r="M511" s="6">
        <v>99999</v>
      </c>
      <c r="N511" s="2">
        <f>M512</f>
        <v>99999</v>
      </c>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row>
    <row r="512" spans="1:79" x14ac:dyDescent="0.3">
      <c r="A512" s="2" t="str">
        <f t="shared" si="14"/>
        <v>grnd_1</v>
      </c>
      <c r="B512" s="2" t="str">
        <f>inp_KillchainPhase!$A$12</f>
        <v>Target</v>
      </c>
      <c r="C512" s="2" t="s">
        <v>120</v>
      </c>
      <c r="D512" s="2" t="s">
        <v>120</v>
      </c>
      <c r="E512" s="2">
        <v>99999</v>
      </c>
      <c r="F512" s="2">
        <v>99999</v>
      </c>
      <c r="G512" s="2">
        <v>99999</v>
      </c>
      <c r="H512" s="2">
        <v>99999</v>
      </c>
      <c r="I512" s="2">
        <v>99999</v>
      </c>
      <c r="J512" s="2">
        <v>99999</v>
      </c>
      <c r="K512" s="2">
        <v>99999</v>
      </c>
      <c r="L512" s="2">
        <v>99999</v>
      </c>
      <c r="M512" s="2">
        <v>99999</v>
      </c>
      <c r="N512" s="6">
        <v>99999</v>
      </c>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row>
    <row r="513" spans="1:79" x14ac:dyDescent="0.3">
      <c r="A513" s="2" t="str">
        <f t="shared" si="14"/>
        <v>fighter_4th</v>
      </c>
      <c r="B513" s="2" t="str">
        <f>inp_KillchainPhase!$A$13</f>
        <v>Engage</v>
      </c>
      <c r="C513" s="2" t="s">
        <v>120</v>
      </c>
      <c r="D513" s="2" t="s">
        <v>120</v>
      </c>
      <c r="E513" s="6">
        <v>99999</v>
      </c>
      <c r="F513" s="2">
        <f>E514</f>
        <v>99999</v>
      </c>
      <c r="G513" s="2">
        <f>E515</f>
        <v>99999</v>
      </c>
      <c r="H513" s="2">
        <f>E516</f>
        <v>99999</v>
      </c>
      <c r="I513" s="2">
        <f>E517</f>
        <v>99999</v>
      </c>
      <c r="J513" s="2">
        <f>E518</f>
        <v>99999</v>
      </c>
      <c r="K513" s="2">
        <f>E519</f>
        <v>99999</v>
      </c>
      <c r="L513" s="2">
        <f>E520</f>
        <v>99999</v>
      </c>
      <c r="M513" s="2">
        <f>E521</f>
        <v>99999</v>
      </c>
      <c r="N513" s="2">
        <f>E522</f>
        <v>99999</v>
      </c>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row>
    <row r="514" spans="1:79" x14ac:dyDescent="0.3">
      <c r="A514" s="2" t="str">
        <f t="shared" si="14"/>
        <v>fighter_5th</v>
      </c>
      <c r="B514" s="2" t="str">
        <f>inp_KillchainPhase!$A$13</f>
        <v>Engage</v>
      </c>
      <c r="C514" s="2" t="s">
        <v>120</v>
      </c>
      <c r="D514" s="2" t="s">
        <v>120</v>
      </c>
      <c r="E514" s="2">
        <v>99999</v>
      </c>
      <c r="F514" s="6">
        <v>99999</v>
      </c>
      <c r="G514" s="2">
        <f>F515</f>
        <v>99999</v>
      </c>
      <c r="H514" s="2">
        <f>F516</f>
        <v>99999</v>
      </c>
      <c r="I514" s="2">
        <f>F517</f>
        <v>99999</v>
      </c>
      <c r="J514" s="2">
        <f>F518</f>
        <v>99999</v>
      </c>
      <c r="K514" s="2">
        <f>F519</f>
        <v>99999</v>
      </c>
      <c r="L514" s="2">
        <f>F520</f>
        <v>99999</v>
      </c>
      <c r="M514" s="2">
        <f>F521</f>
        <v>99999</v>
      </c>
      <c r="N514" s="2">
        <f>F522</f>
        <v>99999</v>
      </c>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row>
    <row r="515" spans="1:79" x14ac:dyDescent="0.3">
      <c r="A515" s="2" t="str">
        <f t="shared" si="14"/>
        <v>CRUDES</v>
      </c>
      <c r="B515" s="2" t="str">
        <f>inp_KillchainPhase!$A$13</f>
        <v>Engage</v>
      </c>
      <c r="C515" s="2" t="s">
        <v>120</v>
      </c>
      <c r="D515" s="2" t="s">
        <v>120</v>
      </c>
      <c r="E515" s="2">
        <v>99999</v>
      </c>
      <c r="F515" s="2">
        <v>99999</v>
      </c>
      <c r="G515" s="6">
        <v>99999</v>
      </c>
      <c r="H515" s="2">
        <f>G516</f>
        <v>99999</v>
      </c>
      <c r="I515" s="2">
        <f>G517</f>
        <v>99999</v>
      </c>
      <c r="J515" s="2">
        <f>G518</f>
        <v>99999</v>
      </c>
      <c r="K515" s="2">
        <f>G519</f>
        <v>99999</v>
      </c>
      <c r="L515" s="2">
        <f>G520</f>
        <v>99999</v>
      </c>
      <c r="M515" s="2">
        <f>G521</f>
        <v>99999</v>
      </c>
      <c r="N515" s="2">
        <f>G522</f>
        <v>99999</v>
      </c>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row>
    <row r="516" spans="1:79" x14ac:dyDescent="0.3">
      <c r="A516" s="2" t="str">
        <f t="shared" si="14"/>
        <v>FFG</v>
      </c>
      <c r="B516" s="2" t="str">
        <f>inp_KillchainPhase!$A$13</f>
        <v>Engage</v>
      </c>
      <c r="C516" s="2" t="s">
        <v>120</v>
      </c>
      <c r="D516" s="2" t="s">
        <v>120</v>
      </c>
      <c r="E516" s="2">
        <v>99999</v>
      </c>
      <c r="F516" s="2">
        <v>99999</v>
      </c>
      <c r="G516" s="2">
        <v>99999</v>
      </c>
      <c r="H516" s="6">
        <v>99999</v>
      </c>
      <c r="I516" s="2">
        <f>H517</f>
        <v>99999</v>
      </c>
      <c r="J516" s="2">
        <f>H518</f>
        <v>99999</v>
      </c>
      <c r="K516" s="2">
        <f>H519</f>
        <v>99999</v>
      </c>
      <c r="L516" s="2">
        <f>H520</f>
        <v>99999</v>
      </c>
      <c r="M516" s="2">
        <f>H521</f>
        <v>99999</v>
      </c>
      <c r="N516" s="2">
        <f>H522</f>
        <v>99999</v>
      </c>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row>
    <row r="517" spans="1:79" x14ac:dyDescent="0.3">
      <c r="A517" s="2" t="str">
        <f t="shared" si="14"/>
        <v>CV</v>
      </c>
      <c r="B517" s="2" t="str">
        <f>inp_KillchainPhase!$A$13</f>
        <v>Engage</v>
      </c>
      <c r="C517" s="2" t="s">
        <v>120</v>
      </c>
      <c r="D517" s="2" t="s">
        <v>120</v>
      </c>
      <c r="E517" s="2">
        <v>99999</v>
      </c>
      <c r="F517" s="2">
        <v>99999</v>
      </c>
      <c r="G517" s="2">
        <v>99999</v>
      </c>
      <c r="H517" s="2">
        <v>99999</v>
      </c>
      <c r="I517" s="6">
        <v>99999</v>
      </c>
      <c r="J517" s="2">
        <f>I518</f>
        <v>99999</v>
      </c>
      <c r="K517" s="2">
        <f>I519</f>
        <v>99999</v>
      </c>
      <c r="L517" s="2">
        <f>I520</f>
        <v>99999</v>
      </c>
      <c r="M517" s="2">
        <f>I521</f>
        <v>99999</v>
      </c>
      <c r="N517" s="2">
        <f>I522</f>
        <v>99999</v>
      </c>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row>
    <row r="518" spans="1:79" x14ac:dyDescent="0.3">
      <c r="A518" s="2" t="str">
        <f t="shared" si="14"/>
        <v>sat_1</v>
      </c>
      <c r="B518" s="2" t="str">
        <f>inp_KillchainPhase!$A$13</f>
        <v>Engage</v>
      </c>
      <c r="C518" s="2" t="s">
        <v>120</v>
      </c>
      <c r="D518" s="2" t="s">
        <v>120</v>
      </c>
      <c r="E518" s="2">
        <v>99999</v>
      </c>
      <c r="F518" s="2">
        <v>99999</v>
      </c>
      <c r="G518" s="2">
        <v>99999</v>
      </c>
      <c r="H518" s="2">
        <v>99999</v>
      </c>
      <c r="I518" s="2">
        <v>99999</v>
      </c>
      <c r="J518" s="6">
        <v>99999</v>
      </c>
      <c r="K518" s="2">
        <f>J519</f>
        <v>99999</v>
      </c>
      <c r="L518" s="2">
        <f>J520</f>
        <v>99999</v>
      </c>
      <c r="M518" s="2">
        <f>J521</f>
        <v>99999</v>
      </c>
      <c r="N518" s="2">
        <f>J522</f>
        <v>99999</v>
      </c>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row>
    <row r="519" spans="1:79" x14ac:dyDescent="0.3">
      <c r="A519" s="2" t="str">
        <f t="shared" si="14"/>
        <v>sat_2</v>
      </c>
      <c r="B519" s="2" t="str">
        <f>inp_KillchainPhase!$A$13</f>
        <v>Engage</v>
      </c>
      <c r="C519" s="2" t="s">
        <v>120</v>
      </c>
      <c r="D519" s="2" t="s">
        <v>120</v>
      </c>
      <c r="E519" s="2">
        <v>99999</v>
      </c>
      <c r="F519" s="2">
        <v>99999</v>
      </c>
      <c r="G519" s="2">
        <v>99999</v>
      </c>
      <c r="H519" s="2">
        <v>99999</v>
      </c>
      <c r="I519" s="2">
        <v>99999</v>
      </c>
      <c r="J519" s="2">
        <v>99999</v>
      </c>
      <c r="K519" s="6">
        <v>99999</v>
      </c>
      <c r="L519" s="2">
        <f>K520</f>
        <v>99999</v>
      </c>
      <c r="M519" s="2">
        <f>K521</f>
        <v>99999</v>
      </c>
      <c r="N519" s="2">
        <f>K522</f>
        <v>99999</v>
      </c>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row>
    <row r="520" spans="1:79" x14ac:dyDescent="0.3">
      <c r="A520" s="2" t="str">
        <f t="shared" si="14"/>
        <v>c2_1</v>
      </c>
      <c r="B520" s="2" t="str">
        <f>inp_KillchainPhase!$A$13</f>
        <v>Engage</v>
      </c>
      <c r="C520" s="2" t="s">
        <v>120</v>
      </c>
      <c r="D520" s="2" t="s">
        <v>120</v>
      </c>
      <c r="E520" s="2">
        <v>99999</v>
      </c>
      <c r="F520" s="2">
        <v>99999</v>
      </c>
      <c r="G520" s="2">
        <v>99999</v>
      </c>
      <c r="H520" s="2">
        <v>99999</v>
      </c>
      <c r="I520" s="2">
        <v>99999</v>
      </c>
      <c r="J520" s="2">
        <v>99999</v>
      </c>
      <c r="K520" s="2">
        <v>99999</v>
      </c>
      <c r="L520" s="6">
        <v>99999</v>
      </c>
      <c r="M520" s="2">
        <f>L521</f>
        <v>99999</v>
      </c>
      <c r="N520" s="2">
        <f>L522</f>
        <v>99999</v>
      </c>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row>
    <row r="521" spans="1:79" x14ac:dyDescent="0.3">
      <c r="A521" s="2" t="str">
        <f t="shared" si="14"/>
        <v>c2_2</v>
      </c>
      <c r="B521" s="2" t="str">
        <f>inp_KillchainPhase!$A$13</f>
        <v>Engage</v>
      </c>
      <c r="C521" s="2" t="s">
        <v>120</v>
      </c>
      <c r="D521" s="2" t="s">
        <v>120</v>
      </c>
      <c r="E521" s="2">
        <v>99999</v>
      </c>
      <c r="F521" s="2">
        <v>99999</v>
      </c>
      <c r="G521" s="2">
        <v>99999</v>
      </c>
      <c r="H521" s="2">
        <v>99999</v>
      </c>
      <c r="I521" s="2">
        <v>99999</v>
      </c>
      <c r="J521" s="2">
        <v>99999</v>
      </c>
      <c r="K521" s="2">
        <v>99999</v>
      </c>
      <c r="L521" s="2">
        <v>99999</v>
      </c>
      <c r="M521" s="6">
        <v>99999</v>
      </c>
      <c r="N521" s="2">
        <f>M522</f>
        <v>99999</v>
      </c>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row>
    <row r="522" spans="1:79" x14ac:dyDescent="0.3">
      <c r="A522" s="2" t="str">
        <f t="shared" si="14"/>
        <v>grnd_1</v>
      </c>
      <c r="B522" s="2" t="str">
        <f>inp_KillchainPhase!$A$13</f>
        <v>Engage</v>
      </c>
      <c r="C522" s="2" t="s">
        <v>120</v>
      </c>
      <c r="D522" s="2" t="s">
        <v>120</v>
      </c>
      <c r="E522" s="2">
        <v>99999</v>
      </c>
      <c r="F522" s="2">
        <v>99999</v>
      </c>
      <c r="G522" s="2">
        <v>99999</v>
      </c>
      <c r="H522" s="2">
        <v>99999</v>
      </c>
      <c r="I522" s="2">
        <v>99999</v>
      </c>
      <c r="J522" s="2">
        <v>99999</v>
      </c>
      <c r="K522" s="2">
        <v>99999</v>
      </c>
      <c r="L522" s="2">
        <v>99999</v>
      </c>
      <c r="M522" s="2">
        <v>99999</v>
      </c>
      <c r="N522" s="6">
        <v>99999</v>
      </c>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row>
    <row r="523" spans="1:79" x14ac:dyDescent="0.3">
      <c r="A523" s="2" t="str">
        <f t="shared" si="14"/>
        <v>fighter_4th</v>
      </c>
      <c r="B523" s="2" t="str">
        <f>inp_KillchainPhase!$A$14</f>
        <v>IFTU</v>
      </c>
      <c r="C523" s="2" t="s">
        <v>120</v>
      </c>
      <c r="D523" s="2" t="s">
        <v>120</v>
      </c>
      <c r="E523" s="6">
        <v>99999</v>
      </c>
      <c r="F523" s="2">
        <f>E524</f>
        <v>99999</v>
      </c>
      <c r="G523" s="2">
        <f>E525</f>
        <v>99999</v>
      </c>
      <c r="H523" s="2">
        <f>E526</f>
        <v>99999</v>
      </c>
      <c r="I523" s="2">
        <f>E527</f>
        <v>99999</v>
      </c>
      <c r="J523" s="2">
        <f>E528</f>
        <v>99999</v>
      </c>
      <c r="K523" s="2">
        <f>E529</f>
        <v>99999</v>
      </c>
      <c r="L523" s="2">
        <f>E530</f>
        <v>99999</v>
      </c>
      <c r="M523" s="2">
        <f>E531</f>
        <v>99999</v>
      </c>
      <c r="N523" s="2">
        <f>E532</f>
        <v>99999</v>
      </c>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row>
    <row r="524" spans="1:79" x14ac:dyDescent="0.3">
      <c r="A524" s="2" t="str">
        <f t="shared" si="14"/>
        <v>fighter_5th</v>
      </c>
      <c r="B524" s="2" t="str">
        <f>inp_KillchainPhase!$A$14</f>
        <v>IFTU</v>
      </c>
      <c r="C524" s="2" t="s">
        <v>120</v>
      </c>
      <c r="D524" s="2" t="s">
        <v>120</v>
      </c>
      <c r="E524" s="2">
        <v>99999</v>
      </c>
      <c r="F524" s="6">
        <v>99999</v>
      </c>
      <c r="G524" s="2">
        <f>F525</f>
        <v>99999</v>
      </c>
      <c r="H524" s="2">
        <f>F526</f>
        <v>99999</v>
      </c>
      <c r="I524" s="2">
        <f>F527</f>
        <v>99999</v>
      </c>
      <c r="J524" s="2">
        <f>F528</f>
        <v>99999</v>
      </c>
      <c r="K524" s="2">
        <f>F529</f>
        <v>99999</v>
      </c>
      <c r="L524" s="2">
        <f>F530</f>
        <v>99999</v>
      </c>
      <c r="M524" s="2">
        <f>F531</f>
        <v>99999</v>
      </c>
      <c r="N524" s="2">
        <f>F532</f>
        <v>99999</v>
      </c>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row>
    <row r="525" spans="1:79" x14ac:dyDescent="0.3">
      <c r="A525" s="2" t="str">
        <f t="shared" si="14"/>
        <v>CRUDES</v>
      </c>
      <c r="B525" s="2" t="str">
        <f>inp_KillchainPhase!$A$14</f>
        <v>IFTU</v>
      </c>
      <c r="C525" s="2" t="s">
        <v>120</v>
      </c>
      <c r="D525" s="2" t="s">
        <v>120</v>
      </c>
      <c r="E525" s="2">
        <v>99999</v>
      </c>
      <c r="F525" s="2">
        <v>99999</v>
      </c>
      <c r="G525" s="6">
        <v>99999</v>
      </c>
      <c r="H525" s="2">
        <f>G526</f>
        <v>99999</v>
      </c>
      <c r="I525" s="2">
        <f>G527</f>
        <v>99999</v>
      </c>
      <c r="J525" s="2">
        <f>G528</f>
        <v>99999</v>
      </c>
      <c r="K525" s="2">
        <f>G529</f>
        <v>99999</v>
      </c>
      <c r="L525" s="2">
        <f>G530</f>
        <v>99999</v>
      </c>
      <c r="M525" s="2">
        <f>G531</f>
        <v>99999</v>
      </c>
      <c r="N525" s="2">
        <f>G532</f>
        <v>99999</v>
      </c>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row>
    <row r="526" spans="1:79" x14ac:dyDescent="0.3">
      <c r="A526" s="2" t="str">
        <f t="shared" si="14"/>
        <v>FFG</v>
      </c>
      <c r="B526" s="2" t="str">
        <f>inp_KillchainPhase!$A$14</f>
        <v>IFTU</v>
      </c>
      <c r="C526" s="2" t="s">
        <v>120</v>
      </c>
      <c r="D526" s="2" t="s">
        <v>120</v>
      </c>
      <c r="E526" s="2">
        <v>99999</v>
      </c>
      <c r="F526" s="2">
        <v>99999</v>
      </c>
      <c r="G526" s="2">
        <v>99999</v>
      </c>
      <c r="H526" s="6">
        <v>99999</v>
      </c>
      <c r="I526" s="2">
        <f>H527</f>
        <v>99999</v>
      </c>
      <c r="J526" s="2">
        <f>H528</f>
        <v>99999</v>
      </c>
      <c r="K526" s="2">
        <f>H529</f>
        <v>99999</v>
      </c>
      <c r="L526" s="2">
        <f>H530</f>
        <v>99999</v>
      </c>
      <c r="M526" s="2">
        <f>H531</f>
        <v>99999</v>
      </c>
      <c r="N526" s="2">
        <f>H532</f>
        <v>99999</v>
      </c>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row>
    <row r="527" spans="1:79" x14ac:dyDescent="0.3">
      <c r="A527" s="2" t="str">
        <f t="shared" si="14"/>
        <v>CV</v>
      </c>
      <c r="B527" s="2" t="str">
        <f>inp_KillchainPhase!$A$14</f>
        <v>IFTU</v>
      </c>
      <c r="C527" s="2" t="s">
        <v>120</v>
      </c>
      <c r="D527" s="2" t="s">
        <v>120</v>
      </c>
      <c r="E527" s="2">
        <v>99999</v>
      </c>
      <c r="F527" s="2">
        <v>99999</v>
      </c>
      <c r="G527" s="2">
        <v>99999</v>
      </c>
      <c r="H527" s="2">
        <v>99999</v>
      </c>
      <c r="I527" s="6">
        <v>99999</v>
      </c>
      <c r="J527" s="2">
        <f>I528</f>
        <v>99999</v>
      </c>
      <c r="K527" s="2">
        <f>I529</f>
        <v>99999</v>
      </c>
      <c r="L527" s="2">
        <f>I530</f>
        <v>99999</v>
      </c>
      <c r="M527" s="2">
        <f>I531</f>
        <v>99999</v>
      </c>
      <c r="N527" s="2">
        <f>I532</f>
        <v>99999</v>
      </c>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row>
    <row r="528" spans="1:79" x14ac:dyDescent="0.3">
      <c r="A528" s="2" t="str">
        <f t="shared" si="14"/>
        <v>sat_1</v>
      </c>
      <c r="B528" s="2" t="str">
        <f>inp_KillchainPhase!$A$14</f>
        <v>IFTU</v>
      </c>
      <c r="C528" s="2" t="s">
        <v>120</v>
      </c>
      <c r="D528" s="2" t="s">
        <v>120</v>
      </c>
      <c r="E528" s="2">
        <v>99999</v>
      </c>
      <c r="F528" s="2">
        <v>99999</v>
      </c>
      <c r="G528" s="2">
        <v>99999</v>
      </c>
      <c r="H528" s="2">
        <v>99999</v>
      </c>
      <c r="I528" s="2">
        <v>99999</v>
      </c>
      <c r="J528" s="6">
        <v>99999</v>
      </c>
      <c r="K528" s="2">
        <f>J529</f>
        <v>99999</v>
      </c>
      <c r="L528" s="2">
        <f>J530</f>
        <v>99999</v>
      </c>
      <c r="M528" s="2">
        <f>J531</f>
        <v>99999</v>
      </c>
      <c r="N528" s="2">
        <f>J532</f>
        <v>99999</v>
      </c>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row>
    <row r="529" spans="1:79" x14ac:dyDescent="0.3">
      <c r="A529" s="2" t="str">
        <f t="shared" si="14"/>
        <v>sat_2</v>
      </c>
      <c r="B529" s="2" t="str">
        <f>inp_KillchainPhase!$A$14</f>
        <v>IFTU</v>
      </c>
      <c r="C529" s="2" t="s">
        <v>120</v>
      </c>
      <c r="D529" s="2" t="s">
        <v>120</v>
      </c>
      <c r="E529" s="2">
        <v>99999</v>
      </c>
      <c r="F529" s="2">
        <v>99999</v>
      </c>
      <c r="G529" s="2">
        <v>99999</v>
      </c>
      <c r="H529" s="2">
        <v>99999</v>
      </c>
      <c r="I529" s="2">
        <v>99999</v>
      </c>
      <c r="J529" s="2">
        <v>99999</v>
      </c>
      <c r="K529" s="6">
        <v>99999</v>
      </c>
      <c r="L529" s="2">
        <f>K530</f>
        <v>99999</v>
      </c>
      <c r="M529" s="2">
        <f>K531</f>
        <v>99999</v>
      </c>
      <c r="N529" s="2">
        <f>K532</f>
        <v>99999</v>
      </c>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row>
    <row r="530" spans="1:79" x14ac:dyDescent="0.3">
      <c r="A530" s="2" t="str">
        <f t="shared" si="14"/>
        <v>c2_1</v>
      </c>
      <c r="B530" s="2" t="str">
        <f>inp_KillchainPhase!$A$14</f>
        <v>IFTU</v>
      </c>
      <c r="C530" s="2" t="s">
        <v>120</v>
      </c>
      <c r="D530" s="2" t="s">
        <v>120</v>
      </c>
      <c r="E530" s="2">
        <v>99999</v>
      </c>
      <c r="F530" s="2">
        <v>99999</v>
      </c>
      <c r="G530" s="2">
        <v>99999</v>
      </c>
      <c r="H530" s="2">
        <v>99999</v>
      </c>
      <c r="I530" s="2">
        <v>99999</v>
      </c>
      <c r="J530" s="2">
        <v>99999</v>
      </c>
      <c r="K530" s="2">
        <v>99999</v>
      </c>
      <c r="L530" s="6">
        <v>99999</v>
      </c>
      <c r="M530" s="2">
        <f>L531</f>
        <v>99999</v>
      </c>
      <c r="N530" s="2">
        <f>L532</f>
        <v>99999</v>
      </c>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row>
    <row r="531" spans="1:79" x14ac:dyDescent="0.3">
      <c r="A531" s="2" t="str">
        <f t="shared" si="14"/>
        <v>c2_2</v>
      </c>
      <c r="B531" s="2" t="str">
        <f>inp_KillchainPhase!$A$14</f>
        <v>IFTU</v>
      </c>
      <c r="C531" s="2" t="s">
        <v>120</v>
      </c>
      <c r="D531" s="2" t="s">
        <v>120</v>
      </c>
      <c r="E531" s="2">
        <v>99999</v>
      </c>
      <c r="F531" s="2">
        <v>99999</v>
      </c>
      <c r="G531" s="2">
        <v>99999</v>
      </c>
      <c r="H531" s="2">
        <v>99999</v>
      </c>
      <c r="I531" s="2">
        <v>99999</v>
      </c>
      <c r="J531" s="2">
        <v>99999</v>
      </c>
      <c r="K531" s="2">
        <v>99999</v>
      </c>
      <c r="L531" s="2">
        <v>99999</v>
      </c>
      <c r="M531" s="6">
        <v>99999</v>
      </c>
      <c r="N531" s="2">
        <f>M532</f>
        <v>99999</v>
      </c>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row>
    <row r="532" spans="1:79" x14ac:dyDescent="0.3">
      <c r="A532" s="2" t="str">
        <f t="shared" si="14"/>
        <v>grnd_1</v>
      </c>
      <c r="B532" s="2" t="str">
        <f>inp_KillchainPhase!$A$14</f>
        <v>IFTU</v>
      </c>
      <c r="C532" s="2" t="s">
        <v>120</v>
      </c>
      <c r="D532" s="2" t="s">
        <v>120</v>
      </c>
      <c r="E532" s="2">
        <v>99999</v>
      </c>
      <c r="F532" s="2">
        <v>99999</v>
      </c>
      <c r="G532" s="2">
        <v>99999</v>
      </c>
      <c r="H532" s="2">
        <v>99999</v>
      </c>
      <c r="I532" s="2">
        <v>99999</v>
      </c>
      <c r="J532" s="2">
        <v>99999</v>
      </c>
      <c r="K532" s="2">
        <v>99999</v>
      </c>
      <c r="L532" s="2">
        <v>99999</v>
      </c>
      <c r="M532" s="2">
        <v>99999</v>
      </c>
      <c r="N532" s="6">
        <v>99999</v>
      </c>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row>
    <row r="533" spans="1:79" x14ac:dyDescent="0.3">
      <c r="A533" s="2" t="str">
        <f t="shared" si="14"/>
        <v>fighter_4th</v>
      </c>
      <c r="B533" s="2" t="str">
        <f>inp_KillchainPhase!$A$15</f>
        <v>Assess</v>
      </c>
      <c r="C533" s="2" t="s">
        <v>120</v>
      </c>
      <c r="D533" s="2" t="s">
        <v>120</v>
      </c>
      <c r="E533" s="6">
        <v>99999</v>
      </c>
      <c r="F533" s="2">
        <f>E534</f>
        <v>99999</v>
      </c>
      <c r="G533" s="2">
        <f>E535</f>
        <v>99999</v>
      </c>
      <c r="H533" s="2">
        <f>E536</f>
        <v>99999</v>
      </c>
      <c r="I533" s="2">
        <f>E537</f>
        <v>99999</v>
      </c>
      <c r="J533" s="2">
        <f>E538</f>
        <v>99999</v>
      </c>
      <c r="K533" s="2">
        <f>E539</f>
        <v>99999</v>
      </c>
      <c r="L533" s="2">
        <f>E540</f>
        <v>99999</v>
      </c>
      <c r="M533" s="2">
        <f>E541</f>
        <v>99999</v>
      </c>
      <c r="N533" s="2">
        <f>E542</f>
        <v>99999</v>
      </c>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row>
    <row r="534" spans="1:79" x14ac:dyDescent="0.3">
      <c r="A534" s="2" t="str">
        <f t="shared" si="14"/>
        <v>fighter_5th</v>
      </c>
      <c r="B534" s="2" t="str">
        <f>inp_KillchainPhase!$A$15</f>
        <v>Assess</v>
      </c>
      <c r="C534" s="2" t="s">
        <v>120</v>
      </c>
      <c r="D534" s="2" t="s">
        <v>120</v>
      </c>
      <c r="E534" s="2">
        <v>99999</v>
      </c>
      <c r="F534" s="6">
        <v>99999</v>
      </c>
      <c r="G534" s="2">
        <f>F535</f>
        <v>99999</v>
      </c>
      <c r="H534" s="2">
        <f>F536</f>
        <v>99999</v>
      </c>
      <c r="I534" s="2">
        <f>F537</f>
        <v>99999</v>
      </c>
      <c r="J534" s="2">
        <f>F538</f>
        <v>99999</v>
      </c>
      <c r="K534" s="2">
        <f>F539</f>
        <v>99999</v>
      </c>
      <c r="L534" s="2">
        <f>F540</f>
        <v>99999</v>
      </c>
      <c r="M534" s="2">
        <f>F541</f>
        <v>99999</v>
      </c>
      <c r="N534" s="2">
        <f>F542</f>
        <v>99999</v>
      </c>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row>
    <row r="535" spans="1:79" x14ac:dyDescent="0.3">
      <c r="A535" s="2" t="str">
        <f t="shared" si="14"/>
        <v>CRUDES</v>
      </c>
      <c r="B535" s="2" t="str">
        <f>inp_KillchainPhase!$A$15</f>
        <v>Assess</v>
      </c>
      <c r="C535" s="2" t="s">
        <v>120</v>
      </c>
      <c r="D535" s="2" t="s">
        <v>120</v>
      </c>
      <c r="E535" s="2">
        <v>99999</v>
      </c>
      <c r="F535" s="2">
        <v>99999</v>
      </c>
      <c r="G535" s="6">
        <v>99999</v>
      </c>
      <c r="H535" s="2">
        <f>G536</f>
        <v>99999</v>
      </c>
      <c r="I535" s="2">
        <f>G537</f>
        <v>99999</v>
      </c>
      <c r="J535" s="2">
        <f>G538</f>
        <v>99999</v>
      </c>
      <c r="K535" s="2">
        <f>G539</f>
        <v>99999</v>
      </c>
      <c r="L535" s="2">
        <f>G540</f>
        <v>99999</v>
      </c>
      <c r="M535" s="2">
        <f>G541</f>
        <v>99999</v>
      </c>
      <c r="N535" s="2">
        <f>G542</f>
        <v>99999</v>
      </c>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row>
    <row r="536" spans="1:79" x14ac:dyDescent="0.3">
      <c r="A536" s="2" t="str">
        <f t="shared" si="14"/>
        <v>FFG</v>
      </c>
      <c r="B536" s="2" t="str">
        <f>inp_KillchainPhase!$A$15</f>
        <v>Assess</v>
      </c>
      <c r="C536" s="2" t="s">
        <v>120</v>
      </c>
      <c r="D536" s="2" t="s">
        <v>120</v>
      </c>
      <c r="E536" s="2">
        <v>99999</v>
      </c>
      <c r="F536" s="2">
        <v>99999</v>
      </c>
      <c r="G536" s="2">
        <v>99999</v>
      </c>
      <c r="H536" s="6">
        <v>99999</v>
      </c>
      <c r="I536" s="2">
        <f>H537</f>
        <v>99999</v>
      </c>
      <c r="J536" s="2">
        <f>H538</f>
        <v>99999</v>
      </c>
      <c r="K536" s="2">
        <f>H539</f>
        <v>99999</v>
      </c>
      <c r="L536" s="2">
        <f>H540</f>
        <v>99999</v>
      </c>
      <c r="M536" s="2">
        <f>H541</f>
        <v>99999</v>
      </c>
      <c r="N536" s="2">
        <f>H542</f>
        <v>99999</v>
      </c>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row>
    <row r="537" spans="1:79" x14ac:dyDescent="0.3">
      <c r="A537" s="2" t="str">
        <f t="shared" si="14"/>
        <v>CV</v>
      </c>
      <c r="B537" s="2" t="str">
        <f>inp_KillchainPhase!$A$15</f>
        <v>Assess</v>
      </c>
      <c r="C537" s="2" t="s">
        <v>120</v>
      </c>
      <c r="D537" s="2" t="s">
        <v>120</v>
      </c>
      <c r="E537" s="2">
        <v>99999</v>
      </c>
      <c r="F537" s="2">
        <v>99999</v>
      </c>
      <c r="G537" s="2">
        <v>99999</v>
      </c>
      <c r="H537" s="2">
        <v>99999</v>
      </c>
      <c r="I537" s="6">
        <v>99999</v>
      </c>
      <c r="J537" s="2">
        <f>I538</f>
        <v>99999</v>
      </c>
      <c r="K537" s="2">
        <f>I539</f>
        <v>99999</v>
      </c>
      <c r="L537" s="2">
        <f>I540</f>
        <v>99999</v>
      </c>
      <c r="M537" s="2">
        <f>I541</f>
        <v>99999</v>
      </c>
      <c r="N537" s="2">
        <f>I542</f>
        <v>99999</v>
      </c>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row>
    <row r="538" spans="1:79" x14ac:dyDescent="0.3">
      <c r="A538" s="2" t="str">
        <f t="shared" si="14"/>
        <v>sat_1</v>
      </c>
      <c r="B538" s="2" t="str">
        <f>inp_KillchainPhase!$A$15</f>
        <v>Assess</v>
      </c>
      <c r="C538" s="2" t="s">
        <v>120</v>
      </c>
      <c r="D538" s="2" t="s">
        <v>120</v>
      </c>
      <c r="E538" s="2">
        <v>99999</v>
      </c>
      <c r="F538" s="2">
        <v>99999</v>
      </c>
      <c r="G538" s="2">
        <v>99999</v>
      </c>
      <c r="H538" s="2">
        <v>99999</v>
      </c>
      <c r="I538" s="2">
        <v>99999</v>
      </c>
      <c r="J538" s="6">
        <v>99999</v>
      </c>
      <c r="K538" s="2">
        <f>J539</f>
        <v>99999</v>
      </c>
      <c r="L538" s="2">
        <f>J540</f>
        <v>99999</v>
      </c>
      <c r="M538" s="2">
        <f>J541</f>
        <v>99999</v>
      </c>
      <c r="N538" s="2">
        <f>J542</f>
        <v>99999</v>
      </c>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row>
    <row r="539" spans="1:79" x14ac:dyDescent="0.3">
      <c r="A539" s="2" t="str">
        <f t="shared" si="14"/>
        <v>sat_2</v>
      </c>
      <c r="B539" s="2" t="str">
        <f>inp_KillchainPhase!$A$15</f>
        <v>Assess</v>
      </c>
      <c r="C539" s="2" t="s">
        <v>120</v>
      </c>
      <c r="D539" s="2" t="s">
        <v>120</v>
      </c>
      <c r="E539" s="2">
        <v>99999</v>
      </c>
      <c r="F539" s="2">
        <v>99999</v>
      </c>
      <c r="G539" s="2">
        <v>99999</v>
      </c>
      <c r="H539" s="2">
        <v>99999</v>
      </c>
      <c r="I539" s="2">
        <v>99999</v>
      </c>
      <c r="J539" s="2">
        <v>99999</v>
      </c>
      <c r="K539" s="6">
        <v>99999</v>
      </c>
      <c r="L539" s="2">
        <f>K540</f>
        <v>99999</v>
      </c>
      <c r="M539" s="2">
        <f>K541</f>
        <v>99999</v>
      </c>
      <c r="N539" s="2">
        <f>K542</f>
        <v>99999</v>
      </c>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row>
    <row r="540" spans="1:79" x14ac:dyDescent="0.3">
      <c r="A540" s="2" t="str">
        <f t="shared" si="14"/>
        <v>c2_1</v>
      </c>
      <c r="B540" s="2" t="str">
        <f>inp_KillchainPhase!$A$15</f>
        <v>Assess</v>
      </c>
      <c r="C540" s="2" t="s">
        <v>120</v>
      </c>
      <c r="D540" s="2" t="s">
        <v>120</v>
      </c>
      <c r="E540" s="2">
        <v>99999</v>
      </c>
      <c r="F540" s="2">
        <v>99999</v>
      </c>
      <c r="G540" s="2">
        <v>99999</v>
      </c>
      <c r="H540" s="2">
        <v>99999</v>
      </c>
      <c r="I540" s="2">
        <v>99999</v>
      </c>
      <c r="J540" s="2">
        <v>99999</v>
      </c>
      <c r="K540" s="2">
        <v>99999</v>
      </c>
      <c r="L540" s="6">
        <v>99999</v>
      </c>
      <c r="M540" s="2">
        <f>L541</f>
        <v>99999</v>
      </c>
      <c r="N540" s="2">
        <f>L542</f>
        <v>99999</v>
      </c>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row>
    <row r="541" spans="1:79" x14ac:dyDescent="0.3">
      <c r="A541" s="2" t="str">
        <f t="shared" si="14"/>
        <v>c2_2</v>
      </c>
      <c r="B541" s="2" t="str">
        <f>inp_KillchainPhase!$A$15</f>
        <v>Assess</v>
      </c>
      <c r="C541" s="2" t="s">
        <v>120</v>
      </c>
      <c r="D541" s="2" t="s">
        <v>120</v>
      </c>
      <c r="E541" s="2">
        <v>99999</v>
      </c>
      <c r="F541" s="2">
        <v>99999</v>
      </c>
      <c r="G541" s="2">
        <v>99999</v>
      </c>
      <c r="H541" s="2">
        <v>99999</v>
      </c>
      <c r="I541" s="2">
        <v>99999</v>
      </c>
      <c r="J541" s="2">
        <v>99999</v>
      </c>
      <c r="K541" s="2">
        <v>99999</v>
      </c>
      <c r="L541" s="2">
        <v>99999</v>
      </c>
      <c r="M541" s="6">
        <v>99999</v>
      </c>
      <c r="N541" s="2">
        <f>M542</f>
        <v>99999</v>
      </c>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row>
    <row r="542" spans="1:79" x14ac:dyDescent="0.3">
      <c r="A542" s="2" t="str">
        <f t="shared" si="14"/>
        <v>grnd_1</v>
      </c>
      <c r="B542" s="2" t="str">
        <f>inp_KillchainPhase!$A$15</f>
        <v>Assess</v>
      </c>
      <c r="C542" s="2" t="s">
        <v>120</v>
      </c>
      <c r="D542" s="2" t="s">
        <v>120</v>
      </c>
      <c r="E542" s="2">
        <v>99999</v>
      </c>
      <c r="F542" s="2">
        <v>99999</v>
      </c>
      <c r="G542" s="2">
        <v>99999</v>
      </c>
      <c r="H542" s="2">
        <v>99999</v>
      </c>
      <c r="I542" s="2">
        <v>99999</v>
      </c>
      <c r="J542" s="2">
        <v>99999</v>
      </c>
      <c r="K542" s="2">
        <v>99999</v>
      </c>
      <c r="L542" s="2">
        <v>99999</v>
      </c>
      <c r="M542" s="2">
        <v>99999</v>
      </c>
      <c r="N542" s="6">
        <v>99999</v>
      </c>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row>
    <row r="543" spans="1:79" x14ac:dyDescent="0.3">
      <c r="A543" s="2" t="str">
        <f t="shared" si="14"/>
        <v>fighter_4th</v>
      </c>
      <c r="B543" s="2" t="str">
        <f>inp_KillchainPhase!$A$16</f>
        <v>Assess Decision</v>
      </c>
      <c r="C543" s="2" t="s">
        <v>120</v>
      </c>
      <c r="D543" s="2" t="s">
        <v>120</v>
      </c>
      <c r="E543" s="6">
        <v>99999</v>
      </c>
      <c r="F543" s="2">
        <f>E544</f>
        <v>99999</v>
      </c>
      <c r="G543" s="2">
        <f>E545</f>
        <v>99999</v>
      </c>
      <c r="H543" s="2">
        <f>E546</f>
        <v>99999</v>
      </c>
      <c r="I543" s="2">
        <f>E547</f>
        <v>99999</v>
      </c>
      <c r="J543" s="2">
        <f>E548</f>
        <v>99999</v>
      </c>
      <c r="K543" s="2">
        <f>E549</f>
        <v>99999</v>
      </c>
      <c r="L543" s="2">
        <f>E550</f>
        <v>99999</v>
      </c>
      <c r="M543" s="2">
        <f>E551</f>
        <v>99999</v>
      </c>
      <c r="N543" s="2">
        <f>E552</f>
        <v>99999</v>
      </c>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row>
    <row r="544" spans="1:79" x14ac:dyDescent="0.3">
      <c r="A544" s="2" t="str">
        <f t="shared" si="14"/>
        <v>fighter_5th</v>
      </c>
      <c r="B544" s="2" t="str">
        <f>inp_KillchainPhase!$A$16</f>
        <v>Assess Decision</v>
      </c>
      <c r="C544" s="2" t="s">
        <v>120</v>
      </c>
      <c r="D544" s="2" t="s">
        <v>120</v>
      </c>
      <c r="E544" s="2">
        <v>99999</v>
      </c>
      <c r="F544" s="6">
        <v>99999</v>
      </c>
      <c r="G544" s="2">
        <f>F545</f>
        <v>99999</v>
      </c>
      <c r="H544" s="2">
        <f>F546</f>
        <v>99999</v>
      </c>
      <c r="I544" s="2">
        <f>F547</f>
        <v>99999</v>
      </c>
      <c r="J544" s="2">
        <f>F548</f>
        <v>99999</v>
      </c>
      <c r="K544" s="2">
        <f>F549</f>
        <v>99999</v>
      </c>
      <c r="L544" s="2">
        <f>F550</f>
        <v>99999</v>
      </c>
      <c r="M544" s="2">
        <f>F551</f>
        <v>99999</v>
      </c>
      <c r="N544" s="2">
        <f>F552</f>
        <v>99999</v>
      </c>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row>
    <row r="545" spans="1:79" x14ac:dyDescent="0.3">
      <c r="A545" s="2" t="str">
        <f t="shared" si="14"/>
        <v>CRUDES</v>
      </c>
      <c r="B545" s="2" t="str">
        <f>inp_KillchainPhase!$A$16</f>
        <v>Assess Decision</v>
      </c>
      <c r="C545" s="2" t="s">
        <v>120</v>
      </c>
      <c r="D545" s="2" t="s">
        <v>120</v>
      </c>
      <c r="E545" s="2">
        <v>99999</v>
      </c>
      <c r="F545" s="2">
        <v>99999</v>
      </c>
      <c r="G545" s="6">
        <v>99999</v>
      </c>
      <c r="H545" s="2">
        <f>G546</f>
        <v>99999</v>
      </c>
      <c r="I545" s="2">
        <f>G547</f>
        <v>99999</v>
      </c>
      <c r="J545" s="2">
        <f>G548</f>
        <v>99999</v>
      </c>
      <c r="K545" s="2">
        <f>G549</f>
        <v>99999</v>
      </c>
      <c r="L545" s="2">
        <f>G550</f>
        <v>99999</v>
      </c>
      <c r="M545" s="2">
        <f>G551</f>
        <v>99999</v>
      </c>
      <c r="N545" s="2">
        <f>G552</f>
        <v>99999</v>
      </c>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row>
    <row r="546" spans="1:79" x14ac:dyDescent="0.3">
      <c r="A546" s="2" t="str">
        <f t="shared" si="14"/>
        <v>FFG</v>
      </c>
      <c r="B546" s="2" t="str">
        <f>inp_KillchainPhase!$A$16</f>
        <v>Assess Decision</v>
      </c>
      <c r="C546" s="2" t="s">
        <v>120</v>
      </c>
      <c r="D546" s="2" t="s">
        <v>120</v>
      </c>
      <c r="E546" s="2">
        <v>99999</v>
      </c>
      <c r="F546" s="2">
        <v>99999</v>
      </c>
      <c r="G546" s="2">
        <v>99999</v>
      </c>
      <c r="H546" s="6">
        <v>99999</v>
      </c>
      <c r="I546" s="2">
        <f>H547</f>
        <v>99999</v>
      </c>
      <c r="J546" s="2">
        <f>H548</f>
        <v>99999</v>
      </c>
      <c r="K546" s="2">
        <f>H549</f>
        <v>99999</v>
      </c>
      <c r="L546" s="2">
        <f>H550</f>
        <v>99999</v>
      </c>
      <c r="M546" s="2">
        <f>H551</f>
        <v>99999</v>
      </c>
      <c r="N546" s="2">
        <f>H552</f>
        <v>99999</v>
      </c>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row>
    <row r="547" spans="1:79" x14ac:dyDescent="0.3">
      <c r="A547" s="2" t="str">
        <f t="shared" si="14"/>
        <v>CV</v>
      </c>
      <c r="B547" s="2" t="str">
        <f>inp_KillchainPhase!$A$16</f>
        <v>Assess Decision</v>
      </c>
      <c r="C547" s="2" t="s">
        <v>120</v>
      </c>
      <c r="D547" s="2" t="s">
        <v>120</v>
      </c>
      <c r="E547" s="2">
        <v>99999</v>
      </c>
      <c r="F547" s="2">
        <v>99999</v>
      </c>
      <c r="G547" s="2">
        <v>99999</v>
      </c>
      <c r="H547" s="2">
        <v>99999</v>
      </c>
      <c r="I547" s="6">
        <v>99999</v>
      </c>
      <c r="J547" s="2">
        <f>I548</f>
        <v>99999</v>
      </c>
      <c r="K547" s="2">
        <f>I549</f>
        <v>99999</v>
      </c>
      <c r="L547" s="2">
        <f>I550</f>
        <v>99999</v>
      </c>
      <c r="M547" s="2">
        <f>I551</f>
        <v>99999</v>
      </c>
      <c r="N547" s="2">
        <f>I552</f>
        <v>99999</v>
      </c>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row>
    <row r="548" spans="1:79" x14ac:dyDescent="0.3">
      <c r="A548" s="2" t="str">
        <f t="shared" si="14"/>
        <v>sat_1</v>
      </c>
      <c r="B548" s="2" t="str">
        <f>inp_KillchainPhase!$A$16</f>
        <v>Assess Decision</v>
      </c>
      <c r="C548" s="2" t="s">
        <v>120</v>
      </c>
      <c r="D548" s="2" t="s">
        <v>120</v>
      </c>
      <c r="E548" s="2">
        <v>99999</v>
      </c>
      <c r="F548" s="2">
        <v>99999</v>
      </c>
      <c r="G548" s="2">
        <v>99999</v>
      </c>
      <c r="H548" s="2">
        <v>99999</v>
      </c>
      <c r="I548" s="2">
        <v>99999</v>
      </c>
      <c r="J548" s="6">
        <v>99999</v>
      </c>
      <c r="K548" s="2">
        <f>J549</f>
        <v>99999</v>
      </c>
      <c r="L548" s="2">
        <f>J550</f>
        <v>99999</v>
      </c>
      <c r="M548" s="2">
        <f>J551</f>
        <v>99999</v>
      </c>
      <c r="N548" s="2">
        <f>J552</f>
        <v>99999</v>
      </c>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row>
    <row r="549" spans="1:79" x14ac:dyDescent="0.3">
      <c r="A549" s="2" t="str">
        <f t="shared" si="14"/>
        <v>sat_2</v>
      </c>
      <c r="B549" s="2" t="str">
        <f>inp_KillchainPhase!$A$16</f>
        <v>Assess Decision</v>
      </c>
      <c r="C549" s="2" t="s">
        <v>120</v>
      </c>
      <c r="D549" s="2" t="s">
        <v>120</v>
      </c>
      <c r="E549" s="2">
        <v>99999</v>
      </c>
      <c r="F549" s="2">
        <v>99999</v>
      </c>
      <c r="G549" s="2">
        <v>99999</v>
      </c>
      <c r="H549" s="2">
        <v>99999</v>
      </c>
      <c r="I549" s="2">
        <v>99999</v>
      </c>
      <c r="J549" s="2">
        <v>99999</v>
      </c>
      <c r="K549" s="6">
        <v>99999</v>
      </c>
      <c r="L549" s="2">
        <f>K550</f>
        <v>99999</v>
      </c>
      <c r="M549" s="2">
        <f>K551</f>
        <v>99999</v>
      </c>
      <c r="N549" s="2">
        <f>K552</f>
        <v>99999</v>
      </c>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row>
    <row r="550" spans="1:79" x14ac:dyDescent="0.3">
      <c r="A550" s="2" t="str">
        <f t="shared" si="14"/>
        <v>c2_1</v>
      </c>
      <c r="B550" s="2" t="str">
        <f>inp_KillchainPhase!$A$16</f>
        <v>Assess Decision</v>
      </c>
      <c r="C550" s="2" t="s">
        <v>120</v>
      </c>
      <c r="D550" s="2" t="s">
        <v>120</v>
      </c>
      <c r="E550" s="2">
        <v>99999</v>
      </c>
      <c r="F550" s="2">
        <v>99999</v>
      </c>
      <c r="G550" s="2">
        <v>99999</v>
      </c>
      <c r="H550" s="2">
        <v>99999</v>
      </c>
      <c r="I550" s="2">
        <v>99999</v>
      </c>
      <c r="J550" s="2">
        <v>99999</v>
      </c>
      <c r="K550" s="2">
        <v>99999</v>
      </c>
      <c r="L550" s="6">
        <v>99999</v>
      </c>
      <c r="M550" s="2">
        <f>L551</f>
        <v>99999</v>
      </c>
      <c r="N550" s="2">
        <f>L552</f>
        <v>99999</v>
      </c>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row>
    <row r="551" spans="1:79" x14ac:dyDescent="0.3">
      <c r="A551" s="2" t="str">
        <f t="shared" si="14"/>
        <v>c2_2</v>
      </c>
      <c r="B551" s="2" t="str">
        <f>inp_KillchainPhase!$A$16</f>
        <v>Assess Decision</v>
      </c>
      <c r="C551" s="2" t="s">
        <v>120</v>
      </c>
      <c r="D551" s="2" t="s">
        <v>120</v>
      </c>
      <c r="E551" s="2">
        <v>99999</v>
      </c>
      <c r="F551" s="2">
        <v>99999</v>
      </c>
      <c r="G551" s="2">
        <v>99999</v>
      </c>
      <c r="H551" s="2">
        <v>99999</v>
      </c>
      <c r="I551" s="2">
        <v>99999</v>
      </c>
      <c r="J551" s="2">
        <v>99999</v>
      </c>
      <c r="K551" s="2">
        <v>99999</v>
      </c>
      <c r="L551" s="2">
        <v>99999</v>
      </c>
      <c r="M551" s="6">
        <v>99999</v>
      </c>
      <c r="N551" s="2">
        <f>M552</f>
        <v>99999</v>
      </c>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row>
    <row r="552" spans="1:79" x14ac:dyDescent="0.3">
      <c r="A552" s="2" t="str">
        <f t="shared" si="14"/>
        <v>grnd_1</v>
      </c>
      <c r="B552" s="2" t="str">
        <f>inp_KillchainPhase!$A$16</f>
        <v>Assess Decision</v>
      </c>
      <c r="C552" s="2" t="s">
        <v>120</v>
      </c>
      <c r="D552" s="2" t="s">
        <v>120</v>
      </c>
      <c r="E552" s="2">
        <v>99999</v>
      </c>
      <c r="F552" s="2">
        <v>99999</v>
      </c>
      <c r="G552" s="2">
        <v>99999</v>
      </c>
      <c r="H552" s="2">
        <v>99999</v>
      </c>
      <c r="I552" s="2">
        <v>99999</v>
      </c>
      <c r="J552" s="2">
        <v>99999</v>
      </c>
      <c r="K552" s="2">
        <v>99999</v>
      </c>
      <c r="L552" s="2">
        <v>99999</v>
      </c>
      <c r="M552" s="2">
        <v>99999</v>
      </c>
      <c r="N552" s="6">
        <v>99999</v>
      </c>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row>
    <row r="553" spans="1:79"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row>
    <row r="554" spans="1:79"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row>
    <row r="555" spans="1:79"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row>
    <row r="556" spans="1:79"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row>
    <row r="557" spans="1:79"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row>
    <row r="558" spans="1:79"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row>
    <row r="559" spans="1:79"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row>
    <row r="560" spans="1:79"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row>
    <row r="561" spans="1:79"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row>
    <row r="562" spans="1:79"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row>
    <row r="563" spans="1:79"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row>
    <row r="564" spans="1:79"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row>
    <row r="565" spans="1:79"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row>
    <row r="566" spans="1:79"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row>
    <row r="567" spans="1:79"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row>
    <row r="568" spans="1:79"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row>
    <row r="569" spans="1:79"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row>
    <row r="570" spans="1:79"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row>
    <row r="571" spans="1:79"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row>
    <row r="572" spans="1:79"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row>
    <row r="573" spans="1:79"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row>
    <row r="574" spans="1:79"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row>
    <row r="575" spans="1:79"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row>
    <row r="576" spans="1:79"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row>
    <row r="577" spans="1:79"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row>
    <row r="578" spans="1:79"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row>
    <row r="579" spans="1:79"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row>
    <row r="580" spans="1:79"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row>
    <row r="581" spans="1:79"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row>
    <row r="582" spans="1:79"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row>
    <row r="583" spans="1:79"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row>
    <row r="584" spans="1:79"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row>
    <row r="585" spans="1:79"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row>
    <row r="586" spans="1:79"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row>
    <row r="587" spans="1:79"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row>
    <row r="588" spans="1:79"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row>
    <row r="589" spans="1:79"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row>
    <row r="590" spans="1:79"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row>
    <row r="591" spans="1:79"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row>
    <row r="592" spans="1:79"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row>
    <row r="593" spans="1:79"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row>
    <row r="594" spans="1:79"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row>
    <row r="595" spans="1:79"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row>
    <row r="596" spans="1:79"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row>
    <row r="597" spans="1:79"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row>
    <row r="598" spans="1:79"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row>
    <row r="599" spans="1:79"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row>
    <row r="600" spans="1:79"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row>
    <row r="601" spans="1:79"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row>
    <row r="602" spans="1:79"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row>
    <row r="603" spans="1:79"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row>
    <row r="604" spans="1:79"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row>
    <row r="605" spans="1:79"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row>
    <row r="606" spans="1:79"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row>
    <row r="607" spans="1:79"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row>
    <row r="608" spans="1:79"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row>
    <row r="609" spans="1:79"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row>
    <row r="610" spans="1:79"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row>
    <row r="611" spans="1:79"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row>
    <row r="612" spans="1:79"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row>
    <row r="613" spans="1:79"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row>
    <row r="614" spans="1:79"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row>
    <row r="615" spans="1:79"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row>
    <row r="616" spans="1:79"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row>
    <row r="617" spans="1:79"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row>
    <row r="618" spans="1:79"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row>
    <row r="619" spans="1:79"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row>
    <row r="620" spans="1:79"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row>
    <row r="621" spans="1:79"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row>
    <row r="622" spans="1:79"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row>
    <row r="623" spans="1:79"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row>
    <row r="624" spans="1:79"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row>
    <row r="625" spans="1:79"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row>
    <row r="626" spans="1:79"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row>
    <row r="627" spans="1:79"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row>
    <row r="628" spans="1:79"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row>
    <row r="629" spans="1:79"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row>
    <row r="630" spans="1:79"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row>
    <row r="631" spans="1:79"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row>
    <row r="632" spans="1:79"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row>
    <row r="633" spans="1:79"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row>
    <row r="634" spans="1:79"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row>
    <row r="635" spans="1:79"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row>
    <row r="636" spans="1:79"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row>
    <row r="637" spans="1:79"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row>
    <row r="638" spans="1:79"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row>
    <row r="639" spans="1:79"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row>
    <row r="640" spans="1:79"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row>
    <row r="641" spans="1:79"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row>
    <row r="642" spans="1:79"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row>
    <row r="643" spans="1:79"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row>
    <row r="644" spans="1:79"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row>
    <row r="645" spans="1:79"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row>
    <row r="646" spans="1:79"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row>
    <row r="647" spans="1:79"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row>
    <row r="648" spans="1:79"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row>
    <row r="649" spans="1:79"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row>
    <row r="650" spans="1:79"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row>
    <row r="651" spans="1:79"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row>
    <row r="652" spans="1:79"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row>
    <row r="653" spans="1:79"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row>
    <row r="654" spans="1:79"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row>
    <row r="655" spans="1:79"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row>
    <row r="656" spans="1:79"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row>
    <row r="657" spans="1:79"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row>
    <row r="658" spans="1:79"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row>
    <row r="659" spans="1:79"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row>
    <row r="660" spans="1:79"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row>
    <row r="661" spans="1:79"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row>
    <row r="662" spans="1:79"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row>
    <row r="663" spans="1:79"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row>
    <row r="664" spans="1:79"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row>
    <row r="665" spans="1:79"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row>
    <row r="666" spans="1:79"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row>
    <row r="667" spans="1:79"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row>
    <row r="668" spans="1:79"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row>
    <row r="669" spans="1:79"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row>
    <row r="670" spans="1:79"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row>
    <row r="671" spans="1:79"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row>
    <row r="672" spans="1:79"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row>
    <row r="673" spans="1:79"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row>
    <row r="674" spans="1:79"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row>
    <row r="675" spans="1:79"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row>
    <row r="676" spans="1:79"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row>
    <row r="677" spans="1:79"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row>
    <row r="678" spans="1:79"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row>
    <row r="679" spans="1:79"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row>
    <row r="680" spans="1:79"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row>
    <row r="681" spans="1:79"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row>
    <row r="682" spans="1:79"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row>
    <row r="683" spans="1:79"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row>
    <row r="684" spans="1:79"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row>
    <row r="685" spans="1:79"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row>
    <row r="686" spans="1:79"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row>
    <row r="687" spans="1:79"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row>
    <row r="688" spans="1:79"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row>
    <row r="689" spans="1:79"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row>
    <row r="690" spans="1:79"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row>
    <row r="691" spans="1:79"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row>
    <row r="692" spans="1:79"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row>
    <row r="693" spans="1:79"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row>
    <row r="694" spans="1:79"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row>
    <row r="695" spans="1:79"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row>
    <row r="696" spans="1:79"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row>
    <row r="697" spans="1:79"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row>
    <row r="698" spans="1:79"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row>
    <row r="699" spans="1:79"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row>
    <row r="700" spans="1:79"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row>
    <row r="701" spans="1:79"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row>
    <row r="702" spans="1:79"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row>
    <row r="703" spans="1:79"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row>
    <row r="704" spans="1:79"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row>
    <row r="705" spans="1:79"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row>
    <row r="706" spans="1:79"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row>
    <row r="707" spans="1:79"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row>
    <row r="708" spans="1:79"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row>
    <row r="709" spans="1:79"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row>
    <row r="710" spans="1:79"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row>
    <row r="711" spans="1:79"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row>
    <row r="712" spans="1:79"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row>
    <row r="713" spans="1:79"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row>
    <row r="714" spans="1:79"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row>
    <row r="715" spans="1:79"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row>
    <row r="716" spans="1:79"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row>
    <row r="717" spans="1:79"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row>
    <row r="718" spans="1:79"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row>
    <row r="719" spans="1:79"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row>
    <row r="720" spans="1:79"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row>
    <row r="721" spans="1:79"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row>
    <row r="722" spans="1:79"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row>
    <row r="723" spans="1:79"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row>
    <row r="724" spans="1:79"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row>
    <row r="725" spans="1:79"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row>
    <row r="726" spans="1:79"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row>
    <row r="727" spans="1:79"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row>
    <row r="728" spans="1:79"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row>
    <row r="729" spans="1:79"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row>
    <row r="730" spans="1:79"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row>
    <row r="731" spans="1:79"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row>
    <row r="732" spans="1:79"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row>
    <row r="733" spans="1:79"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row>
    <row r="734" spans="1:79"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row>
    <row r="735" spans="1:79"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row>
    <row r="736" spans="1:79"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row>
    <row r="737" spans="1:79"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row>
    <row r="738" spans="1:79"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row>
    <row r="739" spans="1:79"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row>
    <row r="740" spans="1:79"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row>
    <row r="741" spans="1:79"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row>
    <row r="742" spans="1:79"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row>
    <row r="743" spans="1:79"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row>
    <row r="744" spans="1:79"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row>
    <row r="745" spans="1:79"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row>
    <row r="746" spans="1:79"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row>
    <row r="747" spans="1:79"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row>
    <row r="748" spans="1:79"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row>
    <row r="749" spans="1:79"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row>
    <row r="750" spans="1:79"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row>
    <row r="751" spans="1:79"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row>
    <row r="752" spans="1:79"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row>
    <row r="753" spans="1:79"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row>
    <row r="754" spans="1:79"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row>
    <row r="755" spans="1:79"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row>
    <row r="756" spans="1:79"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row>
    <row r="757" spans="1:79"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row>
    <row r="758" spans="1:79"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row>
    <row r="759" spans="1:79"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row>
    <row r="760" spans="1:79"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row>
    <row r="761" spans="1:79"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row>
    <row r="762" spans="1:79"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row>
    <row r="763" spans="1:79"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row>
    <row r="764" spans="1:79"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row>
    <row r="765" spans="1:79"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row>
    <row r="766" spans="1:79"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row>
    <row r="767" spans="1:79"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row>
    <row r="768" spans="1:79"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row>
    <row r="769" spans="1:79"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row>
    <row r="770" spans="1:79"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row>
    <row r="771" spans="1:79"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row>
    <row r="772" spans="1:79"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row>
    <row r="773" spans="1:79"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row>
    <row r="774" spans="1:79"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row>
    <row r="775" spans="1:79"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row>
    <row r="776" spans="1:79"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row>
    <row r="777" spans="1:79"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row>
    <row r="778" spans="1:79"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row>
    <row r="779" spans="1:79"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row>
    <row r="780" spans="1:79"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row>
    <row r="781" spans="1:79"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row>
    <row r="782" spans="1:79"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row>
    <row r="783" spans="1:79"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row>
    <row r="784" spans="1:79"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row>
    <row r="785" spans="1:79"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row>
    <row r="786" spans="1:79"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row>
    <row r="787" spans="1:79"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row>
    <row r="788" spans="1:79"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row>
    <row r="789" spans="1:79"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row>
    <row r="790" spans="1:79"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row>
    <row r="791" spans="1:79"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row>
    <row r="792" spans="1:79"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row>
    <row r="793" spans="1:79"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row>
    <row r="794" spans="1:79"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row>
    <row r="795" spans="1:79"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row>
    <row r="796" spans="1:79"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row>
    <row r="797" spans="1:79"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row>
    <row r="798" spans="1:79"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row>
    <row r="799" spans="1:79"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row>
    <row r="800" spans="1:79"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row>
    <row r="801" spans="1:79"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row>
    <row r="802" spans="1:79"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row>
    <row r="803" spans="1:79"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row>
    <row r="804" spans="1:79"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row>
    <row r="805" spans="1:79"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row>
    <row r="806" spans="1:79"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row>
    <row r="807" spans="1:79"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row>
    <row r="808" spans="1:79"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row>
    <row r="809" spans="1:79"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row>
    <row r="810" spans="1:79"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row>
    <row r="811" spans="1:79"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row>
    <row r="812" spans="1:79"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row>
    <row r="813" spans="1:79"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row>
    <row r="814" spans="1:79"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row>
    <row r="815" spans="1:79"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row>
    <row r="816" spans="1:79"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row>
    <row r="817" spans="1:79"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row>
    <row r="818" spans="1:79"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row>
    <row r="819" spans="1:79"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row>
    <row r="820" spans="1:79"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row>
    <row r="821" spans="1:79"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row>
    <row r="822" spans="1:79"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row>
    <row r="823" spans="1:79"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row>
    <row r="824" spans="1:79"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row>
    <row r="825" spans="1:79"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row>
    <row r="826" spans="1:79"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row>
    <row r="827" spans="1:79"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row>
    <row r="828" spans="1:79"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row>
    <row r="829" spans="1:79"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row>
    <row r="830" spans="1:79"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row>
    <row r="831" spans="1:79"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row>
    <row r="832" spans="1:79"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row>
    <row r="833" spans="1:79"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row>
    <row r="834" spans="1:79"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row>
    <row r="835" spans="1:79"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row>
    <row r="836" spans="1:79"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row>
    <row r="837" spans="1:79"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row>
    <row r="838" spans="1:79"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row>
    <row r="839" spans="1:79"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row>
    <row r="840" spans="1:79"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row>
    <row r="841" spans="1:79"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row>
    <row r="842" spans="1:79"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row>
    <row r="843" spans="1:79"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row>
    <row r="844" spans="1:79"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row>
    <row r="845" spans="1:79"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row>
    <row r="846" spans="1:79"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row>
    <row r="847" spans="1:79"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row>
    <row r="848" spans="1:79"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row>
    <row r="849" spans="1:79"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row>
    <row r="850" spans="1:79"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row>
    <row r="851" spans="1:79"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row>
    <row r="852" spans="1:79"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row>
    <row r="853" spans="1:79"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row>
    <row r="854" spans="1:79"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row>
    <row r="855" spans="1:79"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row>
    <row r="856" spans="1:79"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row>
    <row r="857" spans="1:79"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row>
    <row r="858" spans="1:79"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row>
    <row r="859" spans="1:79"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row>
    <row r="860" spans="1:79"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row>
    <row r="861" spans="1:79"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row>
    <row r="862" spans="1:79"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row>
    <row r="863" spans="1:79"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row>
    <row r="864" spans="1:79"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row>
    <row r="865" spans="1:79"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row>
    <row r="866" spans="1:79"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row>
    <row r="867" spans="1:79"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row>
    <row r="868" spans="1:79"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row>
    <row r="869" spans="1:79"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row>
    <row r="870" spans="1:79"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row>
    <row r="871" spans="1:79"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row>
    <row r="872" spans="1:79"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row>
    <row r="873" spans="1:79"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row>
    <row r="874" spans="1:79"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row>
    <row r="875" spans="1:79"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row>
    <row r="876" spans="1:79"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row>
    <row r="877" spans="1:79"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row>
    <row r="878" spans="1:79"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row>
    <row r="879" spans="1:79"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row>
    <row r="880" spans="1:79"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row>
    <row r="881" spans="1:79"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row>
    <row r="882" spans="1:79"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row>
    <row r="883" spans="1:79"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row>
    <row r="884" spans="1:79"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row>
    <row r="885" spans="1:79"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row>
    <row r="886" spans="1:79"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row>
    <row r="887" spans="1:79"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row>
    <row r="888" spans="1:79"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row>
    <row r="889" spans="1:79"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row>
    <row r="890" spans="1:79"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row>
    <row r="891" spans="1:79"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row>
    <row r="892" spans="1:79"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row>
    <row r="893" spans="1:79"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row>
    <row r="894" spans="1:79"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row>
    <row r="895" spans="1:79"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row>
    <row r="896" spans="1:79"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row>
    <row r="897" spans="1:79"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row>
    <row r="898" spans="1:79"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row>
    <row r="899" spans="1:79"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row>
    <row r="900" spans="1:79"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row>
    <row r="901" spans="1:79"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row>
    <row r="902" spans="1:79"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row>
    <row r="903" spans="1:79"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row>
    <row r="904" spans="1:79"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row>
    <row r="905" spans="1:79"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row>
    <row r="906" spans="1:79"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row>
    <row r="907" spans="1:79"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row>
    <row r="908" spans="1:79"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row>
    <row r="909" spans="1:79"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row>
    <row r="910" spans="1:79"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row>
    <row r="911" spans="1:79"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row>
    <row r="912" spans="1:79"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row>
    <row r="913" spans="1:79"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row>
    <row r="914" spans="1:79"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row>
    <row r="915" spans="1:79"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row>
    <row r="916" spans="1:79"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row>
    <row r="917" spans="1:79"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row>
    <row r="918" spans="1:79"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row>
    <row r="919" spans="1:79"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row>
    <row r="920" spans="1:79"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row>
    <row r="921" spans="1:79"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row>
    <row r="922" spans="1:79"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row>
    <row r="923" spans="1:79"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row>
    <row r="924" spans="1:79"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row>
    <row r="925" spans="1:79"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row>
    <row r="926" spans="1:79"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row>
    <row r="927" spans="1:79"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row>
    <row r="928" spans="1:79"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row>
    <row r="929" spans="1:79"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row>
    <row r="930" spans="1:79"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row>
    <row r="931" spans="1:79"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row>
    <row r="932" spans="1:79"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row>
    <row r="933" spans="1:79"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row>
    <row r="934" spans="1:79"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row>
    <row r="935" spans="1:79"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row>
    <row r="936" spans="1:79"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row>
    <row r="937" spans="1:79"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row>
    <row r="938" spans="1:79"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row>
    <row r="939" spans="1:79"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row>
    <row r="940" spans="1:79"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row>
    <row r="941" spans="1:79"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row>
    <row r="942" spans="1:79"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row>
    <row r="943" spans="1:79"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row>
    <row r="944" spans="1:79"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row>
    <row r="945" spans="1:79"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row>
    <row r="946" spans="1:79"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row>
    <row r="947" spans="1:79"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row>
    <row r="948" spans="1:79"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row>
    <row r="949" spans="1:79"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row>
    <row r="950" spans="1:79"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row>
    <row r="951" spans="1:79"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row>
    <row r="952" spans="1:79"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row>
    <row r="953" spans="1:79"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row>
    <row r="954" spans="1:79"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row>
    <row r="955" spans="1:79"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row>
    <row r="956" spans="1:79"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row>
    <row r="957" spans="1:79"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row>
    <row r="958" spans="1:79"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row>
    <row r="959" spans="1:79"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row>
    <row r="960" spans="1:79"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row>
    <row r="961" spans="1:79"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row>
    <row r="962" spans="1:79"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row>
    <row r="963" spans="1:79"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row>
    <row r="964" spans="1:79"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row>
    <row r="965" spans="1:79"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row>
    <row r="966" spans="1:79"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row>
    <row r="967" spans="1:79"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row>
    <row r="968" spans="1:79"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row>
    <row r="969" spans="1:79"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row>
    <row r="970" spans="1:79"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row>
    <row r="971" spans="1:79"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row>
    <row r="972" spans="1:79"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row>
    <row r="973" spans="1:79"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row>
    <row r="974" spans="1:79"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row>
    <row r="975" spans="1:79"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row>
    <row r="976" spans="1:79"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row>
    <row r="977" spans="1:79"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row>
    <row r="978" spans="1:79"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row>
    <row r="979" spans="1:79"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row>
    <row r="980" spans="1:79"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row>
    <row r="981" spans="1:79"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row>
    <row r="982" spans="1:79"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row>
    <row r="983" spans="1:79"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row>
    <row r="984" spans="1:79"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row>
    <row r="985" spans="1:79"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row>
    <row r="986" spans="1:79"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row>
    <row r="987" spans="1:79"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row>
    <row r="988" spans="1:79"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row>
    <row r="989" spans="1:79"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row>
    <row r="990" spans="1:79"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row>
    <row r="991" spans="1:79"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row>
    <row r="992" spans="1:79"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row>
    <row r="993" spans="1:79"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row>
    <row r="994" spans="1:79"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row>
    <row r="995" spans="1:79"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row>
    <row r="996" spans="1:79"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row>
    <row r="997" spans="1:79"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row>
    <row r="998" spans="1:79"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row>
    <row r="999" spans="1:79"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row>
    <row r="1000" spans="1:79"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row>
    <row r="1001" spans="1:79" x14ac:dyDescent="0.3">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row>
    <row r="1002" spans="1:79" x14ac:dyDescent="0.3">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row>
    <row r="1003" spans="1:79" x14ac:dyDescent="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row>
    <row r="1004" spans="1:79" x14ac:dyDescent="0.3">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row>
    <row r="1005" spans="1:79" x14ac:dyDescent="0.3">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row>
    <row r="1006" spans="1:79" x14ac:dyDescent="0.3">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row>
    <row r="1007" spans="1:79" x14ac:dyDescent="0.3">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row>
    <row r="1008" spans="1:79" x14ac:dyDescent="0.3">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row>
    <row r="1009" spans="1:79" x14ac:dyDescent="0.3">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row>
    <row r="1010" spans="1:79" x14ac:dyDescent="0.3">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row>
    <row r="1011" spans="1:79" x14ac:dyDescent="0.3">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row>
    <row r="1012" spans="1:79" x14ac:dyDescent="0.3">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row>
    <row r="1013" spans="1:79" x14ac:dyDescent="0.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row>
    <row r="1014" spans="1:79" x14ac:dyDescent="0.3">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row>
    <row r="1015" spans="1:79" x14ac:dyDescent="0.3">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row>
    <row r="1016" spans="1:79" x14ac:dyDescent="0.3">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row>
    <row r="1017" spans="1:79" x14ac:dyDescent="0.3">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row>
    <row r="1018" spans="1:79" x14ac:dyDescent="0.3">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row>
    <row r="1019" spans="1:79" x14ac:dyDescent="0.3">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row>
    <row r="1020" spans="1:79" x14ac:dyDescent="0.3">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row>
    <row r="1021" spans="1:79" x14ac:dyDescent="0.3">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row>
    <row r="1022" spans="1:79" x14ac:dyDescent="0.3">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row>
    <row r="1023" spans="1:79" x14ac:dyDescent="0.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row>
    <row r="1024" spans="1:79" x14ac:dyDescent="0.3">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row>
    <row r="1025" spans="1:79" x14ac:dyDescent="0.3">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row>
    <row r="1026" spans="1:79" x14ac:dyDescent="0.3">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row>
    <row r="1027" spans="1:79" x14ac:dyDescent="0.3">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row>
    <row r="1028" spans="1:79" x14ac:dyDescent="0.3">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row>
    <row r="1029" spans="1:79" x14ac:dyDescent="0.3">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row>
    <row r="1030" spans="1:79" x14ac:dyDescent="0.3">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row>
    <row r="1031" spans="1:79" x14ac:dyDescent="0.3">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row>
    <row r="1032" spans="1:79" x14ac:dyDescent="0.3">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row>
    <row r="1033" spans="1:79" x14ac:dyDescent="0.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row>
    <row r="1034" spans="1:79" x14ac:dyDescent="0.3">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row>
    <row r="1035" spans="1:79" x14ac:dyDescent="0.3">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row>
    <row r="1036" spans="1:79" x14ac:dyDescent="0.3">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row>
    <row r="1037" spans="1:79" x14ac:dyDescent="0.3">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row>
    <row r="1038" spans="1:79" x14ac:dyDescent="0.3">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row>
    <row r="1039" spans="1:79" x14ac:dyDescent="0.3">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row>
    <row r="1040" spans="1:79" x14ac:dyDescent="0.3">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row>
    <row r="1041" spans="1:79" x14ac:dyDescent="0.3">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row>
    <row r="1042" spans="1:79" x14ac:dyDescent="0.3">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row>
    <row r="1043" spans="1:79" x14ac:dyDescent="0.3">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row>
    <row r="1044" spans="1:79" x14ac:dyDescent="0.3">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row>
    <row r="1045" spans="1:79" x14ac:dyDescent="0.3">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row>
    <row r="1046" spans="1:79" x14ac:dyDescent="0.3">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row>
    <row r="1047" spans="1:79" x14ac:dyDescent="0.3">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row>
    <row r="1048" spans="1:79" x14ac:dyDescent="0.3">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row>
    <row r="1049" spans="1:79" x14ac:dyDescent="0.3">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row>
    <row r="1050" spans="1:79" x14ac:dyDescent="0.3">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row>
    <row r="1051" spans="1:79" x14ac:dyDescent="0.3">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row>
    <row r="1052" spans="1:79" x14ac:dyDescent="0.3">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row>
    <row r="1053" spans="1:79" x14ac:dyDescent="0.3">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row>
    <row r="1054" spans="1:79" x14ac:dyDescent="0.3">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row>
    <row r="1055" spans="1:79" x14ac:dyDescent="0.3">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row>
    <row r="1056" spans="1:79" x14ac:dyDescent="0.3">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row>
    <row r="1057" spans="1:79" x14ac:dyDescent="0.3">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row>
    <row r="1058" spans="1:79" x14ac:dyDescent="0.3">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row>
    <row r="1059" spans="1:79" x14ac:dyDescent="0.3">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row>
    <row r="1060" spans="1:79" x14ac:dyDescent="0.3">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row>
    <row r="1061" spans="1:79" x14ac:dyDescent="0.3">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row>
    <row r="1062" spans="1:79" x14ac:dyDescent="0.3">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row>
    <row r="1063" spans="1:79" x14ac:dyDescent="0.3">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row>
    <row r="1064" spans="1:79" x14ac:dyDescent="0.3">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row>
    <row r="1065" spans="1:79" x14ac:dyDescent="0.3">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row>
    <row r="1066" spans="1:79" x14ac:dyDescent="0.3">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row>
    <row r="1067" spans="1:79" x14ac:dyDescent="0.3">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row>
    <row r="1068" spans="1:79" x14ac:dyDescent="0.3">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row>
    <row r="1069" spans="1:79" x14ac:dyDescent="0.3">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row>
    <row r="1070" spans="1:79" x14ac:dyDescent="0.3">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row>
    <row r="1071" spans="1:79" x14ac:dyDescent="0.3">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row>
    <row r="1072" spans="1:79" x14ac:dyDescent="0.3">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row>
    <row r="1073" spans="1:79" x14ac:dyDescent="0.3">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row>
    <row r="1074" spans="1:79" x14ac:dyDescent="0.3">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row>
    <row r="1075" spans="1:79" x14ac:dyDescent="0.3">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row>
    <row r="1076" spans="1:79" x14ac:dyDescent="0.3">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row>
    <row r="1077" spans="1:79" x14ac:dyDescent="0.3">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row>
    <row r="1078" spans="1:79" x14ac:dyDescent="0.3">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row>
    <row r="1079" spans="1:79" x14ac:dyDescent="0.3">
      <c r="A1079" s="2"/>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row>
    <row r="1080" spans="1:79" x14ac:dyDescent="0.3">
      <c r="A1080" s="2"/>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row>
    <row r="1081" spans="1:79" x14ac:dyDescent="0.3">
      <c r="A1081" s="2"/>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row>
    <row r="1082" spans="1:79" x14ac:dyDescent="0.3">
      <c r="A1082" s="2"/>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row>
    <row r="1083" spans="1:79" x14ac:dyDescent="0.3">
      <c r="A1083" s="2"/>
      <c r="B1083" s="2"/>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row>
    <row r="1084" spans="1:79" x14ac:dyDescent="0.3">
      <c r="A1084" s="2"/>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row>
    <row r="1085" spans="1:79" x14ac:dyDescent="0.3">
      <c r="A1085" s="2"/>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row>
    <row r="1086" spans="1:79" x14ac:dyDescent="0.3">
      <c r="A1086" s="2"/>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row>
    <row r="1087" spans="1:79" x14ac:dyDescent="0.3">
      <c r="A1087" s="2"/>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row>
    <row r="1088" spans="1:79" x14ac:dyDescent="0.3">
      <c r="A1088" s="2"/>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row>
    <row r="1089" spans="1:79" x14ac:dyDescent="0.3">
      <c r="A1089" s="2"/>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row>
    <row r="1090" spans="1:79" x14ac:dyDescent="0.3">
      <c r="A1090" s="2"/>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row>
    <row r="1091" spans="1:79" x14ac:dyDescent="0.3">
      <c r="A1091" s="2"/>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row>
    <row r="1092" spans="1:79" x14ac:dyDescent="0.3">
      <c r="A1092" s="2"/>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row>
    <row r="1093" spans="1:79" x14ac:dyDescent="0.3">
      <c r="A1093" s="2"/>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row>
    <row r="1094" spans="1:79" x14ac:dyDescent="0.3">
      <c r="A1094" s="2"/>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row>
    <row r="1095" spans="1:79" x14ac:dyDescent="0.3">
      <c r="A1095" s="2"/>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row>
    <row r="1096" spans="1:79" x14ac:dyDescent="0.3">
      <c r="A1096" s="2"/>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row>
    <row r="1097" spans="1:79" x14ac:dyDescent="0.3">
      <c r="A1097" s="2"/>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row>
    <row r="1098" spans="1:79" x14ac:dyDescent="0.3">
      <c r="A1098" s="2"/>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row>
    <row r="1099" spans="1:79" x14ac:dyDescent="0.3">
      <c r="A1099" s="2"/>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row>
    <row r="1100" spans="1:79" x14ac:dyDescent="0.3">
      <c r="A1100" s="2"/>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row>
    <row r="1101" spans="1:79" x14ac:dyDescent="0.3">
      <c r="A1101" s="2"/>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row>
    <row r="1102" spans="1:79" x14ac:dyDescent="0.3">
      <c r="A1102" s="2"/>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row>
    <row r="1103" spans="1:79" x14ac:dyDescent="0.3">
      <c r="A1103" s="2"/>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row>
    <row r="1104" spans="1:79" x14ac:dyDescent="0.3">
      <c r="A1104" s="2"/>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row>
    <row r="1105" spans="1:79" x14ac:dyDescent="0.3">
      <c r="A1105" s="2"/>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row>
    <row r="1106" spans="1:79" x14ac:dyDescent="0.3">
      <c r="A1106" s="2"/>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row>
    <row r="1107" spans="1:79" x14ac:dyDescent="0.3">
      <c r="A1107" s="2"/>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row>
    <row r="1108" spans="1:79" x14ac:dyDescent="0.3">
      <c r="A1108" s="2"/>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row>
    <row r="1109" spans="1:79" x14ac:dyDescent="0.3">
      <c r="A1109" s="2"/>
      <c r="B1109" s="2"/>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row>
    <row r="1110" spans="1:79" x14ac:dyDescent="0.3">
      <c r="A1110" s="2"/>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row>
    <row r="1111" spans="1:79" x14ac:dyDescent="0.3">
      <c r="A1111" s="2"/>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row>
    <row r="1112" spans="1:79" x14ac:dyDescent="0.3">
      <c r="A1112" s="2"/>
      <c r="B1112" s="2"/>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row>
    <row r="1113" spans="1:79" x14ac:dyDescent="0.3">
      <c r="A1113" s="2"/>
      <c r="B1113" s="2"/>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row>
    <row r="1114" spans="1:79" x14ac:dyDescent="0.3">
      <c r="A1114" s="2"/>
      <c r="B1114" s="2"/>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row>
    <row r="1115" spans="1:79" x14ac:dyDescent="0.3">
      <c r="A1115" s="2"/>
      <c r="B1115" s="2"/>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row>
    <row r="1116" spans="1:79" x14ac:dyDescent="0.3">
      <c r="A1116" s="2"/>
      <c r="B1116" s="2"/>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row>
    <row r="1117" spans="1:79" x14ac:dyDescent="0.3">
      <c r="A1117" s="2"/>
      <c r="B1117" s="2"/>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row>
    <row r="1118" spans="1:79" x14ac:dyDescent="0.3">
      <c r="A1118" s="2"/>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row>
    <row r="1119" spans="1:79" x14ac:dyDescent="0.3">
      <c r="A1119" s="2"/>
      <c r="B1119" s="2"/>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row>
    <row r="1120" spans="1:79" x14ac:dyDescent="0.3">
      <c r="A1120" s="2"/>
      <c r="B1120" s="2"/>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row>
    <row r="1121" spans="1:79" x14ac:dyDescent="0.3">
      <c r="A1121" s="2"/>
      <c r="B1121" s="2"/>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row>
    <row r="1122" spans="1:79" x14ac:dyDescent="0.3">
      <c r="A1122" s="2"/>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row>
    <row r="1123" spans="1:79" x14ac:dyDescent="0.3">
      <c r="A1123" s="2"/>
      <c r="B1123" s="2"/>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row>
    <row r="1124" spans="1:79" x14ac:dyDescent="0.3">
      <c r="A1124" s="2"/>
      <c r="B1124" s="2"/>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row>
    <row r="1125" spans="1:79" x14ac:dyDescent="0.3">
      <c r="A1125" s="2"/>
      <c r="B1125" s="2"/>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row>
    <row r="1126" spans="1:79" x14ac:dyDescent="0.3">
      <c r="A1126" s="2"/>
      <c r="B1126" s="2"/>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row>
    <row r="1127" spans="1:79" x14ac:dyDescent="0.3">
      <c r="A1127" s="2"/>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row>
    <row r="1128" spans="1:79" x14ac:dyDescent="0.3">
      <c r="A1128" s="2"/>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row>
    <row r="1129" spans="1:79" x14ac:dyDescent="0.3">
      <c r="A1129" s="2"/>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row>
    <row r="1130" spans="1:79" x14ac:dyDescent="0.3">
      <c r="A1130" s="2"/>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row>
    <row r="1131" spans="1:79" x14ac:dyDescent="0.3">
      <c r="A1131" s="2"/>
      <c r="B1131" s="2"/>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row>
    <row r="1132" spans="1:79" x14ac:dyDescent="0.3">
      <c r="A1132" s="2"/>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row>
    <row r="1133" spans="1:79" x14ac:dyDescent="0.3">
      <c r="A1133" s="2"/>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row>
    <row r="1134" spans="1:79" x14ac:dyDescent="0.3">
      <c r="A1134" s="2"/>
      <c r="B1134" s="2"/>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row>
    <row r="1135" spans="1:79" x14ac:dyDescent="0.3">
      <c r="A1135" s="2"/>
      <c r="B1135" s="2"/>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row>
    <row r="1136" spans="1:79" x14ac:dyDescent="0.3">
      <c r="A1136" s="2"/>
      <c r="B1136" s="2"/>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row>
    <row r="1137" spans="1:79" x14ac:dyDescent="0.3">
      <c r="A1137" s="2"/>
      <c r="B1137" s="2"/>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row>
    <row r="1138" spans="1:79" x14ac:dyDescent="0.3">
      <c r="A1138" s="2"/>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row>
    <row r="1139" spans="1:79" x14ac:dyDescent="0.3">
      <c r="A1139" s="2"/>
      <c r="B1139" s="2"/>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row>
    <row r="1140" spans="1:79" x14ac:dyDescent="0.3">
      <c r="A1140" s="2"/>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row>
    <row r="1141" spans="1:79" x14ac:dyDescent="0.3">
      <c r="A1141" s="2"/>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row>
    <row r="1142" spans="1:79" x14ac:dyDescent="0.3">
      <c r="A1142" s="2"/>
      <c r="B1142" s="2"/>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row>
    <row r="1143" spans="1:79" x14ac:dyDescent="0.3">
      <c r="A1143" s="2"/>
      <c r="B1143" s="2"/>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row>
    <row r="1144" spans="1:79" x14ac:dyDescent="0.3">
      <c r="A1144" s="2"/>
      <c r="B1144" s="2"/>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row>
    <row r="1145" spans="1:79" x14ac:dyDescent="0.3">
      <c r="A1145" s="2"/>
      <c r="B1145" s="2"/>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row>
    <row r="1146" spans="1:79" x14ac:dyDescent="0.3">
      <c r="A1146" s="2"/>
      <c r="B1146" s="2"/>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row>
    <row r="1147" spans="1:79" x14ac:dyDescent="0.3">
      <c r="A1147" s="2"/>
      <c r="B1147" s="2"/>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row>
    <row r="1148" spans="1:79" x14ac:dyDescent="0.3">
      <c r="A1148" s="2"/>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row>
    <row r="1149" spans="1:79" x14ac:dyDescent="0.3">
      <c r="A1149" s="2"/>
      <c r="B1149" s="2"/>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row>
    <row r="1150" spans="1:79" x14ac:dyDescent="0.3">
      <c r="A1150" s="2"/>
      <c r="B1150" s="2"/>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row>
    <row r="1151" spans="1:79" x14ac:dyDescent="0.3">
      <c r="A1151" s="2"/>
      <c r="B1151" s="2"/>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row>
    <row r="1152" spans="1:79" x14ac:dyDescent="0.3">
      <c r="A1152" s="2"/>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row>
    <row r="1153" spans="1:79" x14ac:dyDescent="0.3">
      <c r="A1153" s="2"/>
      <c r="B1153" s="2"/>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row>
    <row r="1154" spans="1:79" x14ac:dyDescent="0.3">
      <c r="A1154" s="2"/>
      <c r="B1154" s="2"/>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row>
    <row r="1155" spans="1:79" x14ac:dyDescent="0.3">
      <c r="A1155" s="2"/>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row>
    <row r="1156" spans="1:79" x14ac:dyDescent="0.3">
      <c r="A1156" s="2"/>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row>
    <row r="1157" spans="1:79" x14ac:dyDescent="0.3">
      <c r="A1157" s="2"/>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row>
    <row r="1158" spans="1:79" x14ac:dyDescent="0.3">
      <c r="A1158" s="2"/>
      <c r="B1158" s="2"/>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row>
    <row r="1159" spans="1:79" x14ac:dyDescent="0.3">
      <c r="A1159" s="2"/>
      <c r="B1159" s="2"/>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row>
    <row r="1160" spans="1:79" x14ac:dyDescent="0.3">
      <c r="A1160" s="2"/>
      <c r="B1160" s="2"/>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row>
    <row r="1161" spans="1:79" x14ac:dyDescent="0.3">
      <c r="A1161" s="2"/>
      <c r="B1161" s="2"/>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row>
    <row r="1162" spans="1:79" x14ac:dyDescent="0.3">
      <c r="A1162" s="2"/>
      <c r="B1162" s="2"/>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row>
    <row r="1163" spans="1:79" x14ac:dyDescent="0.3">
      <c r="A1163" s="2"/>
      <c r="B1163" s="2"/>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row>
    <row r="1164" spans="1:79" x14ac:dyDescent="0.3">
      <c r="A1164" s="2"/>
      <c r="B1164" s="2"/>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row>
    <row r="1165" spans="1:79" x14ac:dyDescent="0.3">
      <c r="A1165" s="2"/>
      <c r="B1165" s="2"/>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row>
    <row r="1166" spans="1:79" x14ac:dyDescent="0.3">
      <c r="A1166" s="2"/>
      <c r="B1166" s="2"/>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row>
    <row r="1167" spans="1:79" x14ac:dyDescent="0.3">
      <c r="A1167" s="2"/>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row>
    <row r="1168" spans="1:79" x14ac:dyDescent="0.3">
      <c r="A1168" s="2"/>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row>
    <row r="1169" spans="1:79" x14ac:dyDescent="0.3">
      <c r="A1169" s="2"/>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row>
    <row r="1170" spans="1:79" x14ac:dyDescent="0.3">
      <c r="A1170" s="2"/>
      <c r="B1170" s="2"/>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row>
    <row r="1171" spans="1:79" x14ac:dyDescent="0.3">
      <c r="A1171" s="2"/>
      <c r="B1171" s="2"/>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row>
    <row r="1172" spans="1:79" x14ac:dyDescent="0.3">
      <c r="A1172" s="2"/>
      <c r="B1172" s="2"/>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row>
    <row r="1173" spans="1:79" x14ac:dyDescent="0.3">
      <c r="A1173" s="2"/>
      <c r="B1173" s="2"/>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row>
    <row r="1174" spans="1:79" x14ac:dyDescent="0.3">
      <c r="A1174" s="2"/>
      <c r="B1174" s="2"/>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row>
    <row r="1175" spans="1:79" x14ac:dyDescent="0.3">
      <c r="A1175" s="2"/>
      <c r="B1175" s="2"/>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row>
    <row r="1176" spans="1:79" x14ac:dyDescent="0.3">
      <c r="A1176" s="2"/>
      <c r="B1176" s="2"/>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row>
    <row r="1177" spans="1:79" x14ac:dyDescent="0.3">
      <c r="A1177" s="2"/>
      <c r="B1177" s="2"/>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row>
    <row r="1178" spans="1:79" x14ac:dyDescent="0.3">
      <c r="A1178" s="2"/>
      <c r="B1178" s="2"/>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row>
    <row r="1179" spans="1:79" x14ac:dyDescent="0.3">
      <c r="A1179" s="2"/>
      <c r="B1179" s="2"/>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row>
    <row r="1180" spans="1:79" x14ac:dyDescent="0.3">
      <c r="A1180" s="2"/>
      <c r="B1180" s="2"/>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row>
    <row r="1181" spans="1:79" x14ac:dyDescent="0.3">
      <c r="A1181" s="2"/>
      <c r="B1181" s="2"/>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row>
    <row r="1182" spans="1:79" x14ac:dyDescent="0.3">
      <c r="A1182" s="2"/>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row>
    <row r="1183" spans="1:79" x14ac:dyDescent="0.3">
      <c r="A1183" s="2"/>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row>
    <row r="1184" spans="1:79" x14ac:dyDescent="0.3">
      <c r="A1184" s="2"/>
      <c r="B1184" s="2"/>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row>
    <row r="1185" spans="1:79" x14ac:dyDescent="0.3">
      <c r="A1185" s="2"/>
      <c r="B1185" s="2"/>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row>
    <row r="1186" spans="1:79" x14ac:dyDescent="0.3">
      <c r="A1186" s="2"/>
      <c r="B1186" s="2"/>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row>
    <row r="1187" spans="1:79" x14ac:dyDescent="0.3">
      <c r="A1187" s="2"/>
      <c r="B1187" s="2"/>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row>
    <row r="1188" spans="1:79" x14ac:dyDescent="0.3">
      <c r="A1188" s="2"/>
      <c r="B1188" s="2"/>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row>
    <row r="1189" spans="1:79" x14ac:dyDescent="0.3">
      <c r="A1189" s="2"/>
      <c r="B1189" s="2"/>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row>
    <row r="1190" spans="1:79" x14ac:dyDescent="0.3">
      <c r="A1190" s="2"/>
      <c r="B1190" s="2"/>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row>
    <row r="1191" spans="1:79" x14ac:dyDescent="0.3">
      <c r="A1191" s="2"/>
      <c r="B1191" s="2"/>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row>
    <row r="1192" spans="1:79" x14ac:dyDescent="0.3">
      <c r="A1192" s="2"/>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row>
    <row r="1193" spans="1:79" x14ac:dyDescent="0.3">
      <c r="A1193" s="2"/>
      <c r="B1193" s="2"/>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row>
    <row r="1194" spans="1:79" x14ac:dyDescent="0.3">
      <c r="A1194" s="2"/>
      <c r="B1194" s="2"/>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row>
    <row r="1195" spans="1:79" x14ac:dyDescent="0.3">
      <c r="A1195" s="2"/>
      <c r="B1195" s="2"/>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row>
    <row r="1196" spans="1:79" x14ac:dyDescent="0.3">
      <c r="A1196" s="2"/>
      <c r="B1196" s="2"/>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row>
    <row r="1197" spans="1:79" x14ac:dyDescent="0.3">
      <c r="A1197" s="2"/>
      <c r="B1197" s="2"/>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row>
    <row r="1198" spans="1:79" x14ac:dyDescent="0.3">
      <c r="A1198" s="2"/>
      <c r="B1198" s="2"/>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row>
    <row r="1199" spans="1:79" x14ac:dyDescent="0.3">
      <c r="A1199" s="2"/>
      <c r="B1199" s="2"/>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row>
    <row r="1200" spans="1:79" x14ac:dyDescent="0.3">
      <c r="A1200" s="2"/>
      <c r="B1200" s="2"/>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row>
    <row r="1201" spans="1:79" x14ac:dyDescent="0.3">
      <c r="A1201" s="2"/>
      <c r="B1201" s="2"/>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row>
    <row r="1202" spans="1:79" x14ac:dyDescent="0.3">
      <c r="A1202" s="2"/>
      <c r="B1202" s="2"/>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row>
    <row r="1203" spans="1:79" x14ac:dyDescent="0.3">
      <c r="A1203" s="2"/>
      <c r="B1203" s="2"/>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row>
    <row r="1204" spans="1:79" x14ac:dyDescent="0.3">
      <c r="A1204" s="2"/>
      <c r="B1204" s="2"/>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row>
    <row r="1205" spans="1:79" x14ac:dyDescent="0.3">
      <c r="A1205" s="2"/>
      <c r="B1205" s="2"/>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row>
    <row r="1206" spans="1:79" x14ac:dyDescent="0.3">
      <c r="A1206" s="2"/>
      <c r="B1206" s="2"/>
      <c r="C1206" s="2"/>
      <c r="D1206" s="2"/>
      <c r="E1206" s="2"/>
      <c r="F1206" s="2"/>
      <c r="G1206" s="2"/>
      <c r="H1206" s="2"/>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row>
    <row r="1207" spans="1:79" x14ac:dyDescent="0.3">
      <c r="A1207" s="2"/>
      <c r="B1207" s="2"/>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row>
    <row r="1208" spans="1:79" x14ac:dyDescent="0.3">
      <c r="A1208" s="2"/>
      <c r="B1208" s="2"/>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row>
    <row r="1209" spans="1:79" x14ac:dyDescent="0.3">
      <c r="A1209" s="2"/>
      <c r="B1209" s="2"/>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row>
    <row r="1210" spans="1:79" x14ac:dyDescent="0.3">
      <c r="A1210" s="2"/>
      <c r="B1210" s="2"/>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row>
    <row r="1211" spans="1:79" x14ac:dyDescent="0.3">
      <c r="A1211" s="2"/>
      <c r="B1211" s="2"/>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row>
    <row r="1212" spans="1:79" x14ac:dyDescent="0.3">
      <c r="A1212" s="2"/>
      <c r="B1212" s="2"/>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row>
    <row r="1213" spans="1:79" x14ac:dyDescent="0.3">
      <c r="A1213" s="2"/>
      <c r="B1213" s="2"/>
      <c r="C1213" s="2"/>
      <c r="D1213" s="2"/>
      <c r="E1213" s="2"/>
      <c r="F1213" s="2"/>
      <c r="G1213" s="2"/>
      <c r="H1213" s="2"/>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row>
    <row r="1214" spans="1:79" x14ac:dyDescent="0.3">
      <c r="A1214" s="2"/>
      <c r="B1214" s="2"/>
      <c r="C1214" s="2"/>
      <c r="D1214" s="2"/>
      <c r="E1214" s="2"/>
      <c r="F1214" s="2"/>
      <c r="G1214" s="2"/>
      <c r="H1214" s="2"/>
      <c r="I1214" s="2"/>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row>
    <row r="1215" spans="1:79" x14ac:dyDescent="0.3">
      <c r="A1215" s="2"/>
      <c r="B1215" s="2"/>
      <c r="C1215" s="2"/>
      <c r="D1215" s="2"/>
      <c r="E1215" s="2"/>
      <c r="F1215" s="2"/>
      <c r="G1215" s="2"/>
      <c r="H1215" s="2"/>
      <c r="I1215" s="2"/>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row>
    <row r="1216" spans="1:79" x14ac:dyDescent="0.3">
      <c r="A1216" s="2"/>
      <c r="B1216" s="2"/>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row>
    <row r="1217" spans="1:79" x14ac:dyDescent="0.3">
      <c r="A1217" s="2"/>
      <c r="B1217" s="2"/>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row>
    <row r="1218" spans="1:79" x14ac:dyDescent="0.3">
      <c r="A1218" s="2"/>
      <c r="B1218" s="2"/>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row>
    <row r="1219" spans="1:79" x14ac:dyDescent="0.3">
      <c r="A1219" s="2"/>
      <c r="B1219" s="2"/>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row>
    <row r="1220" spans="1:79" x14ac:dyDescent="0.3">
      <c r="A1220" s="2"/>
      <c r="B1220" s="2"/>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row>
    <row r="1221" spans="1:79" x14ac:dyDescent="0.3">
      <c r="A1221" s="2"/>
      <c r="B1221" s="2"/>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row>
    <row r="1222" spans="1:79" x14ac:dyDescent="0.3">
      <c r="A1222" s="2"/>
      <c r="B1222" s="2"/>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row>
    <row r="1223" spans="1:79" x14ac:dyDescent="0.3">
      <c r="A1223" s="2"/>
      <c r="B1223" s="2"/>
      <c r="C1223" s="2"/>
      <c r="D1223" s="2"/>
      <c r="E1223" s="2"/>
      <c r="F1223" s="2"/>
      <c r="G1223" s="2"/>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row>
    <row r="1224" spans="1:79" x14ac:dyDescent="0.3">
      <c r="A1224" s="2"/>
      <c r="B1224" s="2"/>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row>
    <row r="1225" spans="1:79" x14ac:dyDescent="0.3">
      <c r="A1225" s="2"/>
      <c r="B1225" s="2"/>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row>
    <row r="1226" spans="1:79" x14ac:dyDescent="0.3">
      <c r="A1226" s="2"/>
      <c r="B1226" s="2"/>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row>
    <row r="1227" spans="1:79" x14ac:dyDescent="0.3">
      <c r="A1227" s="2"/>
      <c r="B1227" s="2"/>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row>
    <row r="1228" spans="1:79" x14ac:dyDescent="0.3">
      <c r="A1228" s="2"/>
      <c r="B1228" s="2"/>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row>
    <row r="1229" spans="1:79" x14ac:dyDescent="0.3">
      <c r="A1229" s="2"/>
      <c r="B1229" s="2"/>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row>
    <row r="1230" spans="1:79" x14ac:dyDescent="0.3">
      <c r="A1230" s="2"/>
      <c r="B1230" s="2"/>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row>
    <row r="1231" spans="1:79" x14ac:dyDescent="0.3">
      <c r="A1231" s="2"/>
      <c r="B1231" s="2"/>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row>
    <row r="1232" spans="1:79" x14ac:dyDescent="0.3">
      <c r="A1232" s="2"/>
      <c r="B1232" s="2"/>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row>
    <row r="1233" spans="1:79" x14ac:dyDescent="0.3">
      <c r="A1233" s="2"/>
      <c r="B1233" s="2"/>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row>
    <row r="1234" spans="1:79" x14ac:dyDescent="0.3">
      <c r="A1234" s="2"/>
      <c r="B1234" s="2"/>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row>
    <row r="1235" spans="1:79" x14ac:dyDescent="0.3">
      <c r="A1235" s="2"/>
      <c r="B1235" s="2"/>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row>
    <row r="1236" spans="1:79" x14ac:dyDescent="0.3">
      <c r="A1236" s="2"/>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row>
    <row r="1237" spans="1:79" x14ac:dyDescent="0.3">
      <c r="A1237" s="2"/>
      <c r="B1237" s="2"/>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row>
    <row r="1238" spans="1:79" x14ac:dyDescent="0.3">
      <c r="A1238" s="2"/>
      <c r="B1238" s="2"/>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row>
    <row r="1239" spans="1:79" x14ac:dyDescent="0.3">
      <c r="A1239" s="2"/>
      <c r="B1239" s="2"/>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row>
    <row r="1240" spans="1:79" x14ac:dyDescent="0.3">
      <c r="A1240" s="2"/>
      <c r="B1240" s="2"/>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row>
    <row r="1241" spans="1:79" x14ac:dyDescent="0.3">
      <c r="A1241" s="2"/>
      <c r="B1241" s="2"/>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row>
    <row r="1242" spans="1:79" x14ac:dyDescent="0.3">
      <c r="A1242" s="2"/>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row>
    <row r="1243" spans="1:79" x14ac:dyDescent="0.3">
      <c r="A1243" s="2"/>
      <c r="B1243" s="2"/>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row>
    <row r="1244" spans="1:79" x14ac:dyDescent="0.3">
      <c r="A1244" s="2"/>
      <c r="B1244" s="2"/>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row>
    <row r="1245" spans="1:79" x14ac:dyDescent="0.3">
      <c r="A1245" s="2"/>
      <c r="B1245" s="2"/>
      <c r="C1245" s="2"/>
      <c r="D1245" s="2"/>
      <c r="E1245" s="2"/>
      <c r="F1245" s="2"/>
      <c r="G1245" s="2"/>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row>
    <row r="1246" spans="1:79" x14ac:dyDescent="0.3">
      <c r="A1246" s="2"/>
      <c r="B1246" s="2"/>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row>
    <row r="1247" spans="1:79" x14ac:dyDescent="0.3">
      <c r="A1247" s="2"/>
      <c r="B1247" s="2"/>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row>
    <row r="1248" spans="1:79" x14ac:dyDescent="0.3">
      <c r="A1248" s="2"/>
      <c r="B1248" s="2"/>
      <c r="C1248" s="2"/>
      <c r="D1248" s="2"/>
      <c r="E1248" s="2"/>
      <c r="F1248" s="2"/>
      <c r="G1248" s="2"/>
      <c r="H1248" s="2"/>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row>
    <row r="1249" spans="1:79" x14ac:dyDescent="0.3">
      <c r="A1249" s="2"/>
      <c r="B1249" s="2"/>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row>
    <row r="1250" spans="1:79" x14ac:dyDescent="0.3">
      <c r="A1250" s="2"/>
      <c r="B1250" s="2"/>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row>
    <row r="1251" spans="1:79" x14ac:dyDescent="0.3">
      <c r="A1251" s="2"/>
      <c r="B1251" s="2"/>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row>
    <row r="1252" spans="1:79" x14ac:dyDescent="0.3">
      <c r="A1252" s="2"/>
      <c r="B1252" s="2"/>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row>
    <row r="1253" spans="1:79" x14ac:dyDescent="0.3">
      <c r="A1253" s="2"/>
      <c r="B1253" s="2"/>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row>
    <row r="1254" spans="1:79" x14ac:dyDescent="0.3">
      <c r="A1254" s="2"/>
      <c r="B1254" s="2"/>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row>
    <row r="1255" spans="1:79" x14ac:dyDescent="0.3">
      <c r="A1255" s="2"/>
      <c r="B1255" s="2"/>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row>
    <row r="1256" spans="1:79" x14ac:dyDescent="0.3">
      <c r="A1256" s="2"/>
      <c r="B1256" s="2"/>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row>
    <row r="1257" spans="1:79" x14ac:dyDescent="0.3">
      <c r="A1257" s="2"/>
      <c r="B1257" s="2"/>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row>
    <row r="1258" spans="1:79" x14ac:dyDescent="0.3">
      <c r="A1258" s="2"/>
      <c r="B1258" s="2"/>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row>
    <row r="1259" spans="1:79" x14ac:dyDescent="0.3">
      <c r="A1259" s="2"/>
      <c r="B1259" s="2"/>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row>
    <row r="1260" spans="1:79" x14ac:dyDescent="0.3">
      <c r="A1260" s="2"/>
      <c r="B1260" s="2"/>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row>
    <row r="1261" spans="1:79" x14ac:dyDescent="0.3">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row>
    <row r="1262" spans="1:79" x14ac:dyDescent="0.3">
      <c r="A1262" s="2"/>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row>
    <row r="1263" spans="1:79" x14ac:dyDescent="0.3">
      <c r="A1263" s="2"/>
      <c r="B1263" s="2"/>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row>
    <row r="1264" spans="1:79" x14ac:dyDescent="0.3">
      <c r="A1264" s="2"/>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row>
    <row r="1265" spans="1:79" x14ac:dyDescent="0.3">
      <c r="A1265" s="2"/>
      <c r="B1265" s="2"/>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row>
    <row r="1266" spans="1:79" x14ac:dyDescent="0.3">
      <c r="A1266" s="2"/>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row>
    <row r="1267" spans="1:79" x14ac:dyDescent="0.3">
      <c r="A1267" s="2"/>
      <c r="B1267" s="2"/>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row>
    <row r="1268" spans="1:79" x14ac:dyDescent="0.3">
      <c r="A1268" s="2"/>
      <c r="B1268" s="2"/>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row>
    <row r="1269" spans="1:79" x14ac:dyDescent="0.3">
      <c r="A1269" s="2"/>
      <c r="B1269" s="2"/>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row>
    <row r="1270" spans="1:79" x14ac:dyDescent="0.3">
      <c r="A1270" s="2"/>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row>
    <row r="1271" spans="1:79" x14ac:dyDescent="0.3">
      <c r="A1271" s="2"/>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row>
    <row r="1272" spans="1:79" x14ac:dyDescent="0.3">
      <c r="A1272" s="2"/>
      <c r="B1272" s="2"/>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row>
    <row r="1273" spans="1:79" x14ac:dyDescent="0.3">
      <c r="A1273" s="2"/>
      <c r="B1273" s="2"/>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row>
    <row r="1274" spans="1:79" x14ac:dyDescent="0.3">
      <c r="A1274" s="2"/>
      <c r="B1274" s="2"/>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row>
    <row r="1275" spans="1:79" x14ac:dyDescent="0.3">
      <c r="A1275" s="2"/>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row>
    <row r="1276" spans="1:79" x14ac:dyDescent="0.3">
      <c r="A1276" s="2"/>
      <c r="B1276" s="2"/>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row>
    <row r="1277" spans="1:79" x14ac:dyDescent="0.3">
      <c r="A1277" s="2"/>
      <c r="B1277" s="2"/>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row>
    <row r="1278" spans="1:79" x14ac:dyDescent="0.3">
      <c r="A1278" s="2"/>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row>
    <row r="1279" spans="1:79" x14ac:dyDescent="0.3">
      <c r="A1279" s="2"/>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row>
    <row r="1280" spans="1:79" x14ac:dyDescent="0.3">
      <c r="A1280" s="2"/>
      <c r="B1280" s="2"/>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row>
    <row r="1281" spans="1:79" x14ac:dyDescent="0.3">
      <c r="A1281" s="2"/>
      <c r="B1281" s="2"/>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row>
    <row r="1282" spans="1:79" x14ac:dyDescent="0.3">
      <c r="A1282" s="2"/>
      <c r="B1282" s="2"/>
      <c r="C1282" s="2"/>
      <c r="D1282" s="2"/>
      <c r="E1282" s="2"/>
      <c r="F1282" s="2"/>
      <c r="G1282" s="2"/>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row>
    <row r="1283" spans="1:79" x14ac:dyDescent="0.3">
      <c r="A1283" s="2"/>
      <c r="B1283" s="2"/>
      <c r="C1283" s="2"/>
      <c r="D1283" s="2"/>
      <c r="E1283" s="2"/>
      <c r="F1283" s="2"/>
      <c r="G1283" s="2"/>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row>
    <row r="1284" spans="1:79" x14ac:dyDescent="0.3">
      <c r="A1284" s="2"/>
      <c r="B1284" s="2"/>
      <c r="C1284" s="2"/>
      <c r="D1284" s="2"/>
      <c r="E1284" s="2"/>
      <c r="F1284" s="2"/>
      <c r="G1284" s="2"/>
      <c r="H1284" s="2"/>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row>
    <row r="1285" spans="1:79" x14ac:dyDescent="0.3">
      <c r="A1285" s="2"/>
      <c r="B1285" s="2"/>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row>
    <row r="1286" spans="1:79" x14ac:dyDescent="0.3">
      <c r="A1286" s="2"/>
      <c r="B1286" s="2"/>
      <c r="C1286" s="2"/>
      <c r="D1286" s="2"/>
      <c r="E1286" s="2"/>
      <c r="F1286" s="2"/>
      <c r="G1286" s="2"/>
      <c r="H1286" s="2"/>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row>
    <row r="1287" spans="1:79" x14ac:dyDescent="0.3">
      <c r="A1287" s="2"/>
      <c r="B1287" s="2"/>
      <c r="C1287" s="2"/>
      <c r="D1287" s="2"/>
      <c r="E1287" s="2"/>
      <c r="F1287" s="2"/>
      <c r="G1287" s="2"/>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row>
    <row r="1288" spans="1:79" x14ac:dyDescent="0.3">
      <c r="A1288" s="2"/>
      <c r="B1288" s="2"/>
      <c r="C1288" s="2"/>
      <c r="D1288" s="2"/>
      <c r="E1288" s="2"/>
      <c r="F1288" s="2"/>
      <c r="G1288" s="2"/>
      <c r="H1288" s="2"/>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row>
    <row r="1289" spans="1:79" x14ac:dyDescent="0.3">
      <c r="A1289" s="2"/>
      <c r="B1289" s="2"/>
      <c r="C1289" s="2"/>
      <c r="D1289" s="2"/>
      <c r="E1289" s="2"/>
      <c r="F1289" s="2"/>
      <c r="G1289" s="2"/>
      <c r="H1289" s="2"/>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row>
    <row r="1290" spans="1:79" x14ac:dyDescent="0.3">
      <c r="A1290" s="2"/>
      <c r="B1290" s="2"/>
      <c r="C1290" s="2"/>
      <c r="D1290" s="2"/>
      <c r="E1290" s="2"/>
      <c r="F1290" s="2"/>
      <c r="G1290" s="2"/>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row>
    <row r="1291" spans="1:79" x14ac:dyDescent="0.3">
      <c r="A1291" s="2"/>
      <c r="B1291" s="2"/>
      <c r="C1291" s="2"/>
      <c r="D1291" s="2"/>
      <c r="E1291" s="2"/>
      <c r="F1291" s="2"/>
      <c r="G1291" s="2"/>
      <c r="H1291" s="2"/>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row>
    <row r="1292" spans="1:79" x14ac:dyDescent="0.3">
      <c r="A1292" s="2"/>
      <c r="B1292" s="2"/>
      <c r="C1292" s="2"/>
      <c r="D1292" s="2"/>
      <c r="E1292" s="2"/>
      <c r="F1292" s="2"/>
      <c r="G1292" s="2"/>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row>
    <row r="1293" spans="1:79" x14ac:dyDescent="0.3">
      <c r="A1293" s="2"/>
      <c r="B1293" s="2"/>
      <c r="C1293" s="2"/>
      <c r="D1293" s="2"/>
      <c r="E1293" s="2"/>
      <c r="F1293" s="2"/>
      <c r="G1293" s="2"/>
      <c r="H1293" s="2"/>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row>
    <row r="1294" spans="1:79" x14ac:dyDescent="0.3">
      <c r="A1294" s="2"/>
      <c r="B1294" s="2"/>
      <c r="C1294" s="2"/>
      <c r="D1294" s="2"/>
      <c r="E1294" s="2"/>
      <c r="F1294" s="2"/>
      <c r="G1294" s="2"/>
      <c r="H1294" s="2"/>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row>
    <row r="1295" spans="1:79" x14ac:dyDescent="0.3">
      <c r="A1295" s="2"/>
      <c r="B1295" s="2"/>
      <c r="C1295" s="2"/>
      <c r="D1295" s="2"/>
      <c r="E1295" s="2"/>
      <c r="F1295" s="2"/>
      <c r="G1295" s="2"/>
      <c r="H1295" s="2"/>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row>
    <row r="1296" spans="1:79" x14ac:dyDescent="0.3">
      <c r="A1296" s="2"/>
      <c r="B1296" s="2"/>
      <c r="C1296" s="2"/>
      <c r="D1296" s="2"/>
      <c r="E1296" s="2"/>
      <c r="F1296" s="2"/>
      <c r="G1296" s="2"/>
      <c r="H1296" s="2"/>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row>
    <row r="1297" spans="1:79" x14ac:dyDescent="0.3">
      <c r="A1297" s="2"/>
      <c r="B1297" s="2"/>
      <c r="C1297" s="2"/>
      <c r="D1297" s="2"/>
      <c r="E1297" s="2"/>
      <c r="F1297" s="2"/>
      <c r="G1297" s="2"/>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row>
    <row r="1298" spans="1:79" x14ac:dyDescent="0.3">
      <c r="A1298" s="2"/>
      <c r="B1298" s="2"/>
      <c r="C1298" s="2"/>
      <c r="D1298" s="2"/>
      <c r="E1298" s="2"/>
      <c r="F1298" s="2"/>
      <c r="G1298" s="2"/>
      <c r="H1298" s="2"/>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c r="BE1298" s="2"/>
      <c r="BF1298" s="2"/>
      <c r="BG1298" s="2"/>
      <c r="BH1298" s="2"/>
      <c r="BI1298" s="2"/>
      <c r="BJ1298" s="2"/>
      <c r="BK1298" s="2"/>
      <c r="BL1298" s="2"/>
      <c r="BM1298" s="2"/>
      <c r="BN1298" s="2"/>
      <c r="BO1298" s="2"/>
      <c r="BP1298" s="2"/>
      <c r="BQ1298" s="2"/>
      <c r="BR1298" s="2"/>
      <c r="BS1298" s="2"/>
      <c r="BT1298" s="2"/>
      <c r="BU1298" s="2"/>
      <c r="BV1298" s="2"/>
      <c r="BW1298" s="2"/>
      <c r="BX1298" s="2"/>
      <c r="BY1298" s="2"/>
      <c r="BZ1298" s="2"/>
      <c r="CA1298" s="2"/>
    </row>
    <row r="1299" spans="1:79" x14ac:dyDescent="0.3">
      <c r="A1299" s="2"/>
      <c r="B1299" s="2"/>
      <c r="C1299" s="2"/>
      <c r="D1299" s="2"/>
      <c r="E1299" s="2"/>
      <c r="F1299" s="2"/>
      <c r="G1299" s="2"/>
      <c r="H1299" s="2"/>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row>
    <row r="1300" spans="1:79" x14ac:dyDescent="0.3">
      <c r="A1300" s="2"/>
      <c r="B1300" s="2"/>
      <c r="C1300" s="2"/>
      <c r="D1300" s="2"/>
      <c r="E1300" s="2"/>
      <c r="F1300" s="2"/>
      <c r="G1300" s="2"/>
      <c r="H1300" s="2"/>
      <c r="I1300" s="2"/>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row>
    <row r="1301" spans="1:79" x14ac:dyDescent="0.3">
      <c r="A1301" s="2"/>
      <c r="B1301" s="2"/>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row>
    <row r="1302" spans="1:79" x14ac:dyDescent="0.3">
      <c r="A1302" s="2"/>
      <c r="B1302" s="2"/>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row>
    <row r="1303" spans="1:79" x14ac:dyDescent="0.3">
      <c r="A1303" s="2"/>
      <c r="B1303" s="2"/>
      <c r="C1303" s="2"/>
      <c r="D1303" s="2"/>
      <c r="E1303" s="2"/>
      <c r="F1303" s="2"/>
      <c r="G1303" s="2"/>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row>
    <row r="1304" spans="1:79" x14ac:dyDescent="0.3">
      <c r="A1304" s="2"/>
      <c r="B1304" s="2"/>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row>
    <row r="1305" spans="1:79" x14ac:dyDescent="0.3">
      <c r="A1305" s="2"/>
      <c r="B1305" s="2"/>
      <c r="C1305" s="2"/>
      <c r="D1305" s="2"/>
      <c r="E1305" s="2"/>
      <c r="F1305" s="2"/>
      <c r="G1305" s="2"/>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row>
    <row r="1306" spans="1:79" x14ac:dyDescent="0.3">
      <c r="A1306" s="2"/>
      <c r="B1306" s="2"/>
      <c r="C1306" s="2"/>
      <c r="D1306" s="2"/>
      <c r="E1306" s="2"/>
      <c r="F1306" s="2"/>
      <c r="G1306" s="2"/>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row>
    <row r="1307" spans="1:79" x14ac:dyDescent="0.3">
      <c r="A1307" s="2"/>
      <c r="B1307" s="2"/>
      <c r="C1307" s="2"/>
      <c r="D1307" s="2"/>
      <c r="E1307" s="2"/>
      <c r="F1307" s="2"/>
      <c r="G1307" s="2"/>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row>
    <row r="1308" spans="1:79" x14ac:dyDescent="0.3">
      <c r="A1308" s="2"/>
      <c r="B1308" s="2"/>
      <c r="C1308" s="2"/>
      <c r="D1308" s="2"/>
      <c r="E1308" s="2"/>
      <c r="F1308" s="2"/>
      <c r="G1308" s="2"/>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row>
    <row r="1309" spans="1:79" x14ac:dyDescent="0.3">
      <c r="A1309" s="2"/>
      <c r="B1309" s="2"/>
      <c r="C1309" s="2"/>
      <c r="D1309" s="2"/>
      <c r="E1309" s="2"/>
      <c r="F1309" s="2"/>
      <c r="G1309" s="2"/>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row>
    <row r="1310" spans="1:79" x14ac:dyDescent="0.3">
      <c r="A1310" s="2"/>
      <c r="B1310" s="2"/>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row>
    <row r="1311" spans="1:79" x14ac:dyDescent="0.3">
      <c r="A1311" s="2"/>
      <c r="B1311" s="2"/>
      <c r="C1311" s="2"/>
      <c r="D1311" s="2"/>
      <c r="E1311" s="2"/>
      <c r="F1311" s="2"/>
      <c r="G1311" s="2"/>
      <c r="H1311" s="2"/>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row>
    <row r="1312" spans="1:79" x14ac:dyDescent="0.3">
      <c r="A1312" s="2"/>
      <c r="B1312" s="2"/>
      <c r="C1312" s="2"/>
      <c r="D1312" s="2"/>
      <c r="E1312" s="2"/>
      <c r="F1312" s="2"/>
      <c r="G1312" s="2"/>
      <c r="H1312" s="2"/>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row>
    <row r="1313" spans="1:79" x14ac:dyDescent="0.3">
      <c r="A1313" s="2"/>
      <c r="B1313" s="2"/>
      <c r="C1313" s="2"/>
      <c r="D1313" s="2"/>
      <c r="E1313" s="2"/>
      <c r="F1313" s="2"/>
      <c r="G1313" s="2"/>
      <c r="H1313" s="2"/>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row>
    <row r="1314" spans="1:79" x14ac:dyDescent="0.3">
      <c r="A1314" s="2"/>
      <c r="B1314" s="2"/>
      <c r="C1314" s="2"/>
      <c r="D1314" s="2"/>
      <c r="E1314" s="2"/>
      <c r="F1314" s="2"/>
      <c r="G1314" s="2"/>
      <c r="H1314" s="2"/>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row>
    <row r="1315" spans="1:79" x14ac:dyDescent="0.3">
      <c r="A1315" s="2"/>
      <c r="B1315" s="2"/>
      <c r="C1315" s="2"/>
      <c r="D1315" s="2"/>
      <c r="E1315" s="2"/>
      <c r="F1315" s="2"/>
      <c r="G1315" s="2"/>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row>
    <row r="1316" spans="1:79" x14ac:dyDescent="0.3">
      <c r="A1316" s="2"/>
      <c r="B1316" s="2"/>
      <c r="C1316" s="2"/>
      <c r="D1316" s="2"/>
      <c r="E1316" s="2"/>
      <c r="F1316" s="2"/>
      <c r="G1316" s="2"/>
      <c r="H1316" s="2"/>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row>
    <row r="1317" spans="1:79" x14ac:dyDescent="0.3">
      <c r="A1317" s="2"/>
      <c r="B1317" s="2"/>
      <c r="C1317" s="2"/>
      <c r="D1317" s="2"/>
      <c r="E1317" s="2"/>
      <c r="F1317" s="2"/>
      <c r="G1317" s="2"/>
      <c r="H1317" s="2"/>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row>
    <row r="1318" spans="1:79" x14ac:dyDescent="0.3">
      <c r="A1318" s="2"/>
      <c r="B1318" s="2"/>
      <c r="C1318" s="2"/>
      <c r="D1318" s="2"/>
      <c r="E1318" s="2"/>
      <c r="F1318" s="2"/>
      <c r="G1318" s="2"/>
      <c r="H1318" s="2"/>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row>
    <row r="1319" spans="1:79" x14ac:dyDescent="0.3">
      <c r="A1319" s="2"/>
      <c r="B1319" s="2"/>
      <c r="C1319" s="2"/>
      <c r="D1319" s="2"/>
      <c r="E1319" s="2"/>
      <c r="F1319" s="2"/>
      <c r="G1319" s="2"/>
      <c r="H1319" s="2"/>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row>
    <row r="1320" spans="1:79" x14ac:dyDescent="0.3">
      <c r="A1320" s="2"/>
      <c r="B1320" s="2"/>
      <c r="C1320" s="2"/>
      <c r="D1320" s="2"/>
      <c r="E1320" s="2"/>
      <c r="F1320" s="2"/>
      <c r="G1320" s="2"/>
      <c r="H1320" s="2"/>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row>
    <row r="1321" spans="1:79" x14ac:dyDescent="0.3">
      <c r="A1321" s="2"/>
      <c r="B1321" s="2"/>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c r="BY1321" s="2"/>
      <c r="BZ1321" s="2"/>
      <c r="CA1321" s="2"/>
    </row>
    <row r="1322" spans="1:79" x14ac:dyDescent="0.3">
      <c r="A1322" s="2"/>
      <c r="B1322" s="2"/>
      <c r="C1322" s="2"/>
      <c r="D1322" s="2"/>
      <c r="E1322" s="2"/>
      <c r="F1322" s="2"/>
      <c r="G1322" s="2"/>
      <c r="H1322" s="2"/>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row>
    <row r="1323" spans="1:79" x14ac:dyDescent="0.3">
      <c r="A1323" s="2"/>
      <c r="B1323" s="2"/>
      <c r="C1323" s="2"/>
      <c r="D1323" s="2"/>
      <c r="E1323" s="2"/>
      <c r="F1323" s="2"/>
      <c r="G1323" s="2"/>
      <c r="H1323" s="2"/>
      <c r="I1323" s="2"/>
      <c r="J1323" s="2"/>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row>
    <row r="1324" spans="1:79" x14ac:dyDescent="0.3">
      <c r="A1324" s="2"/>
      <c r="B1324" s="2"/>
      <c r="C1324" s="2"/>
      <c r="D1324" s="2"/>
      <c r="E1324" s="2"/>
      <c r="F1324" s="2"/>
      <c r="G1324" s="2"/>
      <c r="H1324" s="2"/>
      <c r="I1324" s="2"/>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row>
    <row r="1325" spans="1:79" x14ac:dyDescent="0.3">
      <c r="A1325" s="2"/>
      <c r="B1325" s="2"/>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row>
    <row r="1326" spans="1:79" x14ac:dyDescent="0.3">
      <c r="A1326" s="2"/>
      <c r="B1326" s="2"/>
      <c r="C1326" s="2"/>
      <c r="D1326" s="2"/>
      <c r="E1326" s="2"/>
      <c r="F1326" s="2"/>
      <c r="G1326" s="2"/>
      <c r="H1326" s="2"/>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row>
    <row r="1327" spans="1:79" x14ac:dyDescent="0.3">
      <c r="A1327" s="2"/>
      <c r="B1327" s="2"/>
      <c r="C1327" s="2"/>
      <c r="D1327" s="2"/>
      <c r="E1327" s="2"/>
      <c r="F1327" s="2"/>
      <c r="G1327" s="2"/>
      <c r="H1327" s="2"/>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row>
    <row r="1328" spans="1:79" x14ac:dyDescent="0.3">
      <c r="A1328" s="2"/>
      <c r="B1328" s="2"/>
      <c r="C1328" s="2"/>
      <c r="D1328" s="2"/>
      <c r="E1328" s="2"/>
      <c r="F1328" s="2"/>
      <c r="G1328" s="2"/>
      <c r="H1328" s="2"/>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row>
    <row r="1329" spans="1:79" x14ac:dyDescent="0.3">
      <c r="A1329" s="2"/>
      <c r="B1329" s="2"/>
      <c r="C1329" s="2"/>
      <c r="D1329" s="2"/>
      <c r="E1329" s="2"/>
      <c r="F1329" s="2"/>
      <c r="G1329" s="2"/>
      <c r="H1329" s="2"/>
      <c r="I1329" s="2"/>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row>
    <row r="1330" spans="1:79" x14ac:dyDescent="0.3">
      <c r="A1330" s="2"/>
      <c r="B1330" s="2"/>
      <c r="C1330" s="2"/>
      <c r="D1330" s="2"/>
      <c r="E1330" s="2"/>
      <c r="F1330" s="2"/>
      <c r="G1330" s="2"/>
      <c r="H1330" s="2"/>
      <c r="I1330" s="2"/>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row>
    <row r="1331" spans="1:79" x14ac:dyDescent="0.3">
      <c r="A1331" s="2"/>
      <c r="B1331" s="2"/>
      <c r="C1331" s="2"/>
      <c r="D1331" s="2"/>
      <c r="E1331" s="2"/>
      <c r="F1331" s="2"/>
      <c r="G1331" s="2"/>
      <c r="H1331" s="2"/>
      <c r="I1331" s="2"/>
      <c r="J1331" s="2"/>
      <c r="K1331" s="2"/>
      <c r="L1331" s="2"/>
      <c r="M1331" s="2"/>
      <c r="N1331" s="2"/>
      <c r="O1331" s="2"/>
      <c r="P1331" s="2"/>
      <c r="Q1331" s="2"/>
      <c r="R1331" s="2"/>
      <c r="S1331" s="2"/>
      <c r="T1331" s="2"/>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row>
    <row r="1332" spans="1:79" x14ac:dyDescent="0.3">
      <c r="A1332" s="2"/>
      <c r="B1332" s="2"/>
      <c r="C1332" s="2"/>
      <c r="D1332" s="2"/>
      <c r="E1332" s="2"/>
      <c r="F1332" s="2"/>
      <c r="G1332" s="2"/>
      <c r="H1332" s="2"/>
      <c r="I1332" s="2"/>
      <c r="J1332" s="2"/>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row>
    <row r="1333" spans="1:79" x14ac:dyDescent="0.3">
      <c r="A1333" s="2"/>
      <c r="B1333" s="2"/>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row>
    <row r="1334" spans="1:79" x14ac:dyDescent="0.3">
      <c r="A1334" s="2"/>
      <c r="B1334" s="2"/>
      <c r="C1334" s="2"/>
      <c r="D1334" s="2"/>
      <c r="E1334" s="2"/>
      <c r="F1334" s="2"/>
      <c r="G1334" s="2"/>
      <c r="H1334" s="2"/>
      <c r="I1334" s="2"/>
      <c r="J1334" s="2"/>
      <c r="K1334" s="2"/>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row>
    <row r="1335" spans="1:79" x14ac:dyDescent="0.3">
      <c r="A1335" s="2"/>
      <c r="B1335" s="2"/>
      <c r="C1335" s="2"/>
      <c r="D1335" s="2"/>
      <c r="E1335" s="2"/>
      <c r="F1335" s="2"/>
      <c r="G1335" s="2"/>
      <c r="H1335" s="2"/>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row>
    <row r="1336" spans="1:79" x14ac:dyDescent="0.3">
      <c r="A1336" s="2"/>
      <c r="B1336" s="2"/>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row>
    <row r="1337" spans="1:79" x14ac:dyDescent="0.3">
      <c r="A1337" s="2"/>
      <c r="B1337" s="2"/>
      <c r="C1337" s="2"/>
      <c r="D1337" s="2"/>
      <c r="E1337" s="2"/>
      <c r="F1337" s="2"/>
      <c r="G1337" s="2"/>
      <c r="H1337" s="2"/>
      <c r="I1337" s="2"/>
      <c r="J1337" s="2"/>
      <c r="K1337" s="2"/>
      <c r="L1337" s="2"/>
      <c r="M1337" s="2"/>
      <c r="N1337" s="2"/>
      <c r="O1337" s="2"/>
      <c r="P1337" s="2"/>
      <c r="Q1337" s="2"/>
      <c r="R1337" s="2"/>
      <c r="S1337" s="2"/>
      <c r="T1337" s="2"/>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row>
    <row r="1338" spans="1:79" x14ac:dyDescent="0.3">
      <c r="A1338" s="2"/>
      <c r="B1338" s="2"/>
      <c r="C1338" s="2"/>
      <c r="D1338" s="2"/>
      <c r="E1338" s="2"/>
      <c r="F1338" s="2"/>
      <c r="G1338" s="2"/>
      <c r="H1338" s="2"/>
      <c r="I1338" s="2"/>
      <c r="J1338" s="2"/>
      <c r="K1338" s="2"/>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row>
    <row r="1339" spans="1:79" x14ac:dyDescent="0.3">
      <c r="A1339" s="2"/>
      <c r="B1339" s="2"/>
      <c r="C1339" s="2"/>
      <c r="D1339" s="2"/>
      <c r="E1339" s="2"/>
      <c r="F1339" s="2"/>
      <c r="G1339" s="2"/>
      <c r="H1339" s="2"/>
      <c r="I1339" s="2"/>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c r="BY1339" s="2"/>
      <c r="BZ1339" s="2"/>
      <c r="CA1339" s="2"/>
    </row>
    <row r="1340" spans="1:79" x14ac:dyDescent="0.3">
      <c r="A1340" s="2"/>
      <c r="B1340" s="2"/>
      <c r="C1340" s="2"/>
      <c r="D1340" s="2"/>
      <c r="E1340" s="2"/>
      <c r="F1340" s="2"/>
      <c r="G1340" s="2"/>
      <c r="H1340" s="2"/>
      <c r="I1340" s="2"/>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row>
    <row r="1341" spans="1:79" x14ac:dyDescent="0.3">
      <c r="A1341" s="2"/>
      <c r="B1341" s="2"/>
      <c r="C1341" s="2"/>
      <c r="D1341" s="2"/>
      <c r="E1341" s="2"/>
      <c r="F1341" s="2"/>
      <c r="G1341" s="2"/>
      <c r="H1341" s="2"/>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row>
    <row r="1342" spans="1:79" x14ac:dyDescent="0.3">
      <c r="A1342" s="2"/>
      <c r="B1342" s="2"/>
      <c r="C1342" s="2"/>
      <c r="D1342" s="2"/>
      <c r="E1342" s="2"/>
      <c r="F1342" s="2"/>
      <c r="G1342" s="2"/>
      <c r="H1342" s="2"/>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row>
    <row r="1343" spans="1:79" x14ac:dyDescent="0.3">
      <c r="A1343" s="2"/>
      <c r="B1343" s="2"/>
      <c r="C1343" s="2"/>
      <c r="D1343" s="2"/>
      <c r="E1343" s="2"/>
      <c r="F1343" s="2"/>
      <c r="G1343" s="2"/>
      <c r="H1343" s="2"/>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row>
    <row r="1344" spans="1:79" x14ac:dyDescent="0.3">
      <c r="A1344" s="2"/>
      <c r="B1344" s="2"/>
      <c r="C1344" s="2"/>
      <c r="D1344" s="2"/>
      <c r="E1344" s="2"/>
      <c r="F1344" s="2"/>
      <c r="G1344" s="2"/>
      <c r="H1344" s="2"/>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row>
    <row r="1345" spans="1:79" x14ac:dyDescent="0.3">
      <c r="A1345" s="2"/>
      <c r="B1345" s="2"/>
      <c r="C1345" s="2"/>
      <c r="D1345" s="2"/>
      <c r="E1345" s="2"/>
      <c r="F1345" s="2"/>
      <c r="G1345" s="2"/>
      <c r="H1345" s="2"/>
      <c r="I1345" s="2"/>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c r="BY1345" s="2"/>
      <c r="BZ1345" s="2"/>
      <c r="CA1345" s="2"/>
    </row>
    <row r="1346" spans="1:79" x14ac:dyDescent="0.3">
      <c r="A1346" s="2"/>
      <c r="B1346" s="2"/>
      <c r="C1346" s="2"/>
      <c r="D1346" s="2"/>
      <c r="E1346" s="2"/>
      <c r="F1346" s="2"/>
      <c r="G1346" s="2"/>
      <c r="H1346" s="2"/>
      <c r="I1346" s="2"/>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row>
    <row r="1347" spans="1:79" x14ac:dyDescent="0.3">
      <c r="A1347" s="2"/>
      <c r="B1347" s="2"/>
      <c r="C1347" s="2"/>
      <c r="D1347" s="2"/>
      <c r="E1347" s="2"/>
      <c r="F1347" s="2"/>
      <c r="G1347" s="2"/>
      <c r="H1347" s="2"/>
      <c r="I1347" s="2"/>
      <c r="J1347" s="2"/>
      <c r="K1347" s="2"/>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c r="BY1347" s="2"/>
      <c r="BZ1347" s="2"/>
      <c r="CA1347" s="2"/>
    </row>
    <row r="1348" spans="1:79" x14ac:dyDescent="0.3">
      <c r="A1348" s="2"/>
      <c r="B1348" s="2"/>
      <c r="C1348" s="2"/>
      <c r="D1348" s="2"/>
      <c r="E1348" s="2"/>
      <c r="F1348" s="2"/>
      <c r="G1348" s="2"/>
      <c r="H1348" s="2"/>
      <c r="I1348" s="2"/>
      <c r="J1348" s="2"/>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row>
    <row r="1349" spans="1:79" x14ac:dyDescent="0.3">
      <c r="A1349" s="2"/>
      <c r="B1349" s="2"/>
      <c r="C1349" s="2"/>
      <c r="D1349" s="2"/>
      <c r="E1349" s="2"/>
      <c r="F1349" s="2"/>
      <c r="G1349" s="2"/>
      <c r="H1349" s="2"/>
      <c r="I1349" s="2"/>
      <c r="J1349" s="2"/>
      <c r="K1349" s="2"/>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c r="BZ1349" s="2"/>
      <c r="CA1349" s="2"/>
    </row>
    <row r="1350" spans="1:79" x14ac:dyDescent="0.3">
      <c r="A1350" s="2"/>
      <c r="B1350" s="2"/>
      <c r="C1350" s="2"/>
      <c r="D1350" s="2"/>
      <c r="E1350" s="2"/>
      <c r="F1350" s="2"/>
      <c r="G1350" s="2"/>
      <c r="H1350" s="2"/>
      <c r="I1350" s="2"/>
      <c r="J1350" s="2"/>
      <c r="K1350" s="2"/>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c r="BZ1350" s="2"/>
      <c r="CA1350" s="2"/>
    </row>
    <row r="1351" spans="1:79" x14ac:dyDescent="0.3">
      <c r="A1351" s="2"/>
      <c r="B1351" s="2"/>
      <c r="C1351" s="2"/>
      <c r="D1351" s="2"/>
      <c r="E1351" s="2"/>
      <c r="F1351" s="2"/>
      <c r="G1351" s="2"/>
      <c r="H1351" s="2"/>
      <c r="I1351" s="2"/>
      <c r="J1351" s="2"/>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row>
    <row r="1352" spans="1:79" x14ac:dyDescent="0.3">
      <c r="A1352" s="2"/>
      <c r="B1352" s="2"/>
      <c r="C1352" s="2"/>
      <c r="D1352" s="2"/>
      <c r="E1352" s="2"/>
      <c r="F1352" s="2"/>
      <c r="G1352" s="2"/>
      <c r="H1352" s="2"/>
      <c r="I1352" s="2"/>
      <c r="J1352" s="2"/>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row>
    <row r="1353" spans="1:79" x14ac:dyDescent="0.3">
      <c r="A1353" s="2"/>
      <c r="B1353" s="2"/>
      <c r="C1353" s="2"/>
      <c r="D1353" s="2"/>
      <c r="E1353" s="2"/>
      <c r="F1353" s="2"/>
      <c r="G1353" s="2"/>
      <c r="H1353" s="2"/>
      <c r="I1353" s="2"/>
      <c r="J1353" s="2"/>
      <c r="K1353" s="2"/>
      <c r="L1353" s="2"/>
      <c r="M1353" s="2"/>
      <c r="N1353" s="2"/>
      <c r="O1353" s="2"/>
      <c r="P1353" s="2"/>
      <c r="Q1353" s="2"/>
      <c r="R1353" s="2"/>
      <c r="S1353" s="2"/>
      <c r="T1353" s="2"/>
      <c r="U1353" s="2"/>
      <c r="V1353" s="2"/>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c r="BY1353" s="2"/>
      <c r="BZ1353" s="2"/>
      <c r="CA1353" s="2"/>
    </row>
    <row r="1354" spans="1:79" x14ac:dyDescent="0.3">
      <c r="A1354" s="2"/>
      <c r="B1354" s="2"/>
      <c r="C1354" s="2"/>
      <c r="D1354" s="2"/>
      <c r="E1354" s="2"/>
      <c r="F1354" s="2"/>
      <c r="G1354" s="2"/>
      <c r="H1354" s="2"/>
      <c r="I1354" s="2"/>
      <c r="J1354" s="2"/>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row>
    <row r="1355" spans="1:79" x14ac:dyDescent="0.3">
      <c r="A1355" s="2"/>
      <c r="B1355" s="2"/>
      <c r="C1355" s="2"/>
      <c r="D1355" s="2"/>
      <c r="E1355" s="2"/>
      <c r="F1355" s="2"/>
      <c r="G1355" s="2"/>
      <c r="H1355" s="2"/>
      <c r="I1355" s="2"/>
      <c r="J1355" s="2"/>
      <c r="K1355" s="2"/>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2"/>
      <c r="CA1355" s="2"/>
    </row>
    <row r="1356" spans="1:79" x14ac:dyDescent="0.3">
      <c r="A1356" s="2"/>
      <c r="B1356" s="2"/>
      <c r="C1356" s="2"/>
      <c r="D1356" s="2"/>
      <c r="E1356" s="2"/>
      <c r="F1356" s="2"/>
      <c r="G1356" s="2"/>
      <c r="H1356" s="2"/>
      <c r="I1356" s="2"/>
      <c r="J1356" s="2"/>
      <c r="K1356" s="2"/>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row>
    <row r="1357" spans="1:79" x14ac:dyDescent="0.3">
      <c r="A1357" s="2"/>
      <c r="B1357" s="2"/>
      <c r="C1357" s="2"/>
      <c r="D1357" s="2"/>
      <c r="E1357" s="2"/>
      <c r="F1357" s="2"/>
      <c r="G1357" s="2"/>
      <c r="H1357" s="2"/>
      <c r="I1357" s="2"/>
      <c r="J1357" s="2"/>
      <c r="K1357" s="2"/>
      <c r="L1357" s="2"/>
      <c r="M1357" s="2"/>
      <c r="N1357" s="2"/>
      <c r="O1357" s="2"/>
      <c r="P1357" s="2"/>
      <c r="Q1357" s="2"/>
      <c r="R1357" s="2"/>
      <c r="S1357" s="2"/>
      <c r="T1357" s="2"/>
      <c r="U1357" s="2"/>
      <c r="V1357" s="2"/>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row>
    <row r="1358" spans="1:79" x14ac:dyDescent="0.3">
      <c r="A1358" s="2"/>
      <c r="B1358" s="2"/>
      <c r="C1358" s="2"/>
      <c r="D1358" s="2"/>
      <c r="E1358" s="2"/>
      <c r="F1358" s="2"/>
      <c r="G1358" s="2"/>
      <c r="H1358" s="2"/>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c r="BY1358" s="2"/>
      <c r="BZ1358" s="2"/>
      <c r="CA1358" s="2"/>
    </row>
    <row r="1359" spans="1:79" x14ac:dyDescent="0.3">
      <c r="A1359" s="2"/>
      <c r="B1359" s="2"/>
      <c r="C1359" s="2"/>
      <c r="D1359" s="2"/>
      <c r="E1359" s="2"/>
      <c r="F1359" s="2"/>
      <c r="G1359" s="2"/>
      <c r="H1359" s="2"/>
      <c r="I1359" s="2"/>
      <c r="J1359" s="2"/>
      <c r="K1359" s="2"/>
      <c r="L1359" s="2"/>
      <c r="M1359" s="2"/>
      <c r="N1359" s="2"/>
      <c r="O1359" s="2"/>
      <c r="P1359" s="2"/>
      <c r="Q1359" s="2"/>
      <c r="R1359" s="2"/>
      <c r="S1359" s="2"/>
      <c r="T1359" s="2"/>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row>
    <row r="1360" spans="1:79" x14ac:dyDescent="0.3">
      <c r="A1360" s="2"/>
      <c r="B1360" s="2"/>
      <c r="C1360" s="2"/>
      <c r="D1360" s="2"/>
      <c r="E1360" s="2"/>
      <c r="F1360" s="2"/>
      <c r="G1360" s="2"/>
      <c r="H1360" s="2"/>
      <c r="I1360" s="2"/>
      <c r="J1360" s="2"/>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row>
    <row r="1361" spans="1:79" x14ac:dyDescent="0.3">
      <c r="A1361" s="2"/>
      <c r="B1361" s="2"/>
      <c r="C1361" s="2"/>
      <c r="D1361" s="2"/>
      <c r="E1361" s="2"/>
      <c r="F1361" s="2"/>
      <c r="G1361" s="2"/>
      <c r="H1361" s="2"/>
      <c r="I1361" s="2"/>
      <c r="J1361" s="2"/>
      <c r="K1361" s="2"/>
      <c r="L1361" s="2"/>
      <c r="M1361" s="2"/>
      <c r="N1361" s="2"/>
      <c r="O1361" s="2"/>
      <c r="P1361" s="2"/>
      <c r="Q1361" s="2"/>
      <c r="R1361" s="2"/>
      <c r="S1361" s="2"/>
      <c r="T1361" s="2"/>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row>
    <row r="1362" spans="1:79" x14ac:dyDescent="0.3">
      <c r="A1362" s="2"/>
      <c r="B1362" s="2"/>
      <c r="C1362" s="2"/>
      <c r="D1362" s="2"/>
      <c r="E1362" s="2"/>
      <c r="F1362" s="2"/>
      <c r="G1362" s="2"/>
      <c r="H1362" s="2"/>
      <c r="I1362" s="2"/>
      <c r="J1362" s="2"/>
      <c r="K1362" s="2"/>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row>
    <row r="1363" spans="1:79" x14ac:dyDescent="0.3">
      <c r="A1363" s="2"/>
      <c r="B1363" s="2"/>
      <c r="C1363" s="2"/>
      <c r="D1363" s="2"/>
      <c r="E1363" s="2"/>
      <c r="F1363" s="2"/>
      <c r="G1363" s="2"/>
      <c r="H1363" s="2"/>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c r="BY1363" s="2"/>
      <c r="BZ1363" s="2"/>
      <c r="CA1363" s="2"/>
    </row>
    <row r="1364" spans="1:79" x14ac:dyDescent="0.3">
      <c r="A1364" s="2"/>
      <c r="B1364" s="2"/>
      <c r="C1364" s="2"/>
      <c r="D1364" s="2"/>
      <c r="E1364" s="2"/>
      <c r="F1364" s="2"/>
      <c r="G1364" s="2"/>
      <c r="H1364" s="2"/>
      <c r="I1364" s="2"/>
      <c r="J1364" s="2"/>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c r="BY1364" s="2"/>
      <c r="BZ1364" s="2"/>
      <c r="CA1364" s="2"/>
    </row>
    <row r="1365" spans="1:79" x14ac:dyDescent="0.3">
      <c r="A1365" s="2"/>
      <c r="B1365" s="2"/>
      <c r="C1365" s="2"/>
      <c r="D1365" s="2"/>
      <c r="E1365" s="2"/>
      <c r="F1365" s="2"/>
      <c r="G1365" s="2"/>
      <c r="H1365" s="2"/>
      <c r="I1365" s="2"/>
      <c r="J1365" s="2"/>
      <c r="K1365" s="2"/>
      <c r="L1365" s="2"/>
      <c r="M1365" s="2"/>
      <c r="N1365" s="2"/>
      <c r="O1365" s="2"/>
      <c r="P1365" s="2"/>
      <c r="Q1365" s="2"/>
      <c r="R1365" s="2"/>
      <c r="S1365" s="2"/>
      <c r="T1365" s="2"/>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row>
    <row r="1366" spans="1:79" x14ac:dyDescent="0.3">
      <c r="A1366" s="2"/>
      <c r="B1366" s="2"/>
      <c r="C1366" s="2"/>
      <c r="D1366" s="2"/>
      <c r="E1366" s="2"/>
      <c r="F1366" s="2"/>
      <c r="G1366" s="2"/>
      <c r="H1366" s="2"/>
      <c r="I1366" s="2"/>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row>
    <row r="1367" spans="1:79" x14ac:dyDescent="0.3">
      <c r="A1367" s="2"/>
      <c r="B1367" s="2"/>
      <c r="C1367" s="2"/>
      <c r="D1367" s="2"/>
      <c r="E1367" s="2"/>
      <c r="F1367" s="2"/>
      <c r="G1367" s="2"/>
      <c r="H1367" s="2"/>
      <c r="I1367" s="2"/>
      <c r="J1367" s="2"/>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row>
    <row r="1368" spans="1:79" x14ac:dyDescent="0.3">
      <c r="A1368" s="2"/>
      <c r="B1368" s="2"/>
      <c r="C1368" s="2"/>
      <c r="D1368" s="2"/>
      <c r="E1368" s="2"/>
      <c r="F1368" s="2"/>
      <c r="G1368" s="2"/>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row>
    <row r="1369" spans="1:79" x14ac:dyDescent="0.3">
      <c r="A1369" s="2"/>
      <c r="B1369" s="2"/>
      <c r="C1369" s="2"/>
      <c r="D1369" s="2"/>
      <c r="E1369" s="2"/>
      <c r="F1369" s="2"/>
      <c r="G1369" s="2"/>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row>
    <row r="1370" spans="1:79" x14ac:dyDescent="0.3">
      <c r="A1370" s="2"/>
      <c r="B1370" s="2"/>
      <c r="C1370" s="2"/>
      <c r="D1370" s="2"/>
      <c r="E1370" s="2"/>
      <c r="F1370" s="2"/>
      <c r="G1370" s="2"/>
      <c r="H1370" s="2"/>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row>
    <row r="1371" spans="1:79" x14ac:dyDescent="0.3">
      <c r="A1371" s="2"/>
      <c r="B1371" s="2"/>
      <c r="C1371" s="2"/>
      <c r="D1371" s="2"/>
      <c r="E1371" s="2"/>
      <c r="F1371" s="2"/>
      <c r="G1371" s="2"/>
      <c r="H1371" s="2"/>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row>
    <row r="1372" spans="1:79" x14ac:dyDescent="0.3">
      <c r="A1372" s="2"/>
      <c r="B1372" s="2"/>
      <c r="C1372" s="2"/>
      <c r="D1372" s="2"/>
      <c r="E1372" s="2"/>
      <c r="F1372" s="2"/>
      <c r="G1372" s="2"/>
      <c r="H1372" s="2"/>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row>
    <row r="1373" spans="1:79" x14ac:dyDescent="0.3">
      <c r="A1373" s="2"/>
      <c r="B1373" s="2"/>
      <c r="C1373" s="2"/>
      <c r="D1373" s="2"/>
      <c r="E1373" s="2"/>
      <c r="F1373" s="2"/>
      <c r="G1373" s="2"/>
      <c r="H1373" s="2"/>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row>
    <row r="1374" spans="1:79" x14ac:dyDescent="0.3">
      <c r="A1374" s="2"/>
      <c r="B1374" s="2"/>
      <c r="C1374" s="2"/>
      <c r="D1374" s="2"/>
      <c r="E1374" s="2"/>
      <c r="F1374" s="2"/>
      <c r="G1374" s="2"/>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row>
    <row r="1375" spans="1:79" x14ac:dyDescent="0.3">
      <c r="A1375" s="2"/>
      <c r="B1375" s="2"/>
      <c r="C1375" s="2"/>
      <c r="D1375" s="2"/>
      <c r="E1375" s="2"/>
      <c r="F1375" s="2"/>
      <c r="G1375" s="2"/>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row>
    <row r="1376" spans="1:79" x14ac:dyDescent="0.3">
      <c r="A1376" s="2"/>
      <c r="B1376" s="2"/>
      <c r="C1376" s="2"/>
      <c r="D1376" s="2"/>
      <c r="E1376" s="2"/>
      <c r="F1376" s="2"/>
      <c r="G1376" s="2"/>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row>
    <row r="1377" spans="1:79" x14ac:dyDescent="0.3">
      <c r="A1377" s="2"/>
      <c r="B1377" s="2"/>
      <c r="C1377" s="2"/>
      <c r="D1377" s="2"/>
      <c r="E1377" s="2"/>
      <c r="F1377" s="2"/>
      <c r="G1377" s="2"/>
      <c r="H1377" s="2"/>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row>
    <row r="1378" spans="1:79" x14ac:dyDescent="0.3">
      <c r="A1378" s="2"/>
      <c r="B1378" s="2"/>
      <c r="C1378" s="2"/>
      <c r="D1378" s="2"/>
      <c r="E1378" s="2"/>
      <c r="F1378" s="2"/>
      <c r="G1378" s="2"/>
      <c r="H1378" s="2"/>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c r="BY1378" s="2"/>
      <c r="BZ1378" s="2"/>
      <c r="CA1378" s="2"/>
    </row>
    <row r="1379" spans="1:79" x14ac:dyDescent="0.3">
      <c r="A1379" s="2"/>
      <c r="B1379" s="2"/>
      <c r="C1379" s="2"/>
      <c r="D1379" s="2"/>
      <c r="E1379" s="2"/>
      <c r="F1379" s="2"/>
      <c r="G1379" s="2"/>
      <c r="H1379" s="2"/>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row>
    <row r="1380" spans="1:79" x14ac:dyDescent="0.3">
      <c r="A1380" s="2"/>
      <c r="B1380" s="2"/>
      <c r="C1380" s="2"/>
      <c r="D1380" s="2"/>
      <c r="E1380" s="2"/>
      <c r="F1380" s="2"/>
      <c r="G1380" s="2"/>
      <c r="H1380" s="2"/>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row>
    <row r="1381" spans="1:79" x14ac:dyDescent="0.3">
      <c r="A1381" s="2"/>
      <c r="B1381" s="2"/>
      <c r="C1381" s="2"/>
      <c r="D1381" s="2"/>
      <c r="E1381" s="2"/>
      <c r="F1381" s="2"/>
      <c r="G1381" s="2"/>
      <c r="H1381" s="2"/>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row>
    <row r="1382" spans="1:79" x14ac:dyDescent="0.3">
      <c r="A1382" s="2"/>
      <c r="B1382" s="2"/>
      <c r="C1382" s="2"/>
      <c r="D1382" s="2"/>
      <c r="E1382" s="2"/>
      <c r="F1382" s="2"/>
      <c r="G1382" s="2"/>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row>
    <row r="1383" spans="1:79" x14ac:dyDescent="0.3">
      <c r="A1383" s="2"/>
      <c r="B1383" s="2"/>
      <c r="C1383" s="2"/>
      <c r="D1383" s="2"/>
      <c r="E1383" s="2"/>
      <c r="F1383" s="2"/>
      <c r="G1383" s="2"/>
      <c r="H1383" s="2"/>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row>
    <row r="1384" spans="1:79" x14ac:dyDescent="0.3">
      <c r="A1384" s="2"/>
      <c r="B1384" s="2"/>
      <c r="C1384" s="2"/>
      <c r="D1384" s="2"/>
      <c r="E1384" s="2"/>
      <c r="F1384" s="2"/>
      <c r="G1384" s="2"/>
      <c r="H1384" s="2"/>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row>
    <row r="1385" spans="1:79" x14ac:dyDescent="0.3">
      <c r="A1385" s="2"/>
      <c r="B1385" s="2"/>
      <c r="C1385" s="2"/>
      <c r="D1385" s="2"/>
      <c r="E1385" s="2"/>
      <c r="F1385" s="2"/>
      <c r="G1385" s="2"/>
      <c r="H1385" s="2"/>
      <c r="I1385" s="2"/>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row>
    <row r="1386" spans="1:79" x14ac:dyDescent="0.3">
      <c r="A1386" s="2"/>
      <c r="B1386" s="2"/>
      <c r="C1386" s="2"/>
      <c r="D1386" s="2"/>
      <c r="E1386" s="2"/>
      <c r="F1386" s="2"/>
      <c r="G1386" s="2"/>
      <c r="H1386" s="2"/>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row>
    <row r="1387" spans="1:79" x14ac:dyDescent="0.3">
      <c r="A1387" s="2"/>
      <c r="B1387" s="2"/>
      <c r="C1387" s="2"/>
      <c r="D1387" s="2"/>
      <c r="E1387" s="2"/>
      <c r="F1387" s="2"/>
      <c r="G1387" s="2"/>
      <c r="H1387" s="2"/>
      <c r="I1387" s="2"/>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row>
    <row r="1388" spans="1:79" x14ac:dyDescent="0.3">
      <c r="A1388" s="2"/>
      <c r="B1388" s="2"/>
      <c r="C1388" s="2"/>
      <c r="D1388" s="2"/>
      <c r="E1388" s="2"/>
      <c r="F1388" s="2"/>
      <c r="G1388" s="2"/>
      <c r="H1388" s="2"/>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row>
    <row r="1389" spans="1:79" x14ac:dyDescent="0.3">
      <c r="A1389" s="2"/>
      <c r="B1389" s="2"/>
      <c r="C1389" s="2"/>
      <c r="D1389" s="2"/>
      <c r="E1389" s="2"/>
      <c r="F1389" s="2"/>
      <c r="G1389" s="2"/>
      <c r="H1389" s="2"/>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row>
    <row r="1390" spans="1:79" x14ac:dyDescent="0.3">
      <c r="A1390" s="2"/>
      <c r="B1390" s="2"/>
      <c r="C1390" s="2"/>
      <c r="D1390" s="2"/>
      <c r="E1390" s="2"/>
      <c r="F1390" s="2"/>
      <c r="G1390" s="2"/>
      <c r="H1390" s="2"/>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row>
    <row r="1391" spans="1:79" x14ac:dyDescent="0.3">
      <c r="A1391" s="2"/>
      <c r="B1391" s="2"/>
      <c r="C1391" s="2"/>
      <c r="D1391" s="2"/>
      <c r="E1391" s="2"/>
      <c r="F1391" s="2"/>
      <c r="G1391" s="2"/>
      <c r="H1391" s="2"/>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c r="BY1391" s="2"/>
      <c r="BZ1391" s="2"/>
      <c r="CA1391" s="2"/>
    </row>
    <row r="1392" spans="1:79" x14ac:dyDescent="0.3">
      <c r="A1392" s="2"/>
      <c r="B1392" s="2"/>
      <c r="C1392" s="2"/>
      <c r="D1392" s="2"/>
      <c r="E1392" s="2"/>
      <c r="F1392" s="2"/>
      <c r="G1392" s="2"/>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row>
    <row r="1393" spans="1:79" x14ac:dyDescent="0.3">
      <c r="A1393" s="2"/>
      <c r="B1393" s="2"/>
      <c r="C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row>
    <row r="1394" spans="1:79" x14ac:dyDescent="0.3">
      <c r="A1394" s="2"/>
      <c r="B1394" s="2"/>
      <c r="C1394" s="2"/>
      <c r="D1394" s="2"/>
      <c r="E1394" s="2"/>
      <c r="F1394" s="2"/>
      <c r="G1394" s="2"/>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row>
    <row r="1395" spans="1:79" x14ac:dyDescent="0.3">
      <c r="A1395" s="2"/>
      <c r="B1395" s="2"/>
      <c r="C1395" s="2"/>
      <c r="D1395" s="2"/>
      <c r="E1395" s="2"/>
      <c r="F1395" s="2"/>
      <c r="G1395" s="2"/>
      <c r="H1395" s="2"/>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row>
    <row r="1396" spans="1:79" x14ac:dyDescent="0.3">
      <c r="A1396" s="2"/>
      <c r="B1396" s="2"/>
      <c r="C1396" s="2"/>
      <c r="D1396" s="2"/>
      <c r="E1396" s="2"/>
      <c r="F1396" s="2"/>
      <c r="G1396" s="2"/>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row>
    <row r="1397" spans="1:79" x14ac:dyDescent="0.3">
      <c r="A1397" s="2"/>
      <c r="B1397" s="2"/>
      <c r="C1397" s="2"/>
      <c r="D1397" s="2"/>
      <c r="E1397" s="2"/>
      <c r="F1397" s="2"/>
      <c r="G1397" s="2"/>
      <c r="H1397" s="2"/>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c r="BZ1397" s="2"/>
      <c r="CA1397" s="2"/>
    </row>
    <row r="1398" spans="1:79" x14ac:dyDescent="0.3">
      <c r="A1398" s="2"/>
      <c r="B1398" s="2"/>
      <c r="C1398" s="2"/>
      <c r="D1398" s="2"/>
      <c r="E1398" s="2"/>
      <c r="F1398" s="2"/>
      <c r="G1398" s="2"/>
      <c r="H1398" s="2"/>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row>
    <row r="1399" spans="1:79" x14ac:dyDescent="0.3">
      <c r="A1399" s="2"/>
      <c r="B1399" s="2"/>
      <c r="C1399" s="2"/>
      <c r="D1399" s="2"/>
      <c r="E1399" s="2"/>
      <c r="F1399" s="2"/>
      <c r="G1399" s="2"/>
      <c r="H1399" s="2"/>
      <c r="I1399" s="2"/>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row>
    <row r="1400" spans="1:79" x14ac:dyDescent="0.3">
      <c r="A1400" s="2"/>
      <c r="B1400" s="2"/>
      <c r="C1400" s="2"/>
      <c r="D1400" s="2"/>
      <c r="E1400" s="2"/>
      <c r="F1400" s="2"/>
      <c r="G1400" s="2"/>
      <c r="H1400" s="2"/>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row>
    <row r="1401" spans="1:79" x14ac:dyDescent="0.3">
      <c r="A1401" s="2"/>
      <c r="B1401" s="2"/>
      <c r="C1401" s="2"/>
      <c r="D1401" s="2"/>
      <c r="E1401" s="2"/>
      <c r="F1401" s="2"/>
      <c r="G1401" s="2"/>
      <c r="H1401" s="2"/>
      <c r="I1401" s="2"/>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row>
    <row r="1402" spans="1:79" x14ac:dyDescent="0.3">
      <c r="A1402" s="2"/>
      <c r="B1402" s="2"/>
      <c r="C1402" s="2"/>
      <c r="D1402" s="2"/>
      <c r="E1402" s="2"/>
      <c r="F1402" s="2"/>
      <c r="G1402" s="2"/>
      <c r="H1402" s="2"/>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c r="BY1402" s="2"/>
      <c r="BZ1402" s="2"/>
      <c r="CA1402" s="2"/>
    </row>
    <row r="1403" spans="1:79" x14ac:dyDescent="0.3">
      <c r="A1403" s="2"/>
      <c r="B1403" s="2"/>
      <c r="C1403" s="2"/>
      <c r="D1403" s="2"/>
      <c r="E1403" s="2"/>
      <c r="F1403" s="2"/>
      <c r="G1403" s="2"/>
      <c r="H1403" s="2"/>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row>
    <row r="1404" spans="1:79" x14ac:dyDescent="0.3">
      <c r="A1404" s="2"/>
      <c r="B1404" s="2"/>
      <c r="C1404" s="2"/>
      <c r="D1404" s="2"/>
      <c r="E1404" s="2"/>
      <c r="F1404" s="2"/>
      <c r="G1404" s="2"/>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row>
    <row r="1405" spans="1:79" x14ac:dyDescent="0.3">
      <c r="A1405" s="2"/>
      <c r="B1405" s="2"/>
      <c r="C1405" s="2"/>
      <c r="D1405" s="2"/>
      <c r="E1405" s="2"/>
      <c r="F1405" s="2"/>
      <c r="G1405" s="2"/>
      <c r="H1405" s="2"/>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row>
    <row r="1406" spans="1:79" x14ac:dyDescent="0.3">
      <c r="A1406" s="2"/>
      <c r="B1406" s="2"/>
      <c r="C1406" s="2"/>
      <c r="D1406" s="2"/>
      <c r="E1406" s="2"/>
      <c r="F1406" s="2"/>
      <c r="G1406" s="2"/>
      <c r="H1406" s="2"/>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c r="BY1406" s="2"/>
      <c r="BZ1406" s="2"/>
      <c r="CA1406" s="2"/>
    </row>
    <row r="1407" spans="1:79" x14ac:dyDescent="0.3">
      <c r="A1407" s="2"/>
      <c r="B1407" s="2"/>
      <c r="C1407" s="2"/>
      <c r="D1407" s="2"/>
      <c r="E1407" s="2"/>
      <c r="F1407" s="2"/>
      <c r="G1407" s="2"/>
      <c r="H1407" s="2"/>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row>
    <row r="1408" spans="1:79" x14ac:dyDescent="0.3">
      <c r="A1408" s="2"/>
      <c r="B1408" s="2"/>
      <c r="C1408" s="2"/>
      <c r="D1408" s="2"/>
      <c r="E1408" s="2"/>
      <c r="F1408" s="2"/>
      <c r="G1408" s="2"/>
      <c r="H1408" s="2"/>
      <c r="I1408" s="2"/>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c r="BE1408" s="2"/>
      <c r="BF1408" s="2"/>
      <c r="BG1408" s="2"/>
      <c r="BH1408" s="2"/>
      <c r="BI1408" s="2"/>
      <c r="BJ1408" s="2"/>
      <c r="BK1408" s="2"/>
      <c r="BL1408" s="2"/>
      <c r="BM1408" s="2"/>
      <c r="BN1408" s="2"/>
      <c r="BO1408" s="2"/>
      <c r="BP1408" s="2"/>
      <c r="BQ1408" s="2"/>
      <c r="BR1408" s="2"/>
      <c r="BS1408" s="2"/>
      <c r="BT1408" s="2"/>
      <c r="BU1408" s="2"/>
      <c r="BV1408" s="2"/>
      <c r="BW1408" s="2"/>
      <c r="BX1408" s="2"/>
      <c r="BY1408" s="2"/>
      <c r="BZ1408" s="2"/>
      <c r="CA1408" s="2"/>
    </row>
    <row r="1409" spans="1:79" x14ac:dyDescent="0.3">
      <c r="A1409" s="2"/>
      <c r="B1409" s="2"/>
      <c r="C1409" s="2"/>
      <c r="D1409" s="2"/>
      <c r="E1409" s="2"/>
      <c r="F1409" s="2"/>
      <c r="G1409" s="2"/>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c r="BE1409" s="2"/>
      <c r="BF1409" s="2"/>
      <c r="BG1409" s="2"/>
      <c r="BH1409" s="2"/>
      <c r="BI1409" s="2"/>
      <c r="BJ1409" s="2"/>
      <c r="BK1409" s="2"/>
      <c r="BL1409" s="2"/>
      <c r="BM1409" s="2"/>
      <c r="BN1409" s="2"/>
      <c r="BO1409" s="2"/>
      <c r="BP1409" s="2"/>
      <c r="BQ1409" s="2"/>
      <c r="BR1409" s="2"/>
      <c r="BS1409" s="2"/>
      <c r="BT1409" s="2"/>
      <c r="BU1409" s="2"/>
      <c r="BV1409" s="2"/>
      <c r="BW1409" s="2"/>
      <c r="BX1409" s="2"/>
      <c r="BY1409" s="2"/>
      <c r="BZ1409" s="2"/>
      <c r="CA1409" s="2"/>
    </row>
    <row r="1410" spans="1:79" x14ac:dyDescent="0.3">
      <c r="A1410" s="2"/>
      <c r="B1410" s="2"/>
      <c r="C1410" s="2"/>
      <c r="D1410" s="2"/>
      <c r="E1410" s="2"/>
      <c r="F1410" s="2"/>
      <c r="G1410" s="2"/>
      <c r="H1410" s="2"/>
      <c r="I1410" s="2"/>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c r="BY1410" s="2"/>
      <c r="BZ1410" s="2"/>
      <c r="CA1410" s="2"/>
    </row>
    <row r="1411" spans="1:79" x14ac:dyDescent="0.3">
      <c r="A1411" s="2"/>
      <c r="B1411" s="2"/>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row>
    <row r="1412" spans="1:79" x14ac:dyDescent="0.3">
      <c r="A1412" s="2"/>
      <c r="B1412" s="2"/>
      <c r="C1412" s="2"/>
      <c r="D1412" s="2"/>
      <c r="E1412" s="2"/>
      <c r="F1412" s="2"/>
      <c r="G1412" s="2"/>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c r="BE1412" s="2"/>
      <c r="BF1412" s="2"/>
      <c r="BG1412" s="2"/>
      <c r="BH1412" s="2"/>
      <c r="BI1412" s="2"/>
      <c r="BJ1412" s="2"/>
      <c r="BK1412" s="2"/>
      <c r="BL1412" s="2"/>
      <c r="BM1412" s="2"/>
      <c r="BN1412" s="2"/>
      <c r="BO1412" s="2"/>
      <c r="BP1412" s="2"/>
      <c r="BQ1412" s="2"/>
      <c r="BR1412" s="2"/>
      <c r="BS1412" s="2"/>
      <c r="BT1412" s="2"/>
      <c r="BU1412" s="2"/>
      <c r="BV1412" s="2"/>
      <c r="BW1412" s="2"/>
      <c r="BX1412" s="2"/>
      <c r="BY1412" s="2"/>
      <c r="BZ1412" s="2"/>
      <c r="CA1412" s="2"/>
    </row>
    <row r="1413" spans="1:79" x14ac:dyDescent="0.3">
      <c r="A1413" s="2"/>
      <c r="B1413" s="2"/>
      <c r="C1413" s="2"/>
      <c r="D1413" s="2"/>
      <c r="E1413" s="2"/>
      <c r="F1413" s="2"/>
      <c r="G1413" s="2"/>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c r="BY1413" s="2"/>
      <c r="BZ1413" s="2"/>
      <c r="CA1413" s="2"/>
    </row>
    <row r="1414" spans="1:79" x14ac:dyDescent="0.3">
      <c r="A1414" s="2"/>
      <c r="B1414" s="2"/>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row>
    <row r="1415" spans="1:79" x14ac:dyDescent="0.3">
      <c r="A1415" s="2"/>
      <c r="B1415" s="2"/>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c r="BY1415" s="2"/>
      <c r="BZ1415" s="2"/>
      <c r="CA1415" s="2"/>
    </row>
    <row r="1416" spans="1:79" x14ac:dyDescent="0.3">
      <c r="A1416" s="2"/>
      <c r="B1416" s="2"/>
      <c r="C1416" s="2"/>
      <c r="D1416" s="2"/>
      <c r="E1416" s="2"/>
      <c r="F1416" s="2"/>
      <c r="G1416" s="2"/>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row>
    <row r="1417" spans="1:79" x14ac:dyDescent="0.3">
      <c r="A1417" s="2"/>
      <c r="B1417" s="2"/>
      <c r="C1417" s="2"/>
      <c r="D1417" s="2"/>
      <c r="E1417" s="2"/>
      <c r="F1417" s="2"/>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2"/>
      <c r="CA1417" s="2"/>
    </row>
    <row r="1418" spans="1:79" x14ac:dyDescent="0.3">
      <c r="A1418" s="2"/>
      <c r="B1418" s="2"/>
      <c r="C1418" s="2"/>
      <c r="D1418" s="2"/>
      <c r="E1418" s="2"/>
      <c r="F1418" s="2"/>
      <c r="G1418" s="2"/>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row>
    <row r="1419" spans="1:79" x14ac:dyDescent="0.3">
      <c r="A1419" s="2"/>
      <c r="B1419" s="2"/>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row>
    <row r="1420" spans="1:79" x14ac:dyDescent="0.3">
      <c r="A1420" s="2"/>
      <c r="B1420" s="2"/>
      <c r="C1420" s="2"/>
      <c r="D1420" s="2"/>
      <c r="E1420" s="2"/>
      <c r="F1420" s="2"/>
      <c r="G1420" s="2"/>
      <c r="H1420" s="2"/>
      <c r="I1420" s="2"/>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row>
    <row r="1421" spans="1:79" x14ac:dyDescent="0.3">
      <c r="A1421" s="2"/>
      <c r="B1421" s="2"/>
      <c r="C1421" s="2"/>
      <c r="D1421" s="2"/>
      <c r="E1421" s="2"/>
      <c r="F1421" s="2"/>
      <c r="G1421" s="2"/>
      <c r="H1421" s="2"/>
      <c r="I1421" s="2"/>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c r="BY1421" s="2"/>
      <c r="BZ1421" s="2"/>
      <c r="CA1421" s="2"/>
    </row>
    <row r="1422" spans="1:79" x14ac:dyDescent="0.3">
      <c r="A1422" s="2"/>
      <c r="B1422" s="2"/>
      <c r="C1422" s="2"/>
      <c r="D1422" s="2"/>
      <c r="E1422" s="2"/>
      <c r="F1422" s="2"/>
      <c r="G1422" s="2"/>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row>
    <row r="1423" spans="1:79" x14ac:dyDescent="0.3">
      <c r="A1423" s="2"/>
      <c r="B1423" s="2"/>
      <c r="C1423" s="2"/>
      <c r="D1423" s="2"/>
      <c r="E1423" s="2"/>
      <c r="F1423" s="2"/>
      <c r="G1423" s="2"/>
      <c r="H1423" s="2"/>
      <c r="I1423" s="2"/>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row>
    <row r="1424" spans="1:79" x14ac:dyDescent="0.3">
      <c r="A1424" s="2"/>
      <c r="B1424" s="2"/>
      <c r="C1424" s="2"/>
      <c r="D1424" s="2"/>
      <c r="E1424" s="2"/>
      <c r="F1424" s="2"/>
      <c r="G1424" s="2"/>
      <c r="H1424" s="2"/>
      <c r="I1424" s="2"/>
      <c r="J1424" s="2"/>
      <c r="K1424" s="2"/>
      <c r="L1424" s="2"/>
      <c r="M1424" s="2"/>
      <c r="N1424" s="2"/>
      <c r="O1424" s="2"/>
      <c r="P1424" s="2"/>
      <c r="Q1424" s="2"/>
      <c r="R1424" s="2"/>
      <c r="S1424" s="2"/>
      <c r="T1424" s="2"/>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row>
    <row r="1425" spans="1:79" x14ac:dyDescent="0.3">
      <c r="A1425" s="2"/>
      <c r="B1425" s="2"/>
      <c r="C1425" s="2"/>
      <c r="D1425" s="2"/>
      <c r="E1425" s="2"/>
      <c r="F1425" s="2"/>
      <c r="G1425" s="2"/>
      <c r="H1425" s="2"/>
      <c r="I1425" s="2"/>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row>
    <row r="1426" spans="1:79" x14ac:dyDescent="0.3">
      <c r="A1426" s="2"/>
      <c r="B1426" s="2"/>
      <c r="C1426" s="2"/>
      <c r="D1426" s="2"/>
      <c r="E1426" s="2"/>
      <c r="F1426" s="2"/>
      <c r="G1426" s="2"/>
      <c r="H1426" s="2"/>
      <c r="I1426" s="2"/>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row>
    <row r="1427" spans="1:79" x14ac:dyDescent="0.3">
      <c r="A1427" s="2"/>
      <c r="B1427" s="2"/>
      <c r="C1427" s="2"/>
      <c r="D1427" s="2"/>
      <c r="E1427" s="2"/>
      <c r="F1427" s="2"/>
      <c r="G1427" s="2"/>
      <c r="H1427" s="2"/>
      <c r="I1427" s="2"/>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row>
    <row r="1428" spans="1:79" x14ac:dyDescent="0.3">
      <c r="A1428" s="2"/>
      <c r="B1428" s="2"/>
      <c r="C1428" s="2"/>
      <c r="D1428" s="2"/>
      <c r="E1428" s="2"/>
      <c r="F1428" s="2"/>
      <c r="G1428" s="2"/>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row>
    <row r="1429" spans="1:79" x14ac:dyDescent="0.3">
      <c r="A1429" s="2"/>
      <c r="B1429" s="2"/>
      <c r="C1429" s="2"/>
      <c r="D1429" s="2"/>
      <c r="E1429" s="2"/>
      <c r="F1429" s="2"/>
      <c r="G1429" s="2"/>
      <c r="H1429" s="2"/>
      <c r="I1429" s="2"/>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row>
    <row r="1430" spans="1:79" x14ac:dyDescent="0.3">
      <c r="A1430" s="2"/>
      <c r="B1430" s="2"/>
      <c r="C1430" s="2"/>
      <c r="D1430" s="2"/>
      <c r="E1430" s="2"/>
      <c r="F1430" s="2"/>
      <c r="G1430" s="2"/>
      <c r="H1430" s="2"/>
      <c r="I1430" s="2"/>
      <c r="J1430" s="2"/>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row>
    <row r="1431" spans="1:79" x14ac:dyDescent="0.3">
      <c r="A1431" s="2"/>
      <c r="B1431" s="2"/>
      <c r="C1431" s="2"/>
      <c r="D1431" s="2"/>
      <c r="E1431" s="2"/>
      <c r="F1431" s="2"/>
      <c r="G1431" s="2"/>
      <c r="H1431" s="2"/>
      <c r="I1431" s="2"/>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row>
    <row r="1432" spans="1:79" x14ac:dyDescent="0.3">
      <c r="A1432" s="2"/>
      <c r="B1432" s="2"/>
      <c r="C1432" s="2"/>
      <c r="D1432" s="2"/>
      <c r="E1432" s="2"/>
      <c r="F1432" s="2"/>
      <c r="G1432" s="2"/>
      <c r="H1432" s="2"/>
      <c r="I1432" s="2"/>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row>
    <row r="1433" spans="1:79" x14ac:dyDescent="0.3">
      <c r="A1433" s="2"/>
      <c r="B1433" s="2"/>
      <c r="C1433" s="2"/>
      <c r="D1433" s="2"/>
      <c r="E1433" s="2"/>
      <c r="F1433" s="2"/>
      <c r="G1433" s="2"/>
      <c r="H1433" s="2"/>
      <c r="I1433" s="2"/>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row>
    <row r="1434" spans="1:79" x14ac:dyDescent="0.3">
      <c r="A1434" s="2"/>
      <c r="B1434" s="2"/>
      <c r="C1434" s="2"/>
      <c r="D1434" s="2"/>
      <c r="E1434" s="2"/>
      <c r="F1434" s="2"/>
      <c r="G1434" s="2"/>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row>
    <row r="1435" spans="1:79" x14ac:dyDescent="0.3">
      <c r="A1435" s="2"/>
      <c r="B1435" s="2"/>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row>
    <row r="1436" spans="1:79" x14ac:dyDescent="0.3">
      <c r="A1436" s="2"/>
      <c r="B1436" s="2"/>
      <c r="C1436" s="2"/>
      <c r="D1436" s="2"/>
      <c r="E1436" s="2"/>
      <c r="F1436" s="2"/>
      <c r="G1436" s="2"/>
      <c r="H1436" s="2"/>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c r="BY1436" s="2"/>
      <c r="BZ1436" s="2"/>
      <c r="CA1436" s="2"/>
    </row>
    <row r="1437" spans="1:79" x14ac:dyDescent="0.3">
      <c r="A1437" s="2"/>
      <c r="B1437" s="2"/>
      <c r="C1437" s="2"/>
      <c r="D1437" s="2"/>
      <c r="E1437" s="2"/>
      <c r="F1437" s="2"/>
      <c r="G1437" s="2"/>
      <c r="H1437" s="2"/>
      <c r="I1437" s="2"/>
      <c r="J1437" s="2"/>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row>
    <row r="1438" spans="1:79" x14ac:dyDescent="0.3">
      <c r="A1438" s="2"/>
      <c r="B1438" s="2"/>
      <c r="C1438" s="2"/>
      <c r="D1438" s="2"/>
      <c r="E1438" s="2"/>
      <c r="F1438" s="2"/>
      <c r="G1438" s="2"/>
      <c r="H1438" s="2"/>
      <c r="I1438" s="2"/>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c r="BY1438" s="2"/>
      <c r="BZ1438" s="2"/>
      <c r="CA1438" s="2"/>
    </row>
    <row r="1439" spans="1:79" x14ac:dyDescent="0.3">
      <c r="A1439" s="2"/>
      <c r="B1439" s="2"/>
      <c r="C1439" s="2"/>
      <c r="D1439" s="2"/>
      <c r="E1439" s="2"/>
      <c r="F1439" s="2"/>
      <c r="G1439" s="2"/>
      <c r="H1439" s="2"/>
      <c r="I1439" s="2"/>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row>
    <row r="1440" spans="1:79" x14ac:dyDescent="0.3">
      <c r="A1440" s="2"/>
      <c r="B1440" s="2"/>
      <c r="C1440" s="2"/>
      <c r="D1440" s="2"/>
      <c r="E1440" s="2"/>
      <c r="F1440" s="2"/>
      <c r="G1440" s="2"/>
      <c r="H1440" s="2"/>
      <c r="I1440" s="2"/>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row>
    <row r="1441" spans="1:79" x14ac:dyDescent="0.3">
      <c r="A1441" s="2"/>
      <c r="B1441" s="2"/>
      <c r="C1441" s="2"/>
      <c r="D1441" s="2"/>
      <c r="E1441" s="2"/>
      <c r="F1441" s="2"/>
      <c r="G1441" s="2"/>
      <c r="H1441" s="2"/>
      <c r="I1441" s="2"/>
      <c r="J1441" s="2"/>
      <c r="K1441" s="2"/>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row>
    <row r="1442" spans="1:79" x14ac:dyDescent="0.3">
      <c r="A1442" s="2"/>
      <c r="B1442" s="2"/>
      <c r="C1442" s="2"/>
      <c r="D1442" s="2"/>
      <c r="E1442" s="2"/>
      <c r="F1442" s="2"/>
      <c r="G1442" s="2"/>
      <c r="H1442" s="2"/>
      <c r="I1442" s="2"/>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row>
    <row r="1443" spans="1:79" x14ac:dyDescent="0.3">
      <c r="A1443" s="2"/>
      <c r="B1443" s="2"/>
      <c r="C1443" s="2"/>
      <c r="D1443" s="2"/>
      <c r="E1443" s="2"/>
      <c r="F1443" s="2"/>
      <c r="G1443" s="2"/>
      <c r="H1443" s="2"/>
      <c r="I1443" s="2"/>
      <c r="J1443" s="2"/>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row>
    <row r="1444" spans="1:79" x14ac:dyDescent="0.3">
      <c r="A1444" s="2"/>
      <c r="B1444" s="2"/>
      <c r="C1444" s="2"/>
      <c r="D1444" s="2"/>
      <c r="E1444" s="2"/>
      <c r="F1444" s="2"/>
      <c r="G1444" s="2"/>
      <c r="H1444" s="2"/>
      <c r="I1444" s="2"/>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row>
    <row r="1445" spans="1:79" x14ac:dyDescent="0.3">
      <c r="A1445" s="2"/>
      <c r="B1445" s="2"/>
      <c r="C1445" s="2"/>
      <c r="D1445" s="2"/>
      <c r="E1445" s="2"/>
      <c r="F1445" s="2"/>
      <c r="G1445" s="2"/>
      <c r="H1445" s="2"/>
      <c r="I1445" s="2"/>
      <c r="J1445" s="2"/>
      <c r="K1445" s="2"/>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row>
    <row r="1446" spans="1:79" x14ac:dyDescent="0.3">
      <c r="A1446" s="2"/>
      <c r="B1446" s="2"/>
      <c r="C1446" s="2"/>
      <c r="D1446" s="2"/>
      <c r="E1446" s="2"/>
      <c r="F1446" s="2"/>
      <c r="G1446" s="2"/>
      <c r="H1446" s="2"/>
      <c r="I1446" s="2"/>
      <c r="J1446" s="2"/>
      <c r="K1446" s="2"/>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row>
    <row r="1447" spans="1:79" x14ac:dyDescent="0.3">
      <c r="A1447" s="2"/>
      <c r="B1447" s="2"/>
      <c r="C1447" s="2"/>
      <c r="D1447" s="2"/>
      <c r="E1447" s="2"/>
      <c r="F1447" s="2"/>
      <c r="G1447" s="2"/>
      <c r="H1447" s="2"/>
      <c r="I1447" s="2"/>
      <c r="J1447" s="2"/>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row>
    <row r="1448" spans="1:79" x14ac:dyDescent="0.3">
      <c r="A1448" s="2"/>
      <c r="B1448" s="2"/>
      <c r="C1448" s="2"/>
      <c r="D1448" s="2"/>
      <c r="E1448" s="2"/>
      <c r="F1448" s="2"/>
      <c r="G1448" s="2"/>
      <c r="H1448" s="2"/>
      <c r="I1448" s="2"/>
      <c r="J1448" s="2"/>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row>
    <row r="1449" spans="1:79" x14ac:dyDescent="0.3">
      <c r="A1449" s="2"/>
      <c r="B1449" s="2"/>
      <c r="C1449" s="2"/>
      <c r="D1449" s="2"/>
      <c r="E1449" s="2"/>
      <c r="F1449" s="2"/>
      <c r="G1449" s="2"/>
      <c r="H1449" s="2"/>
      <c r="I1449" s="2"/>
      <c r="J1449" s="2"/>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row>
    <row r="1450" spans="1:79" x14ac:dyDescent="0.3">
      <c r="A1450" s="2"/>
      <c r="B1450" s="2"/>
      <c r="C1450" s="2"/>
      <c r="D1450" s="2"/>
      <c r="E1450" s="2"/>
      <c r="F1450" s="2"/>
      <c r="G1450" s="2"/>
      <c r="H1450" s="2"/>
      <c r="I1450" s="2"/>
      <c r="J1450" s="2"/>
      <c r="K1450" s="2"/>
      <c r="L1450" s="2"/>
      <c r="M1450" s="2"/>
      <c r="N1450" s="2"/>
      <c r="O1450" s="2"/>
      <c r="P1450" s="2"/>
      <c r="Q1450" s="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row>
    <row r="1451" spans="1:79" x14ac:dyDescent="0.3">
      <c r="A1451" s="2"/>
      <c r="B1451" s="2"/>
      <c r="C1451" s="2"/>
      <c r="D1451" s="2"/>
      <c r="E1451" s="2"/>
      <c r="F1451" s="2"/>
      <c r="G1451" s="2"/>
      <c r="H1451" s="2"/>
      <c r="I1451" s="2"/>
      <c r="J1451" s="2"/>
      <c r="K1451" s="2"/>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row>
    <row r="1452" spans="1:79" x14ac:dyDescent="0.3">
      <c r="A1452" s="2"/>
      <c r="B1452" s="2"/>
      <c r="C1452" s="2"/>
      <c r="D1452" s="2"/>
      <c r="E1452" s="2"/>
      <c r="F1452" s="2"/>
      <c r="G1452" s="2"/>
      <c r="H1452" s="2"/>
      <c r="I1452" s="2"/>
      <c r="J1452" s="2"/>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row>
    <row r="1453" spans="1:79" x14ac:dyDescent="0.3">
      <c r="A1453" s="2"/>
      <c r="B1453" s="2"/>
      <c r="C1453" s="2"/>
      <c r="D1453" s="2"/>
      <c r="E1453" s="2"/>
      <c r="F1453" s="2"/>
      <c r="G1453" s="2"/>
      <c r="H1453" s="2"/>
      <c r="I1453" s="2"/>
      <c r="J1453" s="2"/>
      <c r="K1453" s="2"/>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row>
    <row r="1454" spans="1:79" x14ac:dyDescent="0.3">
      <c r="A1454" s="2"/>
      <c r="B1454" s="2"/>
      <c r="C1454" s="2"/>
      <c r="D1454" s="2"/>
      <c r="E1454" s="2"/>
      <c r="F1454" s="2"/>
      <c r="G1454" s="2"/>
      <c r="H1454" s="2"/>
      <c r="I1454" s="2"/>
      <c r="J1454" s="2"/>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row>
    <row r="1455" spans="1:79" x14ac:dyDescent="0.3">
      <c r="A1455" s="2"/>
      <c r="B1455" s="2"/>
      <c r="C1455" s="2"/>
      <c r="D1455" s="2"/>
      <c r="E1455" s="2"/>
      <c r="F1455" s="2"/>
      <c r="G1455" s="2"/>
      <c r="H1455" s="2"/>
      <c r="I1455" s="2"/>
      <c r="J1455" s="2"/>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row>
    <row r="1456" spans="1:79" x14ac:dyDescent="0.3">
      <c r="A1456" s="2"/>
      <c r="B1456" s="2"/>
      <c r="C1456" s="2"/>
      <c r="D1456" s="2"/>
      <c r="E1456" s="2"/>
      <c r="F1456" s="2"/>
      <c r="G1456" s="2"/>
      <c r="H1456" s="2"/>
      <c r="I1456" s="2"/>
      <c r="J1456" s="2"/>
      <c r="K1456" s="2"/>
      <c r="L1456" s="2"/>
      <c r="M1456" s="2"/>
      <c r="N1456" s="2"/>
      <c r="O1456" s="2"/>
      <c r="P1456" s="2"/>
      <c r="Q1456" s="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row>
    <row r="1457" spans="1:79" x14ac:dyDescent="0.3">
      <c r="A1457" s="2"/>
      <c r="B1457" s="2"/>
      <c r="C1457" s="2"/>
      <c r="D1457" s="2"/>
      <c r="E1457" s="2"/>
      <c r="F1457" s="2"/>
      <c r="G1457" s="2"/>
      <c r="H1457" s="2"/>
      <c r="I1457" s="2"/>
      <c r="J1457" s="2"/>
      <c r="K1457" s="2"/>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row>
    <row r="1458" spans="1:79" x14ac:dyDescent="0.3">
      <c r="A1458" s="2"/>
      <c r="B1458" s="2"/>
      <c r="C1458" s="2"/>
      <c r="D1458" s="2"/>
      <c r="E1458" s="2"/>
      <c r="F1458" s="2"/>
      <c r="G1458" s="2"/>
      <c r="H1458" s="2"/>
      <c r="I1458" s="2"/>
      <c r="J1458" s="2"/>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row>
    <row r="1459" spans="1:79" x14ac:dyDescent="0.3">
      <c r="A1459" s="2"/>
      <c r="B1459" s="2"/>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row>
    <row r="1460" spans="1:79" x14ac:dyDescent="0.3">
      <c r="A1460" s="2"/>
      <c r="B1460" s="2"/>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row>
    <row r="1461" spans="1:79" x14ac:dyDescent="0.3">
      <c r="A1461" s="2"/>
      <c r="B1461" s="2"/>
      <c r="C1461" s="2"/>
      <c r="D1461" s="2"/>
      <c r="E1461" s="2"/>
      <c r="F1461" s="2"/>
      <c r="G1461" s="2"/>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row>
    <row r="1462" spans="1:79" x14ac:dyDescent="0.3">
      <c r="A1462" s="2"/>
      <c r="B1462" s="2"/>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row>
    <row r="1463" spans="1:79" x14ac:dyDescent="0.3">
      <c r="A1463" s="2"/>
      <c r="B1463" s="2"/>
      <c r="C1463" s="2"/>
      <c r="D1463" s="2"/>
      <c r="E1463" s="2"/>
      <c r="F1463" s="2"/>
      <c r="G1463" s="2"/>
      <c r="H1463" s="2"/>
      <c r="I1463" s="2"/>
      <c r="J1463" s="2"/>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row>
    <row r="1464" spans="1:79" x14ac:dyDescent="0.3">
      <c r="A1464" s="2"/>
      <c r="B1464" s="2"/>
      <c r="C1464" s="2"/>
      <c r="D1464" s="2"/>
      <c r="E1464" s="2"/>
      <c r="F1464" s="2"/>
      <c r="G1464" s="2"/>
      <c r="H1464" s="2"/>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row>
    <row r="1465" spans="1:79" x14ac:dyDescent="0.3">
      <c r="A1465" s="2"/>
      <c r="B1465" s="2"/>
      <c r="C1465" s="2"/>
      <c r="D1465" s="2"/>
      <c r="E1465" s="2"/>
      <c r="F1465" s="2"/>
      <c r="G1465" s="2"/>
      <c r="H1465" s="2"/>
      <c r="I1465" s="2"/>
      <c r="J1465" s="2"/>
      <c r="K1465" s="2"/>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row>
    <row r="1466" spans="1:79" x14ac:dyDescent="0.3">
      <c r="A1466" s="2"/>
      <c r="B1466" s="2"/>
      <c r="C1466" s="2"/>
      <c r="D1466" s="2"/>
      <c r="E1466" s="2"/>
      <c r="F1466" s="2"/>
      <c r="G1466" s="2"/>
      <c r="H1466" s="2"/>
      <c r="I1466" s="2"/>
      <c r="J1466" s="2"/>
      <c r="K1466" s="2"/>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row>
    <row r="1467" spans="1:79" x14ac:dyDescent="0.3">
      <c r="A1467" s="2"/>
      <c r="B1467" s="2"/>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row>
    <row r="1468" spans="1:79" x14ac:dyDescent="0.3">
      <c r="A1468" s="2"/>
      <c r="B1468" s="2"/>
      <c r="C1468" s="2"/>
      <c r="D1468" s="2"/>
      <c r="E1468" s="2"/>
      <c r="F1468" s="2"/>
      <c r="G1468" s="2"/>
      <c r="H1468" s="2"/>
      <c r="I1468" s="2"/>
      <c r="J1468" s="2"/>
      <c r="K1468" s="2"/>
      <c r="L1468" s="2"/>
      <c r="M1468" s="2"/>
      <c r="N1468" s="2"/>
      <c r="O1468" s="2"/>
      <c r="P1468" s="2"/>
      <c r="Q1468" s="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row>
    <row r="1469" spans="1:79" x14ac:dyDescent="0.3">
      <c r="A1469" s="2"/>
      <c r="B1469" s="2"/>
      <c r="C1469" s="2"/>
      <c r="D1469" s="2"/>
      <c r="E1469" s="2"/>
      <c r="F1469" s="2"/>
      <c r="G1469" s="2"/>
      <c r="H1469" s="2"/>
      <c r="I1469" s="2"/>
      <c r="J1469" s="2"/>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row>
    <row r="1470" spans="1:79" x14ac:dyDescent="0.3">
      <c r="A1470" s="2"/>
      <c r="B1470" s="2"/>
      <c r="C1470" s="2"/>
      <c r="D1470" s="2"/>
      <c r="E1470" s="2"/>
      <c r="F1470" s="2"/>
      <c r="G1470" s="2"/>
      <c r="H1470" s="2"/>
      <c r="I1470" s="2"/>
      <c r="J1470" s="2"/>
      <c r="K1470" s="2"/>
      <c r="L1470" s="2"/>
      <c r="M1470" s="2"/>
      <c r="N1470" s="2"/>
      <c r="O1470" s="2"/>
      <c r="P1470" s="2"/>
      <c r="Q1470" s="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row>
    <row r="1471" spans="1:79" x14ac:dyDescent="0.3">
      <c r="A1471" s="2"/>
      <c r="B1471" s="2"/>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row>
    <row r="1472" spans="1:79" x14ac:dyDescent="0.3">
      <c r="A1472" s="2"/>
      <c r="B1472" s="2"/>
      <c r="C1472" s="2"/>
      <c r="D1472" s="2"/>
      <c r="E1472" s="2"/>
      <c r="F1472" s="2"/>
      <c r="G1472" s="2"/>
      <c r="H1472" s="2"/>
      <c r="I1472" s="2"/>
      <c r="J1472" s="2"/>
      <c r="K1472" s="2"/>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row>
    <row r="1473" spans="1:79" x14ac:dyDescent="0.3">
      <c r="A1473" s="2"/>
      <c r="B1473" s="2"/>
      <c r="C1473" s="2"/>
      <c r="D1473" s="2"/>
      <c r="E1473" s="2"/>
      <c r="F1473" s="2"/>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row>
    <row r="1474" spans="1:79" x14ac:dyDescent="0.3">
      <c r="A1474" s="2"/>
      <c r="B1474" s="2"/>
      <c r="C1474" s="2"/>
      <c r="D1474" s="2"/>
      <c r="E1474" s="2"/>
      <c r="F1474" s="2"/>
      <c r="G1474" s="2"/>
      <c r="H1474" s="2"/>
      <c r="I1474" s="2"/>
      <c r="J1474" s="2"/>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row>
    <row r="1475" spans="1:79" x14ac:dyDescent="0.3">
      <c r="A1475" s="2"/>
      <c r="B1475" s="2"/>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row>
    <row r="1476" spans="1:79" x14ac:dyDescent="0.3">
      <c r="A1476" s="2"/>
      <c r="B1476" s="2"/>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row>
    <row r="1477" spans="1:79" x14ac:dyDescent="0.3">
      <c r="A1477" s="2"/>
      <c r="B1477" s="2"/>
      <c r="C1477" s="2"/>
      <c r="D1477" s="2"/>
      <c r="E1477" s="2"/>
      <c r="F1477" s="2"/>
      <c r="G1477" s="2"/>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row>
    <row r="1478" spans="1:79" x14ac:dyDescent="0.3">
      <c r="A1478" s="2"/>
      <c r="B1478" s="2"/>
      <c r="C1478" s="2"/>
      <c r="D1478" s="2"/>
      <c r="E1478" s="2"/>
      <c r="F1478" s="2"/>
      <c r="G1478" s="2"/>
      <c r="H1478" s="2"/>
      <c r="I1478" s="2"/>
      <c r="J1478" s="2"/>
      <c r="K1478" s="2"/>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row>
    <row r="1479" spans="1:79" x14ac:dyDescent="0.3">
      <c r="A1479" s="2"/>
      <c r="B1479" s="2"/>
      <c r="C1479" s="2"/>
      <c r="D1479" s="2"/>
      <c r="E1479" s="2"/>
      <c r="F1479" s="2"/>
      <c r="G1479" s="2"/>
      <c r="H1479" s="2"/>
      <c r="I1479" s="2"/>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row>
    <row r="1480" spans="1:79" x14ac:dyDescent="0.3">
      <c r="A1480" s="2"/>
      <c r="B1480" s="2"/>
      <c r="C1480" s="2"/>
      <c r="D1480" s="2"/>
      <c r="E1480" s="2"/>
      <c r="F1480" s="2"/>
      <c r="G1480" s="2"/>
      <c r="H1480" s="2"/>
      <c r="I1480" s="2"/>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row>
    <row r="1481" spans="1:79" x14ac:dyDescent="0.3">
      <c r="A1481" s="2"/>
      <c r="B1481" s="2"/>
      <c r="C1481" s="2"/>
      <c r="D1481" s="2"/>
      <c r="E1481" s="2"/>
      <c r="F1481" s="2"/>
      <c r="G1481" s="2"/>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row>
    <row r="1482" spans="1:79" x14ac:dyDescent="0.3">
      <c r="A1482" s="2"/>
      <c r="B1482" s="2"/>
      <c r="C1482" s="2"/>
      <c r="D1482" s="2"/>
      <c r="E1482" s="2"/>
      <c r="F1482" s="2"/>
      <c r="G1482" s="2"/>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row>
    <row r="1483" spans="1:79" x14ac:dyDescent="0.3">
      <c r="A1483" s="2"/>
      <c r="B1483" s="2"/>
      <c r="C1483" s="2"/>
      <c r="D1483" s="2"/>
      <c r="E1483" s="2"/>
      <c r="F1483" s="2"/>
      <c r="G1483" s="2"/>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row>
    <row r="1484" spans="1:79" x14ac:dyDescent="0.3">
      <c r="A1484" s="2"/>
      <c r="B1484" s="2"/>
      <c r="C1484" s="2"/>
      <c r="D1484" s="2"/>
      <c r="E1484" s="2"/>
      <c r="F1484" s="2"/>
      <c r="G1484" s="2"/>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row>
    <row r="1485" spans="1:79" x14ac:dyDescent="0.3">
      <c r="A1485" s="2"/>
      <c r="B1485" s="2"/>
      <c r="C1485" s="2"/>
      <c r="D1485" s="2"/>
      <c r="E1485" s="2"/>
      <c r="F1485" s="2"/>
      <c r="G1485" s="2"/>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row>
    <row r="1486" spans="1:79" x14ac:dyDescent="0.3">
      <c r="A1486" s="2"/>
      <c r="B1486" s="2"/>
      <c r="C1486" s="2"/>
      <c r="D1486" s="2"/>
      <c r="E1486" s="2"/>
      <c r="F1486" s="2"/>
      <c r="G1486" s="2"/>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row>
    <row r="1487" spans="1:79" x14ac:dyDescent="0.3">
      <c r="A1487" s="2"/>
      <c r="B1487" s="2"/>
      <c r="C1487" s="2"/>
      <c r="D1487" s="2"/>
      <c r="E1487" s="2"/>
      <c r="F1487" s="2"/>
      <c r="G1487" s="2"/>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row>
    <row r="1488" spans="1:79" x14ac:dyDescent="0.3">
      <c r="A1488" s="2"/>
      <c r="B1488" s="2"/>
      <c r="C1488" s="2"/>
      <c r="D1488" s="2"/>
      <c r="E1488" s="2"/>
      <c r="F1488" s="2"/>
      <c r="G1488" s="2"/>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row>
    <row r="1489" spans="1:79" x14ac:dyDescent="0.3">
      <c r="A1489" s="2"/>
      <c r="B1489" s="2"/>
      <c r="C1489" s="2"/>
      <c r="D1489" s="2"/>
      <c r="E1489" s="2"/>
      <c r="F1489" s="2"/>
      <c r="G1489" s="2"/>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row>
    <row r="1490" spans="1:79" x14ac:dyDescent="0.3">
      <c r="A1490" s="2"/>
      <c r="B1490" s="2"/>
      <c r="C1490" s="2"/>
      <c r="D1490" s="2"/>
      <c r="E1490" s="2"/>
      <c r="F1490" s="2"/>
      <c r="G1490" s="2"/>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row>
    <row r="1491" spans="1:79" x14ac:dyDescent="0.3">
      <c r="A1491" s="2"/>
      <c r="B1491" s="2"/>
      <c r="C1491" s="2"/>
      <c r="D1491" s="2"/>
      <c r="E1491" s="2"/>
      <c r="F1491" s="2"/>
      <c r="G1491" s="2"/>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row>
    <row r="1492" spans="1:79" x14ac:dyDescent="0.3">
      <c r="A1492" s="2"/>
      <c r="B1492" s="2"/>
      <c r="C1492" s="2"/>
      <c r="D1492" s="2"/>
      <c r="E1492" s="2"/>
      <c r="F1492" s="2"/>
      <c r="G1492" s="2"/>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row>
    <row r="1493" spans="1:79" x14ac:dyDescent="0.3">
      <c r="A1493" s="2"/>
      <c r="B1493" s="2"/>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row>
    <row r="1494" spans="1:79" x14ac:dyDescent="0.3">
      <c r="A1494" s="2"/>
      <c r="B1494" s="2"/>
      <c r="C1494" s="2"/>
      <c r="D1494" s="2"/>
      <c r="E1494" s="2"/>
      <c r="F1494" s="2"/>
      <c r="G1494" s="2"/>
      <c r="H1494" s="2"/>
      <c r="I1494" s="2"/>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row>
    <row r="1495" spans="1:79" x14ac:dyDescent="0.3">
      <c r="A1495" s="2"/>
      <c r="B1495" s="2"/>
      <c r="C1495" s="2"/>
      <c r="D1495" s="2"/>
      <c r="E1495" s="2"/>
      <c r="F1495" s="2"/>
      <c r="G1495" s="2"/>
      <c r="H1495" s="2"/>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row>
    <row r="1496" spans="1:79" x14ac:dyDescent="0.3">
      <c r="A1496" s="2"/>
      <c r="B1496" s="2"/>
      <c r="C1496" s="2"/>
      <c r="D1496" s="2"/>
      <c r="E1496" s="2"/>
      <c r="F1496" s="2"/>
      <c r="G1496" s="2"/>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row>
    <row r="1497" spans="1:79" x14ac:dyDescent="0.3">
      <c r="A1497" s="2"/>
      <c r="B1497" s="2"/>
      <c r="C1497" s="2"/>
      <c r="D1497" s="2"/>
      <c r="E1497" s="2"/>
      <c r="F1497" s="2"/>
      <c r="G1497" s="2"/>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row>
    <row r="1498" spans="1:79" x14ac:dyDescent="0.3">
      <c r="A1498" s="2"/>
      <c r="B1498" s="2"/>
      <c r="C1498" s="2"/>
      <c r="D1498" s="2"/>
      <c r="E1498" s="2"/>
      <c r="F1498" s="2"/>
      <c r="G1498" s="2"/>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row>
    <row r="1499" spans="1:79" x14ac:dyDescent="0.3">
      <c r="A1499" s="2"/>
      <c r="B1499" s="2"/>
      <c r="C1499" s="2"/>
      <c r="D1499" s="2"/>
      <c r="E1499" s="2"/>
      <c r="F1499" s="2"/>
      <c r="G1499" s="2"/>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row>
    <row r="1500" spans="1:79" x14ac:dyDescent="0.3">
      <c r="A1500" s="2"/>
      <c r="B1500" s="2"/>
      <c r="C1500" s="2"/>
      <c r="D1500" s="2"/>
      <c r="E1500" s="2"/>
      <c r="F1500" s="2"/>
      <c r="G1500" s="2"/>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row>
    <row r="1501" spans="1:79" x14ac:dyDescent="0.3">
      <c r="A1501" s="2"/>
      <c r="B1501" s="2"/>
      <c r="C1501" s="2"/>
      <c r="D1501" s="2"/>
      <c r="E1501" s="2"/>
      <c r="F1501" s="2"/>
      <c r="G1501" s="2"/>
      <c r="H1501" s="2"/>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row>
    <row r="1502" spans="1:79" x14ac:dyDescent="0.3">
      <c r="A1502" s="2"/>
      <c r="B1502" s="2"/>
      <c r="C1502" s="2"/>
      <c r="D1502" s="2"/>
      <c r="E1502" s="2"/>
      <c r="F1502" s="2"/>
      <c r="G1502" s="2"/>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row>
    <row r="1503" spans="1:79" x14ac:dyDescent="0.3">
      <c r="A1503" s="2"/>
      <c r="B1503" s="2"/>
      <c r="C1503" s="2"/>
      <c r="D1503" s="2"/>
      <c r="E1503" s="2"/>
      <c r="F1503" s="2"/>
      <c r="G1503" s="2"/>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row>
    <row r="1504" spans="1:79" x14ac:dyDescent="0.3">
      <c r="A1504" s="2"/>
      <c r="B1504" s="2"/>
      <c r="C1504" s="2"/>
      <c r="D1504" s="2"/>
      <c r="E1504" s="2"/>
      <c r="F1504" s="2"/>
      <c r="G1504" s="2"/>
      <c r="H1504" s="2"/>
      <c r="I1504" s="2"/>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row>
    <row r="1505" spans="1:79" x14ac:dyDescent="0.3">
      <c r="A1505" s="2"/>
      <c r="B1505" s="2"/>
      <c r="C1505" s="2"/>
      <c r="D1505" s="2"/>
      <c r="E1505" s="2"/>
      <c r="F1505" s="2"/>
      <c r="G1505" s="2"/>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row>
    <row r="1506" spans="1:79" x14ac:dyDescent="0.3">
      <c r="A1506" s="2"/>
      <c r="B1506" s="2"/>
      <c r="C1506" s="2"/>
      <c r="D1506" s="2"/>
      <c r="E1506" s="2"/>
      <c r="F1506" s="2"/>
      <c r="G1506" s="2"/>
      <c r="H1506" s="2"/>
      <c r="I1506" s="2"/>
      <c r="J1506" s="2"/>
      <c r="K1506" s="2"/>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row>
    <row r="1507" spans="1:79" x14ac:dyDescent="0.3">
      <c r="A1507" s="2"/>
      <c r="B1507" s="2"/>
      <c r="C1507" s="2"/>
      <c r="D1507" s="2"/>
      <c r="E1507" s="2"/>
      <c r="F1507" s="2"/>
      <c r="G1507" s="2"/>
      <c r="H1507" s="2"/>
      <c r="I1507" s="2"/>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row>
    <row r="1508" spans="1:79" x14ac:dyDescent="0.3">
      <c r="A1508" s="2"/>
      <c r="B1508" s="2"/>
      <c r="C1508" s="2"/>
      <c r="D1508" s="2"/>
      <c r="E1508" s="2"/>
      <c r="F1508" s="2"/>
      <c r="G1508" s="2"/>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row>
    <row r="1509" spans="1:79" x14ac:dyDescent="0.3">
      <c r="A1509" s="2"/>
      <c r="B1509" s="2"/>
      <c r="C1509" s="2"/>
      <c r="D1509" s="2"/>
      <c r="E1509" s="2"/>
      <c r="F1509" s="2"/>
      <c r="G1509" s="2"/>
      <c r="H1509" s="2"/>
      <c r="I1509" s="2"/>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row>
    <row r="1510" spans="1:79" x14ac:dyDescent="0.3">
      <c r="A1510" s="2"/>
      <c r="B1510" s="2"/>
      <c r="C1510" s="2"/>
      <c r="D1510" s="2"/>
      <c r="E1510" s="2"/>
      <c r="F1510" s="2"/>
      <c r="G1510" s="2"/>
      <c r="H1510" s="2"/>
      <c r="I1510" s="2"/>
      <c r="J1510" s="2"/>
      <c r="K1510" s="2"/>
      <c r="L1510" s="2"/>
      <c r="M1510" s="2"/>
      <c r="N1510" s="2"/>
      <c r="O1510" s="2"/>
      <c r="P1510" s="2"/>
      <c r="Q1510" s="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row>
    <row r="1511" spans="1:79" x14ac:dyDescent="0.3">
      <c r="A1511" s="2"/>
      <c r="B1511" s="2"/>
      <c r="C1511" s="2"/>
      <c r="D1511" s="2"/>
      <c r="E1511" s="2"/>
      <c r="F1511" s="2"/>
      <c r="G1511" s="2"/>
      <c r="H1511" s="2"/>
      <c r="I1511" s="2"/>
      <c r="J1511" s="2"/>
      <c r="K1511" s="2"/>
      <c r="L1511" s="2"/>
      <c r="M1511" s="2"/>
      <c r="N1511" s="2"/>
      <c r="O1511" s="2"/>
      <c r="P1511" s="2"/>
      <c r="Q1511" s="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row>
    <row r="1512" spans="1:79" x14ac:dyDescent="0.3">
      <c r="A1512" s="2"/>
      <c r="B1512" s="2"/>
      <c r="C1512" s="2"/>
      <c r="D1512" s="2"/>
      <c r="E1512" s="2"/>
      <c r="F1512" s="2"/>
      <c r="G1512" s="2"/>
      <c r="H1512" s="2"/>
      <c r="I1512" s="2"/>
      <c r="J1512" s="2"/>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row>
    <row r="1513" spans="1:79" x14ac:dyDescent="0.3">
      <c r="A1513" s="2"/>
      <c r="B1513" s="2"/>
      <c r="C1513" s="2"/>
      <c r="D1513" s="2"/>
      <c r="E1513" s="2"/>
      <c r="F1513" s="2"/>
      <c r="G1513" s="2"/>
      <c r="H1513" s="2"/>
      <c r="I1513" s="2"/>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row>
    <row r="1514" spans="1:79" x14ac:dyDescent="0.3">
      <c r="A1514" s="2"/>
      <c r="B1514" s="2"/>
      <c r="C1514" s="2"/>
      <c r="D1514" s="2"/>
      <c r="E1514" s="2"/>
      <c r="F1514" s="2"/>
      <c r="G1514" s="2"/>
      <c r="H1514" s="2"/>
      <c r="I1514" s="2"/>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row>
    <row r="1515" spans="1:79" x14ac:dyDescent="0.3">
      <c r="A1515" s="2"/>
      <c r="B1515" s="2"/>
      <c r="C1515" s="2"/>
      <c r="D1515" s="2"/>
      <c r="E1515" s="2"/>
      <c r="F1515" s="2"/>
      <c r="G1515" s="2"/>
      <c r="H1515" s="2"/>
      <c r="I1515" s="2"/>
      <c r="J1515" s="2"/>
      <c r="K1515" s="2"/>
      <c r="L1515" s="2"/>
      <c r="M1515" s="2"/>
      <c r="N1515" s="2"/>
      <c r="O1515" s="2"/>
      <c r="P1515" s="2"/>
      <c r="Q1515" s="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row>
    <row r="1516" spans="1:79" x14ac:dyDescent="0.3">
      <c r="A1516" s="2"/>
      <c r="B1516" s="2"/>
      <c r="C1516" s="2"/>
      <c r="D1516" s="2"/>
      <c r="E1516" s="2"/>
      <c r="F1516" s="2"/>
      <c r="G1516" s="2"/>
      <c r="H1516" s="2"/>
      <c r="I1516" s="2"/>
      <c r="J1516" s="2"/>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row>
    <row r="1517" spans="1:79" x14ac:dyDescent="0.3">
      <c r="A1517" s="2"/>
      <c r="B1517" s="2"/>
      <c r="C1517" s="2"/>
      <c r="D1517" s="2"/>
      <c r="E1517" s="2"/>
      <c r="F1517" s="2"/>
      <c r="G1517" s="2"/>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row>
    <row r="1518" spans="1:79" x14ac:dyDescent="0.3">
      <c r="A1518" s="2"/>
      <c r="B1518" s="2"/>
      <c r="C1518" s="2"/>
      <c r="D1518" s="2"/>
      <c r="E1518" s="2"/>
      <c r="F1518" s="2"/>
      <c r="G1518" s="2"/>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row>
    <row r="1519" spans="1:79" x14ac:dyDescent="0.3">
      <c r="A1519" s="2"/>
      <c r="B1519" s="2"/>
      <c r="C1519" s="2"/>
      <c r="D1519" s="2"/>
      <c r="E1519" s="2"/>
      <c r="F1519" s="2"/>
      <c r="G1519" s="2"/>
      <c r="H1519" s="2"/>
      <c r="I1519" s="2"/>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row>
    <row r="1520" spans="1:79" x14ac:dyDescent="0.3">
      <c r="A1520" s="2"/>
      <c r="B1520" s="2"/>
      <c r="C1520" s="2"/>
      <c r="D1520" s="2"/>
      <c r="E1520" s="2"/>
      <c r="F1520" s="2"/>
      <c r="G1520" s="2"/>
      <c r="H1520" s="2"/>
      <c r="I1520" s="2"/>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row>
    <row r="1521" spans="1:79" x14ac:dyDescent="0.3">
      <c r="A1521" s="2"/>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row>
    <row r="1522" spans="1:79" x14ac:dyDescent="0.3">
      <c r="A1522" s="2"/>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row>
    <row r="1523" spans="1:79" x14ac:dyDescent="0.3">
      <c r="A1523" s="2"/>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row>
    <row r="1524" spans="1:79" x14ac:dyDescent="0.3">
      <c r="A1524" s="2"/>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row>
    <row r="1525" spans="1:79" x14ac:dyDescent="0.3">
      <c r="A1525" s="2"/>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row>
    <row r="1526" spans="1:79" x14ac:dyDescent="0.3">
      <c r="A1526" s="2"/>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row>
    <row r="1527" spans="1:79" x14ac:dyDescent="0.3">
      <c r="A1527" s="2"/>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row>
    <row r="1528" spans="1:79" x14ac:dyDescent="0.3">
      <c r="A1528" s="2"/>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row>
    <row r="1529" spans="1:79" x14ac:dyDescent="0.3">
      <c r="A1529" s="2"/>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row>
    <row r="1530" spans="1:79" x14ac:dyDescent="0.3">
      <c r="A1530" s="2"/>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row>
    <row r="1531" spans="1:79" x14ac:dyDescent="0.3">
      <c r="A1531" s="2"/>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row>
    <row r="1532" spans="1:79" x14ac:dyDescent="0.3">
      <c r="A1532" s="2"/>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row>
    <row r="1533" spans="1:79" x14ac:dyDescent="0.3">
      <c r="A1533" s="2"/>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row>
    <row r="1534" spans="1:79" x14ac:dyDescent="0.3">
      <c r="A1534" s="2"/>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row>
    <row r="1535" spans="1:79" x14ac:dyDescent="0.3">
      <c r="A1535" s="2"/>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row>
    <row r="1536" spans="1:79" x14ac:dyDescent="0.3">
      <c r="A1536" s="2"/>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row>
    <row r="1537" spans="1:79" x14ac:dyDescent="0.3">
      <c r="A1537" s="2"/>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row>
    <row r="1538" spans="1:79" x14ac:dyDescent="0.3">
      <c r="A1538" s="2"/>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row>
    <row r="1539" spans="1:79" x14ac:dyDescent="0.3">
      <c r="A1539" s="2"/>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row>
    <row r="1540" spans="1:79" x14ac:dyDescent="0.3">
      <c r="A1540" s="2"/>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row>
    <row r="1541" spans="1:79" x14ac:dyDescent="0.3">
      <c r="A1541" s="2"/>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row>
    <row r="1542" spans="1:79" x14ac:dyDescent="0.3">
      <c r="A1542" s="2"/>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row>
    <row r="1543" spans="1:79" x14ac:dyDescent="0.3">
      <c r="A1543" s="2"/>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row>
    <row r="1544" spans="1:79" x14ac:dyDescent="0.3">
      <c r="A1544" s="2"/>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row>
    <row r="1545" spans="1:79" x14ac:dyDescent="0.3">
      <c r="A1545" s="2"/>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row>
    <row r="1546" spans="1:79" x14ac:dyDescent="0.3">
      <c r="A1546" s="2"/>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row>
    <row r="1547" spans="1:79" x14ac:dyDescent="0.3">
      <c r="A1547" s="2"/>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row>
    <row r="1548" spans="1:79" x14ac:dyDescent="0.3">
      <c r="A1548" s="2"/>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row>
    <row r="1549" spans="1:79" x14ac:dyDescent="0.3">
      <c r="A1549" s="2"/>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row>
    <row r="1550" spans="1:79" x14ac:dyDescent="0.3">
      <c r="A1550" s="2"/>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row>
    <row r="1551" spans="1:79" x14ac:dyDescent="0.3">
      <c r="A1551" s="2"/>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row>
    <row r="1552" spans="1:79" x14ac:dyDescent="0.3">
      <c r="A1552" s="2"/>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row>
    <row r="1553" spans="1:79" x14ac:dyDescent="0.3">
      <c r="A1553" s="2"/>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row>
    <row r="1554" spans="1:79" x14ac:dyDescent="0.3">
      <c r="A1554" s="2"/>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row>
    <row r="1555" spans="1:79" x14ac:dyDescent="0.3">
      <c r="A1555" s="2"/>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row>
    <row r="1556" spans="1:79" x14ac:dyDescent="0.3">
      <c r="A1556" s="2"/>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row>
    <row r="1557" spans="1:79" x14ac:dyDescent="0.3">
      <c r="A1557" s="2"/>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row>
    <row r="1558" spans="1:79" x14ac:dyDescent="0.3">
      <c r="A1558" s="2"/>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row>
    <row r="1559" spans="1:79" x14ac:dyDescent="0.3">
      <c r="A1559" s="2"/>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row>
    <row r="1560" spans="1:79" x14ac:dyDescent="0.3">
      <c r="A1560" s="2"/>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row>
    <row r="1561" spans="1:79" x14ac:dyDescent="0.3">
      <c r="A1561" s="2"/>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row>
    <row r="1562" spans="1:79" x14ac:dyDescent="0.3">
      <c r="A1562" s="2"/>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row>
    <row r="1563" spans="1:79" x14ac:dyDescent="0.3">
      <c r="A1563" s="2"/>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row>
    <row r="1564" spans="1:79" x14ac:dyDescent="0.3">
      <c r="A1564" s="2"/>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row>
    <row r="1565" spans="1:79" x14ac:dyDescent="0.3">
      <c r="A1565" s="2"/>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row>
    <row r="1566" spans="1:79" x14ac:dyDescent="0.3">
      <c r="A1566" s="2"/>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row>
    <row r="1567" spans="1:79" x14ac:dyDescent="0.3">
      <c r="A1567" s="2"/>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row>
    <row r="1568" spans="1:79" x14ac:dyDescent="0.3">
      <c r="A1568" s="2"/>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row>
    <row r="1569" spans="1:79" x14ac:dyDescent="0.3">
      <c r="A1569" s="2"/>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row>
    <row r="1570" spans="1:79" x14ac:dyDescent="0.3">
      <c r="A1570" s="2"/>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row>
    <row r="1571" spans="1:79" x14ac:dyDescent="0.3">
      <c r="A1571" s="2"/>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row>
    <row r="1572" spans="1:79" x14ac:dyDescent="0.3">
      <c r="A1572" s="2"/>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row>
    <row r="1573" spans="1:79" x14ac:dyDescent="0.3">
      <c r="A1573" s="2"/>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row>
    <row r="1574" spans="1:79" x14ac:dyDescent="0.3">
      <c r="A1574" s="2"/>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row>
    <row r="1575" spans="1:79" x14ac:dyDescent="0.3">
      <c r="A1575" s="2"/>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row>
    <row r="1576" spans="1:79" x14ac:dyDescent="0.3">
      <c r="A1576" s="2"/>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row>
    <row r="1577" spans="1:79" x14ac:dyDescent="0.3">
      <c r="A1577" s="2"/>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row>
    <row r="1578" spans="1:79" x14ac:dyDescent="0.3">
      <c r="A1578" s="2"/>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row>
    <row r="1579" spans="1:79" x14ac:dyDescent="0.3">
      <c r="A1579" s="2"/>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row>
    <row r="1580" spans="1:79" x14ac:dyDescent="0.3">
      <c r="A1580" s="2"/>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row>
    <row r="1581" spans="1:79" x14ac:dyDescent="0.3">
      <c r="A1581" s="2"/>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row>
    <row r="1582" spans="1:79" x14ac:dyDescent="0.3">
      <c r="A1582" s="2"/>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row>
    <row r="1583" spans="1:79" x14ac:dyDescent="0.3">
      <c r="A1583" s="2"/>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row>
    <row r="1584" spans="1:79" x14ac:dyDescent="0.3">
      <c r="A1584" s="2"/>
      <c r="B1584" s="2"/>
      <c r="C1584" s="2"/>
      <c r="D1584" s="2"/>
      <c r="E1584" s="2"/>
      <c r="F1584" s="2"/>
      <c r="G1584" s="2"/>
      <c r="H1584" s="2"/>
      <c r="I1584" s="2"/>
      <c r="J1584" s="2"/>
      <c r="K1584" s="2"/>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
      <c r="BB1584" s="2"/>
      <c r="BC1584" s="2"/>
      <c r="BD1584" s="2"/>
      <c r="BE1584" s="2"/>
      <c r="BF1584" s="2"/>
      <c r="BG1584" s="2"/>
      <c r="BH1584" s="2"/>
      <c r="BI1584" s="2"/>
      <c r="BJ1584" s="2"/>
      <c r="BK1584" s="2"/>
      <c r="BL1584" s="2"/>
      <c r="BM1584" s="2"/>
      <c r="BN1584" s="2"/>
      <c r="BO1584" s="2"/>
      <c r="BP1584" s="2"/>
      <c r="BQ1584" s="2"/>
      <c r="BR1584" s="2"/>
      <c r="BS1584" s="2"/>
      <c r="BT1584" s="2"/>
      <c r="BU1584" s="2"/>
      <c r="BV1584" s="2"/>
      <c r="BW1584" s="2"/>
      <c r="BX1584" s="2"/>
      <c r="BY1584" s="2"/>
      <c r="BZ1584" s="2"/>
      <c r="CA1584" s="2"/>
    </row>
    <row r="1585" spans="1:79" x14ac:dyDescent="0.3">
      <c r="A1585" s="2"/>
      <c r="B1585" s="2"/>
      <c r="C1585" s="2"/>
      <c r="D1585" s="2"/>
      <c r="E1585" s="2"/>
      <c r="F1585" s="2"/>
      <c r="G1585" s="2"/>
      <c r="H1585" s="2"/>
      <c r="I1585" s="2"/>
      <c r="J1585" s="2"/>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c r="AT1585" s="2"/>
      <c r="AU1585" s="2"/>
      <c r="AV1585" s="2"/>
      <c r="AW1585" s="2"/>
      <c r="AX1585" s="2"/>
      <c r="AY1585" s="2"/>
      <c r="AZ1585" s="2"/>
      <c r="BA1585" s="2"/>
      <c r="BB1585" s="2"/>
      <c r="BC1585" s="2"/>
      <c r="BD1585" s="2"/>
      <c r="BE1585" s="2"/>
      <c r="BF1585" s="2"/>
      <c r="BG1585" s="2"/>
      <c r="BH1585" s="2"/>
      <c r="BI1585" s="2"/>
      <c r="BJ1585" s="2"/>
      <c r="BK1585" s="2"/>
      <c r="BL1585" s="2"/>
      <c r="BM1585" s="2"/>
      <c r="BN1585" s="2"/>
      <c r="BO1585" s="2"/>
      <c r="BP1585" s="2"/>
      <c r="BQ1585" s="2"/>
      <c r="BR1585" s="2"/>
      <c r="BS1585" s="2"/>
      <c r="BT1585" s="2"/>
      <c r="BU1585" s="2"/>
      <c r="BV1585" s="2"/>
      <c r="BW1585" s="2"/>
      <c r="BX1585" s="2"/>
      <c r="BY1585" s="2"/>
      <c r="BZ1585" s="2"/>
      <c r="CA1585" s="2"/>
    </row>
    <row r="1586" spans="1:79" x14ac:dyDescent="0.3">
      <c r="A1586" s="2"/>
      <c r="B1586" s="2"/>
      <c r="C1586" s="2"/>
      <c r="D1586" s="2"/>
      <c r="E1586" s="2"/>
      <c r="F1586" s="2"/>
      <c r="G1586" s="2"/>
      <c r="H1586" s="2"/>
      <c r="I1586" s="2"/>
      <c r="J1586" s="2"/>
      <c r="K1586" s="2"/>
      <c r="L1586" s="2"/>
      <c r="M1586" s="2"/>
      <c r="N1586" s="2"/>
      <c r="O1586" s="2"/>
      <c r="P1586" s="2"/>
      <c r="Q1586" s="2"/>
      <c r="R1586" s="2"/>
      <c r="S1586" s="2"/>
      <c r="T1586" s="2"/>
      <c r="U1586" s="2"/>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c r="AT1586" s="2"/>
      <c r="AU1586" s="2"/>
      <c r="AV1586" s="2"/>
      <c r="AW1586" s="2"/>
      <c r="AX1586" s="2"/>
      <c r="AY1586" s="2"/>
      <c r="AZ1586" s="2"/>
      <c r="BA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row>
    <row r="1587" spans="1:79" x14ac:dyDescent="0.3">
      <c r="A1587" s="2"/>
      <c r="B1587" s="2"/>
      <c r="C1587" s="2"/>
      <c r="D1587" s="2"/>
      <c r="E1587" s="2"/>
      <c r="F1587" s="2"/>
      <c r="G1587" s="2"/>
      <c r="H1587" s="2"/>
      <c r="I1587" s="2"/>
      <c r="J1587" s="2"/>
      <c r="K1587" s="2"/>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c r="AT1587" s="2"/>
      <c r="AU1587" s="2"/>
      <c r="AV1587" s="2"/>
      <c r="AW1587" s="2"/>
      <c r="AX1587" s="2"/>
      <c r="AY1587" s="2"/>
      <c r="AZ1587" s="2"/>
      <c r="BA1587" s="2"/>
      <c r="BB1587" s="2"/>
      <c r="BC1587" s="2"/>
      <c r="BD1587" s="2"/>
      <c r="BE1587" s="2"/>
      <c r="BF1587" s="2"/>
      <c r="BG1587" s="2"/>
      <c r="BH1587" s="2"/>
      <c r="BI1587" s="2"/>
      <c r="BJ1587" s="2"/>
      <c r="BK1587" s="2"/>
      <c r="BL1587" s="2"/>
      <c r="BM1587" s="2"/>
      <c r="BN1587" s="2"/>
      <c r="BO1587" s="2"/>
      <c r="BP1587" s="2"/>
      <c r="BQ1587" s="2"/>
      <c r="BR1587" s="2"/>
      <c r="BS1587" s="2"/>
      <c r="BT1587" s="2"/>
      <c r="BU1587" s="2"/>
      <c r="BV1587" s="2"/>
      <c r="BW1587" s="2"/>
      <c r="BX1587" s="2"/>
      <c r="BY1587" s="2"/>
      <c r="BZ1587" s="2"/>
      <c r="CA1587" s="2"/>
    </row>
    <row r="1588" spans="1:79" x14ac:dyDescent="0.3">
      <c r="A1588" s="2"/>
      <c r="B1588" s="2"/>
      <c r="C1588" s="2"/>
      <c r="D1588" s="2"/>
      <c r="E1588" s="2"/>
      <c r="F1588" s="2"/>
      <c r="G1588" s="2"/>
      <c r="H1588" s="2"/>
      <c r="I1588" s="2"/>
      <c r="J1588" s="2"/>
      <c r="K1588" s="2"/>
      <c r="L1588" s="2"/>
      <c r="M1588" s="2"/>
      <c r="N1588" s="2"/>
      <c r="O1588" s="2"/>
      <c r="P1588" s="2"/>
      <c r="Q1588" s="2"/>
      <c r="R1588" s="2"/>
      <c r="S1588" s="2"/>
      <c r="T1588" s="2"/>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
      <c r="BB1588" s="2"/>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c r="BY1588" s="2"/>
      <c r="BZ1588" s="2"/>
      <c r="CA1588" s="2"/>
    </row>
    <row r="1589" spans="1:79" x14ac:dyDescent="0.3">
      <c r="A1589" s="2"/>
      <c r="B1589" s="2"/>
      <c r="C1589" s="2"/>
      <c r="D1589" s="2"/>
      <c r="E1589" s="2"/>
      <c r="F1589" s="2"/>
      <c r="G1589" s="2"/>
      <c r="H1589" s="2"/>
      <c r="I1589" s="2"/>
      <c r="J1589" s="2"/>
      <c r="K1589" s="2"/>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
      <c r="BB1589" s="2"/>
      <c r="BC1589" s="2"/>
      <c r="BD1589" s="2"/>
      <c r="BE1589" s="2"/>
      <c r="BF1589" s="2"/>
      <c r="BG1589" s="2"/>
      <c r="BH1589" s="2"/>
      <c r="BI1589" s="2"/>
      <c r="BJ1589" s="2"/>
      <c r="BK1589" s="2"/>
      <c r="BL1589" s="2"/>
      <c r="BM1589" s="2"/>
      <c r="BN1589" s="2"/>
      <c r="BO1589" s="2"/>
      <c r="BP1589" s="2"/>
      <c r="BQ1589" s="2"/>
      <c r="BR1589" s="2"/>
      <c r="BS1589" s="2"/>
      <c r="BT1589" s="2"/>
      <c r="BU1589" s="2"/>
      <c r="BV1589" s="2"/>
      <c r="BW1589" s="2"/>
      <c r="BX1589" s="2"/>
      <c r="BY1589" s="2"/>
      <c r="BZ1589" s="2"/>
      <c r="CA1589" s="2"/>
    </row>
    <row r="1590" spans="1:79" x14ac:dyDescent="0.3">
      <c r="A1590" s="2"/>
      <c r="B1590" s="2"/>
      <c r="C1590" s="2"/>
      <c r="D1590" s="2"/>
      <c r="E1590" s="2"/>
      <c r="F1590" s="2"/>
      <c r="G1590" s="2"/>
      <c r="H1590" s="2"/>
      <c r="I1590" s="2"/>
      <c r="J1590" s="2"/>
      <c r="K1590" s="2"/>
      <c r="L1590" s="2"/>
      <c r="M1590" s="2"/>
      <c r="N1590" s="2"/>
      <c r="O1590" s="2"/>
      <c r="P1590" s="2"/>
      <c r="Q1590" s="2"/>
      <c r="R1590" s="2"/>
      <c r="S1590" s="2"/>
      <c r="T1590" s="2"/>
      <c r="U1590" s="2"/>
      <c r="V1590" s="2"/>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c r="AT1590" s="2"/>
      <c r="AU1590" s="2"/>
      <c r="AV1590" s="2"/>
      <c r="AW1590" s="2"/>
      <c r="AX1590" s="2"/>
      <c r="AY1590" s="2"/>
      <c r="AZ1590" s="2"/>
      <c r="BA1590" s="2"/>
      <c r="BB1590" s="2"/>
      <c r="BC1590" s="2"/>
      <c r="BD1590" s="2"/>
      <c r="BE1590" s="2"/>
      <c r="BF1590" s="2"/>
      <c r="BG1590" s="2"/>
      <c r="BH1590" s="2"/>
      <c r="BI1590" s="2"/>
      <c r="BJ1590" s="2"/>
      <c r="BK1590" s="2"/>
      <c r="BL1590" s="2"/>
      <c r="BM1590" s="2"/>
      <c r="BN1590" s="2"/>
      <c r="BO1590" s="2"/>
      <c r="BP1590" s="2"/>
      <c r="BQ1590" s="2"/>
      <c r="BR1590" s="2"/>
      <c r="BS1590" s="2"/>
      <c r="BT1590" s="2"/>
      <c r="BU1590" s="2"/>
      <c r="BV1590" s="2"/>
      <c r="BW1590" s="2"/>
      <c r="BX1590" s="2"/>
      <c r="BY1590" s="2"/>
      <c r="BZ1590" s="2"/>
      <c r="CA1590" s="2"/>
    </row>
    <row r="1591" spans="1:79" x14ac:dyDescent="0.3">
      <c r="A1591" s="2"/>
      <c r="B1591" s="2"/>
      <c r="C1591" s="2"/>
      <c r="D1591" s="2"/>
      <c r="E1591" s="2"/>
      <c r="F1591" s="2"/>
      <c r="G1591" s="2"/>
      <c r="H1591" s="2"/>
      <c r="I1591" s="2"/>
      <c r="J1591" s="2"/>
      <c r="K1591" s="2"/>
      <c r="L1591" s="2"/>
      <c r="M1591" s="2"/>
      <c r="N1591" s="2"/>
      <c r="O1591" s="2"/>
      <c r="P1591" s="2"/>
      <c r="Q1591" s="2"/>
      <c r="R1591" s="2"/>
      <c r="S1591" s="2"/>
      <c r="T1591" s="2"/>
      <c r="U1591" s="2"/>
      <c r="V1591" s="2"/>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c r="AT1591" s="2"/>
      <c r="AU1591" s="2"/>
      <c r="AV1591" s="2"/>
      <c r="AW1591" s="2"/>
      <c r="AX1591" s="2"/>
      <c r="AY1591" s="2"/>
      <c r="AZ1591" s="2"/>
      <c r="BA1591" s="2"/>
      <c r="BB1591" s="2"/>
      <c r="BC1591" s="2"/>
      <c r="BD1591" s="2"/>
      <c r="BE1591" s="2"/>
      <c r="BF1591" s="2"/>
      <c r="BG1591" s="2"/>
      <c r="BH1591" s="2"/>
      <c r="BI1591" s="2"/>
      <c r="BJ1591" s="2"/>
      <c r="BK1591" s="2"/>
      <c r="BL1591" s="2"/>
      <c r="BM1591" s="2"/>
      <c r="BN1591" s="2"/>
      <c r="BO1591" s="2"/>
      <c r="BP1591" s="2"/>
      <c r="BQ1591" s="2"/>
      <c r="BR1591" s="2"/>
      <c r="BS1591" s="2"/>
      <c r="BT1591" s="2"/>
      <c r="BU1591" s="2"/>
      <c r="BV1591" s="2"/>
      <c r="BW1591" s="2"/>
      <c r="BX1591" s="2"/>
      <c r="BY1591" s="2"/>
      <c r="BZ1591" s="2"/>
      <c r="CA1591" s="2"/>
    </row>
    <row r="1592" spans="1:79" x14ac:dyDescent="0.3">
      <c r="A1592" s="2"/>
      <c r="B1592" s="2"/>
      <c r="C1592" s="2"/>
      <c r="D1592" s="2"/>
      <c r="E1592" s="2"/>
      <c r="F1592" s="2"/>
      <c r="G1592" s="2"/>
      <c r="H1592" s="2"/>
      <c r="I1592" s="2"/>
      <c r="J1592" s="2"/>
      <c r="K1592" s="2"/>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c r="AT1592" s="2"/>
      <c r="AU1592" s="2"/>
      <c r="AV1592" s="2"/>
      <c r="AW1592" s="2"/>
      <c r="AX1592" s="2"/>
      <c r="AY1592" s="2"/>
      <c r="AZ1592" s="2"/>
      <c r="BA1592" s="2"/>
      <c r="BB1592" s="2"/>
      <c r="BC1592" s="2"/>
      <c r="BD1592" s="2"/>
      <c r="BE1592" s="2"/>
      <c r="BF1592" s="2"/>
      <c r="BG1592" s="2"/>
      <c r="BH1592" s="2"/>
      <c r="BI1592" s="2"/>
      <c r="BJ1592" s="2"/>
      <c r="BK1592" s="2"/>
      <c r="BL1592" s="2"/>
      <c r="BM1592" s="2"/>
      <c r="BN1592" s="2"/>
      <c r="BO1592" s="2"/>
      <c r="BP1592" s="2"/>
      <c r="BQ1592" s="2"/>
      <c r="BR1592" s="2"/>
      <c r="BS1592" s="2"/>
      <c r="BT1592" s="2"/>
      <c r="BU1592" s="2"/>
      <c r="BV1592" s="2"/>
      <c r="BW1592" s="2"/>
      <c r="BX1592" s="2"/>
      <c r="BY1592" s="2"/>
      <c r="BZ1592" s="2"/>
      <c r="CA1592" s="2"/>
    </row>
    <row r="1593" spans="1:79" x14ac:dyDescent="0.3">
      <c r="A1593" s="2"/>
      <c r="B1593" s="2"/>
      <c r="C1593" s="2"/>
      <c r="D1593" s="2"/>
      <c r="E1593" s="2"/>
      <c r="F1593" s="2"/>
      <c r="G1593" s="2"/>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
      <c r="BB1593" s="2"/>
      <c r="BC1593" s="2"/>
      <c r="BD1593" s="2"/>
      <c r="BE1593" s="2"/>
      <c r="BF1593" s="2"/>
      <c r="BG1593" s="2"/>
      <c r="BH1593" s="2"/>
      <c r="BI1593" s="2"/>
      <c r="BJ1593" s="2"/>
      <c r="BK1593" s="2"/>
      <c r="BL1593" s="2"/>
      <c r="BM1593" s="2"/>
      <c r="BN1593" s="2"/>
      <c r="BO1593" s="2"/>
      <c r="BP1593" s="2"/>
      <c r="BQ1593" s="2"/>
      <c r="BR1593" s="2"/>
      <c r="BS1593" s="2"/>
      <c r="BT1593" s="2"/>
      <c r="BU1593" s="2"/>
      <c r="BV1593" s="2"/>
      <c r="BW1593" s="2"/>
      <c r="BX1593" s="2"/>
      <c r="BY1593" s="2"/>
      <c r="BZ1593" s="2"/>
      <c r="CA1593" s="2"/>
    </row>
    <row r="1594" spans="1:79" x14ac:dyDescent="0.3">
      <c r="A1594" s="2"/>
      <c r="B1594" s="2"/>
      <c r="C1594" s="2"/>
      <c r="D1594" s="2"/>
      <c r="E1594" s="2"/>
      <c r="F1594" s="2"/>
      <c r="G1594" s="2"/>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c r="BE1594" s="2"/>
      <c r="BF1594" s="2"/>
      <c r="BG1594" s="2"/>
      <c r="BH1594" s="2"/>
      <c r="BI1594" s="2"/>
      <c r="BJ1594" s="2"/>
      <c r="BK1594" s="2"/>
      <c r="BL1594" s="2"/>
      <c r="BM1594" s="2"/>
      <c r="BN1594" s="2"/>
      <c r="BO1594" s="2"/>
      <c r="BP1594" s="2"/>
      <c r="BQ1594" s="2"/>
      <c r="BR1594" s="2"/>
      <c r="BS1594" s="2"/>
      <c r="BT1594" s="2"/>
      <c r="BU1594" s="2"/>
      <c r="BV1594" s="2"/>
      <c r="BW1594" s="2"/>
      <c r="BX1594" s="2"/>
      <c r="BY1594" s="2"/>
      <c r="BZ1594" s="2"/>
      <c r="CA1594" s="2"/>
    </row>
    <row r="1595" spans="1:79" x14ac:dyDescent="0.3">
      <c r="A1595" s="2"/>
      <c r="B1595" s="2"/>
      <c r="C1595" s="2"/>
      <c r="D1595" s="2"/>
      <c r="E1595" s="2"/>
      <c r="F1595" s="2"/>
      <c r="G1595" s="2"/>
      <c r="H1595" s="2"/>
      <c r="I1595" s="2"/>
      <c r="J1595" s="2"/>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2"/>
      <c r="BJ1595" s="2"/>
      <c r="BK1595" s="2"/>
      <c r="BL1595" s="2"/>
      <c r="BM1595" s="2"/>
      <c r="BN1595" s="2"/>
      <c r="BO1595" s="2"/>
      <c r="BP1595" s="2"/>
      <c r="BQ1595" s="2"/>
      <c r="BR1595" s="2"/>
      <c r="BS1595" s="2"/>
      <c r="BT1595" s="2"/>
      <c r="BU1595" s="2"/>
      <c r="BV1595" s="2"/>
      <c r="BW1595" s="2"/>
      <c r="BX1595" s="2"/>
      <c r="BY1595" s="2"/>
      <c r="BZ1595" s="2"/>
      <c r="CA1595" s="2"/>
    </row>
    <row r="1596" spans="1:79" x14ac:dyDescent="0.3">
      <c r="A1596" s="2"/>
      <c r="B1596" s="2"/>
      <c r="C1596" s="2"/>
      <c r="D1596" s="2"/>
      <c r="E1596" s="2"/>
      <c r="F1596" s="2"/>
      <c r="G1596" s="2"/>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row>
    <row r="1597" spans="1:79" x14ac:dyDescent="0.3">
      <c r="A1597" s="2"/>
      <c r="B1597" s="2"/>
      <c r="C1597" s="2"/>
      <c r="D1597" s="2"/>
      <c r="E1597" s="2"/>
      <c r="F1597" s="2"/>
      <c r="G1597" s="2"/>
      <c r="H1597" s="2"/>
      <c r="I1597" s="2"/>
      <c r="J1597" s="2"/>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c r="BE1597" s="2"/>
      <c r="BF1597" s="2"/>
      <c r="BG1597" s="2"/>
      <c r="BH1597" s="2"/>
      <c r="BI1597" s="2"/>
      <c r="BJ1597" s="2"/>
      <c r="BK1597" s="2"/>
      <c r="BL1597" s="2"/>
      <c r="BM1597" s="2"/>
      <c r="BN1597" s="2"/>
      <c r="BO1597" s="2"/>
      <c r="BP1597" s="2"/>
      <c r="BQ1597" s="2"/>
      <c r="BR1597" s="2"/>
      <c r="BS1597" s="2"/>
      <c r="BT1597" s="2"/>
      <c r="BU1597" s="2"/>
      <c r="BV1597" s="2"/>
      <c r="BW1597" s="2"/>
      <c r="BX1597" s="2"/>
      <c r="BY1597" s="2"/>
      <c r="BZ1597" s="2"/>
      <c r="CA1597" s="2"/>
    </row>
    <row r="1598" spans="1:79" x14ac:dyDescent="0.3">
      <c r="A1598" s="2"/>
      <c r="B1598" s="2"/>
      <c r="C1598" s="2"/>
      <c r="D1598" s="2"/>
      <c r="E1598" s="2"/>
      <c r="F1598" s="2"/>
      <c r="G1598" s="2"/>
      <c r="H1598" s="2"/>
      <c r="I1598" s="2"/>
      <c r="J1598" s="2"/>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c r="BE1598" s="2"/>
      <c r="BF1598" s="2"/>
      <c r="BG1598" s="2"/>
      <c r="BH1598" s="2"/>
      <c r="BI1598" s="2"/>
      <c r="BJ1598" s="2"/>
      <c r="BK1598" s="2"/>
      <c r="BL1598" s="2"/>
      <c r="BM1598" s="2"/>
      <c r="BN1598" s="2"/>
      <c r="BO1598" s="2"/>
      <c r="BP1598" s="2"/>
      <c r="BQ1598" s="2"/>
      <c r="BR1598" s="2"/>
      <c r="BS1598" s="2"/>
      <c r="BT1598" s="2"/>
      <c r="BU1598" s="2"/>
      <c r="BV1598" s="2"/>
      <c r="BW1598" s="2"/>
      <c r="BX1598" s="2"/>
      <c r="BY1598" s="2"/>
      <c r="BZ1598" s="2"/>
      <c r="CA1598" s="2"/>
    </row>
    <row r="1599" spans="1:79" x14ac:dyDescent="0.3">
      <c r="A1599" s="2"/>
      <c r="B1599" s="2"/>
      <c r="C1599" s="2"/>
      <c r="D1599" s="2"/>
      <c r="E1599" s="2"/>
      <c r="F1599" s="2"/>
      <c r="G1599" s="2"/>
      <c r="H1599" s="2"/>
      <c r="I1599" s="2"/>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c r="BE1599" s="2"/>
      <c r="BF1599" s="2"/>
      <c r="BG1599" s="2"/>
      <c r="BH1599" s="2"/>
      <c r="BI1599" s="2"/>
      <c r="BJ1599" s="2"/>
      <c r="BK1599" s="2"/>
      <c r="BL1599" s="2"/>
      <c r="BM1599" s="2"/>
      <c r="BN1599" s="2"/>
      <c r="BO1599" s="2"/>
      <c r="BP1599" s="2"/>
      <c r="BQ1599" s="2"/>
      <c r="BR1599" s="2"/>
      <c r="BS1599" s="2"/>
      <c r="BT1599" s="2"/>
      <c r="BU1599" s="2"/>
      <c r="BV1599" s="2"/>
      <c r="BW1599" s="2"/>
      <c r="BX1599" s="2"/>
      <c r="BY1599" s="2"/>
      <c r="BZ1599" s="2"/>
      <c r="CA1599" s="2"/>
    </row>
    <row r="1600" spans="1:79" x14ac:dyDescent="0.3">
      <c r="A1600" s="2"/>
      <c r="B1600" s="2"/>
      <c r="C1600" s="2"/>
      <c r="D1600" s="2"/>
      <c r="E1600" s="2"/>
      <c r="F1600" s="2"/>
      <c r="G1600" s="2"/>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c r="BY1600" s="2"/>
      <c r="BZ1600" s="2"/>
      <c r="CA1600" s="2"/>
    </row>
    <row r="1601" spans="1:79" x14ac:dyDescent="0.3">
      <c r="A1601" s="2"/>
      <c r="B1601" s="2"/>
      <c r="C1601" s="2"/>
      <c r="D1601" s="2"/>
      <c r="E1601" s="2"/>
      <c r="F1601" s="2"/>
      <c r="G1601" s="2"/>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row>
    <row r="1602" spans="1:79" x14ac:dyDescent="0.3">
      <c r="A1602" s="2"/>
      <c r="B1602" s="2"/>
      <c r="C1602" s="2"/>
      <c r="D1602" s="2"/>
      <c r="E1602" s="2"/>
      <c r="F1602" s="2"/>
      <c r="G1602" s="2"/>
      <c r="H1602" s="2"/>
      <c r="I1602" s="2"/>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c r="AT1602" s="2"/>
      <c r="AU1602" s="2"/>
      <c r="AV1602" s="2"/>
      <c r="AW1602" s="2"/>
      <c r="AX1602" s="2"/>
      <c r="AY1602" s="2"/>
      <c r="AZ1602" s="2"/>
      <c r="BA1602" s="2"/>
      <c r="BB1602" s="2"/>
      <c r="BC1602" s="2"/>
      <c r="BD1602" s="2"/>
      <c r="BE1602" s="2"/>
      <c r="BF1602" s="2"/>
      <c r="BG1602" s="2"/>
      <c r="BH1602" s="2"/>
      <c r="BI1602" s="2"/>
      <c r="BJ1602" s="2"/>
      <c r="BK1602" s="2"/>
      <c r="BL1602" s="2"/>
      <c r="BM1602" s="2"/>
      <c r="BN1602" s="2"/>
      <c r="BO1602" s="2"/>
      <c r="BP1602" s="2"/>
      <c r="BQ1602" s="2"/>
      <c r="BR1602" s="2"/>
      <c r="BS1602" s="2"/>
      <c r="BT1602" s="2"/>
      <c r="BU1602" s="2"/>
      <c r="BV1602" s="2"/>
      <c r="BW1602" s="2"/>
      <c r="BX1602" s="2"/>
      <c r="BY1602" s="2"/>
      <c r="BZ1602" s="2"/>
      <c r="CA1602" s="2"/>
    </row>
    <row r="1603" spans="1:79" x14ac:dyDescent="0.3">
      <c r="A1603" s="2"/>
      <c r="B1603" s="2"/>
      <c r="C1603" s="2"/>
      <c r="D1603" s="2"/>
      <c r="E1603" s="2"/>
      <c r="F1603" s="2"/>
      <c r="G1603" s="2"/>
      <c r="H1603" s="2"/>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2"/>
      <c r="BJ1603" s="2"/>
      <c r="BK1603" s="2"/>
      <c r="BL1603" s="2"/>
      <c r="BM1603" s="2"/>
      <c r="BN1603" s="2"/>
      <c r="BO1603" s="2"/>
      <c r="BP1603" s="2"/>
      <c r="BQ1603" s="2"/>
      <c r="BR1603" s="2"/>
      <c r="BS1603" s="2"/>
      <c r="BT1603" s="2"/>
      <c r="BU1603" s="2"/>
      <c r="BV1603" s="2"/>
      <c r="BW1603" s="2"/>
      <c r="BX1603" s="2"/>
      <c r="BY1603" s="2"/>
      <c r="BZ1603" s="2"/>
      <c r="CA1603" s="2"/>
    </row>
    <row r="1604" spans="1:79" x14ac:dyDescent="0.3">
      <c r="A1604" s="2"/>
      <c r="B1604" s="2"/>
      <c r="C1604" s="2"/>
      <c r="D1604" s="2"/>
      <c r="E1604" s="2"/>
      <c r="F1604" s="2"/>
      <c r="G1604" s="2"/>
      <c r="H1604" s="2"/>
      <c r="I1604" s="2"/>
      <c r="J1604" s="2"/>
      <c r="K1604" s="2"/>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row>
    <row r="1605" spans="1:79" x14ac:dyDescent="0.3">
      <c r="A1605" s="2"/>
      <c r="B1605" s="2"/>
      <c r="C1605" s="2"/>
      <c r="D1605" s="2"/>
      <c r="E1605" s="2"/>
      <c r="F1605" s="2"/>
      <c r="G1605" s="2"/>
      <c r="H1605" s="2"/>
      <c r="I1605" s="2"/>
      <c r="J1605" s="2"/>
      <c r="K1605" s="2"/>
      <c r="L1605" s="2"/>
      <c r="M1605" s="2"/>
      <c r="N1605" s="2"/>
      <c r="O1605" s="2"/>
      <c r="P1605" s="2"/>
      <c r="Q1605" s="2"/>
      <c r="R1605" s="2"/>
      <c r="S1605" s="2"/>
      <c r="T1605" s="2"/>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c r="AT1605" s="2"/>
      <c r="AU1605" s="2"/>
      <c r="AV1605" s="2"/>
      <c r="AW1605" s="2"/>
      <c r="AX1605" s="2"/>
      <c r="AY1605" s="2"/>
      <c r="AZ1605" s="2"/>
      <c r="BA1605" s="2"/>
      <c r="BB1605" s="2"/>
      <c r="BC1605" s="2"/>
      <c r="BD1605" s="2"/>
      <c r="BE1605" s="2"/>
      <c r="BF1605" s="2"/>
      <c r="BG1605" s="2"/>
      <c r="BH1605" s="2"/>
      <c r="BI1605" s="2"/>
      <c r="BJ1605" s="2"/>
      <c r="BK1605" s="2"/>
      <c r="BL1605" s="2"/>
      <c r="BM1605" s="2"/>
      <c r="BN1605" s="2"/>
      <c r="BO1605" s="2"/>
      <c r="BP1605" s="2"/>
      <c r="BQ1605" s="2"/>
      <c r="BR1605" s="2"/>
      <c r="BS1605" s="2"/>
      <c r="BT1605" s="2"/>
      <c r="BU1605" s="2"/>
      <c r="BV1605" s="2"/>
      <c r="BW1605" s="2"/>
      <c r="BX1605" s="2"/>
      <c r="BY1605" s="2"/>
      <c r="BZ1605" s="2"/>
      <c r="CA1605" s="2"/>
    </row>
    <row r="1606" spans="1:79" x14ac:dyDescent="0.3">
      <c r="A1606" s="2"/>
      <c r="B1606" s="2"/>
      <c r="C1606" s="2"/>
      <c r="D1606" s="2"/>
      <c r="E1606" s="2"/>
      <c r="F1606" s="2"/>
      <c r="G1606" s="2"/>
      <c r="H1606" s="2"/>
      <c r="I1606" s="2"/>
      <c r="J1606" s="2"/>
      <c r="K1606" s="2"/>
      <c r="L1606" s="2"/>
      <c r="M1606" s="2"/>
      <c r="N1606" s="2"/>
      <c r="O1606" s="2"/>
      <c r="P1606" s="2"/>
      <c r="Q1606" s="2"/>
      <c r="R1606" s="2"/>
      <c r="S1606" s="2"/>
      <c r="T1606" s="2"/>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c r="BY1606" s="2"/>
      <c r="BZ1606" s="2"/>
      <c r="CA1606" s="2"/>
    </row>
    <row r="1607" spans="1:79" x14ac:dyDescent="0.3">
      <c r="A1607" s="2"/>
      <c r="B1607" s="2"/>
      <c r="C1607" s="2"/>
      <c r="D1607" s="2"/>
      <c r="E1607" s="2"/>
      <c r="F1607" s="2"/>
      <c r="G1607" s="2"/>
      <c r="H1607" s="2"/>
      <c r="I1607" s="2"/>
      <c r="J1607" s="2"/>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c r="BY1607" s="2"/>
      <c r="BZ1607" s="2"/>
      <c r="CA1607" s="2"/>
    </row>
    <row r="1608" spans="1:79" x14ac:dyDescent="0.3">
      <c r="A1608" s="2"/>
      <c r="B1608" s="2"/>
      <c r="C1608" s="2"/>
      <c r="D1608" s="2"/>
      <c r="E1608" s="2"/>
      <c r="F1608" s="2"/>
      <c r="G1608" s="2"/>
      <c r="H1608" s="2"/>
      <c r="I1608" s="2"/>
      <c r="J1608" s="2"/>
      <c r="K1608" s="2"/>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row>
    <row r="1609" spans="1:79" x14ac:dyDescent="0.3">
      <c r="A1609" s="2"/>
      <c r="B1609" s="2"/>
      <c r="C1609" s="2"/>
      <c r="D1609" s="2"/>
      <c r="E1609" s="2"/>
      <c r="F1609" s="2"/>
      <c r="G1609" s="2"/>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c r="BY1609" s="2"/>
      <c r="BZ1609" s="2"/>
      <c r="CA1609" s="2"/>
    </row>
    <row r="1610" spans="1:79" x14ac:dyDescent="0.3">
      <c r="A1610" s="2"/>
      <c r="B1610" s="2"/>
      <c r="C1610" s="2"/>
      <c r="D1610" s="2"/>
      <c r="E1610" s="2"/>
      <c r="F1610" s="2"/>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row>
    <row r="1611" spans="1:79" x14ac:dyDescent="0.3">
      <c r="A1611" s="2"/>
      <c r="B1611" s="2"/>
      <c r="C1611" s="2"/>
      <c r="D1611" s="2"/>
      <c r="E1611" s="2"/>
      <c r="F1611" s="2"/>
      <c r="G1611" s="2"/>
      <c r="H1611" s="2"/>
      <c r="I1611" s="2"/>
      <c r="J1611" s="2"/>
      <c r="K1611" s="2"/>
      <c r="L1611" s="2"/>
      <c r="M1611" s="2"/>
      <c r="N1611" s="2"/>
      <c r="O1611" s="2"/>
      <c r="P1611" s="2"/>
      <c r="Q1611" s="2"/>
      <c r="R1611" s="2"/>
      <c r="S1611" s="2"/>
      <c r="T1611" s="2"/>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c r="BY1611" s="2"/>
      <c r="BZ1611" s="2"/>
      <c r="CA1611" s="2"/>
    </row>
    <row r="1612" spans="1:79" x14ac:dyDescent="0.3">
      <c r="A1612" s="2"/>
      <c r="B1612" s="2"/>
      <c r="C1612" s="2"/>
      <c r="D1612" s="2"/>
      <c r="E1612" s="2"/>
      <c r="F1612" s="2"/>
      <c r="G1612" s="2"/>
      <c r="H1612" s="2"/>
      <c r="I1612" s="2"/>
      <c r="J1612" s="2"/>
      <c r="K1612" s="2"/>
      <c r="L1612" s="2"/>
      <c r="M1612" s="2"/>
      <c r="N1612" s="2"/>
      <c r="O1612" s="2"/>
      <c r="P1612" s="2"/>
      <c r="Q1612" s="2"/>
      <c r="R1612" s="2"/>
      <c r="S1612" s="2"/>
      <c r="T1612" s="2"/>
      <c r="U1612" s="2"/>
      <c r="V1612" s="2"/>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c r="AT1612" s="2"/>
      <c r="AU1612" s="2"/>
      <c r="AV1612" s="2"/>
      <c r="AW1612" s="2"/>
      <c r="AX1612" s="2"/>
      <c r="AY1612" s="2"/>
      <c r="AZ1612" s="2"/>
      <c r="BA1612" s="2"/>
      <c r="BB1612" s="2"/>
      <c r="BC1612" s="2"/>
      <c r="BD1612" s="2"/>
      <c r="BE1612" s="2"/>
      <c r="BF1612" s="2"/>
      <c r="BG1612" s="2"/>
      <c r="BH1612" s="2"/>
      <c r="BI1612" s="2"/>
      <c r="BJ1612" s="2"/>
      <c r="BK1612" s="2"/>
      <c r="BL1612" s="2"/>
      <c r="BM1612" s="2"/>
      <c r="BN1612" s="2"/>
      <c r="BO1612" s="2"/>
      <c r="BP1612" s="2"/>
      <c r="BQ1612" s="2"/>
      <c r="BR1612" s="2"/>
      <c r="BS1612" s="2"/>
      <c r="BT1612" s="2"/>
      <c r="BU1612" s="2"/>
      <c r="BV1612" s="2"/>
      <c r="BW1612" s="2"/>
      <c r="BX1612" s="2"/>
      <c r="BY1612" s="2"/>
      <c r="BZ1612" s="2"/>
      <c r="CA1612" s="2"/>
    </row>
    <row r="1613" spans="1:79" x14ac:dyDescent="0.3">
      <c r="A1613" s="2"/>
      <c r="B1613" s="2"/>
      <c r="C1613" s="2"/>
      <c r="D1613" s="2"/>
      <c r="E1613" s="2"/>
      <c r="F1613" s="2"/>
      <c r="G1613" s="2"/>
      <c r="H1613" s="2"/>
      <c r="I1613" s="2"/>
      <c r="J1613" s="2"/>
      <c r="K1613" s="2"/>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c r="AT1613" s="2"/>
      <c r="AU1613" s="2"/>
      <c r="AV1613" s="2"/>
      <c r="AW1613" s="2"/>
      <c r="AX1613" s="2"/>
      <c r="AY1613" s="2"/>
      <c r="AZ1613" s="2"/>
      <c r="BA1613" s="2"/>
      <c r="BB1613" s="2"/>
      <c r="BC1613" s="2"/>
      <c r="BD1613" s="2"/>
      <c r="BE1613" s="2"/>
      <c r="BF1613" s="2"/>
      <c r="BG1613" s="2"/>
      <c r="BH1613" s="2"/>
      <c r="BI1613" s="2"/>
      <c r="BJ1613" s="2"/>
      <c r="BK1613" s="2"/>
      <c r="BL1613" s="2"/>
      <c r="BM1613" s="2"/>
      <c r="BN1613" s="2"/>
      <c r="BO1613" s="2"/>
      <c r="BP1613" s="2"/>
      <c r="BQ1613" s="2"/>
      <c r="BR1613" s="2"/>
      <c r="BS1613" s="2"/>
      <c r="BT1613" s="2"/>
      <c r="BU1613" s="2"/>
      <c r="BV1613" s="2"/>
      <c r="BW1613" s="2"/>
      <c r="BX1613" s="2"/>
      <c r="BY1613" s="2"/>
      <c r="BZ1613" s="2"/>
      <c r="CA1613" s="2"/>
    </row>
    <row r="1614" spans="1:79" x14ac:dyDescent="0.3">
      <c r="A1614" s="2"/>
      <c r="B1614" s="2"/>
      <c r="C1614" s="2"/>
      <c r="D1614" s="2"/>
      <c r="E1614" s="2"/>
      <c r="F1614" s="2"/>
      <c r="G1614" s="2"/>
      <c r="H1614" s="2"/>
      <c r="I1614" s="2"/>
      <c r="J1614" s="2"/>
      <c r="K1614" s="2"/>
      <c r="L1614" s="2"/>
      <c r="M1614" s="2"/>
      <c r="N1614" s="2"/>
      <c r="O1614" s="2"/>
      <c r="P1614" s="2"/>
      <c r="Q1614" s="2"/>
      <c r="R1614" s="2"/>
      <c r="S1614" s="2"/>
      <c r="T1614" s="2"/>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row>
    <row r="1615" spans="1:79" x14ac:dyDescent="0.3">
      <c r="A1615" s="2"/>
      <c r="B1615" s="2"/>
      <c r="C1615" s="2"/>
      <c r="D1615" s="2"/>
      <c r="E1615" s="2"/>
      <c r="F1615" s="2"/>
      <c r="G1615" s="2"/>
      <c r="H1615" s="2"/>
      <c r="I1615" s="2"/>
      <c r="J1615" s="2"/>
      <c r="K1615" s="2"/>
      <c r="L1615" s="2"/>
      <c r="M1615" s="2"/>
      <c r="N1615" s="2"/>
      <c r="O1615" s="2"/>
      <c r="P1615" s="2"/>
      <c r="Q1615" s="2"/>
      <c r="R1615" s="2"/>
      <c r="S1615" s="2"/>
      <c r="T1615" s="2"/>
      <c r="U1615" s="2"/>
      <c r="V1615" s="2"/>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2"/>
      <c r="AT1615" s="2"/>
      <c r="AU1615" s="2"/>
      <c r="AV1615" s="2"/>
      <c r="AW1615" s="2"/>
      <c r="AX1615" s="2"/>
      <c r="AY1615" s="2"/>
      <c r="AZ1615" s="2"/>
      <c r="BA1615" s="2"/>
      <c r="BB1615" s="2"/>
      <c r="BC1615" s="2"/>
      <c r="BD1615" s="2"/>
      <c r="BE1615" s="2"/>
      <c r="BF1615" s="2"/>
      <c r="BG1615" s="2"/>
      <c r="BH1615" s="2"/>
      <c r="BI1615" s="2"/>
      <c r="BJ1615" s="2"/>
      <c r="BK1615" s="2"/>
      <c r="BL1615" s="2"/>
      <c r="BM1615" s="2"/>
      <c r="BN1615" s="2"/>
      <c r="BO1615" s="2"/>
      <c r="BP1615" s="2"/>
      <c r="BQ1615" s="2"/>
      <c r="BR1615" s="2"/>
      <c r="BS1615" s="2"/>
      <c r="BT1615" s="2"/>
      <c r="BU1615" s="2"/>
      <c r="BV1615" s="2"/>
      <c r="BW1615" s="2"/>
      <c r="BX1615" s="2"/>
      <c r="BY1615" s="2"/>
      <c r="BZ1615" s="2"/>
      <c r="CA1615" s="2"/>
    </row>
    <row r="1616" spans="1:79" x14ac:dyDescent="0.3">
      <c r="A1616" s="2"/>
      <c r="B1616" s="2"/>
      <c r="C1616" s="2"/>
      <c r="D1616" s="2"/>
      <c r="E1616" s="2"/>
      <c r="F1616" s="2"/>
      <c r="G1616" s="2"/>
      <c r="H1616" s="2"/>
      <c r="I1616" s="2"/>
      <c r="J1616" s="2"/>
      <c r="K1616" s="2"/>
      <c r="L1616" s="2"/>
      <c r="M1616" s="2"/>
      <c r="N1616" s="2"/>
      <c r="O1616" s="2"/>
      <c r="P1616" s="2"/>
      <c r="Q1616" s="2"/>
      <c r="R1616" s="2"/>
      <c r="S1616" s="2"/>
      <c r="T1616" s="2"/>
      <c r="U1616" s="2"/>
      <c r="V1616" s="2"/>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2"/>
      <c r="AT1616" s="2"/>
      <c r="AU1616" s="2"/>
      <c r="AV1616" s="2"/>
      <c r="AW1616" s="2"/>
      <c r="AX1616" s="2"/>
      <c r="AY1616" s="2"/>
      <c r="AZ1616" s="2"/>
      <c r="BA1616" s="2"/>
      <c r="BB1616" s="2"/>
      <c r="BC1616" s="2"/>
      <c r="BD1616" s="2"/>
      <c r="BE1616" s="2"/>
      <c r="BF1616" s="2"/>
      <c r="BG1616" s="2"/>
      <c r="BH1616" s="2"/>
      <c r="BI1616" s="2"/>
      <c r="BJ1616" s="2"/>
      <c r="BK1616" s="2"/>
      <c r="BL1616" s="2"/>
      <c r="BM1616" s="2"/>
      <c r="BN1616" s="2"/>
      <c r="BO1616" s="2"/>
      <c r="BP1616" s="2"/>
      <c r="BQ1616" s="2"/>
      <c r="BR1616" s="2"/>
      <c r="BS1616" s="2"/>
      <c r="BT1616" s="2"/>
      <c r="BU1616" s="2"/>
      <c r="BV1616" s="2"/>
      <c r="BW1616" s="2"/>
      <c r="BX1616" s="2"/>
      <c r="BY1616" s="2"/>
      <c r="BZ1616" s="2"/>
      <c r="CA1616" s="2"/>
    </row>
    <row r="1617" spans="1:79" x14ac:dyDescent="0.3">
      <c r="A1617" s="2"/>
      <c r="B1617" s="2"/>
      <c r="C1617" s="2"/>
      <c r="D1617" s="2"/>
      <c r="E1617" s="2"/>
      <c r="F1617" s="2"/>
      <c r="G1617" s="2"/>
      <c r="H1617" s="2"/>
      <c r="I1617" s="2"/>
      <c r="J1617" s="2"/>
      <c r="K1617" s="2"/>
      <c r="L1617" s="2"/>
      <c r="M1617" s="2"/>
      <c r="N1617" s="2"/>
      <c r="O1617" s="2"/>
      <c r="P1617" s="2"/>
      <c r="Q1617" s="2"/>
      <c r="R1617" s="2"/>
      <c r="S1617" s="2"/>
      <c r="T1617" s="2"/>
      <c r="U1617" s="2"/>
      <c r="V1617" s="2"/>
      <c r="W1617" s="2"/>
      <c r="X1617" s="2"/>
      <c r="Y1617" s="2"/>
      <c r="Z1617" s="2"/>
      <c r="AA1617" s="2"/>
      <c r="AB1617" s="2"/>
      <c r="AC1617" s="2"/>
      <c r="AD1617" s="2"/>
      <c r="AE1617" s="2"/>
      <c r="AF1617" s="2"/>
      <c r="AG1617" s="2"/>
      <c r="AH1617" s="2"/>
      <c r="AI1617" s="2"/>
      <c r="AJ1617" s="2"/>
      <c r="AK1617" s="2"/>
      <c r="AL1617" s="2"/>
      <c r="AM1617" s="2"/>
      <c r="AN1617" s="2"/>
      <c r="AO1617" s="2"/>
      <c r="AP1617" s="2"/>
      <c r="AQ1617" s="2"/>
      <c r="AR1617" s="2"/>
      <c r="AS1617" s="2"/>
      <c r="AT1617" s="2"/>
      <c r="AU1617" s="2"/>
      <c r="AV1617" s="2"/>
      <c r="AW1617" s="2"/>
      <c r="AX1617" s="2"/>
      <c r="AY1617" s="2"/>
      <c r="AZ1617" s="2"/>
      <c r="BA1617" s="2"/>
      <c r="BB1617" s="2"/>
      <c r="BC1617" s="2"/>
      <c r="BD1617" s="2"/>
      <c r="BE1617" s="2"/>
      <c r="BF1617" s="2"/>
      <c r="BG1617" s="2"/>
      <c r="BH1617" s="2"/>
      <c r="BI1617" s="2"/>
      <c r="BJ1617" s="2"/>
      <c r="BK1617" s="2"/>
      <c r="BL1617" s="2"/>
      <c r="BM1617" s="2"/>
      <c r="BN1617" s="2"/>
      <c r="BO1617" s="2"/>
      <c r="BP1617" s="2"/>
      <c r="BQ1617" s="2"/>
      <c r="BR1617" s="2"/>
      <c r="BS1617" s="2"/>
      <c r="BT1617" s="2"/>
      <c r="BU1617" s="2"/>
      <c r="BV1617" s="2"/>
      <c r="BW1617" s="2"/>
      <c r="BX1617" s="2"/>
      <c r="BY1617" s="2"/>
      <c r="BZ1617" s="2"/>
      <c r="CA1617" s="2"/>
    </row>
    <row r="1618" spans="1:79" x14ac:dyDescent="0.3">
      <c r="A1618" s="2"/>
      <c r="B1618" s="2"/>
      <c r="C1618" s="2"/>
      <c r="D1618" s="2"/>
      <c r="E1618" s="2"/>
      <c r="F1618" s="2"/>
      <c r="G1618" s="2"/>
      <c r="H1618" s="2"/>
      <c r="I1618" s="2"/>
      <c r="J1618" s="2"/>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2"/>
      <c r="AT1618" s="2"/>
      <c r="AU1618" s="2"/>
      <c r="AV1618" s="2"/>
      <c r="AW1618" s="2"/>
      <c r="AX1618" s="2"/>
      <c r="AY1618" s="2"/>
      <c r="AZ1618" s="2"/>
      <c r="BA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row>
    <row r="1619" spans="1:79" x14ac:dyDescent="0.3">
      <c r="A1619" s="2"/>
      <c r="B1619" s="2"/>
      <c r="C1619" s="2"/>
      <c r="D1619" s="2"/>
      <c r="E1619" s="2"/>
      <c r="F1619" s="2"/>
      <c r="G1619" s="2"/>
      <c r="H1619" s="2"/>
      <c r="I1619" s="2"/>
      <c r="J1619" s="2"/>
      <c r="K1619" s="2"/>
      <c r="L1619" s="2"/>
      <c r="M1619" s="2"/>
      <c r="N1619" s="2"/>
      <c r="O1619" s="2"/>
      <c r="P1619" s="2"/>
      <c r="Q1619" s="2"/>
      <c r="R1619" s="2"/>
      <c r="S1619" s="2"/>
      <c r="T1619" s="2"/>
      <c r="U1619" s="2"/>
      <c r="V1619" s="2"/>
      <c r="W1619" s="2"/>
      <c r="X1619" s="2"/>
      <c r="Y1619" s="2"/>
      <c r="Z1619" s="2"/>
      <c r="AA1619" s="2"/>
      <c r="AB1619" s="2"/>
      <c r="AC1619" s="2"/>
      <c r="AD1619" s="2"/>
      <c r="AE1619" s="2"/>
      <c r="AF1619" s="2"/>
      <c r="AG1619" s="2"/>
      <c r="AH1619" s="2"/>
      <c r="AI1619" s="2"/>
      <c r="AJ1619" s="2"/>
      <c r="AK1619" s="2"/>
      <c r="AL1619" s="2"/>
      <c r="AM1619" s="2"/>
      <c r="AN1619" s="2"/>
      <c r="AO1619" s="2"/>
      <c r="AP1619" s="2"/>
      <c r="AQ1619" s="2"/>
      <c r="AR1619" s="2"/>
      <c r="AS1619" s="2"/>
      <c r="AT1619" s="2"/>
      <c r="AU1619" s="2"/>
      <c r="AV1619" s="2"/>
      <c r="AW1619" s="2"/>
      <c r="AX1619" s="2"/>
      <c r="AY1619" s="2"/>
      <c r="AZ1619" s="2"/>
      <c r="BA1619" s="2"/>
      <c r="BB1619" s="2"/>
      <c r="BC1619" s="2"/>
      <c r="BD1619" s="2"/>
      <c r="BE1619" s="2"/>
      <c r="BF1619" s="2"/>
      <c r="BG1619" s="2"/>
      <c r="BH1619" s="2"/>
      <c r="BI1619" s="2"/>
      <c r="BJ1619" s="2"/>
      <c r="BK1619" s="2"/>
      <c r="BL1619" s="2"/>
      <c r="BM1619" s="2"/>
      <c r="BN1619" s="2"/>
      <c r="BO1619" s="2"/>
      <c r="BP1619" s="2"/>
      <c r="BQ1619" s="2"/>
      <c r="BR1619" s="2"/>
      <c r="BS1619" s="2"/>
      <c r="BT1619" s="2"/>
      <c r="BU1619" s="2"/>
      <c r="BV1619" s="2"/>
      <c r="BW1619" s="2"/>
      <c r="BX1619" s="2"/>
      <c r="BY1619" s="2"/>
      <c r="BZ1619" s="2"/>
      <c r="CA1619" s="2"/>
    </row>
    <row r="1620" spans="1:79" x14ac:dyDescent="0.3">
      <c r="A1620" s="2"/>
      <c r="B1620" s="2"/>
      <c r="C1620" s="2"/>
      <c r="D1620" s="2"/>
      <c r="E1620" s="2"/>
      <c r="F1620" s="2"/>
      <c r="G1620" s="2"/>
      <c r="H1620" s="2"/>
      <c r="I1620" s="2"/>
      <c r="J1620" s="2"/>
      <c r="K1620" s="2"/>
      <c r="L1620" s="2"/>
      <c r="M1620" s="2"/>
      <c r="N1620" s="2"/>
      <c r="O1620" s="2"/>
      <c r="P1620" s="2"/>
      <c r="Q1620" s="2"/>
      <c r="R1620" s="2"/>
      <c r="S1620" s="2"/>
      <c r="T1620" s="2"/>
      <c r="U1620" s="2"/>
      <c r="V1620" s="2"/>
      <c r="W1620" s="2"/>
      <c r="X1620" s="2"/>
      <c r="Y1620" s="2"/>
      <c r="Z1620" s="2"/>
      <c r="AA1620" s="2"/>
      <c r="AB1620" s="2"/>
      <c r="AC1620" s="2"/>
      <c r="AD1620" s="2"/>
      <c r="AE1620" s="2"/>
      <c r="AF1620" s="2"/>
      <c r="AG1620" s="2"/>
      <c r="AH1620" s="2"/>
      <c r="AI1620" s="2"/>
      <c r="AJ1620" s="2"/>
      <c r="AK1620" s="2"/>
      <c r="AL1620" s="2"/>
      <c r="AM1620" s="2"/>
      <c r="AN1620" s="2"/>
      <c r="AO1620" s="2"/>
      <c r="AP1620" s="2"/>
      <c r="AQ1620" s="2"/>
      <c r="AR1620" s="2"/>
      <c r="AS1620" s="2"/>
      <c r="AT1620" s="2"/>
      <c r="AU1620" s="2"/>
      <c r="AV1620" s="2"/>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row>
    <row r="1621" spans="1:79" x14ac:dyDescent="0.3">
      <c r="A1621" s="2"/>
      <c r="B1621" s="2"/>
      <c r="C1621" s="2"/>
      <c r="D1621" s="2"/>
      <c r="E1621" s="2"/>
      <c r="F1621" s="2"/>
      <c r="G1621" s="2"/>
      <c r="H1621" s="2"/>
      <c r="I1621" s="2"/>
      <c r="J1621" s="2"/>
      <c r="K1621" s="2"/>
      <c r="L1621" s="2"/>
      <c r="M1621" s="2"/>
      <c r="N1621" s="2"/>
      <c r="O1621" s="2"/>
      <c r="P1621" s="2"/>
      <c r="Q1621" s="2"/>
      <c r="R1621" s="2"/>
      <c r="S1621" s="2"/>
      <c r="T1621" s="2"/>
      <c r="U1621" s="2"/>
      <c r="V1621" s="2"/>
      <c r="W1621" s="2"/>
      <c r="X1621" s="2"/>
      <c r="Y1621" s="2"/>
      <c r="Z1621" s="2"/>
      <c r="AA1621" s="2"/>
      <c r="AB1621" s="2"/>
      <c r="AC1621" s="2"/>
      <c r="AD1621" s="2"/>
      <c r="AE1621" s="2"/>
      <c r="AF1621" s="2"/>
      <c r="AG1621" s="2"/>
      <c r="AH1621" s="2"/>
      <c r="AI1621" s="2"/>
      <c r="AJ1621" s="2"/>
      <c r="AK1621" s="2"/>
      <c r="AL1621" s="2"/>
      <c r="AM1621" s="2"/>
      <c r="AN1621" s="2"/>
      <c r="AO1621" s="2"/>
      <c r="AP1621" s="2"/>
      <c r="AQ1621" s="2"/>
      <c r="AR1621" s="2"/>
      <c r="AS1621" s="2"/>
      <c r="AT1621" s="2"/>
      <c r="AU1621" s="2"/>
      <c r="AV1621" s="2"/>
      <c r="AW1621" s="2"/>
      <c r="AX1621" s="2"/>
      <c r="AY1621" s="2"/>
      <c r="AZ1621" s="2"/>
      <c r="BA1621" s="2"/>
      <c r="BB1621" s="2"/>
      <c r="BC1621" s="2"/>
      <c r="BD1621" s="2"/>
      <c r="BE1621" s="2"/>
      <c r="BF1621" s="2"/>
      <c r="BG1621" s="2"/>
      <c r="BH1621" s="2"/>
      <c r="BI1621" s="2"/>
      <c r="BJ1621" s="2"/>
      <c r="BK1621" s="2"/>
      <c r="BL1621" s="2"/>
      <c r="BM1621" s="2"/>
      <c r="BN1621" s="2"/>
      <c r="BO1621" s="2"/>
      <c r="BP1621" s="2"/>
      <c r="BQ1621" s="2"/>
      <c r="BR1621" s="2"/>
      <c r="BS1621" s="2"/>
      <c r="BT1621" s="2"/>
      <c r="BU1621" s="2"/>
      <c r="BV1621" s="2"/>
      <c r="BW1621" s="2"/>
      <c r="BX1621" s="2"/>
      <c r="BY1621" s="2"/>
      <c r="BZ1621" s="2"/>
      <c r="CA1621" s="2"/>
    </row>
    <row r="1622" spans="1:79" x14ac:dyDescent="0.3">
      <c r="A1622" s="2"/>
      <c r="B1622" s="2"/>
      <c r="C1622" s="2"/>
      <c r="D1622" s="2"/>
      <c r="E1622" s="2"/>
      <c r="F1622" s="2"/>
      <c r="G1622" s="2"/>
      <c r="H1622" s="2"/>
      <c r="I1622" s="2"/>
      <c r="J1622" s="2"/>
      <c r="K1622" s="2"/>
      <c r="L1622" s="2"/>
      <c r="M1622" s="2"/>
      <c r="N1622" s="2"/>
      <c r="O1622" s="2"/>
      <c r="P1622" s="2"/>
      <c r="Q1622" s="2"/>
      <c r="R1622" s="2"/>
      <c r="S1622" s="2"/>
      <c r="T1622" s="2"/>
      <c r="U1622" s="2"/>
      <c r="V1622" s="2"/>
      <c r="W1622" s="2"/>
      <c r="X1622" s="2"/>
      <c r="Y1622" s="2"/>
      <c r="Z1622" s="2"/>
      <c r="AA1622" s="2"/>
      <c r="AB1622" s="2"/>
      <c r="AC1622" s="2"/>
      <c r="AD1622" s="2"/>
      <c r="AE1622" s="2"/>
      <c r="AF1622" s="2"/>
      <c r="AG1622" s="2"/>
      <c r="AH1622" s="2"/>
      <c r="AI1622" s="2"/>
      <c r="AJ1622" s="2"/>
      <c r="AK1622" s="2"/>
      <c r="AL1622" s="2"/>
      <c r="AM1622" s="2"/>
      <c r="AN1622" s="2"/>
      <c r="AO1622" s="2"/>
      <c r="AP1622" s="2"/>
      <c r="AQ1622" s="2"/>
      <c r="AR1622" s="2"/>
      <c r="AS1622" s="2"/>
      <c r="AT1622" s="2"/>
      <c r="AU1622" s="2"/>
      <c r="AV1622" s="2"/>
      <c r="AW1622" s="2"/>
      <c r="AX1622" s="2"/>
      <c r="AY1622" s="2"/>
      <c r="AZ1622" s="2"/>
      <c r="BA1622" s="2"/>
      <c r="BB1622" s="2"/>
      <c r="BC1622" s="2"/>
      <c r="BD1622" s="2"/>
      <c r="BE1622" s="2"/>
      <c r="BF1622" s="2"/>
      <c r="BG1622" s="2"/>
      <c r="BH1622" s="2"/>
      <c r="BI1622" s="2"/>
      <c r="BJ1622" s="2"/>
      <c r="BK1622" s="2"/>
      <c r="BL1622" s="2"/>
      <c r="BM1622" s="2"/>
      <c r="BN1622" s="2"/>
      <c r="BO1622" s="2"/>
      <c r="BP1622" s="2"/>
      <c r="BQ1622" s="2"/>
      <c r="BR1622" s="2"/>
      <c r="BS1622" s="2"/>
      <c r="BT1622" s="2"/>
      <c r="BU1622" s="2"/>
      <c r="BV1622" s="2"/>
      <c r="BW1622" s="2"/>
      <c r="BX1622" s="2"/>
      <c r="BY1622" s="2"/>
      <c r="BZ1622" s="2"/>
      <c r="CA1622" s="2"/>
    </row>
    <row r="1623" spans="1:79" x14ac:dyDescent="0.3">
      <c r="A1623" s="2"/>
      <c r="B1623" s="2"/>
      <c r="C1623" s="2"/>
      <c r="D1623" s="2"/>
      <c r="E1623" s="2"/>
      <c r="F1623" s="2"/>
      <c r="G1623" s="2"/>
      <c r="H1623" s="2"/>
      <c r="I1623" s="2"/>
      <c r="J1623" s="2"/>
      <c r="K1623" s="2"/>
      <c r="L1623" s="2"/>
      <c r="M1623" s="2"/>
      <c r="N1623" s="2"/>
      <c r="O1623" s="2"/>
      <c r="P1623" s="2"/>
      <c r="Q1623" s="2"/>
      <c r="R1623" s="2"/>
      <c r="S1623" s="2"/>
      <c r="T1623" s="2"/>
      <c r="U1623" s="2"/>
      <c r="V1623" s="2"/>
      <c r="W1623" s="2"/>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c r="AT1623" s="2"/>
      <c r="AU1623" s="2"/>
      <c r="AV1623" s="2"/>
      <c r="AW1623" s="2"/>
      <c r="AX1623" s="2"/>
      <c r="AY1623" s="2"/>
      <c r="AZ1623" s="2"/>
      <c r="BA1623" s="2"/>
      <c r="BB1623" s="2"/>
      <c r="BC1623" s="2"/>
      <c r="BD1623" s="2"/>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row>
    <row r="1624" spans="1:79" x14ac:dyDescent="0.3">
      <c r="A1624" s="2"/>
      <c r="B1624" s="2"/>
      <c r="C1624" s="2"/>
      <c r="D1624" s="2"/>
      <c r="E1624" s="2"/>
      <c r="F1624" s="2"/>
      <c r="G1624" s="2"/>
      <c r="H1624" s="2"/>
      <c r="I1624" s="2"/>
      <c r="J1624" s="2"/>
      <c r="K1624" s="2"/>
      <c r="L1624" s="2"/>
      <c r="M1624" s="2"/>
      <c r="N1624" s="2"/>
      <c r="O1624" s="2"/>
      <c r="P1624" s="2"/>
      <c r="Q1624" s="2"/>
      <c r="R1624" s="2"/>
      <c r="S1624" s="2"/>
      <c r="T1624" s="2"/>
      <c r="U1624" s="2"/>
      <c r="V1624" s="2"/>
      <c r="W1624" s="2"/>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c r="AT1624" s="2"/>
      <c r="AU1624" s="2"/>
      <c r="AV1624" s="2"/>
      <c r="AW1624" s="2"/>
      <c r="AX1624" s="2"/>
      <c r="AY1624" s="2"/>
      <c r="AZ1624" s="2"/>
      <c r="BA1624" s="2"/>
      <c r="BB1624" s="2"/>
      <c r="BC1624" s="2"/>
      <c r="BD1624" s="2"/>
      <c r="BE1624" s="2"/>
      <c r="BF1624" s="2"/>
      <c r="BG1624" s="2"/>
      <c r="BH1624" s="2"/>
      <c r="BI1624" s="2"/>
      <c r="BJ1624" s="2"/>
      <c r="BK1624" s="2"/>
      <c r="BL1624" s="2"/>
      <c r="BM1624" s="2"/>
      <c r="BN1624" s="2"/>
      <c r="BO1624" s="2"/>
      <c r="BP1624" s="2"/>
      <c r="BQ1624" s="2"/>
      <c r="BR1624" s="2"/>
      <c r="BS1624" s="2"/>
      <c r="BT1624" s="2"/>
      <c r="BU1624" s="2"/>
      <c r="BV1624" s="2"/>
      <c r="BW1624" s="2"/>
      <c r="BX1624" s="2"/>
      <c r="BY1624" s="2"/>
      <c r="BZ1624" s="2"/>
      <c r="CA1624" s="2"/>
    </row>
    <row r="1625" spans="1:79" x14ac:dyDescent="0.3">
      <c r="A1625" s="2"/>
      <c r="B1625" s="2"/>
      <c r="C1625" s="2"/>
      <c r="D1625" s="2"/>
      <c r="E1625" s="2"/>
      <c r="F1625" s="2"/>
      <c r="G1625" s="2"/>
      <c r="H1625" s="2"/>
      <c r="I1625" s="2"/>
      <c r="J1625" s="2"/>
      <c r="K1625" s="2"/>
      <c r="L1625" s="2"/>
      <c r="M1625" s="2"/>
      <c r="N1625" s="2"/>
      <c r="O1625" s="2"/>
      <c r="P1625" s="2"/>
      <c r="Q1625" s="2"/>
      <c r="R1625" s="2"/>
      <c r="S1625" s="2"/>
      <c r="T1625" s="2"/>
      <c r="U1625" s="2"/>
      <c r="V1625" s="2"/>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c r="AT1625" s="2"/>
      <c r="AU1625" s="2"/>
      <c r="AV1625" s="2"/>
      <c r="AW1625" s="2"/>
      <c r="AX1625" s="2"/>
      <c r="AY1625" s="2"/>
      <c r="AZ1625" s="2"/>
      <c r="BA1625" s="2"/>
      <c r="BB1625" s="2"/>
      <c r="BC1625" s="2"/>
      <c r="BD1625" s="2"/>
      <c r="BE1625" s="2"/>
      <c r="BF1625" s="2"/>
      <c r="BG1625" s="2"/>
      <c r="BH1625" s="2"/>
      <c r="BI1625" s="2"/>
      <c r="BJ1625" s="2"/>
      <c r="BK1625" s="2"/>
      <c r="BL1625" s="2"/>
      <c r="BM1625" s="2"/>
      <c r="BN1625" s="2"/>
      <c r="BO1625" s="2"/>
      <c r="BP1625" s="2"/>
      <c r="BQ1625" s="2"/>
      <c r="BR1625" s="2"/>
      <c r="BS1625" s="2"/>
      <c r="BT1625" s="2"/>
      <c r="BU1625" s="2"/>
      <c r="BV1625" s="2"/>
      <c r="BW1625" s="2"/>
      <c r="BX1625" s="2"/>
      <c r="BY1625" s="2"/>
      <c r="BZ1625" s="2"/>
      <c r="CA1625" s="2"/>
    </row>
    <row r="1626" spans="1:79" x14ac:dyDescent="0.3">
      <c r="A1626" s="2"/>
      <c r="B1626" s="2"/>
      <c r="C1626" s="2"/>
      <c r="D1626" s="2"/>
      <c r="E1626" s="2"/>
      <c r="F1626" s="2"/>
      <c r="G1626" s="2"/>
      <c r="H1626" s="2"/>
      <c r="I1626" s="2"/>
      <c r="J1626" s="2"/>
      <c r="K1626" s="2"/>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
      <c r="BB1626" s="2"/>
      <c r="BC1626" s="2"/>
      <c r="BD1626" s="2"/>
      <c r="BE1626" s="2"/>
      <c r="BF1626" s="2"/>
      <c r="BG1626" s="2"/>
      <c r="BH1626" s="2"/>
      <c r="BI1626" s="2"/>
      <c r="BJ1626" s="2"/>
      <c r="BK1626" s="2"/>
      <c r="BL1626" s="2"/>
      <c r="BM1626" s="2"/>
      <c r="BN1626" s="2"/>
      <c r="BO1626" s="2"/>
      <c r="BP1626" s="2"/>
      <c r="BQ1626" s="2"/>
      <c r="BR1626" s="2"/>
      <c r="BS1626" s="2"/>
      <c r="BT1626" s="2"/>
      <c r="BU1626" s="2"/>
      <c r="BV1626" s="2"/>
      <c r="BW1626" s="2"/>
      <c r="BX1626" s="2"/>
      <c r="BY1626" s="2"/>
      <c r="BZ1626" s="2"/>
      <c r="CA1626" s="2"/>
    </row>
    <row r="1627" spans="1:79" x14ac:dyDescent="0.3">
      <c r="A1627" s="2"/>
      <c r="B1627" s="2"/>
      <c r="C1627" s="2"/>
      <c r="D1627" s="2"/>
      <c r="E1627" s="2"/>
      <c r="F1627" s="2"/>
      <c r="G1627" s="2"/>
      <c r="H1627" s="2"/>
      <c r="I1627" s="2"/>
      <c r="J1627" s="2"/>
      <c r="K1627" s="2"/>
      <c r="L1627" s="2"/>
      <c r="M1627" s="2"/>
      <c r="N1627" s="2"/>
      <c r="O1627" s="2"/>
      <c r="P1627" s="2"/>
      <c r="Q1627" s="2"/>
      <c r="R1627" s="2"/>
      <c r="S1627" s="2"/>
      <c r="T1627" s="2"/>
      <c r="U1627" s="2"/>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c r="AT1627" s="2"/>
      <c r="AU1627" s="2"/>
      <c r="AV1627" s="2"/>
      <c r="AW1627" s="2"/>
      <c r="AX1627" s="2"/>
      <c r="AY1627" s="2"/>
      <c r="AZ1627" s="2"/>
      <c r="BA1627" s="2"/>
      <c r="BB1627" s="2"/>
      <c r="BC1627" s="2"/>
      <c r="BD1627" s="2"/>
      <c r="BE1627" s="2"/>
      <c r="BF1627" s="2"/>
      <c r="BG1627" s="2"/>
      <c r="BH1627" s="2"/>
      <c r="BI1627" s="2"/>
      <c r="BJ1627" s="2"/>
      <c r="BK1627" s="2"/>
      <c r="BL1627" s="2"/>
      <c r="BM1627" s="2"/>
      <c r="BN1627" s="2"/>
      <c r="BO1627" s="2"/>
      <c r="BP1627" s="2"/>
      <c r="BQ1627" s="2"/>
      <c r="BR1627" s="2"/>
      <c r="BS1627" s="2"/>
      <c r="BT1627" s="2"/>
      <c r="BU1627" s="2"/>
      <c r="BV1627" s="2"/>
      <c r="BW1627" s="2"/>
      <c r="BX1627" s="2"/>
      <c r="BY1627" s="2"/>
      <c r="BZ1627" s="2"/>
      <c r="CA1627" s="2"/>
    </row>
    <row r="1628" spans="1:79" x14ac:dyDescent="0.3">
      <c r="A1628" s="2"/>
      <c r="B1628" s="2"/>
      <c r="C1628" s="2"/>
      <c r="D1628" s="2"/>
      <c r="E1628" s="2"/>
      <c r="F1628" s="2"/>
      <c r="G1628" s="2"/>
      <c r="H1628" s="2"/>
      <c r="I1628" s="2"/>
      <c r="J1628" s="2"/>
      <c r="K1628" s="2"/>
      <c r="L1628" s="2"/>
      <c r="M1628" s="2"/>
      <c r="N1628" s="2"/>
      <c r="O1628" s="2"/>
      <c r="P1628" s="2"/>
      <c r="Q1628" s="2"/>
      <c r="R1628" s="2"/>
      <c r="S1628" s="2"/>
      <c r="T1628" s="2"/>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
      <c r="BB1628" s="2"/>
      <c r="BC1628" s="2"/>
      <c r="BD1628" s="2"/>
      <c r="BE1628" s="2"/>
      <c r="BF1628" s="2"/>
      <c r="BG1628" s="2"/>
      <c r="BH1628" s="2"/>
      <c r="BI1628" s="2"/>
      <c r="BJ1628" s="2"/>
      <c r="BK1628" s="2"/>
      <c r="BL1628" s="2"/>
      <c r="BM1628" s="2"/>
      <c r="BN1628" s="2"/>
      <c r="BO1628" s="2"/>
      <c r="BP1628" s="2"/>
      <c r="BQ1628" s="2"/>
      <c r="BR1628" s="2"/>
      <c r="BS1628" s="2"/>
      <c r="BT1628" s="2"/>
      <c r="BU1628" s="2"/>
      <c r="BV1628" s="2"/>
      <c r="BW1628" s="2"/>
      <c r="BX1628" s="2"/>
      <c r="BY1628" s="2"/>
      <c r="BZ1628" s="2"/>
      <c r="CA1628" s="2"/>
    </row>
    <row r="1629" spans="1:79" x14ac:dyDescent="0.3">
      <c r="A1629" s="2"/>
      <c r="B1629" s="2"/>
      <c r="C1629" s="2"/>
      <c r="D1629" s="2"/>
      <c r="E1629" s="2"/>
      <c r="F1629" s="2"/>
      <c r="G1629" s="2"/>
      <c r="H1629" s="2"/>
      <c r="I1629" s="2"/>
      <c r="J1629" s="2"/>
      <c r="K1629" s="2"/>
      <c r="L1629" s="2"/>
      <c r="M1629" s="2"/>
      <c r="N1629" s="2"/>
      <c r="O1629" s="2"/>
      <c r="P1629" s="2"/>
      <c r="Q1629" s="2"/>
      <c r="R1629" s="2"/>
      <c r="S1629" s="2"/>
      <c r="T1629" s="2"/>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c r="AT1629" s="2"/>
      <c r="AU1629" s="2"/>
      <c r="AV1629" s="2"/>
      <c r="AW1629" s="2"/>
      <c r="AX1629" s="2"/>
      <c r="AY1629" s="2"/>
      <c r="AZ1629" s="2"/>
      <c r="BA1629" s="2"/>
      <c r="BB1629" s="2"/>
      <c r="BC1629" s="2"/>
      <c r="BD1629" s="2"/>
      <c r="BE1629" s="2"/>
      <c r="BF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row>
    <row r="1630" spans="1:79" x14ac:dyDescent="0.3">
      <c r="A1630" s="2"/>
      <c r="B1630" s="2"/>
      <c r="C1630" s="2"/>
      <c r="D1630" s="2"/>
      <c r="E1630" s="2"/>
      <c r="F1630" s="2"/>
      <c r="G1630" s="2"/>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
      <c r="BB1630" s="2"/>
      <c r="BC1630" s="2"/>
      <c r="BD1630" s="2"/>
      <c r="BE1630" s="2"/>
      <c r="BF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row>
    <row r="1631" spans="1:79" x14ac:dyDescent="0.3">
      <c r="A1631" s="2"/>
      <c r="B1631" s="2"/>
      <c r="C1631" s="2"/>
      <c r="D1631" s="2"/>
      <c r="E1631" s="2"/>
      <c r="F1631" s="2"/>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row>
    <row r="1632" spans="1:79" x14ac:dyDescent="0.3">
      <c r="A1632" s="2"/>
      <c r="B1632" s="2"/>
      <c r="C1632" s="2"/>
      <c r="D1632" s="2"/>
      <c r="E1632" s="2"/>
      <c r="F1632" s="2"/>
      <c r="G1632" s="2"/>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row>
    <row r="1633" spans="1:79" x14ac:dyDescent="0.3">
      <c r="A1633" s="2"/>
      <c r="B1633" s="2"/>
      <c r="C1633" s="2"/>
      <c r="D1633" s="2"/>
      <c r="E1633" s="2"/>
      <c r="F1633" s="2"/>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row>
    <row r="1634" spans="1:79" x14ac:dyDescent="0.3">
      <c r="A1634" s="2"/>
      <c r="B1634" s="2"/>
      <c r="C1634" s="2"/>
      <c r="D1634" s="2"/>
      <c r="E1634" s="2"/>
      <c r="F1634" s="2"/>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2"/>
      <c r="BJ1634" s="2"/>
      <c r="BK1634" s="2"/>
      <c r="BL1634" s="2"/>
      <c r="BM1634" s="2"/>
      <c r="BN1634" s="2"/>
      <c r="BO1634" s="2"/>
      <c r="BP1634" s="2"/>
      <c r="BQ1634" s="2"/>
      <c r="BR1634" s="2"/>
      <c r="BS1634" s="2"/>
      <c r="BT1634" s="2"/>
      <c r="BU1634" s="2"/>
      <c r="BV1634" s="2"/>
      <c r="BW1634" s="2"/>
      <c r="BX1634" s="2"/>
      <c r="BY1634" s="2"/>
      <c r="BZ1634" s="2"/>
      <c r="CA1634" s="2"/>
    </row>
    <row r="1635" spans="1:79" x14ac:dyDescent="0.3">
      <c r="A1635" s="2"/>
      <c r="B1635" s="2"/>
      <c r="C1635" s="2"/>
      <c r="D1635" s="2"/>
      <c r="E1635" s="2"/>
      <c r="F1635" s="2"/>
      <c r="G1635" s="2"/>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row>
    <row r="1636" spans="1:79" x14ac:dyDescent="0.3">
      <c r="A1636" s="2"/>
      <c r="B1636" s="2"/>
      <c r="C1636" s="2"/>
      <c r="D1636" s="2"/>
      <c r="E1636" s="2"/>
      <c r="F1636" s="2"/>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row>
    <row r="1637" spans="1:79" x14ac:dyDescent="0.3">
      <c r="A1637" s="2"/>
      <c r="B1637" s="2"/>
      <c r="C1637" s="2"/>
      <c r="D1637" s="2"/>
      <c r="E1637" s="2"/>
      <c r="F1637" s="2"/>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row>
    <row r="1638" spans="1:79" x14ac:dyDescent="0.3">
      <c r="A1638" s="2"/>
      <c r="B1638" s="2"/>
      <c r="C1638" s="2"/>
      <c r="D1638" s="2"/>
      <c r="E1638" s="2"/>
      <c r="F1638" s="2"/>
      <c r="G1638" s="2"/>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row>
    <row r="1639" spans="1:79" x14ac:dyDescent="0.3">
      <c r="A1639" s="2"/>
      <c r="B1639" s="2"/>
      <c r="C1639" s="2"/>
      <c r="D1639" s="2"/>
      <c r="E1639" s="2"/>
      <c r="F1639" s="2"/>
      <c r="G1639" s="2"/>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c r="BE1639" s="2"/>
      <c r="BF1639" s="2"/>
      <c r="BG1639" s="2"/>
      <c r="BH1639" s="2"/>
      <c r="BI1639" s="2"/>
      <c r="BJ1639" s="2"/>
      <c r="BK1639" s="2"/>
      <c r="BL1639" s="2"/>
      <c r="BM1639" s="2"/>
      <c r="BN1639" s="2"/>
      <c r="BO1639" s="2"/>
      <c r="BP1639" s="2"/>
      <c r="BQ1639" s="2"/>
      <c r="BR1639" s="2"/>
      <c r="BS1639" s="2"/>
      <c r="BT1639" s="2"/>
      <c r="BU1639" s="2"/>
      <c r="BV1639" s="2"/>
      <c r="BW1639" s="2"/>
      <c r="BX1639" s="2"/>
      <c r="BY1639" s="2"/>
      <c r="BZ1639" s="2"/>
      <c r="CA1639" s="2"/>
    </row>
    <row r="1640" spans="1:79" x14ac:dyDescent="0.3">
      <c r="A1640" s="2"/>
      <c r="B1640" s="2"/>
      <c r="C1640" s="2"/>
      <c r="D1640" s="2"/>
      <c r="E1640" s="2"/>
      <c r="F1640" s="2"/>
      <c r="G1640" s="2"/>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c r="BE1640" s="2"/>
      <c r="BF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row>
    <row r="1641" spans="1:79" x14ac:dyDescent="0.3">
      <c r="A1641" s="2"/>
      <c r="B1641" s="2"/>
      <c r="C1641" s="2"/>
      <c r="D1641" s="2"/>
      <c r="E1641" s="2"/>
      <c r="F1641" s="2"/>
      <c r="G1641" s="2"/>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D1641" s="2"/>
      <c r="BE1641" s="2"/>
      <c r="BF1641" s="2"/>
      <c r="BG1641" s="2"/>
      <c r="BH1641" s="2"/>
      <c r="BI1641" s="2"/>
      <c r="BJ1641" s="2"/>
      <c r="BK1641" s="2"/>
      <c r="BL1641" s="2"/>
      <c r="BM1641" s="2"/>
      <c r="BN1641" s="2"/>
      <c r="BO1641" s="2"/>
      <c r="BP1641" s="2"/>
      <c r="BQ1641" s="2"/>
      <c r="BR1641" s="2"/>
      <c r="BS1641" s="2"/>
      <c r="BT1641" s="2"/>
      <c r="BU1641" s="2"/>
      <c r="BV1641" s="2"/>
      <c r="BW1641" s="2"/>
      <c r="BX1641" s="2"/>
      <c r="BY1641" s="2"/>
      <c r="BZ1641" s="2"/>
      <c r="CA1641" s="2"/>
    </row>
    <row r="1642" spans="1:79" x14ac:dyDescent="0.3">
      <c r="A1642" s="2"/>
      <c r="B1642" s="2"/>
      <c r="C1642" s="2"/>
      <c r="D1642" s="2"/>
      <c r="E1642" s="2"/>
      <c r="F1642" s="2"/>
      <c r="G1642" s="2"/>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row>
    <row r="1643" spans="1:79" x14ac:dyDescent="0.3">
      <c r="A1643" s="2"/>
      <c r="B1643" s="2"/>
      <c r="C1643" s="2"/>
      <c r="D1643" s="2"/>
      <c r="E1643" s="2"/>
      <c r="F1643" s="2"/>
      <c r="G1643" s="2"/>
      <c r="H1643" s="2"/>
      <c r="I1643" s="2"/>
      <c r="J1643" s="2"/>
      <c r="K1643" s="2"/>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row>
    <row r="1644" spans="1:79" x14ac:dyDescent="0.3">
      <c r="A1644" s="2"/>
      <c r="B1644" s="2"/>
      <c r="C1644" s="2"/>
      <c r="D1644" s="2"/>
      <c r="E1644" s="2"/>
      <c r="F1644" s="2"/>
      <c r="G1644" s="2"/>
      <c r="H1644" s="2"/>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row>
    <row r="1645" spans="1:79" x14ac:dyDescent="0.3">
      <c r="A1645" s="2"/>
      <c r="B1645" s="2"/>
      <c r="C1645" s="2"/>
      <c r="D1645" s="2"/>
      <c r="E1645" s="2"/>
      <c r="F1645" s="2"/>
      <c r="G1645" s="2"/>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row>
    <row r="1646" spans="1:79" x14ac:dyDescent="0.3">
      <c r="A1646" s="2"/>
      <c r="B1646" s="2"/>
      <c r="C1646" s="2"/>
      <c r="D1646" s="2"/>
      <c r="E1646" s="2"/>
      <c r="F1646" s="2"/>
      <c r="G1646" s="2"/>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row>
    <row r="1647" spans="1:79" x14ac:dyDescent="0.3">
      <c r="A1647" s="2"/>
      <c r="B1647" s="2"/>
      <c r="C1647" s="2"/>
      <c r="D1647" s="2"/>
      <c r="E1647" s="2"/>
      <c r="F1647" s="2"/>
      <c r="G1647" s="2"/>
      <c r="H1647" s="2"/>
      <c r="I1647" s="2"/>
      <c r="J1647" s="2"/>
      <c r="K1647" s="2"/>
      <c r="L1647" s="2"/>
      <c r="M1647" s="2"/>
      <c r="N1647" s="2"/>
      <c r="O1647" s="2"/>
      <c r="P1647" s="2"/>
      <c r="Q1647" s="2"/>
      <c r="R1647" s="2"/>
      <c r="S1647" s="2"/>
      <c r="T1647" s="2"/>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row>
    <row r="1648" spans="1:79" x14ac:dyDescent="0.3">
      <c r="A1648" s="2"/>
      <c r="B1648" s="2"/>
      <c r="C1648" s="2"/>
      <c r="D1648" s="2"/>
      <c r="E1648" s="2"/>
      <c r="F1648" s="2"/>
      <c r="G1648" s="2"/>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row>
    <row r="1649" spans="1:79" x14ac:dyDescent="0.3">
      <c r="A1649" s="2"/>
      <c r="B1649" s="2"/>
      <c r="C1649" s="2"/>
      <c r="D1649" s="2"/>
      <c r="E1649" s="2"/>
      <c r="F1649" s="2"/>
      <c r="G1649" s="2"/>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
      <c r="BB1649" s="2"/>
      <c r="BC1649" s="2"/>
      <c r="BD1649" s="2"/>
      <c r="BE1649" s="2"/>
      <c r="BF1649" s="2"/>
      <c r="BG1649" s="2"/>
      <c r="BH1649" s="2"/>
      <c r="BI1649" s="2"/>
      <c r="BJ1649" s="2"/>
      <c r="BK1649" s="2"/>
      <c r="BL1649" s="2"/>
      <c r="BM1649" s="2"/>
      <c r="BN1649" s="2"/>
      <c r="BO1649" s="2"/>
      <c r="BP1649" s="2"/>
      <c r="BQ1649" s="2"/>
      <c r="BR1649" s="2"/>
      <c r="BS1649" s="2"/>
      <c r="BT1649" s="2"/>
      <c r="BU1649" s="2"/>
      <c r="BV1649" s="2"/>
      <c r="BW1649" s="2"/>
      <c r="BX1649" s="2"/>
      <c r="BY1649" s="2"/>
      <c r="BZ1649" s="2"/>
      <c r="CA1649" s="2"/>
    </row>
    <row r="1650" spans="1:79" x14ac:dyDescent="0.3">
      <c r="A1650" s="2"/>
      <c r="B1650" s="2"/>
      <c r="C1650" s="2"/>
      <c r="D1650" s="2"/>
      <c r="E1650" s="2"/>
      <c r="F1650" s="2"/>
      <c r="G1650" s="2"/>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row>
    <row r="1651" spans="1:79" x14ac:dyDescent="0.3">
      <c r="A1651" s="2"/>
      <c r="B1651" s="2"/>
      <c r="C1651" s="2"/>
      <c r="D1651" s="2"/>
      <c r="E1651" s="2"/>
      <c r="F1651" s="2"/>
      <c r="G1651" s="2"/>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c r="BY1651" s="2"/>
      <c r="BZ1651" s="2"/>
      <c r="CA1651" s="2"/>
    </row>
    <row r="1652" spans="1:79" x14ac:dyDescent="0.3">
      <c r="A1652" s="2"/>
      <c r="B1652" s="2"/>
      <c r="C1652" s="2"/>
      <c r="D1652" s="2"/>
      <c r="E1652" s="2"/>
      <c r="F1652" s="2"/>
      <c r="G1652" s="2"/>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row>
    <row r="1653" spans="1:79" x14ac:dyDescent="0.3">
      <c r="A1653" s="2"/>
      <c r="B1653" s="2"/>
      <c r="C1653" s="2"/>
      <c r="D1653" s="2"/>
      <c r="E1653" s="2"/>
      <c r="F1653" s="2"/>
      <c r="G1653" s="2"/>
      <c r="H1653" s="2"/>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
      <c r="BB1653" s="2"/>
      <c r="BC1653" s="2"/>
      <c r="BD1653" s="2"/>
      <c r="BE1653" s="2"/>
      <c r="BF1653" s="2"/>
      <c r="BG1653" s="2"/>
      <c r="BH1653" s="2"/>
      <c r="BI1653" s="2"/>
      <c r="BJ1653" s="2"/>
      <c r="BK1653" s="2"/>
      <c r="BL1653" s="2"/>
      <c r="BM1653" s="2"/>
      <c r="BN1653" s="2"/>
      <c r="BO1653" s="2"/>
      <c r="BP1653" s="2"/>
      <c r="BQ1653" s="2"/>
      <c r="BR1653" s="2"/>
      <c r="BS1653" s="2"/>
      <c r="BT1653" s="2"/>
      <c r="BU1653" s="2"/>
      <c r="BV1653" s="2"/>
      <c r="BW1653" s="2"/>
      <c r="BX1653" s="2"/>
      <c r="BY1653" s="2"/>
      <c r="BZ1653" s="2"/>
      <c r="CA1653" s="2"/>
    </row>
    <row r="1654" spans="1:79" x14ac:dyDescent="0.3">
      <c r="A1654" s="2"/>
      <c r="B1654" s="2"/>
      <c r="C1654" s="2"/>
      <c r="D1654" s="2"/>
      <c r="E1654" s="2"/>
      <c r="F1654" s="2"/>
      <c r="G1654" s="2"/>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c r="AT1654" s="2"/>
      <c r="AU1654" s="2"/>
      <c r="AV1654" s="2"/>
      <c r="AW1654" s="2"/>
      <c r="AX1654" s="2"/>
      <c r="AY1654" s="2"/>
      <c r="AZ1654" s="2"/>
      <c r="BA1654" s="2"/>
      <c r="BB1654" s="2"/>
      <c r="BC1654" s="2"/>
      <c r="BD1654" s="2"/>
      <c r="BE1654" s="2"/>
      <c r="BF1654" s="2"/>
      <c r="BG1654" s="2"/>
      <c r="BH1654" s="2"/>
      <c r="BI1654" s="2"/>
      <c r="BJ1654" s="2"/>
      <c r="BK1654" s="2"/>
      <c r="BL1654" s="2"/>
      <c r="BM1654" s="2"/>
      <c r="BN1654" s="2"/>
      <c r="BO1654" s="2"/>
      <c r="BP1654" s="2"/>
      <c r="BQ1654" s="2"/>
      <c r="BR1654" s="2"/>
      <c r="BS1654" s="2"/>
      <c r="BT1654" s="2"/>
      <c r="BU1654" s="2"/>
      <c r="BV1654" s="2"/>
      <c r="BW1654" s="2"/>
      <c r="BX1654" s="2"/>
      <c r="BY1654" s="2"/>
      <c r="BZ1654" s="2"/>
      <c r="CA1654" s="2"/>
    </row>
    <row r="1655" spans="1:79" x14ac:dyDescent="0.3">
      <c r="A1655" s="2"/>
      <c r="B1655" s="2"/>
      <c r="C1655" s="2"/>
      <c r="D1655" s="2"/>
      <c r="E1655" s="2"/>
      <c r="F1655" s="2"/>
      <c r="G1655" s="2"/>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row>
    <row r="1656" spans="1:79" x14ac:dyDescent="0.3">
      <c r="A1656" s="2"/>
      <c r="B1656" s="2"/>
      <c r="C1656" s="2"/>
      <c r="D1656" s="2"/>
      <c r="E1656" s="2"/>
      <c r="F1656" s="2"/>
      <c r="G1656" s="2"/>
      <c r="H1656" s="2"/>
      <c r="I1656" s="2"/>
      <c r="J1656" s="2"/>
      <c r="K1656" s="2"/>
      <c r="L1656" s="2"/>
      <c r="M1656" s="2"/>
      <c r="N1656" s="2"/>
      <c r="O1656" s="2"/>
      <c r="P1656" s="2"/>
      <c r="Q1656" s="2"/>
      <c r="R1656" s="2"/>
      <c r="S1656" s="2"/>
      <c r="T1656" s="2"/>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c r="AT1656" s="2"/>
      <c r="AU1656" s="2"/>
      <c r="AV1656" s="2"/>
      <c r="AW1656" s="2"/>
      <c r="AX1656" s="2"/>
      <c r="AY1656" s="2"/>
      <c r="AZ1656" s="2"/>
      <c r="BA1656" s="2"/>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row>
    <row r="1657" spans="1:79" x14ac:dyDescent="0.3">
      <c r="A1657" s="2"/>
      <c r="B1657" s="2"/>
      <c r="C1657" s="2"/>
      <c r="D1657" s="2"/>
      <c r="E1657" s="2"/>
      <c r="F1657" s="2"/>
      <c r="G1657" s="2"/>
      <c r="H1657" s="2"/>
      <c r="I1657" s="2"/>
      <c r="J1657" s="2"/>
      <c r="K1657" s="2"/>
      <c r="L1657" s="2"/>
      <c r="M1657" s="2"/>
      <c r="N1657" s="2"/>
      <c r="O1657" s="2"/>
      <c r="P1657" s="2"/>
      <c r="Q1657" s="2"/>
      <c r="R1657" s="2"/>
      <c r="S1657" s="2"/>
      <c r="T1657" s="2"/>
      <c r="U1657" s="2"/>
      <c r="V1657" s="2"/>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c r="AT1657" s="2"/>
      <c r="AU1657" s="2"/>
      <c r="AV1657" s="2"/>
      <c r="AW1657" s="2"/>
      <c r="AX1657" s="2"/>
      <c r="AY1657" s="2"/>
      <c r="AZ1657" s="2"/>
      <c r="BA1657" s="2"/>
      <c r="BB1657" s="2"/>
      <c r="BC1657" s="2"/>
      <c r="BD1657" s="2"/>
      <c r="BE1657" s="2"/>
      <c r="BF1657" s="2"/>
      <c r="BG1657" s="2"/>
      <c r="BH1657" s="2"/>
      <c r="BI1657" s="2"/>
      <c r="BJ1657" s="2"/>
      <c r="BK1657" s="2"/>
      <c r="BL1657" s="2"/>
      <c r="BM1657" s="2"/>
      <c r="BN1657" s="2"/>
      <c r="BO1657" s="2"/>
      <c r="BP1657" s="2"/>
      <c r="BQ1657" s="2"/>
      <c r="BR1657" s="2"/>
      <c r="BS1657" s="2"/>
      <c r="BT1657" s="2"/>
      <c r="BU1657" s="2"/>
      <c r="BV1657" s="2"/>
      <c r="BW1657" s="2"/>
      <c r="BX1657" s="2"/>
      <c r="BY1657" s="2"/>
      <c r="BZ1657" s="2"/>
      <c r="CA1657" s="2"/>
    </row>
    <row r="1658" spans="1:79" x14ac:dyDescent="0.3">
      <c r="A1658" s="2"/>
      <c r="B1658" s="2"/>
      <c r="C1658" s="2"/>
      <c r="D1658" s="2"/>
      <c r="E1658" s="2"/>
      <c r="F1658" s="2"/>
      <c r="G1658" s="2"/>
      <c r="H1658" s="2"/>
      <c r="I1658" s="2"/>
      <c r="J1658" s="2"/>
      <c r="K1658" s="2"/>
      <c r="L1658" s="2"/>
      <c r="M1658" s="2"/>
      <c r="N1658" s="2"/>
      <c r="O1658" s="2"/>
      <c r="P1658" s="2"/>
      <c r="Q1658" s="2"/>
      <c r="R1658" s="2"/>
      <c r="S1658" s="2"/>
      <c r="T1658" s="2"/>
      <c r="U1658" s="2"/>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c r="AT1658" s="2"/>
      <c r="AU1658" s="2"/>
      <c r="AV1658" s="2"/>
      <c r="AW1658" s="2"/>
      <c r="AX1658" s="2"/>
      <c r="AY1658" s="2"/>
      <c r="AZ1658" s="2"/>
      <c r="BA1658" s="2"/>
      <c r="BB1658" s="2"/>
      <c r="BC1658" s="2"/>
      <c r="BD1658" s="2"/>
      <c r="BE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row>
    <row r="1659" spans="1:79" x14ac:dyDescent="0.3">
      <c r="A1659" s="2"/>
      <c r="B1659" s="2"/>
      <c r="C1659" s="2"/>
      <c r="D1659" s="2"/>
      <c r="E1659" s="2"/>
      <c r="F1659" s="2"/>
      <c r="G1659" s="2"/>
      <c r="H1659" s="2"/>
      <c r="I1659" s="2"/>
      <c r="J1659" s="2"/>
      <c r="K1659" s="2"/>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c r="AT1659" s="2"/>
      <c r="AU1659" s="2"/>
      <c r="AV1659" s="2"/>
      <c r="AW1659" s="2"/>
      <c r="AX1659" s="2"/>
      <c r="AY1659" s="2"/>
      <c r="AZ1659" s="2"/>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row>
    <row r="1660" spans="1:79" x14ac:dyDescent="0.3">
      <c r="A1660" s="2"/>
      <c r="B1660" s="2"/>
      <c r="C1660" s="2"/>
      <c r="D1660" s="2"/>
      <c r="E1660" s="2"/>
      <c r="F1660" s="2"/>
      <c r="G1660" s="2"/>
      <c r="H1660" s="2"/>
      <c r="I1660" s="2"/>
      <c r="J1660" s="2"/>
      <c r="K1660" s="2"/>
      <c r="L1660" s="2"/>
      <c r="M1660" s="2"/>
      <c r="N1660" s="2"/>
      <c r="O1660" s="2"/>
      <c r="P1660" s="2"/>
      <c r="Q1660" s="2"/>
      <c r="R1660" s="2"/>
      <c r="S1660" s="2"/>
      <c r="T1660" s="2"/>
      <c r="U1660" s="2"/>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c r="AT1660" s="2"/>
      <c r="AU1660" s="2"/>
      <c r="AV1660" s="2"/>
      <c r="AW1660" s="2"/>
      <c r="AX1660" s="2"/>
      <c r="AY1660" s="2"/>
      <c r="AZ1660" s="2"/>
      <c r="BA1660" s="2"/>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row>
    <row r="1661" spans="1:79" x14ac:dyDescent="0.3">
      <c r="A1661" s="2"/>
      <c r="B1661" s="2"/>
      <c r="C1661" s="2"/>
      <c r="D1661" s="2"/>
      <c r="E1661" s="2"/>
      <c r="F1661" s="2"/>
      <c r="G1661" s="2"/>
      <c r="H1661" s="2"/>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row>
    <row r="1662" spans="1:79" x14ac:dyDescent="0.3">
      <c r="A1662" s="2"/>
      <c r="B1662" s="2"/>
      <c r="C1662" s="2"/>
      <c r="D1662" s="2"/>
      <c r="E1662" s="2"/>
      <c r="F1662" s="2"/>
      <c r="G1662" s="2"/>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c r="AT1662" s="2"/>
      <c r="AU1662" s="2"/>
      <c r="AV1662" s="2"/>
      <c r="AW1662" s="2"/>
      <c r="AX1662" s="2"/>
      <c r="AY1662" s="2"/>
      <c r="AZ1662" s="2"/>
      <c r="BA1662" s="2"/>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row>
    <row r="1663" spans="1:79" x14ac:dyDescent="0.3">
      <c r="A1663" s="2"/>
      <c r="B1663" s="2"/>
      <c r="C1663" s="2"/>
      <c r="D1663" s="2"/>
      <c r="E1663" s="2"/>
      <c r="F1663" s="2"/>
      <c r="G1663" s="2"/>
      <c r="H1663" s="2"/>
      <c r="I1663" s="2"/>
      <c r="J1663" s="2"/>
      <c r="K1663" s="2"/>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c r="AT1663" s="2"/>
      <c r="AU1663" s="2"/>
      <c r="AV1663" s="2"/>
      <c r="AW1663" s="2"/>
      <c r="AX1663" s="2"/>
      <c r="AY1663" s="2"/>
      <c r="AZ1663" s="2"/>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row>
    <row r="1664" spans="1:79" x14ac:dyDescent="0.3">
      <c r="A1664" s="2"/>
      <c r="B1664" s="2"/>
      <c r="C1664" s="2"/>
      <c r="D1664" s="2"/>
      <c r="E1664" s="2"/>
      <c r="F1664" s="2"/>
      <c r="G1664" s="2"/>
      <c r="H1664" s="2"/>
      <c r="I1664" s="2"/>
      <c r="J1664" s="2"/>
      <c r="K1664" s="2"/>
      <c r="L1664" s="2"/>
      <c r="M1664" s="2"/>
      <c r="N1664" s="2"/>
      <c r="O1664" s="2"/>
      <c r="P1664" s="2"/>
      <c r="Q1664" s="2"/>
      <c r="R1664" s="2"/>
      <c r="S1664" s="2"/>
      <c r="T1664" s="2"/>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
      <c r="BB1664" s="2"/>
      <c r="BC1664" s="2"/>
      <c r="BD1664" s="2"/>
      <c r="BE1664" s="2"/>
      <c r="BF1664" s="2"/>
      <c r="BG1664" s="2"/>
      <c r="BH1664" s="2"/>
      <c r="BI1664" s="2"/>
      <c r="BJ1664" s="2"/>
      <c r="BK1664" s="2"/>
      <c r="BL1664" s="2"/>
      <c r="BM1664" s="2"/>
      <c r="BN1664" s="2"/>
      <c r="BO1664" s="2"/>
      <c r="BP1664" s="2"/>
      <c r="BQ1664" s="2"/>
      <c r="BR1664" s="2"/>
      <c r="BS1664" s="2"/>
      <c r="BT1664" s="2"/>
      <c r="BU1664" s="2"/>
      <c r="BV1664" s="2"/>
      <c r="BW1664" s="2"/>
      <c r="BX1664" s="2"/>
      <c r="BY1664" s="2"/>
      <c r="BZ1664" s="2"/>
      <c r="CA1664" s="2"/>
    </row>
    <row r="1665" spans="1:79" x14ac:dyDescent="0.3">
      <c r="A1665" s="2"/>
      <c r="B1665" s="2"/>
      <c r="C1665" s="2"/>
      <c r="D1665" s="2"/>
      <c r="E1665" s="2"/>
      <c r="F1665" s="2"/>
      <c r="G1665" s="2"/>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row>
    <row r="1666" spans="1:79" x14ac:dyDescent="0.3">
      <c r="A1666" s="2"/>
      <c r="B1666" s="2"/>
      <c r="C1666" s="2"/>
      <c r="D1666" s="2"/>
      <c r="E1666" s="2"/>
      <c r="F1666" s="2"/>
      <c r="G1666" s="2"/>
      <c r="H1666" s="2"/>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row>
    <row r="1667" spans="1:79" x14ac:dyDescent="0.3">
      <c r="A1667" s="2"/>
      <c r="B1667" s="2"/>
      <c r="C1667" s="2"/>
      <c r="D1667" s="2"/>
      <c r="E1667" s="2"/>
      <c r="F1667" s="2"/>
      <c r="G1667" s="2"/>
      <c r="H1667" s="2"/>
      <c r="I1667" s="2"/>
      <c r="J1667" s="2"/>
      <c r="K1667" s="2"/>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
      <c r="BB1667" s="2"/>
      <c r="BC1667" s="2"/>
      <c r="BD1667" s="2"/>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row>
    <row r="1668" spans="1:79" x14ac:dyDescent="0.3">
      <c r="A1668" s="2"/>
      <c r="B1668" s="2"/>
      <c r="C1668" s="2"/>
      <c r="D1668" s="2"/>
      <c r="E1668" s="2"/>
      <c r="F1668" s="2"/>
      <c r="G1668" s="2"/>
      <c r="H1668" s="2"/>
      <c r="I1668" s="2"/>
      <c r="J1668" s="2"/>
      <c r="K1668" s="2"/>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row>
    <row r="1669" spans="1:79" x14ac:dyDescent="0.3">
      <c r="A1669" s="2"/>
      <c r="B1669" s="2"/>
      <c r="C1669" s="2"/>
      <c r="D1669" s="2"/>
      <c r="E1669" s="2"/>
      <c r="F1669" s="2"/>
      <c r="G1669" s="2"/>
      <c r="H1669" s="2"/>
      <c r="I1669" s="2"/>
      <c r="J1669" s="2"/>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c r="BE1669" s="2"/>
      <c r="BF1669" s="2"/>
      <c r="BG1669" s="2"/>
      <c r="BH1669" s="2"/>
      <c r="BI1669" s="2"/>
      <c r="BJ1669" s="2"/>
      <c r="BK1669" s="2"/>
      <c r="BL1669" s="2"/>
      <c r="BM1669" s="2"/>
      <c r="BN1669" s="2"/>
      <c r="BO1669" s="2"/>
      <c r="BP1669" s="2"/>
      <c r="BQ1669" s="2"/>
      <c r="BR1669" s="2"/>
      <c r="BS1669" s="2"/>
      <c r="BT1669" s="2"/>
      <c r="BU1669" s="2"/>
      <c r="BV1669" s="2"/>
      <c r="BW1669" s="2"/>
      <c r="BX1669" s="2"/>
      <c r="BY1669" s="2"/>
      <c r="BZ1669" s="2"/>
      <c r="CA1669" s="2"/>
    </row>
    <row r="1670" spans="1:79" x14ac:dyDescent="0.3">
      <c r="A1670" s="2"/>
      <c r="B1670" s="2"/>
      <c r="C1670" s="2"/>
      <c r="D1670" s="2"/>
      <c r="E1670" s="2"/>
      <c r="F1670" s="2"/>
      <c r="G1670" s="2"/>
      <c r="H1670" s="2"/>
      <c r="I1670" s="2"/>
      <c r="J1670" s="2"/>
      <c r="K1670" s="2"/>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c r="AT1670" s="2"/>
      <c r="AU1670" s="2"/>
      <c r="AV1670" s="2"/>
      <c r="AW1670" s="2"/>
      <c r="AX1670" s="2"/>
      <c r="AY1670" s="2"/>
      <c r="AZ1670" s="2"/>
      <c r="BA1670" s="2"/>
      <c r="BB1670" s="2"/>
      <c r="BC1670" s="2"/>
      <c r="BD1670" s="2"/>
      <c r="BE1670" s="2"/>
      <c r="BF1670" s="2"/>
      <c r="BG1670" s="2"/>
      <c r="BH1670" s="2"/>
      <c r="BI1670" s="2"/>
      <c r="BJ1670" s="2"/>
      <c r="BK1670" s="2"/>
      <c r="BL1670" s="2"/>
      <c r="BM1670" s="2"/>
      <c r="BN1670" s="2"/>
      <c r="BO1670" s="2"/>
      <c r="BP1670" s="2"/>
      <c r="BQ1670" s="2"/>
      <c r="BR1670" s="2"/>
      <c r="BS1670" s="2"/>
      <c r="BT1670" s="2"/>
      <c r="BU1670" s="2"/>
      <c r="BV1670" s="2"/>
      <c r="BW1670" s="2"/>
      <c r="BX1670" s="2"/>
      <c r="BY1670" s="2"/>
      <c r="BZ1670" s="2"/>
      <c r="CA1670" s="2"/>
    </row>
    <row r="1671" spans="1:79" x14ac:dyDescent="0.3">
      <c r="A1671" s="2"/>
      <c r="B1671" s="2"/>
      <c r="C1671" s="2"/>
      <c r="D1671" s="2"/>
      <c r="E1671" s="2"/>
      <c r="F1671" s="2"/>
      <c r="G1671" s="2"/>
      <c r="H1671" s="2"/>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
      <c r="BB1671" s="2"/>
      <c r="BC1671" s="2"/>
      <c r="BD1671" s="2"/>
      <c r="BE1671" s="2"/>
      <c r="BF1671" s="2"/>
      <c r="BG1671" s="2"/>
      <c r="BH1671" s="2"/>
      <c r="BI1671" s="2"/>
      <c r="BJ1671" s="2"/>
      <c r="BK1671" s="2"/>
      <c r="BL1671" s="2"/>
      <c r="BM1671" s="2"/>
      <c r="BN1671" s="2"/>
      <c r="BO1671" s="2"/>
      <c r="BP1671" s="2"/>
      <c r="BQ1671" s="2"/>
      <c r="BR1671" s="2"/>
      <c r="BS1671" s="2"/>
      <c r="BT1671" s="2"/>
      <c r="BU1671" s="2"/>
      <c r="BV1671" s="2"/>
      <c r="BW1671" s="2"/>
      <c r="BX1671" s="2"/>
      <c r="BY1671" s="2"/>
      <c r="BZ1671" s="2"/>
      <c r="CA1671" s="2"/>
    </row>
    <row r="1672" spans="1:79" x14ac:dyDescent="0.3">
      <c r="A1672" s="2"/>
      <c r="B1672" s="2"/>
      <c r="C1672" s="2"/>
      <c r="D1672" s="2"/>
      <c r="E1672" s="2"/>
      <c r="F1672" s="2"/>
      <c r="G1672" s="2"/>
      <c r="H1672" s="2"/>
      <c r="I1672" s="2"/>
      <c r="J1672" s="2"/>
      <c r="K1672" s="2"/>
      <c r="L1672" s="2"/>
      <c r="M1672" s="2"/>
      <c r="N1672" s="2"/>
      <c r="O1672" s="2"/>
      <c r="P1672" s="2"/>
      <c r="Q1672" s="2"/>
      <c r="R1672" s="2"/>
      <c r="S1672" s="2"/>
      <c r="T1672" s="2"/>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c r="AT1672" s="2"/>
      <c r="AU1672" s="2"/>
      <c r="AV1672" s="2"/>
      <c r="AW1672" s="2"/>
      <c r="AX1672" s="2"/>
      <c r="AY1672" s="2"/>
      <c r="AZ1672" s="2"/>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row>
    <row r="1673" spans="1:79" x14ac:dyDescent="0.3">
      <c r="A1673" s="2"/>
      <c r="B1673" s="2"/>
      <c r="C1673" s="2"/>
      <c r="D1673" s="2"/>
      <c r="E1673" s="2"/>
      <c r="F1673" s="2"/>
      <c r="G1673" s="2"/>
      <c r="H1673" s="2"/>
      <c r="I1673" s="2"/>
      <c r="J1673" s="2"/>
      <c r="K1673" s="2"/>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C1673" s="2"/>
      <c r="BD1673" s="2"/>
      <c r="BE1673" s="2"/>
      <c r="BF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row>
    <row r="1674" spans="1:79" x14ac:dyDescent="0.3">
      <c r="A1674" s="2"/>
      <c r="B1674" s="2"/>
      <c r="C1674" s="2"/>
      <c r="D1674" s="2"/>
      <c r="E1674" s="2"/>
      <c r="F1674" s="2"/>
      <c r="G1674" s="2"/>
      <c r="H1674" s="2"/>
      <c r="I1674" s="2"/>
      <c r="J1674" s="2"/>
      <c r="K1674" s="2"/>
      <c r="L1674" s="2"/>
      <c r="M1674" s="2"/>
      <c r="N1674" s="2"/>
      <c r="O1674" s="2"/>
      <c r="P1674" s="2"/>
      <c r="Q1674" s="2"/>
      <c r="R1674" s="2"/>
      <c r="S1674" s="2"/>
      <c r="T1674" s="2"/>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row>
    <row r="1675" spans="1:79" x14ac:dyDescent="0.3">
      <c r="A1675" s="2"/>
      <c r="B1675" s="2"/>
      <c r="C1675" s="2"/>
      <c r="D1675" s="2"/>
      <c r="E1675" s="2"/>
      <c r="F1675" s="2"/>
      <c r="G1675" s="2"/>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D1675" s="2"/>
      <c r="BE1675" s="2"/>
      <c r="BF1675" s="2"/>
      <c r="BG1675" s="2"/>
      <c r="BH1675" s="2"/>
      <c r="BI1675" s="2"/>
      <c r="BJ1675" s="2"/>
      <c r="BK1675" s="2"/>
      <c r="BL1675" s="2"/>
      <c r="BM1675" s="2"/>
      <c r="BN1675" s="2"/>
      <c r="BO1675" s="2"/>
      <c r="BP1675" s="2"/>
      <c r="BQ1675" s="2"/>
      <c r="BR1675" s="2"/>
      <c r="BS1675" s="2"/>
      <c r="BT1675" s="2"/>
      <c r="BU1675" s="2"/>
      <c r="BV1675" s="2"/>
      <c r="BW1675" s="2"/>
      <c r="BX1675" s="2"/>
      <c r="BY1675" s="2"/>
      <c r="BZ1675" s="2"/>
      <c r="CA1675" s="2"/>
    </row>
    <row r="1676" spans="1:79" x14ac:dyDescent="0.3">
      <c r="A1676" s="2"/>
      <c r="B1676" s="2"/>
      <c r="C1676" s="2"/>
      <c r="D1676" s="2"/>
      <c r="E1676" s="2"/>
      <c r="F1676" s="2"/>
      <c r="G1676" s="2"/>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
      <c r="BB1676" s="2"/>
      <c r="BC1676" s="2"/>
      <c r="BD1676" s="2"/>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row>
    <row r="1677" spans="1:79" x14ac:dyDescent="0.3">
      <c r="A1677" s="2"/>
      <c r="B1677" s="2"/>
      <c r="C1677" s="2"/>
      <c r="D1677" s="2"/>
      <c r="E1677" s="2"/>
      <c r="F1677" s="2"/>
      <c r="G1677" s="2"/>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c r="BE1677" s="2"/>
      <c r="BF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row>
    <row r="1678" spans="1:79" x14ac:dyDescent="0.3">
      <c r="A1678" s="2"/>
      <c r="B1678" s="2"/>
      <c r="C1678" s="2"/>
      <c r="D1678" s="2"/>
      <c r="E1678" s="2"/>
      <c r="F1678" s="2"/>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row>
    <row r="1679" spans="1:79" x14ac:dyDescent="0.3">
      <c r="A1679" s="2"/>
      <c r="B1679" s="2"/>
      <c r="C1679" s="2"/>
      <c r="D1679" s="2"/>
      <c r="E1679" s="2"/>
      <c r="F1679" s="2"/>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c r="BE1679" s="2"/>
      <c r="BF1679" s="2"/>
      <c r="BG1679" s="2"/>
      <c r="BH1679" s="2"/>
      <c r="BI1679" s="2"/>
      <c r="BJ1679" s="2"/>
      <c r="BK1679" s="2"/>
      <c r="BL1679" s="2"/>
      <c r="BM1679" s="2"/>
      <c r="BN1679" s="2"/>
      <c r="BO1679" s="2"/>
      <c r="BP1679" s="2"/>
      <c r="BQ1679" s="2"/>
      <c r="BR1679" s="2"/>
      <c r="BS1679" s="2"/>
      <c r="BT1679" s="2"/>
      <c r="BU1679" s="2"/>
      <c r="BV1679" s="2"/>
      <c r="BW1679" s="2"/>
      <c r="BX1679" s="2"/>
      <c r="BY1679" s="2"/>
      <c r="BZ1679" s="2"/>
      <c r="CA1679" s="2"/>
    </row>
    <row r="1680" spans="1:79" x14ac:dyDescent="0.3">
      <c r="A1680" s="2"/>
      <c r="B1680" s="2"/>
      <c r="C1680" s="2"/>
      <c r="D1680" s="2"/>
      <c r="E1680" s="2"/>
      <c r="F1680" s="2"/>
      <c r="G1680" s="2"/>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row>
    <row r="1681" spans="1:79" x14ac:dyDescent="0.3">
      <c r="A1681" s="2"/>
      <c r="B1681" s="2"/>
      <c r="C1681" s="2"/>
      <c r="D1681" s="2"/>
      <c r="E1681" s="2"/>
      <c r="F1681" s="2"/>
      <c r="G1681" s="2"/>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2"/>
      <c r="BJ1681" s="2"/>
      <c r="BK1681" s="2"/>
      <c r="BL1681" s="2"/>
      <c r="BM1681" s="2"/>
      <c r="BN1681" s="2"/>
      <c r="BO1681" s="2"/>
      <c r="BP1681" s="2"/>
      <c r="BQ1681" s="2"/>
      <c r="BR1681" s="2"/>
      <c r="BS1681" s="2"/>
      <c r="BT1681" s="2"/>
      <c r="BU1681" s="2"/>
      <c r="BV1681" s="2"/>
      <c r="BW1681" s="2"/>
      <c r="BX1681" s="2"/>
      <c r="BY1681" s="2"/>
      <c r="BZ1681" s="2"/>
      <c r="CA1681" s="2"/>
    </row>
    <row r="1682" spans="1:79" x14ac:dyDescent="0.3">
      <c r="A1682" s="2"/>
      <c r="B1682" s="2"/>
      <c r="C1682" s="2"/>
      <c r="D1682" s="2"/>
      <c r="E1682" s="2"/>
      <c r="F1682" s="2"/>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row>
    <row r="1683" spans="1:79" x14ac:dyDescent="0.3">
      <c r="A1683" s="2"/>
      <c r="B1683" s="2"/>
      <c r="C1683" s="2"/>
      <c r="D1683" s="2"/>
      <c r="E1683" s="2"/>
      <c r="F1683" s="2"/>
      <c r="G1683" s="2"/>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c r="BE1683" s="2"/>
      <c r="BF1683" s="2"/>
      <c r="BG1683" s="2"/>
      <c r="BH1683" s="2"/>
      <c r="BI1683" s="2"/>
      <c r="BJ1683" s="2"/>
      <c r="BK1683" s="2"/>
      <c r="BL1683" s="2"/>
      <c r="BM1683" s="2"/>
      <c r="BN1683" s="2"/>
      <c r="BO1683" s="2"/>
      <c r="BP1683" s="2"/>
      <c r="BQ1683" s="2"/>
      <c r="BR1683" s="2"/>
      <c r="BS1683" s="2"/>
      <c r="BT1683" s="2"/>
      <c r="BU1683" s="2"/>
      <c r="BV1683" s="2"/>
      <c r="BW1683" s="2"/>
      <c r="BX1683" s="2"/>
      <c r="BY1683" s="2"/>
      <c r="BZ1683" s="2"/>
      <c r="CA1683" s="2"/>
    </row>
    <row r="1684" spans="1:79" x14ac:dyDescent="0.3">
      <c r="A1684" s="2"/>
      <c r="B1684" s="2"/>
      <c r="C1684" s="2"/>
      <c r="D1684" s="2"/>
      <c r="E1684" s="2"/>
      <c r="F1684" s="2"/>
      <c r="G1684" s="2"/>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row>
    <row r="1685" spans="1:79" x14ac:dyDescent="0.3">
      <c r="A1685" s="2"/>
      <c r="B1685" s="2"/>
      <c r="C1685" s="2"/>
      <c r="D1685" s="2"/>
      <c r="E1685" s="2"/>
      <c r="F1685" s="2"/>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row>
    <row r="1686" spans="1:79" x14ac:dyDescent="0.3">
      <c r="A1686" s="2"/>
      <c r="B1686" s="2"/>
      <c r="C1686" s="2"/>
      <c r="D1686" s="2"/>
      <c r="E1686" s="2"/>
      <c r="F1686" s="2"/>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c r="BE1686" s="2"/>
      <c r="BF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row>
    <row r="1687" spans="1:79" x14ac:dyDescent="0.3">
      <c r="A1687" s="2"/>
      <c r="B1687" s="2"/>
      <c r="C1687" s="2"/>
      <c r="D1687" s="2"/>
      <c r="E1687" s="2"/>
      <c r="F1687" s="2"/>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c r="BE1687" s="2"/>
      <c r="BF1687" s="2"/>
      <c r="BG1687" s="2"/>
      <c r="BH1687" s="2"/>
      <c r="BI1687" s="2"/>
      <c r="BJ1687" s="2"/>
      <c r="BK1687" s="2"/>
      <c r="BL1687" s="2"/>
      <c r="BM1687" s="2"/>
      <c r="BN1687" s="2"/>
      <c r="BO1687" s="2"/>
      <c r="BP1687" s="2"/>
      <c r="BQ1687" s="2"/>
      <c r="BR1687" s="2"/>
      <c r="BS1687" s="2"/>
      <c r="BT1687" s="2"/>
      <c r="BU1687" s="2"/>
      <c r="BV1687" s="2"/>
      <c r="BW1687" s="2"/>
      <c r="BX1687" s="2"/>
      <c r="BY1687" s="2"/>
      <c r="BZ1687" s="2"/>
      <c r="CA1687" s="2"/>
    </row>
    <row r="1688" spans="1:79" x14ac:dyDescent="0.3">
      <c r="A1688" s="2"/>
      <c r="B1688" s="2"/>
      <c r="C1688" s="2"/>
      <c r="D1688" s="2"/>
      <c r="E1688" s="2"/>
      <c r="F1688" s="2"/>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row>
    <row r="1689" spans="1:79" x14ac:dyDescent="0.3">
      <c r="A1689" s="2"/>
      <c r="B1689" s="2"/>
      <c r="C1689" s="2"/>
      <c r="D1689" s="2"/>
      <c r="E1689" s="2"/>
      <c r="F1689" s="2"/>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c r="BE1689" s="2"/>
      <c r="BF1689" s="2"/>
      <c r="BG1689" s="2"/>
      <c r="BH1689" s="2"/>
      <c r="BI1689" s="2"/>
      <c r="BJ1689" s="2"/>
      <c r="BK1689" s="2"/>
      <c r="BL1689" s="2"/>
      <c r="BM1689" s="2"/>
      <c r="BN1689" s="2"/>
      <c r="BO1689" s="2"/>
      <c r="BP1689" s="2"/>
      <c r="BQ1689" s="2"/>
      <c r="BR1689" s="2"/>
      <c r="BS1689" s="2"/>
      <c r="BT1689" s="2"/>
      <c r="BU1689" s="2"/>
      <c r="BV1689" s="2"/>
      <c r="BW1689" s="2"/>
      <c r="BX1689" s="2"/>
      <c r="BY1689" s="2"/>
      <c r="BZ1689" s="2"/>
      <c r="CA1689" s="2"/>
    </row>
    <row r="1690" spans="1:79" x14ac:dyDescent="0.3">
      <c r="A1690" s="2"/>
      <c r="B1690" s="2"/>
      <c r="C1690" s="2"/>
      <c r="D1690" s="2"/>
      <c r="E1690" s="2"/>
      <c r="F1690" s="2"/>
      <c r="G1690" s="2"/>
      <c r="H1690" s="2"/>
      <c r="I1690" s="2"/>
      <c r="J1690" s="2"/>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
      <c r="BB1690" s="2"/>
      <c r="BC1690" s="2"/>
      <c r="BD1690" s="2"/>
      <c r="BE1690" s="2"/>
      <c r="BF1690" s="2"/>
      <c r="BG1690" s="2"/>
      <c r="BH1690" s="2"/>
      <c r="BI1690" s="2"/>
      <c r="BJ1690" s="2"/>
      <c r="BK1690" s="2"/>
      <c r="BL1690" s="2"/>
      <c r="BM1690" s="2"/>
      <c r="BN1690" s="2"/>
      <c r="BO1690" s="2"/>
      <c r="BP1690" s="2"/>
      <c r="BQ1690" s="2"/>
      <c r="BR1690" s="2"/>
      <c r="BS1690" s="2"/>
      <c r="BT1690" s="2"/>
      <c r="BU1690" s="2"/>
      <c r="BV1690" s="2"/>
      <c r="BW1690" s="2"/>
      <c r="BX1690" s="2"/>
      <c r="BY1690" s="2"/>
      <c r="BZ1690" s="2"/>
      <c r="CA1690" s="2"/>
    </row>
    <row r="1691" spans="1:79" x14ac:dyDescent="0.3">
      <c r="A1691" s="2"/>
      <c r="B1691" s="2"/>
      <c r="C1691" s="2"/>
      <c r="D1691" s="2"/>
      <c r="E1691" s="2"/>
      <c r="F1691" s="2"/>
      <c r="G1691" s="2"/>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c r="AT1691" s="2"/>
      <c r="AU1691" s="2"/>
      <c r="AV1691" s="2"/>
      <c r="AW1691" s="2"/>
      <c r="AX1691" s="2"/>
      <c r="AY1691" s="2"/>
      <c r="AZ1691" s="2"/>
      <c r="BA1691" s="2"/>
      <c r="BB1691" s="2"/>
      <c r="BC1691" s="2"/>
      <c r="BD1691" s="2"/>
      <c r="BE1691" s="2"/>
      <c r="BF1691" s="2"/>
      <c r="BG1691" s="2"/>
      <c r="BH1691" s="2"/>
      <c r="BI1691" s="2"/>
      <c r="BJ1691" s="2"/>
      <c r="BK1691" s="2"/>
      <c r="BL1691" s="2"/>
      <c r="BM1691" s="2"/>
      <c r="BN1691" s="2"/>
      <c r="BO1691" s="2"/>
      <c r="BP1691" s="2"/>
      <c r="BQ1691" s="2"/>
      <c r="BR1691" s="2"/>
      <c r="BS1691" s="2"/>
      <c r="BT1691" s="2"/>
      <c r="BU1691" s="2"/>
      <c r="BV1691" s="2"/>
      <c r="BW1691" s="2"/>
      <c r="BX1691" s="2"/>
      <c r="BY1691" s="2"/>
      <c r="BZ1691" s="2"/>
      <c r="CA1691" s="2"/>
    </row>
    <row r="1692" spans="1:79" x14ac:dyDescent="0.3">
      <c r="A1692" s="2"/>
      <c r="B1692" s="2"/>
      <c r="C1692" s="2"/>
      <c r="D1692" s="2"/>
      <c r="E1692" s="2"/>
      <c r="F1692" s="2"/>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c r="BE1692" s="2"/>
      <c r="BF1692" s="2"/>
      <c r="BG1692" s="2"/>
      <c r="BH1692" s="2"/>
      <c r="BI1692" s="2"/>
      <c r="BJ1692" s="2"/>
      <c r="BK1692" s="2"/>
      <c r="BL1692" s="2"/>
      <c r="BM1692" s="2"/>
      <c r="BN1692" s="2"/>
      <c r="BO1692" s="2"/>
      <c r="BP1692" s="2"/>
      <c r="BQ1692" s="2"/>
      <c r="BR1692" s="2"/>
      <c r="BS1692" s="2"/>
      <c r="BT1692" s="2"/>
      <c r="BU1692" s="2"/>
      <c r="BV1692" s="2"/>
      <c r="BW1692" s="2"/>
      <c r="BX1692" s="2"/>
      <c r="BY1692" s="2"/>
      <c r="BZ1692" s="2"/>
      <c r="CA1692" s="2"/>
    </row>
    <row r="1693" spans="1:79" x14ac:dyDescent="0.3">
      <c r="A1693" s="2"/>
      <c r="B1693" s="2"/>
      <c r="C1693" s="2"/>
      <c r="D1693" s="2"/>
      <c r="E1693" s="2"/>
      <c r="F1693" s="2"/>
      <c r="G1693" s="2"/>
      <c r="H1693" s="2"/>
      <c r="I1693" s="2"/>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
      <c r="BB1693" s="2"/>
      <c r="BC1693" s="2"/>
      <c r="BD1693" s="2"/>
      <c r="BE1693" s="2"/>
      <c r="BF1693" s="2"/>
      <c r="BG1693" s="2"/>
      <c r="BH1693" s="2"/>
      <c r="BI1693" s="2"/>
      <c r="BJ1693" s="2"/>
      <c r="BK1693" s="2"/>
      <c r="BL1693" s="2"/>
      <c r="BM1693" s="2"/>
      <c r="BN1693" s="2"/>
      <c r="BO1693" s="2"/>
      <c r="BP1693" s="2"/>
      <c r="BQ1693" s="2"/>
      <c r="BR1693" s="2"/>
      <c r="BS1693" s="2"/>
      <c r="BT1693" s="2"/>
      <c r="BU1693" s="2"/>
      <c r="BV1693" s="2"/>
      <c r="BW1693" s="2"/>
      <c r="BX1693" s="2"/>
      <c r="BY1693" s="2"/>
      <c r="BZ1693" s="2"/>
      <c r="CA1693" s="2"/>
    </row>
    <row r="1694" spans="1:79" x14ac:dyDescent="0.3">
      <c r="A1694" s="2"/>
      <c r="B1694" s="2"/>
      <c r="C1694" s="2"/>
      <c r="D1694" s="2"/>
      <c r="E1694" s="2"/>
      <c r="F1694" s="2"/>
      <c r="G1694" s="2"/>
      <c r="H1694" s="2"/>
      <c r="I1694" s="2"/>
      <c r="J1694" s="2"/>
      <c r="K1694" s="2"/>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c r="AT1694" s="2"/>
      <c r="AU1694" s="2"/>
      <c r="AV1694" s="2"/>
      <c r="AW1694" s="2"/>
      <c r="AX1694" s="2"/>
      <c r="AY1694" s="2"/>
      <c r="AZ1694" s="2"/>
      <c r="BA1694" s="2"/>
      <c r="BB1694" s="2"/>
      <c r="BC1694" s="2"/>
      <c r="BD1694" s="2"/>
      <c r="BE1694" s="2"/>
      <c r="BF1694" s="2"/>
      <c r="BG1694" s="2"/>
      <c r="BH1694" s="2"/>
      <c r="BI1694" s="2"/>
      <c r="BJ1694" s="2"/>
      <c r="BK1694" s="2"/>
      <c r="BL1694" s="2"/>
      <c r="BM1694" s="2"/>
      <c r="BN1694" s="2"/>
      <c r="BO1694" s="2"/>
      <c r="BP1694" s="2"/>
      <c r="BQ1694" s="2"/>
      <c r="BR1694" s="2"/>
      <c r="BS1694" s="2"/>
      <c r="BT1694" s="2"/>
      <c r="BU1694" s="2"/>
      <c r="BV1694" s="2"/>
      <c r="BW1694" s="2"/>
      <c r="BX1694" s="2"/>
      <c r="BY1694" s="2"/>
      <c r="BZ1694" s="2"/>
      <c r="CA1694" s="2"/>
    </row>
    <row r="1695" spans="1:79" x14ac:dyDescent="0.3">
      <c r="A1695" s="2"/>
      <c r="B1695" s="2"/>
      <c r="C1695" s="2"/>
      <c r="D1695" s="2"/>
      <c r="E1695" s="2"/>
      <c r="F1695" s="2"/>
      <c r="G1695" s="2"/>
      <c r="H1695" s="2"/>
      <c r="I1695" s="2"/>
      <c r="J1695" s="2"/>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c r="AY1695" s="2"/>
      <c r="AZ1695" s="2"/>
      <c r="BA1695" s="2"/>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c r="BY1695" s="2"/>
      <c r="BZ1695" s="2"/>
      <c r="CA1695" s="2"/>
    </row>
    <row r="1696" spans="1:79" x14ac:dyDescent="0.3">
      <c r="A1696" s="2"/>
      <c r="B1696" s="2"/>
      <c r="C1696" s="2"/>
      <c r="D1696" s="2"/>
      <c r="E1696" s="2"/>
      <c r="F1696" s="2"/>
      <c r="G1696" s="2"/>
      <c r="H1696" s="2"/>
      <c r="I1696" s="2"/>
      <c r="J1696" s="2"/>
      <c r="K1696" s="2"/>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row>
    <row r="1697" spans="1:79" x14ac:dyDescent="0.3">
      <c r="A1697" s="2"/>
      <c r="B1697" s="2"/>
      <c r="C1697" s="2"/>
      <c r="D1697" s="2"/>
      <c r="E1697" s="2"/>
      <c r="F1697" s="2"/>
      <c r="G1697" s="2"/>
      <c r="H1697" s="2"/>
      <c r="I1697" s="2"/>
      <c r="J1697" s="2"/>
      <c r="K1697" s="2"/>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c r="AS1697" s="2"/>
      <c r="AT1697" s="2"/>
      <c r="AU1697" s="2"/>
      <c r="AV1697" s="2"/>
      <c r="AW1697" s="2"/>
      <c r="AX1697" s="2"/>
      <c r="AY1697" s="2"/>
      <c r="AZ1697" s="2"/>
      <c r="BA1697" s="2"/>
      <c r="BB1697" s="2"/>
      <c r="BC1697" s="2"/>
      <c r="BD1697" s="2"/>
      <c r="BE1697" s="2"/>
      <c r="BF1697" s="2"/>
      <c r="BG1697" s="2"/>
      <c r="BH1697" s="2"/>
      <c r="BI1697" s="2"/>
      <c r="BJ1697" s="2"/>
      <c r="BK1697" s="2"/>
      <c r="BL1697" s="2"/>
      <c r="BM1697" s="2"/>
      <c r="BN1697" s="2"/>
      <c r="BO1697" s="2"/>
      <c r="BP1697" s="2"/>
      <c r="BQ1697" s="2"/>
      <c r="BR1697" s="2"/>
      <c r="BS1697" s="2"/>
      <c r="BT1697" s="2"/>
      <c r="BU1697" s="2"/>
      <c r="BV1697" s="2"/>
      <c r="BW1697" s="2"/>
      <c r="BX1697" s="2"/>
      <c r="BY1697" s="2"/>
      <c r="BZ1697" s="2"/>
      <c r="CA1697" s="2"/>
    </row>
    <row r="1698" spans="1:79" x14ac:dyDescent="0.3">
      <c r="A1698" s="2"/>
      <c r="B1698" s="2"/>
      <c r="C1698" s="2"/>
      <c r="D1698" s="2"/>
      <c r="E1698" s="2"/>
      <c r="F1698" s="2"/>
      <c r="G1698" s="2"/>
      <c r="H1698" s="2"/>
      <c r="I1698" s="2"/>
      <c r="J1698" s="2"/>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2"/>
      <c r="AT1698" s="2"/>
      <c r="AU1698" s="2"/>
      <c r="AV1698" s="2"/>
      <c r="AW1698" s="2"/>
      <c r="AX1698" s="2"/>
      <c r="AY1698" s="2"/>
      <c r="AZ1698" s="2"/>
      <c r="BA1698" s="2"/>
      <c r="BB1698" s="2"/>
      <c r="BC1698" s="2"/>
      <c r="BD1698" s="2"/>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row>
    <row r="1699" spans="1:79" x14ac:dyDescent="0.3">
      <c r="A1699" s="2"/>
      <c r="B1699" s="2"/>
      <c r="C1699" s="2"/>
      <c r="D1699" s="2"/>
      <c r="E1699" s="2"/>
      <c r="F1699" s="2"/>
      <c r="G1699" s="2"/>
      <c r="H1699" s="2"/>
      <c r="I1699" s="2"/>
      <c r="J1699" s="2"/>
      <c r="K1699" s="2"/>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
      <c r="BB1699" s="2"/>
      <c r="BC1699" s="2"/>
      <c r="BD1699" s="2"/>
      <c r="BE1699" s="2"/>
      <c r="BF1699" s="2"/>
      <c r="BG1699" s="2"/>
      <c r="BH1699" s="2"/>
      <c r="BI1699" s="2"/>
      <c r="BJ1699" s="2"/>
      <c r="BK1699" s="2"/>
      <c r="BL1699" s="2"/>
      <c r="BM1699" s="2"/>
      <c r="BN1699" s="2"/>
      <c r="BO1699" s="2"/>
      <c r="BP1699" s="2"/>
      <c r="BQ1699" s="2"/>
      <c r="BR1699" s="2"/>
      <c r="BS1699" s="2"/>
      <c r="BT1699" s="2"/>
      <c r="BU1699" s="2"/>
      <c r="BV1699" s="2"/>
      <c r="BW1699" s="2"/>
      <c r="BX1699" s="2"/>
      <c r="BY1699" s="2"/>
      <c r="BZ1699" s="2"/>
      <c r="CA1699" s="2"/>
    </row>
    <row r="1700" spans="1:79" x14ac:dyDescent="0.3">
      <c r="A1700" s="2"/>
      <c r="B1700" s="2"/>
      <c r="C1700" s="2"/>
      <c r="D1700" s="2"/>
      <c r="E1700" s="2"/>
      <c r="F1700" s="2"/>
      <c r="G1700" s="2"/>
      <c r="H1700" s="2"/>
      <c r="I1700" s="2"/>
      <c r="J1700" s="2"/>
      <c r="K1700" s="2"/>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row>
    <row r="1701" spans="1:79" x14ac:dyDescent="0.3">
      <c r="A1701" s="2"/>
      <c r="B1701" s="2"/>
      <c r="C1701" s="2"/>
      <c r="D1701" s="2"/>
      <c r="E1701" s="2"/>
      <c r="F1701" s="2"/>
      <c r="G1701" s="2"/>
      <c r="H1701" s="2"/>
      <c r="I1701" s="2"/>
      <c r="J1701" s="2"/>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c r="AT1701" s="2"/>
      <c r="AU1701" s="2"/>
      <c r="AV1701" s="2"/>
      <c r="AW1701" s="2"/>
      <c r="AX1701" s="2"/>
      <c r="AY1701" s="2"/>
      <c r="AZ1701" s="2"/>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row>
    <row r="1702" spans="1:79" x14ac:dyDescent="0.3">
      <c r="A1702" s="2"/>
      <c r="B1702" s="2"/>
      <c r="C1702" s="2"/>
      <c r="D1702" s="2"/>
      <c r="E1702" s="2"/>
      <c r="F1702" s="2"/>
      <c r="G1702" s="2"/>
      <c r="H1702" s="2"/>
      <c r="I1702" s="2"/>
      <c r="J1702" s="2"/>
      <c r="K1702" s="2"/>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c r="BY1702" s="2"/>
      <c r="BZ1702" s="2"/>
      <c r="CA1702" s="2"/>
    </row>
    <row r="1703" spans="1:79" x14ac:dyDescent="0.3">
      <c r="A1703" s="2"/>
      <c r="B1703" s="2"/>
      <c r="C1703" s="2"/>
      <c r="D1703" s="2"/>
      <c r="E1703" s="2"/>
      <c r="F1703" s="2"/>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c r="BY1703" s="2"/>
      <c r="BZ1703" s="2"/>
      <c r="CA1703" s="2"/>
    </row>
    <row r="1704" spans="1:79" x14ac:dyDescent="0.3">
      <c r="A1704" s="2"/>
      <c r="B1704" s="2"/>
      <c r="C1704" s="2"/>
      <c r="D1704" s="2"/>
      <c r="E1704" s="2"/>
      <c r="F1704" s="2"/>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row>
    <row r="1705" spans="1:79" x14ac:dyDescent="0.3">
      <c r="A1705" s="2"/>
      <c r="B1705" s="2"/>
      <c r="C1705" s="2"/>
      <c r="D1705" s="2"/>
      <c r="E1705" s="2"/>
      <c r="F1705" s="2"/>
      <c r="G1705" s="2"/>
      <c r="H1705" s="2"/>
      <c r="I1705" s="2"/>
      <c r="J1705" s="2"/>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row>
    <row r="1706" spans="1:79" x14ac:dyDescent="0.3">
      <c r="A1706" s="2"/>
      <c r="B1706" s="2"/>
      <c r="C1706" s="2"/>
      <c r="D1706" s="2"/>
      <c r="E1706" s="2"/>
      <c r="F1706" s="2"/>
      <c r="G1706" s="2"/>
      <c r="H1706" s="2"/>
      <c r="I1706" s="2"/>
      <c r="J1706" s="2"/>
      <c r="K1706" s="2"/>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row>
    <row r="1707" spans="1:79" x14ac:dyDescent="0.3">
      <c r="A1707" s="2"/>
      <c r="B1707" s="2"/>
      <c r="C1707" s="2"/>
      <c r="D1707" s="2"/>
      <c r="E1707" s="2"/>
      <c r="F1707" s="2"/>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row>
    <row r="1708" spans="1:79" x14ac:dyDescent="0.3">
      <c r="A1708" s="2"/>
      <c r="B1708" s="2"/>
      <c r="C1708" s="2"/>
      <c r="D1708" s="2"/>
      <c r="E1708" s="2"/>
      <c r="F1708" s="2"/>
      <c r="G1708" s="2"/>
      <c r="H1708" s="2"/>
      <c r="I1708" s="2"/>
      <c r="J1708" s="2"/>
      <c r="K1708" s="2"/>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c r="BY1708" s="2"/>
      <c r="BZ1708" s="2"/>
      <c r="CA1708" s="2"/>
    </row>
    <row r="1709" spans="1:79" x14ac:dyDescent="0.3">
      <c r="A1709" s="2"/>
      <c r="B1709" s="2"/>
      <c r="C1709" s="2"/>
      <c r="D1709" s="2"/>
      <c r="E1709" s="2"/>
      <c r="F1709" s="2"/>
      <c r="G1709" s="2"/>
      <c r="H1709" s="2"/>
      <c r="I1709" s="2"/>
      <c r="J1709" s="2"/>
      <c r="K1709" s="2"/>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row>
    <row r="1710" spans="1:79" x14ac:dyDescent="0.3">
      <c r="A1710" s="2"/>
      <c r="B1710" s="2"/>
      <c r="C1710" s="2"/>
      <c r="D1710" s="2"/>
      <c r="E1710" s="2"/>
      <c r="F1710" s="2"/>
      <c r="G1710" s="2"/>
      <c r="H1710" s="2"/>
      <c r="I1710" s="2"/>
      <c r="J1710" s="2"/>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c r="BY1710" s="2"/>
      <c r="BZ1710" s="2"/>
      <c r="CA1710" s="2"/>
    </row>
    <row r="1711" spans="1:79" x14ac:dyDescent="0.3">
      <c r="A1711" s="2"/>
      <c r="B1711" s="2"/>
      <c r="C1711" s="2"/>
      <c r="D1711" s="2"/>
      <c r="E1711" s="2"/>
      <c r="F1711" s="2"/>
      <c r="G1711" s="2"/>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row>
    <row r="1712" spans="1:79" x14ac:dyDescent="0.3">
      <c r="A1712" s="2"/>
      <c r="B1712" s="2"/>
      <c r="C1712" s="2"/>
      <c r="D1712" s="2"/>
      <c r="E1712" s="2"/>
      <c r="F1712" s="2"/>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row>
    <row r="1713" spans="1:79" x14ac:dyDescent="0.3">
      <c r="A1713" s="2"/>
      <c r="B1713" s="2"/>
      <c r="C1713" s="2"/>
      <c r="D1713" s="2"/>
      <c r="E1713" s="2"/>
      <c r="F1713" s="2"/>
      <c r="G1713" s="2"/>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c r="BE1713" s="2"/>
      <c r="BF1713" s="2"/>
      <c r="BG1713" s="2"/>
      <c r="BH1713" s="2"/>
      <c r="BI1713" s="2"/>
      <c r="BJ1713" s="2"/>
      <c r="BK1713" s="2"/>
      <c r="BL1713" s="2"/>
      <c r="BM1713" s="2"/>
      <c r="BN1713" s="2"/>
      <c r="BO1713" s="2"/>
      <c r="BP1713" s="2"/>
      <c r="BQ1713" s="2"/>
      <c r="BR1713" s="2"/>
      <c r="BS1713" s="2"/>
      <c r="BT1713" s="2"/>
      <c r="BU1713" s="2"/>
      <c r="BV1713" s="2"/>
      <c r="BW1713" s="2"/>
      <c r="BX1713" s="2"/>
      <c r="BY1713" s="2"/>
      <c r="BZ1713" s="2"/>
      <c r="CA1713" s="2"/>
    </row>
    <row r="1714" spans="1:79" x14ac:dyDescent="0.3">
      <c r="A1714" s="2"/>
      <c r="B1714" s="2"/>
      <c r="C1714" s="2"/>
      <c r="D1714" s="2"/>
      <c r="E1714" s="2"/>
      <c r="F1714" s="2"/>
      <c r="G1714" s="2"/>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c r="BE1714" s="2"/>
      <c r="BF1714" s="2"/>
      <c r="BG1714" s="2"/>
      <c r="BH1714" s="2"/>
      <c r="BI1714" s="2"/>
      <c r="BJ1714" s="2"/>
      <c r="BK1714" s="2"/>
      <c r="BL1714" s="2"/>
      <c r="BM1714" s="2"/>
      <c r="BN1714" s="2"/>
      <c r="BO1714" s="2"/>
      <c r="BP1714" s="2"/>
      <c r="BQ1714" s="2"/>
      <c r="BR1714" s="2"/>
      <c r="BS1714" s="2"/>
      <c r="BT1714" s="2"/>
      <c r="BU1714" s="2"/>
      <c r="BV1714" s="2"/>
      <c r="BW1714" s="2"/>
      <c r="BX1714" s="2"/>
      <c r="BY1714" s="2"/>
      <c r="BZ1714" s="2"/>
      <c r="CA1714" s="2"/>
    </row>
    <row r="1715" spans="1:79" x14ac:dyDescent="0.3">
      <c r="A1715" s="2"/>
      <c r="B1715" s="2"/>
      <c r="C1715" s="2"/>
      <c r="D1715" s="2"/>
      <c r="E1715" s="2"/>
      <c r="F1715" s="2"/>
      <c r="G1715" s="2"/>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2"/>
      <c r="BE1715" s="2"/>
      <c r="BF1715" s="2"/>
      <c r="BG1715" s="2"/>
      <c r="BH1715" s="2"/>
      <c r="BI1715" s="2"/>
      <c r="BJ1715" s="2"/>
      <c r="BK1715" s="2"/>
      <c r="BL1715" s="2"/>
      <c r="BM1715" s="2"/>
      <c r="BN1715" s="2"/>
      <c r="BO1715" s="2"/>
      <c r="BP1715" s="2"/>
      <c r="BQ1715" s="2"/>
      <c r="BR1715" s="2"/>
      <c r="BS1715" s="2"/>
      <c r="BT1715" s="2"/>
      <c r="BU1715" s="2"/>
      <c r="BV1715" s="2"/>
      <c r="BW1715" s="2"/>
      <c r="BX1715" s="2"/>
      <c r="BY1715" s="2"/>
      <c r="BZ1715" s="2"/>
      <c r="CA1715" s="2"/>
    </row>
    <row r="1716" spans="1:79" x14ac:dyDescent="0.3">
      <c r="A1716" s="2"/>
      <c r="B1716" s="2"/>
      <c r="C1716" s="2"/>
      <c r="D1716" s="2"/>
      <c r="E1716" s="2"/>
      <c r="F1716" s="2"/>
      <c r="G1716" s="2"/>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D1716" s="2"/>
      <c r="BE1716" s="2"/>
      <c r="BF1716" s="2"/>
      <c r="BG1716" s="2"/>
      <c r="BH1716" s="2"/>
      <c r="BI1716" s="2"/>
      <c r="BJ1716" s="2"/>
      <c r="BK1716" s="2"/>
      <c r="BL1716" s="2"/>
      <c r="BM1716" s="2"/>
      <c r="BN1716" s="2"/>
      <c r="BO1716" s="2"/>
      <c r="BP1716" s="2"/>
      <c r="BQ1716" s="2"/>
      <c r="BR1716" s="2"/>
      <c r="BS1716" s="2"/>
      <c r="BT1716" s="2"/>
      <c r="BU1716" s="2"/>
      <c r="BV1716" s="2"/>
      <c r="BW1716" s="2"/>
      <c r="BX1716" s="2"/>
      <c r="BY1716" s="2"/>
      <c r="BZ1716" s="2"/>
      <c r="CA1716" s="2"/>
    </row>
    <row r="1717" spans="1:79" x14ac:dyDescent="0.3">
      <c r="A1717" s="2"/>
      <c r="B1717" s="2"/>
      <c r="C1717" s="2"/>
      <c r="D1717" s="2"/>
      <c r="E1717" s="2"/>
      <c r="F1717" s="2"/>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row>
    <row r="1718" spans="1:79" x14ac:dyDescent="0.3">
      <c r="A1718" s="2"/>
      <c r="B1718" s="2"/>
      <c r="C1718" s="2"/>
      <c r="D1718" s="2"/>
      <c r="E1718" s="2"/>
      <c r="F1718" s="2"/>
      <c r="G1718" s="2"/>
      <c r="H1718" s="2"/>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c r="BY1718" s="2"/>
      <c r="BZ1718" s="2"/>
      <c r="CA1718" s="2"/>
    </row>
    <row r="1719" spans="1:79" x14ac:dyDescent="0.3">
      <c r="A1719" s="2"/>
      <c r="B1719" s="2"/>
      <c r="C1719" s="2"/>
      <c r="D1719" s="2"/>
      <c r="E1719" s="2"/>
      <c r="F1719" s="2"/>
      <c r="G1719" s="2"/>
      <c r="H1719" s="2"/>
      <c r="I1719" s="2"/>
      <c r="J1719" s="2"/>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c r="AT1719" s="2"/>
      <c r="AU1719" s="2"/>
      <c r="AV1719" s="2"/>
      <c r="AW1719" s="2"/>
      <c r="AX1719" s="2"/>
      <c r="AY1719" s="2"/>
      <c r="AZ1719" s="2"/>
      <c r="BA1719" s="2"/>
      <c r="BB1719" s="2"/>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row>
    <row r="1720" spans="1:79" x14ac:dyDescent="0.3">
      <c r="A1720" s="2"/>
      <c r="B1720" s="2"/>
      <c r="C1720" s="2"/>
      <c r="D1720" s="2"/>
      <c r="E1720" s="2"/>
      <c r="F1720" s="2"/>
      <c r="G1720" s="2"/>
      <c r="H1720" s="2"/>
      <c r="I1720" s="2"/>
      <c r="J1720" s="2"/>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row>
    <row r="1721" spans="1:79" x14ac:dyDescent="0.3">
      <c r="A1721" s="2"/>
      <c r="B1721" s="2"/>
      <c r="C1721" s="2"/>
      <c r="D1721" s="2"/>
      <c r="E1721" s="2"/>
      <c r="F1721" s="2"/>
      <c r="G1721" s="2"/>
      <c r="H1721" s="2"/>
      <c r="I1721" s="2"/>
      <c r="J1721" s="2"/>
      <c r="K1721" s="2"/>
      <c r="L1721" s="2"/>
      <c r="M1721" s="2"/>
      <c r="N1721" s="2"/>
      <c r="O1721" s="2"/>
      <c r="P1721" s="2"/>
      <c r="Q1721" s="2"/>
      <c r="R1721" s="2"/>
      <c r="S1721" s="2"/>
      <c r="T1721" s="2"/>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c r="BY1721" s="2"/>
      <c r="BZ1721" s="2"/>
      <c r="CA1721" s="2"/>
    </row>
    <row r="1722" spans="1:79" x14ac:dyDescent="0.3">
      <c r="A1722" s="2"/>
      <c r="B1722" s="2"/>
      <c r="C1722" s="2"/>
      <c r="D1722" s="2"/>
      <c r="E1722" s="2"/>
      <c r="F1722" s="2"/>
      <c r="G1722" s="2"/>
      <c r="H1722" s="2"/>
      <c r="I1722" s="2"/>
      <c r="J1722" s="2"/>
      <c r="K1722" s="2"/>
      <c r="L1722" s="2"/>
      <c r="M1722" s="2"/>
      <c r="N1722" s="2"/>
      <c r="O1722" s="2"/>
      <c r="P1722" s="2"/>
      <c r="Q1722" s="2"/>
      <c r="R1722" s="2"/>
      <c r="S1722" s="2"/>
      <c r="T1722" s="2"/>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c r="AT1722" s="2"/>
      <c r="AU1722" s="2"/>
      <c r="AV1722" s="2"/>
      <c r="AW1722" s="2"/>
      <c r="AX1722" s="2"/>
      <c r="AY1722" s="2"/>
      <c r="AZ1722" s="2"/>
      <c r="BA1722" s="2"/>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row>
    <row r="1723" spans="1:79" x14ac:dyDescent="0.3">
      <c r="A1723" s="2"/>
      <c r="B1723" s="2"/>
      <c r="C1723" s="2"/>
      <c r="D1723" s="2"/>
      <c r="E1723" s="2"/>
      <c r="F1723" s="2"/>
      <c r="G1723" s="2"/>
      <c r="H1723" s="2"/>
      <c r="I1723" s="2"/>
      <c r="J1723" s="2"/>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c r="AT1723" s="2"/>
      <c r="AU1723" s="2"/>
      <c r="AV1723" s="2"/>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row>
    <row r="1724" spans="1:79" x14ac:dyDescent="0.3">
      <c r="A1724" s="2"/>
      <c r="B1724" s="2"/>
      <c r="C1724" s="2"/>
      <c r="D1724" s="2"/>
      <c r="E1724" s="2"/>
      <c r="F1724" s="2"/>
      <c r="G1724" s="2"/>
      <c r="H1724" s="2"/>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row>
    <row r="1725" spans="1:79" x14ac:dyDescent="0.3">
      <c r="A1725" s="2"/>
      <c r="B1725" s="2"/>
      <c r="C1725" s="2"/>
      <c r="D1725" s="2"/>
      <c r="E1725" s="2"/>
      <c r="F1725" s="2"/>
      <c r="G1725" s="2"/>
      <c r="H1725" s="2"/>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c r="BY1725" s="2"/>
      <c r="BZ1725" s="2"/>
      <c r="CA1725" s="2"/>
    </row>
    <row r="1726" spans="1:79" x14ac:dyDescent="0.3">
      <c r="A1726" s="2"/>
      <c r="B1726" s="2"/>
      <c r="C1726" s="2"/>
      <c r="D1726" s="2"/>
      <c r="E1726" s="2"/>
      <c r="F1726" s="2"/>
      <c r="G1726" s="2"/>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row>
    <row r="1727" spans="1:79" x14ac:dyDescent="0.3">
      <c r="A1727" s="2"/>
      <c r="B1727" s="2"/>
      <c r="C1727" s="2"/>
      <c r="D1727" s="2"/>
      <c r="E1727" s="2"/>
      <c r="F1727" s="2"/>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
      <c r="BB1727" s="2"/>
      <c r="BC1727" s="2"/>
      <c r="BD1727" s="2"/>
      <c r="BE1727" s="2"/>
      <c r="BF1727" s="2"/>
      <c r="BG1727" s="2"/>
      <c r="BH1727" s="2"/>
      <c r="BI1727" s="2"/>
      <c r="BJ1727" s="2"/>
      <c r="BK1727" s="2"/>
      <c r="BL1727" s="2"/>
      <c r="BM1727" s="2"/>
      <c r="BN1727" s="2"/>
      <c r="BO1727" s="2"/>
      <c r="BP1727" s="2"/>
      <c r="BQ1727" s="2"/>
      <c r="BR1727" s="2"/>
      <c r="BS1727" s="2"/>
      <c r="BT1727" s="2"/>
      <c r="BU1727" s="2"/>
      <c r="BV1727" s="2"/>
      <c r="BW1727" s="2"/>
      <c r="BX1727" s="2"/>
      <c r="BY1727" s="2"/>
      <c r="BZ1727" s="2"/>
      <c r="CA1727" s="2"/>
    </row>
    <row r="1728" spans="1:79" x14ac:dyDescent="0.3">
      <c r="A1728" s="2"/>
      <c r="B1728" s="2"/>
      <c r="C1728" s="2"/>
      <c r="D1728" s="2"/>
      <c r="E1728" s="2"/>
      <c r="F1728" s="2"/>
      <c r="G1728" s="2"/>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c r="BD1728" s="2"/>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row>
    <row r="1729" spans="1:79" x14ac:dyDescent="0.3">
      <c r="A1729" s="2"/>
      <c r="B1729" s="2"/>
      <c r="C1729" s="2"/>
      <c r="D1729" s="2"/>
      <c r="E1729" s="2"/>
      <c r="F1729" s="2"/>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row>
    <row r="1730" spans="1:79" x14ac:dyDescent="0.3">
      <c r="A1730" s="2"/>
      <c r="B1730" s="2"/>
      <c r="C1730" s="2"/>
      <c r="D1730" s="2"/>
      <c r="E1730" s="2"/>
      <c r="F1730" s="2"/>
      <c r="G1730" s="2"/>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row>
    <row r="1731" spans="1:79" x14ac:dyDescent="0.3">
      <c r="A1731" s="2"/>
      <c r="B1731" s="2"/>
      <c r="C1731" s="2"/>
      <c r="D1731" s="2"/>
      <c r="E1731" s="2"/>
      <c r="F1731" s="2"/>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row>
    <row r="1732" spans="1:79" x14ac:dyDescent="0.3">
      <c r="A1732" s="2"/>
      <c r="B1732" s="2"/>
      <c r="C1732" s="2"/>
      <c r="D1732" s="2"/>
      <c r="E1732" s="2"/>
      <c r="F1732" s="2"/>
      <c r="G1732" s="2"/>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row>
    <row r="1733" spans="1:79" x14ac:dyDescent="0.3">
      <c r="A1733" s="2"/>
      <c r="B1733" s="2"/>
      <c r="C1733" s="2"/>
      <c r="D1733" s="2"/>
      <c r="E1733" s="2"/>
      <c r="F1733" s="2"/>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row>
    <row r="1734" spans="1:79" x14ac:dyDescent="0.3">
      <c r="A1734" s="2"/>
      <c r="B1734" s="2"/>
      <c r="C1734" s="2"/>
      <c r="D1734" s="2"/>
      <c r="E1734" s="2"/>
      <c r="F1734" s="2"/>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c r="BE1734" s="2"/>
      <c r="BF1734" s="2"/>
      <c r="BG1734" s="2"/>
      <c r="BH1734" s="2"/>
      <c r="BI1734" s="2"/>
      <c r="BJ1734" s="2"/>
      <c r="BK1734" s="2"/>
      <c r="BL1734" s="2"/>
      <c r="BM1734" s="2"/>
      <c r="BN1734" s="2"/>
      <c r="BO1734" s="2"/>
      <c r="BP1734" s="2"/>
      <c r="BQ1734" s="2"/>
      <c r="BR1734" s="2"/>
      <c r="BS1734" s="2"/>
      <c r="BT1734" s="2"/>
      <c r="BU1734" s="2"/>
      <c r="BV1734" s="2"/>
      <c r="BW1734" s="2"/>
      <c r="BX1734" s="2"/>
      <c r="BY1734" s="2"/>
      <c r="BZ1734" s="2"/>
      <c r="CA1734" s="2"/>
    </row>
    <row r="1735" spans="1:79" x14ac:dyDescent="0.3">
      <c r="A1735" s="2"/>
      <c r="B1735" s="2"/>
      <c r="C1735" s="2"/>
      <c r="D1735" s="2"/>
      <c r="E1735" s="2"/>
      <c r="F1735" s="2"/>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c r="BY1735" s="2"/>
      <c r="BZ1735" s="2"/>
      <c r="CA1735" s="2"/>
    </row>
    <row r="1736" spans="1:79" x14ac:dyDescent="0.3">
      <c r="A1736" s="2"/>
      <c r="B1736" s="2"/>
      <c r="C1736" s="2"/>
      <c r="D1736" s="2"/>
      <c r="E1736" s="2"/>
      <c r="F1736" s="2"/>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c r="BY1736" s="2"/>
      <c r="BZ1736" s="2"/>
      <c r="CA1736" s="2"/>
    </row>
    <row r="1737" spans="1:79" x14ac:dyDescent="0.3">
      <c r="A1737" s="2"/>
      <c r="B1737" s="2"/>
      <c r="C1737" s="2"/>
      <c r="D1737" s="2"/>
      <c r="E1737" s="2"/>
      <c r="F1737" s="2"/>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row>
    <row r="1738" spans="1:79" x14ac:dyDescent="0.3">
      <c r="A1738" s="2"/>
      <c r="B1738" s="2"/>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c r="BE1738" s="2"/>
      <c r="BF1738" s="2"/>
      <c r="BG1738" s="2"/>
      <c r="BH1738" s="2"/>
      <c r="BI1738" s="2"/>
      <c r="BJ1738" s="2"/>
      <c r="BK1738" s="2"/>
      <c r="BL1738" s="2"/>
      <c r="BM1738" s="2"/>
      <c r="BN1738" s="2"/>
      <c r="BO1738" s="2"/>
      <c r="BP1738" s="2"/>
      <c r="BQ1738" s="2"/>
      <c r="BR1738" s="2"/>
      <c r="BS1738" s="2"/>
      <c r="BT1738" s="2"/>
      <c r="BU1738" s="2"/>
      <c r="BV1738" s="2"/>
      <c r="BW1738" s="2"/>
      <c r="BX1738" s="2"/>
      <c r="BY1738" s="2"/>
      <c r="BZ1738" s="2"/>
      <c r="CA1738" s="2"/>
    </row>
    <row r="1739" spans="1:79" x14ac:dyDescent="0.3">
      <c r="A1739" s="2"/>
      <c r="B1739" s="2"/>
      <c r="C1739" s="2"/>
      <c r="D1739" s="2"/>
      <c r="E1739" s="2"/>
      <c r="F1739" s="2"/>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D1739" s="2"/>
      <c r="BE1739" s="2"/>
      <c r="BF1739" s="2"/>
      <c r="BG1739" s="2"/>
      <c r="BH1739" s="2"/>
      <c r="BI1739" s="2"/>
      <c r="BJ1739" s="2"/>
      <c r="BK1739" s="2"/>
      <c r="BL1739" s="2"/>
      <c r="BM1739" s="2"/>
      <c r="BN1739" s="2"/>
      <c r="BO1739" s="2"/>
      <c r="BP1739" s="2"/>
      <c r="BQ1739" s="2"/>
      <c r="BR1739" s="2"/>
      <c r="BS1739" s="2"/>
      <c r="BT1739" s="2"/>
      <c r="BU1739" s="2"/>
      <c r="BV1739" s="2"/>
      <c r="BW1739" s="2"/>
      <c r="BX1739" s="2"/>
      <c r="BY1739" s="2"/>
      <c r="BZ1739" s="2"/>
      <c r="CA1739" s="2"/>
    </row>
    <row r="1740" spans="1:79" x14ac:dyDescent="0.3">
      <c r="A1740" s="2"/>
      <c r="B1740" s="2"/>
      <c r="C1740" s="2"/>
      <c r="D1740" s="2"/>
      <c r="E1740" s="2"/>
      <c r="F1740" s="2"/>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c r="BY1740" s="2"/>
      <c r="BZ1740" s="2"/>
      <c r="CA1740" s="2"/>
    </row>
    <row r="1741" spans="1:79" x14ac:dyDescent="0.3">
      <c r="A1741" s="2"/>
      <c r="B1741" s="2"/>
      <c r="C1741" s="2"/>
      <c r="D1741" s="2"/>
      <c r="E1741" s="2"/>
      <c r="F1741" s="2"/>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
      <c r="BB1741" s="2"/>
      <c r="BC1741" s="2"/>
      <c r="BD1741" s="2"/>
      <c r="BE1741" s="2"/>
      <c r="BF1741" s="2"/>
      <c r="BG1741" s="2"/>
      <c r="BH1741" s="2"/>
      <c r="BI1741" s="2"/>
      <c r="BJ1741" s="2"/>
      <c r="BK1741" s="2"/>
      <c r="BL1741" s="2"/>
      <c r="BM1741" s="2"/>
      <c r="BN1741" s="2"/>
      <c r="BO1741" s="2"/>
      <c r="BP1741" s="2"/>
      <c r="BQ1741" s="2"/>
      <c r="BR1741" s="2"/>
      <c r="BS1741" s="2"/>
      <c r="BT1741" s="2"/>
      <c r="BU1741" s="2"/>
      <c r="BV1741" s="2"/>
      <c r="BW1741" s="2"/>
      <c r="BX1741" s="2"/>
      <c r="BY1741" s="2"/>
      <c r="BZ1741" s="2"/>
      <c r="CA1741" s="2"/>
    </row>
    <row r="1742" spans="1:79" x14ac:dyDescent="0.3">
      <c r="A1742" s="2"/>
      <c r="B1742" s="2"/>
      <c r="C1742" s="2"/>
      <c r="D1742" s="2"/>
      <c r="E1742" s="2"/>
      <c r="F1742" s="2"/>
      <c r="G1742" s="2"/>
      <c r="H1742" s="2"/>
      <c r="I1742" s="2"/>
      <c r="J1742" s="2"/>
      <c r="K1742" s="2"/>
      <c r="L1742" s="2"/>
      <c r="M1742" s="2"/>
      <c r="N1742" s="2"/>
      <c r="O1742" s="2"/>
      <c r="P1742" s="2"/>
      <c r="Q1742" s="2"/>
      <c r="R1742" s="2"/>
      <c r="S1742" s="2"/>
      <c r="T1742" s="2"/>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c r="AT1742" s="2"/>
      <c r="AU1742" s="2"/>
      <c r="AV1742" s="2"/>
      <c r="AW1742" s="2"/>
      <c r="AX1742" s="2"/>
      <c r="AY1742" s="2"/>
      <c r="AZ1742" s="2"/>
      <c r="BA1742" s="2"/>
      <c r="BB1742" s="2"/>
      <c r="BC1742" s="2"/>
      <c r="BD1742" s="2"/>
      <c r="BE1742" s="2"/>
      <c r="BF1742" s="2"/>
      <c r="BG1742" s="2"/>
      <c r="BH1742" s="2"/>
      <c r="BI1742" s="2"/>
      <c r="BJ1742" s="2"/>
      <c r="BK1742" s="2"/>
      <c r="BL1742" s="2"/>
      <c r="BM1742" s="2"/>
      <c r="BN1742" s="2"/>
      <c r="BO1742" s="2"/>
      <c r="BP1742" s="2"/>
      <c r="BQ1742" s="2"/>
      <c r="BR1742" s="2"/>
      <c r="BS1742" s="2"/>
      <c r="BT1742" s="2"/>
      <c r="BU1742" s="2"/>
      <c r="BV1742" s="2"/>
      <c r="BW1742" s="2"/>
      <c r="BX1742" s="2"/>
      <c r="BY1742" s="2"/>
      <c r="BZ1742" s="2"/>
      <c r="CA1742" s="2"/>
    </row>
    <row r="1743" spans="1:79" x14ac:dyDescent="0.3">
      <c r="A1743" s="2"/>
      <c r="B1743" s="2"/>
      <c r="C1743" s="2"/>
      <c r="D1743" s="2"/>
      <c r="E1743" s="2"/>
      <c r="F1743" s="2"/>
      <c r="G1743" s="2"/>
      <c r="H1743" s="2"/>
      <c r="I1743" s="2"/>
      <c r="J1743" s="2"/>
      <c r="K1743" s="2"/>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
      <c r="BB1743" s="2"/>
      <c r="BC1743" s="2"/>
      <c r="BD1743" s="2"/>
      <c r="BE1743" s="2"/>
      <c r="BF1743" s="2"/>
      <c r="BG1743" s="2"/>
      <c r="BH1743" s="2"/>
      <c r="BI1743" s="2"/>
      <c r="BJ1743" s="2"/>
      <c r="BK1743" s="2"/>
      <c r="BL1743" s="2"/>
      <c r="BM1743" s="2"/>
      <c r="BN1743" s="2"/>
      <c r="BO1743" s="2"/>
      <c r="BP1743" s="2"/>
      <c r="BQ1743" s="2"/>
      <c r="BR1743" s="2"/>
      <c r="BS1743" s="2"/>
      <c r="BT1743" s="2"/>
      <c r="BU1743" s="2"/>
      <c r="BV1743" s="2"/>
      <c r="BW1743" s="2"/>
      <c r="BX1743" s="2"/>
      <c r="BY1743" s="2"/>
      <c r="BZ1743" s="2"/>
      <c r="CA1743" s="2"/>
    </row>
    <row r="1744" spans="1:79" x14ac:dyDescent="0.3">
      <c r="A1744" s="2"/>
      <c r="B1744" s="2"/>
      <c r="C1744" s="2"/>
      <c r="D1744" s="2"/>
      <c r="E1744" s="2"/>
      <c r="F1744" s="2"/>
      <c r="G1744" s="2"/>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
      <c r="BB1744" s="2"/>
      <c r="BC1744" s="2"/>
      <c r="BD1744" s="2"/>
      <c r="BE1744" s="2"/>
      <c r="BF1744" s="2"/>
      <c r="BG1744" s="2"/>
      <c r="BH1744" s="2"/>
      <c r="BI1744" s="2"/>
      <c r="BJ1744" s="2"/>
      <c r="BK1744" s="2"/>
      <c r="BL1744" s="2"/>
      <c r="BM1744" s="2"/>
      <c r="BN1744" s="2"/>
      <c r="BO1744" s="2"/>
      <c r="BP1744" s="2"/>
      <c r="BQ1744" s="2"/>
      <c r="BR1744" s="2"/>
      <c r="BS1744" s="2"/>
      <c r="BT1744" s="2"/>
      <c r="BU1744" s="2"/>
      <c r="BV1744" s="2"/>
      <c r="BW1744" s="2"/>
      <c r="BX1744" s="2"/>
      <c r="BY1744" s="2"/>
      <c r="BZ1744" s="2"/>
      <c r="CA1744" s="2"/>
    </row>
    <row r="1745" spans="1:79" x14ac:dyDescent="0.3">
      <c r="A1745" s="2"/>
      <c r="B1745" s="2"/>
      <c r="C1745" s="2"/>
      <c r="D1745" s="2"/>
      <c r="E1745" s="2"/>
      <c r="F1745" s="2"/>
      <c r="G1745" s="2"/>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row>
    <row r="1746" spans="1:79" x14ac:dyDescent="0.3">
      <c r="A1746" s="2"/>
      <c r="B1746" s="2"/>
      <c r="C1746" s="2"/>
      <c r="D1746" s="2"/>
      <c r="E1746" s="2"/>
      <c r="F1746" s="2"/>
      <c r="G1746" s="2"/>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c r="AT1746" s="2"/>
      <c r="AU1746" s="2"/>
      <c r="AV1746" s="2"/>
      <c r="AW1746" s="2"/>
      <c r="AX1746" s="2"/>
      <c r="AY1746" s="2"/>
      <c r="AZ1746" s="2"/>
      <c r="BA1746" s="2"/>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c r="BY1746" s="2"/>
      <c r="BZ1746" s="2"/>
      <c r="CA1746" s="2"/>
    </row>
    <row r="1747" spans="1:79" x14ac:dyDescent="0.3">
      <c r="A1747" s="2"/>
      <c r="B1747" s="2"/>
      <c r="C1747" s="2"/>
      <c r="D1747" s="2"/>
      <c r="E1747" s="2"/>
      <c r="F1747" s="2"/>
      <c r="G1747" s="2"/>
      <c r="H1747" s="2"/>
      <c r="I1747" s="2"/>
      <c r="J1747" s="2"/>
      <c r="K1747" s="2"/>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c r="AT1747" s="2"/>
      <c r="AU1747" s="2"/>
      <c r="AV1747" s="2"/>
      <c r="AW1747" s="2"/>
      <c r="AX1747" s="2"/>
      <c r="AY1747" s="2"/>
      <c r="AZ1747" s="2"/>
      <c r="BA1747" s="2"/>
      <c r="BB1747" s="2"/>
      <c r="BC1747" s="2"/>
      <c r="BD1747" s="2"/>
      <c r="BE1747" s="2"/>
      <c r="BF1747" s="2"/>
      <c r="BG1747" s="2"/>
      <c r="BH1747" s="2"/>
      <c r="BI1747" s="2"/>
      <c r="BJ1747" s="2"/>
      <c r="BK1747" s="2"/>
      <c r="BL1747" s="2"/>
      <c r="BM1747" s="2"/>
      <c r="BN1747" s="2"/>
      <c r="BO1747" s="2"/>
      <c r="BP1747" s="2"/>
      <c r="BQ1747" s="2"/>
      <c r="BR1747" s="2"/>
      <c r="BS1747" s="2"/>
      <c r="BT1747" s="2"/>
      <c r="BU1747" s="2"/>
      <c r="BV1747" s="2"/>
      <c r="BW1747" s="2"/>
      <c r="BX1747" s="2"/>
      <c r="BY1747" s="2"/>
      <c r="BZ1747" s="2"/>
      <c r="CA1747" s="2"/>
    </row>
    <row r="1748" spans="1:79" x14ac:dyDescent="0.3">
      <c r="A1748" s="2"/>
      <c r="B1748" s="2"/>
      <c r="C1748" s="2"/>
      <c r="D1748" s="2"/>
      <c r="E1748" s="2"/>
      <c r="F1748" s="2"/>
      <c r="G1748" s="2"/>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2"/>
      <c r="BJ1748" s="2"/>
      <c r="BK1748" s="2"/>
      <c r="BL1748" s="2"/>
      <c r="BM1748" s="2"/>
      <c r="BN1748" s="2"/>
      <c r="BO1748" s="2"/>
      <c r="BP1748" s="2"/>
      <c r="BQ1748" s="2"/>
      <c r="BR1748" s="2"/>
      <c r="BS1748" s="2"/>
      <c r="BT1748" s="2"/>
      <c r="BU1748" s="2"/>
      <c r="BV1748" s="2"/>
      <c r="BW1748" s="2"/>
      <c r="BX1748" s="2"/>
      <c r="BY1748" s="2"/>
      <c r="BZ1748" s="2"/>
      <c r="CA1748" s="2"/>
    </row>
    <row r="1749" spans="1:79" x14ac:dyDescent="0.3">
      <c r="A1749" s="2"/>
      <c r="B1749" s="2"/>
      <c r="C1749" s="2"/>
      <c r="D1749" s="2"/>
      <c r="E1749" s="2"/>
      <c r="F1749" s="2"/>
      <c r="G1749" s="2"/>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row>
    <row r="1750" spans="1:79" x14ac:dyDescent="0.3">
      <c r="A1750" s="2"/>
      <c r="B1750" s="2"/>
      <c r="C1750" s="2"/>
      <c r="D1750" s="2"/>
      <c r="E1750" s="2"/>
      <c r="F1750" s="2"/>
      <c r="G1750" s="2"/>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c r="BE1750" s="2"/>
      <c r="BF1750" s="2"/>
      <c r="BG1750" s="2"/>
      <c r="BH1750" s="2"/>
      <c r="BI1750" s="2"/>
      <c r="BJ1750" s="2"/>
      <c r="BK1750" s="2"/>
      <c r="BL1750" s="2"/>
      <c r="BM1750" s="2"/>
      <c r="BN1750" s="2"/>
      <c r="BO1750" s="2"/>
      <c r="BP1750" s="2"/>
      <c r="BQ1750" s="2"/>
      <c r="BR1750" s="2"/>
      <c r="BS1750" s="2"/>
      <c r="BT1750" s="2"/>
      <c r="BU1750" s="2"/>
      <c r="BV1750" s="2"/>
      <c r="BW1750" s="2"/>
      <c r="BX1750" s="2"/>
      <c r="BY1750" s="2"/>
      <c r="BZ1750" s="2"/>
      <c r="CA1750" s="2"/>
    </row>
    <row r="1751" spans="1:79" x14ac:dyDescent="0.3">
      <c r="A1751" s="2"/>
      <c r="B1751" s="2"/>
      <c r="C1751" s="2"/>
      <c r="D1751" s="2"/>
      <c r="E1751" s="2"/>
      <c r="F1751" s="2"/>
      <c r="G1751" s="2"/>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2"/>
      <c r="BY1751" s="2"/>
      <c r="BZ1751" s="2"/>
      <c r="CA1751" s="2"/>
    </row>
    <row r="1752" spans="1:79" x14ac:dyDescent="0.3">
      <c r="A1752" s="2"/>
      <c r="B1752" s="2"/>
      <c r="C1752" s="2"/>
      <c r="D1752" s="2"/>
      <c r="E1752" s="2"/>
      <c r="F1752" s="2"/>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c r="BY1752" s="2"/>
      <c r="BZ1752" s="2"/>
      <c r="CA1752" s="2"/>
    </row>
    <row r="1753" spans="1:79" x14ac:dyDescent="0.3">
      <c r="A1753" s="2"/>
      <c r="B1753" s="2"/>
      <c r="C1753" s="2"/>
      <c r="D1753" s="2"/>
      <c r="E1753" s="2"/>
      <c r="F1753" s="2"/>
      <c r="G1753" s="2"/>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row>
    <row r="1754" spans="1:79" x14ac:dyDescent="0.3">
      <c r="A1754" s="2"/>
      <c r="B1754" s="2"/>
      <c r="C1754" s="2"/>
      <c r="D1754" s="2"/>
      <c r="E1754" s="2"/>
      <c r="F1754" s="2"/>
      <c r="G1754" s="2"/>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c r="BZ1754" s="2"/>
      <c r="CA1754" s="2"/>
    </row>
    <row r="1755" spans="1:79" x14ac:dyDescent="0.3">
      <c r="A1755" s="2"/>
      <c r="B1755" s="2"/>
      <c r="C1755" s="2"/>
      <c r="D1755" s="2"/>
      <c r="E1755" s="2"/>
      <c r="F1755" s="2"/>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c r="BY1755" s="2"/>
      <c r="BZ1755" s="2"/>
      <c r="CA1755" s="2"/>
    </row>
    <row r="1756" spans="1:79" x14ac:dyDescent="0.3">
      <c r="A1756" s="2"/>
      <c r="B1756" s="2"/>
      <c r="C1756" s="2"/>
      <c r="D1756" s="2"/>
      <c r="E1756" s="2"/>
      <c r="F1756" s="2"/>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row>
    <row r="1757" spans="1:79" x14ac:dyDescent="0.3">
      <c r="A1757" s="2"/>
      <c r="B1757" s="2"/>
      <c r="C1757" s="2"/>
      <c r="D1757" s="2"/>
      <c r="E1757" s="2"/>
      <c r="F1757" s="2"/>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B1757" s="2"/>
      <c r="BC1757" s="2"/>
      <c r="BD1757" s="2"/>
      <c r="BE1757" s="2"/>
      <c r="BF1757" s="2"/>
      <c r="BG1757" s="2"/>
      <c r="BH1757" s="2"/>
      <c r="BI1757" s="2"/>
      <c r="BJ1757" s="2"/>
      <c r="BK1757" s="2"/>
      <c r="BL1757" s="2"/>
      <c r="BM1757" s="2"/>
      <c r="BN1757" s="2"/>
      <c r="BO1757" s="2"/>
      <c r="BP1757" s="2"/>
      <c r="BQ1757" s="2"/>
      <c r="BR1757" s="2"/>
      <c r="BS1757" s="2"/>
      <c r="BT1757" s="2"/>
      <c r="BU1757" s="2"/>
      <c r="BV1757" s="2"/>
      <c r="BW1757" s="2"/>
      <c r="BX1757" s="2"/>
      <c r="BY1757" s="2"/>
      <c r="BZ1757" s="2"/>
      <c r="CA1757" s="2"/>
    </row>
    <row r="1758" spans="1:79" x14ac:dyDescent="0.3">
      <c r="A1758" s="2"/>
      <c r="B1758" s="2"/>
      <c r="C1758" s="2"/>
      <c r="D1758" s="2"/>
      <c r="E1758" s="2"/>
      <c r="F1758" s="2"/>
      <c r="G1758" s="2"/>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c r="BE1758" s="2"/>
      <c r="BF1758" s="2"/>
      <c r="BG1758" s="2"/>
      <c r="BH1758" s="2"/>
      <c r="BI1758" s="2"/>
      <c r="BJ1758" s="2"/>
      <c r="BK1758" s="2"/>
      <c r="BL1758" s="2"/>
      <c r="BM1758" s="2"/>
      <c r="BN1758" s="2"/>
      <c r="BO1758" s="2"/>
      <c r="BP1758" s="2"/>
      <c r="BQ1758" s="2"/>
      <c r="BR1758" s="2"/>
      <c r="BS1758" s="2"/>
      <c r="BT1758" s="2"/>
      <c r="BU1758" s="2"/>
      <c r="BV1758" s="2"/>
      <c r="BW1758" s="2"/>
      <c r="BX1758" s="2"/>
      <c r="BY1758" s="2"/>
      <c r="BZ1758" s="2"/>
      <c r="CA1758" s="2"/>
    </row>
    <row r="1759" spans="1:79" x14ac:dyDescent="0.3">
      <c r="A1759" s="2"/>
      <c r="B1759" s="2"/>
      <c r="C1759" s="2"/>
      <c r="D1759" s="2"/>
      <c r="E1759" s="2"/>
      <c r="F1759" s="2"/>
      <c r="G1759" s="2"/>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row>
    <row r="1760" spans="1:79" x14ac:dyDescent="0.3">
      <c r="A1760" s="2"/>
      <c r="B1760" s="2"/>
      <c r="C1760" s="2"/>
      <c r="D1760" s="2"/>
      <c r="E1760" s="2"/>
      <c r="F1760" s="2"/>
      <c r="G1760" s="2"/>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c r="BE1760" s="2"/>
      <c r="BF1760" s="2"/>
      <c r="BG1760" s="2"/>
      <c r="BH1760" s="2"/>
      <c r="BI1760" s="2"/>
      <c r="BJ1760" s="2"/>
      <c r="BK1760" s="2"/>
      <c r="BL1760" s="2"/>
      <c r="BM1760" s="2"/>
      <c r="BN1760" s="2"/>
      <c r="BO1760" s="2"/>
      <c r="BP1760" s="2"/>
      <c r="BQ1760" s="2"/>
      <c r="BR1760" s="2"/>
      <c r="BS1760" s="2"/>
      <c r="BT1760" s="2"/>
      <c r="BU1760" s="2"/>
      <c r="BV1760" s="2"/>
      <c r="BW1760" s="2"/>
      <c r="BX1760" s="2"/>
      <c r="BY1760" s="2"/>
      <c r="BZ1760" s="2"/>
      <c r="CA1760" s="2"/>
    </row>
    <row r="1761" spans="1:79" x14ac:dyDescent="0.3">
      <c r="A1761" s="2"/>
      <c r="B1761" s="2"/>
      <c r="C1761" s="2"/>
      <c r="D1761" s="2"/>
      <c r="E1761" s="2"/>
      <c r="F1761" s="2"/>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c r="BE1761" s="2"/>
      <c r="BF1761" s="2"/>
      <c r="BG1761" s="2"/>
      <c r="BH1761" s="2"/>
      <c r="BI1761" s="2"/>
      <c r="BJ1761" s="2"/>
      <c r="BK1761" s="2"/>
      <c r="BL1761" s="2"/>
      <c r="BM1761" s="2"/>
      <c r="BN1761" s="2"/>
      <c r="BO1761" s="2"/>
      <c r="BP1761" s="2"/>
      <c r="BQ1761" s="2"/>
      <c r="BR1761" s="2"/>
      <c r="BS1761" s="2"/>
      <c r="BT1761" s="2"/>
      <c r="BU1761" s="2"/>
      <c r="BV1761" s="2"/>
      <c r="BW1761" s="2"/>
      <c r="BX1761" s="2"/>
      <c r="BY1761" s="2"/>
      <c r="BZ1761" s="2"/>
      <c r="CA1761" s="2"/>
    </row>
    <row r="1762" spans="1:79" x14ac:dyDescent="0.3">
      <c r="A1762" s="2"/>
      <c r="B1762" s="2"/>
      <c r="C1762" s="2"/>
      <c r="D1762" s="2"/>
      <c r="E1762" s="2"/>
      <c r="F1762" s="2"/>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c r="BE1762" s="2"/>
      <c r="BF1762" s="2"/>
      <c r="BG1762" s="2"/>
      <c r="BH1762" s="2"/>
      <c r="BI1762" s="2"/>
      <c r="BJ1762" s="2"/>
      <c r="BK1762" s="2"/>
      <c r="BL1762" s="2"/>
      <c r="BM1762" s="2"/>
      <c r="BN1762" s="2"/>
      <c r="BO1762" s="2"/>
      <c r="BP1762" s="2"/>
      <c r="BQ1762" s="2"/>
      <c r="BR1762" s="2"/>
      <c r="BS1762" s="2"/>
      <c r="BT1762" s="2"/>
      <c r="BU1762" s="2"/>
      <c r="BV1762" s="2"/>
      <c r="BW1762" s="2"/>
      <c r="BX1762" s="2"/>
      <c r="BY1762" s="2"/>
      <c r="BZ1762" s="2"/>
      <c r="CA1762" s="2"/>
    </row>
    <row r="1763" spans="1:79" x14ac:dyDescent="0.3">
      <c r="A1763" s="2"/>
      <c r="B1763" s="2"/>
      <c r="C1763" s="2"/>
      <c r="D1763" s="2"/>
      <c r="E1763" s="2"/>
      <c r="F1763" s="2"/>
      <c r="G1763" s="2"/>
      <c r="H1763" s="2"/>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
      <c r="BB1763" s="2"/>
      <c r="BC1763" s="2"/>
      <c r="BD1763" s="2"/>
      <c r="BE1763" s="2"/>
      <c r="BF1763" s="2"/>
      <c r="BG1763" s="2"/>
      <c r="BH1763" s="2"/>
      <c r="BI1763" s="2"/>
      <c r="BJ1763" s="2"/>
      <c r="BK1763" s="2"/>
      <c r="BL1763" s="2"/>
      <c r="BM1763" s="2"/>
      <c r="BN1763" s="2"/>
      <c r="BO1763" s="2"/>
      <c r="BP1763" s="2"/>
      <c r="BQ1763" s="2"/>
      <c r="BR1763" s="2"/>
      <c r="BS1763" s="2"/>
      <c r="BT1763" s="2"/>
      <c r="BU1763" s="2"/>
      <c r="BV1763" s="2"/>
      <c r="BW1763" s="2"/>
      <c r="BX1763" s="2"/>
      <c r="BY1763" s="2"/>
      <c r="BZ1763" s="2"/>
      <c r="CA1763" s="2"/>
    </row>
    <row r="1764" spans="1:79" x14ac:dyDescent="0.3">
      <c r="A1764" s="2"/>
      <c r="B1764" s="2"/>
      <c r="C1764" s="2"/>
      <c r="D1764" s="2"/>
      <c r="E1764" s="2"/>
      <c r="F1764" s="2"/>
      <c r="G1764" s="2"/>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c r="AT1764" s="2"/>
      <c r="AU1764" s="2"/>
      <c r="AV1764" s="2"/>
      <c r="AW1764" s="2"/>
      <c r="AX1764" s="2"/>
      <c r="AY1764" s="2"/>
      <c r="AZ1764" s="2"/>
      <c r="BA1764" s="2"/>
      <c r="BB1764" s="2"/>
      <c r="BC1764" s="2"/>
      <c r="BD1764" s="2"/>
      <c r="BE1764" s="2"/>
      <c r="BF1764" s="2"/>
      <c r="BG1764" s="2"/>
      <c r="BH1764" s="2"/>
      <c r="BI1764" s="2"/>
      <c r="BJ1764" s="2"/>
      <c r="BK1764" s="2"/>
      <c r="BL1764" s="2"/>
      <c r="BM1764" s="2"/>
      <c r="BN1764" s="2"/>
      <c r="BO1764" s="2"/>
      <c r="BP1764" s="2"/>
      <c r="BQ1764" s="2"/>
      <c r="BR1764" s="2"/>
      <c r="BS1764" s="2"/>
      <c r="BT1764" s="2"/>
      <c r="BU1764" s="2"/>
      <c r="BV1764" s="2"/>
      <c r="BW1764" s="2"/>
      <c r="BX1764" s="2"/>
      <c r="BY1764" s="2"/>
      <c r="BZ1764" s="2"/>
      <c r="CA1764" s="2"/>
    </row>
    <row r="1765" spans="1:79" x14ac:dyDescent="0.3">
      <c r="A1765" s="2"/>
      <c r="B1765" s="2"/>
      <c r="C1765" s="2"/>
      <c r="D1765" s="2"/>
      <c r="E1765" s="2"/>
      <c r="F1765" s="2"/>
      <c r="G1765" s="2"/>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c r="AT1765" s="2"/>
      <c r="AU1765" s="2"/>
      <c r="AV1765" s="2"/>
      <c r="AW1765" s="2"/>
      <c r="AX1765" s="2"/>
      <c r="AY1765" s="2"/>
      <c r="AZ1765" s="2"/>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row>
    <row r="1766" spans="1:79" x14ac:dyDescent="0.3">
      <c r="A1766" s="2"/>
      <c r="B1766" s="2"/>
      <c r="C1766" s="2"/>
      <c r="D1766" s="2"/>
      <c r="E1766" s="2"/>
      <c r="F1766" s="2"/>
      <c r="G1766" s="2"/>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c r="BE1766" s="2"/>
      <c r="BF1766" s="2"/>
      <c r="BG1766" s="2"/>
      <c r="BH1766" s="2"/>
      <c r="BI1766" s="2"/>
      <c r="BJ1766" s="2"/>
      <c r="BK1766" s="2"/>
      <c r="BL1766" s="2"/>
      <c r="BM1766" s="2"/>
      <c r="BN1766" s="2"/>
      <c r="BO1766" s="2"/>
      <c r="BP1766" s="2"/>
      <c r="BQ1766" s="2"/>
      <c r="BR1766" s="2"/>
      <c r="BS1766" s="2"/>
      <c r="BT1766" s="2"/>
      <c r="BU1766" s="2"/>
      <c r="BV1766" s="2"/>
      <c r="BW1766" s="2"/>
      <c r="BX1766" s="2"/>
      <c r="BY1766" s="2"/>
      <c r="BZ1766" s="2"/>
      <c r="CA1766" s="2"/>
    </row>
    <row r="1767" spans="1:79" x14ac:dyDescent="0.3">
      <c r="A1767" s="2"/>
      <c r="B1767" s="2"/>
      <c r="C1767" s="2"/>
      <c r="D1767" s="2"/>
      <c r="E1767" s="2"/>
      <c r="F1767" s="2"/>
      <c r="G1767" s="2"/>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row>
    <row r="1768" spans="1:79" x14ac:dyDescent="0.3">
      <c r="A1768" s="2"/>
      <c r="B1768" s="2"/>
      <c r="C1768" s="2"/>
      <c r="D1768" s="2"/>
      <c r="E1768" s="2"/>
      <c r="F1768" s="2"/>
      <c r="G1768" s="2"/>
      <c r="H1768" s="2"/>
      <c r="I1768" s="2"/>
      <c r="J1768" s="2"/>
      <c r="K1768" s="2"/>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c r="BE1768" s="2"/>
      <c r="BF1768" s="2"/>
      <c r="BG1768" s="2"/>
      <c r="BH1768" s="2"/>
      <c r="BI1768" s="2"/>
      <c r="BJ1768" s="2"/>
      <c r="BK1768" s="2"/>
      <c r="BL1768" s="2"/>
      <c r="BM1768" s="2"/>
      <c r="BN1768" s="2"/>
      <c r="BO1768" s="2"/>
      <c r="BP1768" s="2"/>
      <c r="BQ1768" s="2"/>
      <c r="BR1768" s="2"/>
      <c r="BS1768" s="2"/>
      <c r="BT1768" s="2"/>
      <c r="BU1768" s="2"/>
      <c r="BV1768" s="2"/>
      <c r="BW1768" s="2"/>
      <c r="BX1768" s="2"/>
      <c r="BY1768" s="2"/>
      <c r="BZ1768" s="2"/>
      <c r="CA1768" s="2"/>
    </row>
    <row r="1769" spans="1:79" x14ac:dyDescent="0.3">
      <c r="A1769" s="2"/>
      <c r="B1769" s="2"/>
      <c r="C1769" s="2"/>
      <c r="D1769" s="2"/>
      <c r="E1769" s="2"/>
      <c r="F1769" s="2"/>
      <c r="G1769" s="2"/>
      <c r="H1769" s="2"/>
      <c r="I1769" s="2"/>
      <c r="J1769" s="2"/>
      <c r="K1769" s="2"/>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c r="BE1769" s="2"/>
      <c r="BF1769" s="2"/>
      <c r="BG1769" s="2"/>
      <c r="BH1769" s="2"/>
      <c r="BI1769" s="2"/>
      <c r="BJ1769" s="2"/>
      <c r="BK1769" s="2"/>
      <c r="BL1769" s="2"/>
      <c r="BM1769" s="2"/>
      <c r="BN1769" s="2"/>
      <c r="BO1769" s="2"/>
      <c r="BP1769" s="2"/>
      <c r="BQ1769" s="2"/>
      <c r="BR1769" s="2"/>
      <c r="BS1769" s="2"/>
      <c r="BT1769" s="2"/>
      <c r="BU1769" s="2"/>
      <c r="BV1769" s="2"/>
      <c r="BW1769" s="2"/>
      <c r="BX1769" s="2"/>
      <c r="BY1769" s="2"/>
      <c r="BZ1769" s="2"/>
      <c r="CA1769" s="2"/>
    </row>
    <row r="1770" spans="1:79" x14ac:dyDescent="0.3">
      <c r="A1770" s="2"/>
      <c r="B1770" s="2"/>
      <c r="C1770" s="2"/>
      <c r="D1770" s="2"/>
      <c r="E1770" s="2"/>
      <c r="F1770" s="2"/>
      <c r="G1770" s="2"/>
      <c r="H1770" s="2"/>
      <c r="I1770" s="2"/>
      <c r="J1770" s="2"/>
      <c r="K1770" s="2"/>
      <c r="L1770" s="2"/>
      <c r="M1770" s="2"/>
      <c r="N1770" s="2"/>
      <c r="O1770" s="2"/>
      <c r="P1770" s="2"/>
      <c r="Q1770" s="2"/>
      <c r="R1770" s="2"/>
      <c r="S1770" s="2"/>
      <c r="T1770" s="2"/>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c r="AT1770" s="2"/>
      <c r="AU1770" s="2"/>
      <c r="AV1770" s="2"/>
      <c r="AW1770" s="2"/>
      <c r="AX1770" s="2"/>
      <c r="AY1770" s="2"/>
      <c r="AZ1770" s="2"/>
      <c r="BA1770" s="2"/>
      <c r="BB1770" s="2"/>
      <c r="BC1770" s="2"/>
      <c r="BD1770" s="2"/>
      <c r="BE1770" s="2"/>
      <c r="BF1770" s="2"/>
      <c r="BG1770" s="2"/>
      <c r="BH1770" s="2"/>
      <c r="BI1770" s="2"/>
      <c r="BJ1770" s="2"/>
      <c r="BK1770" s="2"/>
      <c r="BL1770" s="2"/>
      <c r="BM1770" s="2"/>
      <c r="BN1770" s="2"/>
      <c r="BO1770" s="2"/>
      <c r="BP1770" s="2"/>
      <c r="BQ1770" s="2"/>
      <c r="BR1770" s="2"/>
      <c r="BS1770" s="2"/>
      <c r="BT1770" s="2"/>
      <c r="BU1770" s="2"/>
      <c r="BV1770" s="2"/>
      <c r="BW1770" s="2"/>
      <c r="BX1770" s="2"/>
      <c r="BY1770" s="2"/>
      <c r="BZ1770" s="2"/>
      <c r="CA1770" s="2"/>
    </row>
    <row r="1771" spans="1:79" x14ac:dyDescent="0.3">
      <c r="A1771" s="2"/>
      <c r="B1771" s="2"/>
      <c r="C1771" s="2"/>
      <c r="D1771" s="2"/>
      <c r="E1771" s="2"/>
      <c r="F1771" s="2"/>
      <c r="G1771" s="2"/>
      <c r="H1771" s="2"/>
      <c r="I1771" s="2"/>
      <c r="J1771" s="2"/>
      <c r="K1771" s="2"/>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row>
    <row r="1772" spans="1:79" x14ac:dyDescent="0.3">
      <c r="A1772" s="2"/>
      <c r="B1772" s="2"/>
      <c r="C1772" s="2"/>
      <c r="D1772" s="2"/>
      <c r="E1772" s="2"/>
      <c r="F1772" s="2"/>
      <c r="G1772" s="2"/>
      <c r="H1772" s="2"/>
      <c r="I1772" s="2"/>
      <c r="J1772" s="2"/>
      <c r="K1772" s="2"/>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c r="BE1772" s="2"/>
      <c r="BF1772" s="2"/>
      <c r="BG1772" s="2"/>
      <c r="BH1772" s="2"/>
      <c r="BI1772" s="2"/>
      <c r="BJ1772" s="2"/>
      <c r="BK1772" s="2"/>
      <c r="BL1772" s="2"/>
      <c r="BM1772" s="2"/>
      <c r="BN1772" s="2"/>
      <c r="BO1772" s="2"/>
      <c r="BP1772" s="2"/>
      <c r="BQ1772" s="2"/>
      <c r="BR1772" s="2"/>
      <c r="BS1772" s="2"/>
      <c r="BT1772" s="2"/>
      <c r="BU1772" s="2"/>
      <c r="BV1772" s="2"/>
      <c r="BW1772" s="2"/>
      <c r="BX1772" s="2"/>
      <c r="BY1772" s="2"/>
      <c r="BZ1772" s="2"/>
      <c r="CA1772" s="2"/>
    </row>
    <row r="1773" spans="1:79" x14ac:dyDescent="0.3">
      <c r="A1773" s="2"/>
      <c r="B1773" s="2"/>
      <c r="C1773" s="2"/>
      <c r="D1773" s="2"/>
      <c r="E1773" s="2"/>
      <c r="F1773" s="2"/>
      <c r="G1773" s="2"/>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row>
    <row r="1774" spans="1:79" x14ac:dyDescent="0.3">
      <c r="A1774" s="2"/>
      <c r="B1774" s="2"/>
      <c r="C1774" s="2"/>
      <c r="D1774" s="2"/>
      <c r="E1774" s="2"/>
      <c r="F1774" s="2"/>
      <c r="G1774" s="2"/>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row>
    <row r="1775" spans="1:79" x14ac:dyDescent="0.3">
      <c r="A1775" s="2"/>
      <c r="B1775" s="2"/>
      <c r="C1775" s="2"/>
      <c r="D1775" s="2"/>
      <c r="E1775" s="2"/>
      <c r="F1775" s="2"/>
      <c r="G1775" s="2"/>
      <c r="H1775" s="2"/>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c r="BY1775" s="2"/>
      <c r="BZ1775" s="2"/>
      <c r="CA1775" s="2"/>
    </row>
    <row r="1776" spans="1:79" x14ac:dyDescent="0.3">
      <c r="A1776" s="2"/>
      <c r="B1776" s="2"/>
      <c r="C1776" s="2"/>
      <c r="D1776" s="2"/>
      <c r="E1776" s="2"/>
      <c r="F1776" s="2"/>
      <c r="G1776" s="2"/>
      <c r="H1776" s="2"/>
      <c r="I1776" s="2"/>
      <c r="J1776" s="2"/>
      <c r="K1776" s="2"/>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
      <c r="BB1776" s="2"/>
      <c r="BC1776" s="2"/>
      <c r="BD1776" s="2"/>
      <c r="BE1776" s="2"/>
      <c r="BF1776" s="2"/>
      <c r="BG1776" s="2"/>
      <c r="BH1776" s="2"/>
      <c r="BI1776" s="2"/>
      <c r="BJ1776" s="2"/>
      <c r="BK1776" s="2"/>
      <c r="BL1776" s="2"/>
      <c r="BM1776" s="2"/>
      <c r="BN1776" s="2"/>
      <c r="BO1776" s="2"/>
      <c r="BP1776" s="2"/>
      <c r="BQ1776" s="2"/>
      <c r="BR1776" s="2"/>
      <c r="BS1776" s="2"/>
      <c r="BT1776" s="2"/>
      <c r="BU1776" s="2"/>
      <c r="BV1776" s="2"/>
      <c r="BW1776" s="2"/>
      <c r="BX1776" s="2"/>
      <c r="BY1776" s="2"/>
      <c r="BZ1776" s="2"/>
      <c r="CA1776" s="2"/>
    </row>
    <row r="1777" spans="1:79" x14ac:dyDescent="0.3">
      <c r="A1777" s="2"/>
      <c r="B1777" s="2"/>
      <c r="C1777" s="2"/>
      <c r="D1777" s="2"/>
      <c r="E1777" s="2"/>
      <c r="F1777" s="2"/>
      <c r="G1777" s="2"/>
      <c r="H1777" s="2"/>
      <c r="I1777" s="2"/>
      <c r="J1777" s="2"/>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c r="AT1777" s="2"/>
      <c r="AU1777" s="2"/>
      <c r="AV1777" s="2"/>
      <c r="AW1777" s="2"/>
      <c r="AX1777" s="2"/>
      <c r="AY1777" s="2"/>
      <c r="AZ1777" s="2"/>
      <c r="BA1777" s="2"/>
      <c r="BB1777" s="2"/>
      <c r="BC1777" s="2"/>
      <c r="BD1777" s="2"/>
      <c r="BE1777" s="2"/>
      <c r="BF1777" s="2"/>
      <c r="BG1777" s="2"/>
      <c r="BH1777" s="2"/>
      <c r="BI1777" s="2"/>
      <c r="BJ1777" s="2"/>
      <c r="BK1777" s="2"/>
      <c r="BL1777" s="2"/>
      <c r="BM1777" s="2"/>
      <c r="BN1777" s="2"/>
      <c r="BO1777" s="2"/>
      <c r="BP1777" s="2"/>
      <c r="BQ1777" s="2"/>
      <c r="BR1777" s="2"/>
      <c r="BS1777" s="2"/>
      <c r="BT1777" s="2"/>
      <c r="BU1777" s="2"/>
      <c r="BV1777" s="2"/>
      <c r="BW1777" s="2"/>
      <c r="BX1777" s="2"/>
      <c r="BY1777" s="2"/>
      <c r="BZ1777" s="2"/>
      <c r="CA1777" s="2"/>
    </row>
    <row r="1778" spans="1:79" x14ac:dyDescent="0.3">
      <c r="A1778" s="2"/>
      <c r="B1778" s="2"/>
      <c r="C1778" s="2"/>
      <c r="D1778" s="2"/>
      <c r="E1778" s="2"/>
      <c r="F1778" s="2"/>
      <c r="G1778" s="2"/>
      <c r="H1778" s="2"/>
      <c r="I1778" s="2"/>
      <c r="J1778" s="2"/>
      <c r="K1778" s="2"/>
      <c r="L1778" s="2"/>
      <c r="M1778" s="2"/>
      <c r="N1778" s="2"/>
      <c r="O1778" s="2"/>
      <c r="P1778" s="2"/>
      <c r="Q1778" s="2"/>
      <c r="R1778" s="2"/>
      <c r="S1778" s="2"/>
      <c r="T1778" s="2"/>
      <c r="U1778" s="2"/>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c r="AT1778" s="2"/>
      <c r="AU1778" s="2"/>
      <c r="AV1778" s="2"/>
      <c r="AW1778" s="2"/>
      <c r="AX1778" s="2"/>
      <c r="AY1778" s="2"/>
      <c r="AZ1778" s="2"/>
      <c r="BA1778" s="2"/>
      <c r="BB1778" s="2"/>
      <c r="BC1778" s="2"/>
      <c r="BD1778" s="2"/>
      <c r="BE1778" s="2"/>
      <c r="BF1778" s="2"/>
      <c r="BG1778" s="2"/>
      <c r="BH1778" s="2"/>
      <c r="BI1778" s="2"/>
      <c r="BJ1778" s="2"/>
      <c r="BK1778" s="2"/>
      <c r="BL1778" s="2"/>
      <c r="BM1778" s="2"/>
      <c r="BN1778" s="2"/>
      <c r="BO1778" s="2"/>
      <c r="BP1778" s="2"/>
      <c r="BQ1778" s="2"/>
      <c r="BR1778" s="2"/>
      <c r="BS1778" s="2"/>
      <c r="BT1778" s="2"/>
      <c r="BU1778" s="2"/>
      <c r="BV1778" s="2"/>
      <c r="BW1778" s="2"/>
      <c r="BX1778" s="2"/>
      <c r="BY1778" s="2"/>
      <c r="BZ1778" s="2"/>
      <c r="CA1778" s="2"/>
    </row>
    <row r="1779" spans="1:79" x14ac:dyDescent="0.3">
      <c r="A1779" s="2"/>
      <c r="B1779" s="2"/>
      <c r="C1779" s="2"/>
      <c r="D1779" s="2"/>
      <c r="E1779" s="2"/>
      <c r="F1779" s="2"/>
      <c r="G1779" s="2"/>
      <c r="H1779" s="2"/>
      <c r="I1779" s="2"/>
      <c r="J1779" s="2"/>
      <c r="K1779" s="2"/>
      <c r="L1779" s="2"/>
      <c r="M1779" s="2"/>
      <c r="N1779" s="2"/>
      <c r="O1779" s="2"/>
      <c r="P1779" s="2"/>
      <c r="Q1779" s="2"/>
      <c r="R1779" s="2"/>
      <c r="S1779" s="2"/>
      <c r="T1779" s="2"/>
      <c r="U1779" s="2"/>
      <c r="V1779" s="2"/>
      <c r="W1779" s="2"/>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c r="AT1779" s="2"/>
      <c r="AU1779" s="2"/>
      <c r="AV1779" s="2"/>
      <c r="AW1779" s="2"/>
      <c r="AX1779" s="2"/>
      <c r="AY1779" s="2"/>
      <c r="AZ1779" s="2"/>
      <c r="BA1779" s="2"/>
      <c r="BB1779" s="2"/>
      <c r="BC1779" s="2"/>
      <c r="BD1779" s="2"/>
      <c r="BE1779" s="2"/>
      <c r="BF1779" s="2"/>
      <c r="BG1779" s="2"/>
      <c r="BH1779" s="2"/>
      <c r="BI1779" s="2"/>
      <c r="BJ1779" s="2"/>
      <c r="BK1779" s="2"/>
      <c r="BL1779" s="2"/>
      <c r="BM1779" s="2"/>
      <c r="BN1779" s="2"/>
      <c r="BO1779" s="2"/>
      <c r="BP1779" s="2"/>
      <c r="BQ1779" s="2"/>
      <c r="BR1779" s="2"/>
      <c r="BS1779" s="2"/>
      <c r="BT1779" s="2"/>
      <c r="BU1779" s="2"/>
      <c r="BV1779" s="2"/>
      <c r="BW1779" s="2"/>
      <c r="BX1779" s="2"/>
      <c r="BY1779" s="2"/>
      <c r="BZ1779" s="2"/>
      <c r="CA1779" s="2"/>
    </row>
    <row r="1780" spans="1:79" x14ac:dyDescent="0.3">
      <c r="A1780" s="2"/>
      <c r="B1780" s="2"/>
      <c r="C1780" s="2"/>
      <c r="D1780" s="2"/>
      <c r="E1780" s="2"/>
      <c r="F1780" s="2"/>
      <c r="G1780" s="2"/>
      <c r="H1780" s="2"/>
      <c r="I1780" s="2"/>
      <c r="J1780" s="2"/>
      <c r="K1780" s="2"/>
      <c r="L1780" s="2"/>
      <c r="M1780" s="2"/>
      <c r="N1780" s="2"/>
      <c r="O1780" s="2"/>
      <c r="P1780" s="2"/>
      <c r="Q1780" s="2"/>
      <c r="R1780" s="2"/>
      <c r="S1780" s="2"/>
      <c r="T1780" s="2"/>
      <c r="U1780" s="2"/>
      <c r="V1780" s="2"/>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
      <c r="BB1780" s="2"/>
      <c r="BC1780" s="2"/>
      <c r="BD1780" s="2"/>
      <c r="BE1780" s="2"/>
      <c r="BF1780" s="2"/>
      <c r="BG1780" s="2"/>
      <c r="BH1780" s="2"/>
      <c r="BI1780" s="2"/>
      <c r="BJ1780" s="2"/>
      <c r="BK1780" s="2"/>
      <c r="BL1780" s="2"/>
      <c r="BM1780" s="2"/>
      <c r="BN1780" s="2"/>
      <c r="BO1780" s="2"/>
      <c r="BP1780" s="2"/>
      <c r="BQ1780" s="2"/>
      <c r="BR1780" s="2"/>
      <c r="BS1780" s="2"/>
      <c r="BT1780" s="2"/>
      <c r="BU1780" s="2"/>
      <c r="BV1780" s="2"/>
      <c r="BW1780" s="2"/>
      <c r="BX1780" s="2"/>
      <c r="BY1780" s="2"/>
      <c r="BZ1780" s="2"/>
      <c r="CA1780" s="2"/>
    </row>
    <row r="1781" spans="1:79" x14ac:dyDescent="0.3">
      <c r="A1781" s="2"/>
      <c r="B1781" s="2"/>
      <c r="C1781" s="2"/>
      <c r="D1781" s="2"/>
      <c r="E1781" s="2"/>
      <c r="F1781" s="2"/>
      <c r="G1781" s="2"/>
      <c r="H1781" s="2"/>
      <c r="I1781" s="2"/>
      <c r="J1781" s="2"/>
      <c r="K1781" s="2"/>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c r="AT1781" s="2"/>
      <c r="AU1781" s="2"/>
      <c r="AV1781" s="2"/>
      <c r="AW1781" s="2"/>
      <c r="AX1781" s="2"/>
      <c r="AY1781" s="2"/>
      <c r="AZ1781" s="2"/>
      <c r="BA1781" s="2"/>
      <c r="BB1781" s="2"/>
      <c r="BC1781" s="2"/>
      <c r="BD1781" s="2"/>
      <c r="BE1781" s="2"/>
      <c r="BF1781" s="2"/>
      <c r="BG1781" s="2"/>
      <c r="BH1781" s="2"/>
      <c r="BI1781" s="2"/>
      <c r="BJ1781" s="2"/>
      <c r="BK1781" s="2"/>
      <c r="BL1781" s="2"/>
      <c r="BM1781" s="2"/>
      <c r="BN1781" s="2"/>
      <c r="BO1781" s="2"/>
      <c r="BP1781" s="2"/>
      <c r="BQ1781" s="2"/>
      <c r="BR1781" s="2"/>
      <c r="BS1781" s="2"/>
      <c r="BT1781" s="2"/>
      <c r="BU1781" s="2"/>
      <c r="BV1781" s="2"/>
      <c r="BW1781" s="2"/>
      <c r="BX1781" s="2"/>
      <c r="BY1781" s="2"/>
      <c r="BZ1781" s="2"/>
      <c r="CA1781" s="2"/>
    </row>
    <row r="1782" spans="1:79" x14ac:dyDescent="0.3">
      <c r="A1782" s="2"/>
      <c r="B1782" s="2"/>
      <c r="C1782" s="2"/>
      <c r="D1782" s="2"/>
      <c r="E1782" s="2"/>
      <c r="F1782" s="2"/>
      <c r="G1782" s="2"/>
      <c r="H1782" s="2"/>
      <c r="I1782" s="2"/>
      <c r="J1782" s="2"/>
      <c r="K1782" s="2"/>
      <c r="L1782" s="2"/>
      <c r="M1782" s="2"/>
      <c r="N1782" s="2"/>
      <c r="O1782" s="2"/>
      <c r="P1782" s="2"/>
      <c r="Q1782" s="2"/>
      <c r="R1782" s="2"/>
      <c r="S1782" s="2"/>
      <c r="T1782" s="2"/>
      <c r="U1782" s="2"/>
      <c r="V1782" s="2"/>
      <c r="W1782" s="2"/>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c r="AT1782" s="2"/>
      <c r="AU1782" s="2"/>
      <c r="AV1782" s="2"/>
      <c r="AW1782" s="2"/>
      <c r="AX1782" s="2"/>
      <c r="AY1782" s="2"/>
      <c r="AZ1782" s="2"/>
      <c r="BA1782" s="2"/>
      <c r="BB1782" s="2"/>
      <c r="BC1782" s="2"/>
      <c r="BD1782" s="2"/>
      <c r="BE1782" s="2"/>
      <c r="BF1782" s="2"/>
      <c r="BG1782" s="2"/>
      <c r="BH1782" s="2"/>
      <c r="BI1782" s="2"/>
      <c r="BJ1782" s="2"/>
      <c r="BK1782" s="2"/>
      <c r="BL1782" s="2"/>
      <c r="BM1782" s="2"/>
      <c r="BN1782" s="2"/>
      <c r="BO1782" s="2"/>
      <c r="BP1782" s="2"/>
      <c r="BQ1782" s="2"/>
      <c r="BR1782" s="2"/>
      <c r="BS1782" s="2"/>
      <c r="BT1782" s="2"/>
      <c r="BU1782" s="2"/>
      <c r="BV1782" s="2"/>
      <c r="BW1782" s="2"/>
      <c r="BX1782" s="2"/>
      <c r="BY1782" s="2"/>
      <c r="BZ1782" s="2"/>
      <c r="CA1782" s="2"/>
    </row>
    <row r="1783" spans="1:79" x14ac:dyDescent="0.3">
      <c r="A1783" s="2"/>
      <c r="B1783" s="2"/>
      <c r="C1783" s="2"/>
      <c r="D1783" s="2"/>
      <c r="E1783" s="2"/>
      <c r="F1783" s="2"/>
      <c r="G1783" s="2"/>
      <c r="H1783" s="2"/>
      <c r="I1783" s="2"/>
      <c r="J1783" s="2"/>
      <c r="K1783" s="2"/>
      <c r="L1783" s="2"/>
      <c r="M1783" s="2"/>
      <c r="N1783" s="2"/>
      <c r="O1783" s="2"/>
      <c r="P1783" s="2"/>
      <c r="Q1783" s="2"/>
      <c r="R1783" s="2"/>
      <c r="S1783" s="2"/>
      <c r="T1783" s="2"/>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D1783" s="2"/>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row>
    <row r="1784" spans="1:79" x14ac:dyDescent="0.3">
      <c r="A1784" s="2"/>
      <c r="B1784" s="2"/>
      <c r="C1784" s="2"/>
      <c r="D1784" s="2"/>
      <c r="E1784" s="2"/>
      <c r="F1784" s="2"/>
      <c r="G1784" s="2"/>
      <c r="H1784" s="2"/>
      <c r="I1784" s="2"/>
      <c r="J1784" s="2"/>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c r="BE1784" s="2"/>
      <c r="BF1784" s="2"/>
      <c r="BG1784" s="2"/>
      <c r="BH1784" s="2"/>
      <c r="BI1784" s="2"/>
      <c r="BJ1784" s="2"/>
      <c r="BK1784" s="2"/>
      <c r="BL1784" s="2"/>
      <c r="BM1784" s="2"/>
      <c r="BN1784" s="2"/>
      <c r="BO1784" s="2"/>
      <c r="BP1784" s="2"/>
      <c r="BQ1784" s="2"/>
      <c r="BR1784" s="2"/>
      <c r="BS1784" s="2"/>
      <c r="BT1784" s="2"/>
      <c r="BU1784" s="2"/>
      <c r="BV1784" s="2"/>
      <c r="BW1784" s="2"/>
      <c r="BX1784" s="2"/>
      <c r="BY1784" s="2"/>
      <c r="BZ1784" s="2"/>
      <c r="CA1784" s="2"/>
    </row>
    <row r="1785" spans="1:79" x14ac:dyDescent="0.3">
      <c r="A1785" s="2"/>
      <c r="B1785" s="2"/>
      <c r="C1785" s="2"/>
      <c r="D1785" s="2"/>
      <c r="E1785" s="2"/>
      <c r="F1785" s="2"/>
      <c r="G1785" s="2"/>
      <c r="H1785" s="2"/>
      <c r="I1785" s="2"/>
      <c r="J1785" s="2"/>
      <c r="K1785" s="2"/>
      <c r="L1785" s="2"/>
      <c r="M1785" s="2"/>
      <c r="N1785" s="2"/>
      <c r="O1785" s="2"/>
      <c r="P1785" s="2"/>
      <c r="Q1785" s="2"/>
      <c r="R1785" s="2"/>
      <c r="S1785" s="2"/>
      <c r="T1785" s="2"/>
      <c r="U1785" s="2"/>
      <c r="V1785" s="2"/>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c r="AT1785" s="2"/>
      <c r="AU1785" s="2"/>
      <c r="AV1785" s="2"/>
      <c r="AW1785" s="2"/>
      <c r="AX1785" s="2"/>
      <c r="AY1785" s="2"/>
      <c r="AZ1785" s="2"/>
      <c r="BA1785" s="2"/>
      <c r="BB1785" s="2"/>
      <c r="BC1785" s="2"/>
      <c r="BD1785" s="2"/>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row>
    <row r="1786" spans="1:79" x14ac:dyDescent="0.3">
      <c r="A1786" s="2"/>
      <c r="B1786" s="2"/>
      <c r="C1786" s="2"/>
      <c r="D1786" s="2"/>
      <c r="E1786" s="2"/>
      <c r="F1786" s="2"/>
      <c r="G1786" s="2"/>
      <c r="H1786" s="2"/>
      <c r="I1786" s="2"/>
      <c r="J1786" s="2"/>
      <c r="K1786" s="2"/>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
      <c r="BB1786" s="2"/>
      <c r="BC1786" s="2"/>
      <c r="BD1786" s="2"/>
      <c r="BE1786" s="2"/>
      <c r="BF1786" s="2"/>
      <c r="BG1786" s="2"/>
      <c r="BH1786" s="2"/>
      <c r="BI1786" s="2"/>
      <c r="BJ1786" s="2"/>
      <c r="BK1786" s="2"/>
      <c r="BL1786" s="2"/>
      <c r="BM1786" s="2"/>
      <c r="BN1786" s="2"/>
      <c r="BO1786" s="2"/>
      <c r="BP1786" s="2"/>
      <c r="BQ1786" s="2"/>
      <c r="BR1786" s="2"/>
      <c r="BS1786" s="2"/>
      <c r="BT1786" s="2"/>
      <c r="BU1786" s="2"/>
      <c r="BV1786" s="2"/>
      <c r="BW1786" s="2"/>
      <c r="BX1786" s="2"/>
      <c r="BY1786" s="2"/>
      <c r="BZ1786" s="2"/>
      <c r="CA1786" s="2"/>
    </row>
    <row r="1787" spans="1:79" x14ac:dyDescent="0.3">
      <c r="A1787" s="2"/>
      <c r="B1787" s="2"/>
      <c r="C1787" s="2"/>
      <c r="D1787" s="2"/>
      <c r="E1787" s="2"/>
      <c r="F1787" s="2"/>
      <c r="G1787" s="2"/>
      <c r="H1787" s="2"/>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c r="BY1787" s="2"/>
      <c r="BZ1787" s="2"/>
      <c r="CA1787" s="2"/>
    </row>
    <row r="1788" spans="1:79" x14ac:dyDescent="0.3">
      <c r="A1788" s="2"/>
      <c r="B1788" s="2"/>
      <c r="C1788" s="2"/>
      <c r="D1788" s="2"/>
      <c r="E1788" s="2"/>
      <c r="F1788" s="2"/>
      <c r="G1788" s="2"/>
      <c r="H1788" s="2"/>
      <c r="I1788" s="2"/>
      <c r="J1788" s="2"/>
      <c r="K1788" s="2"/>
      <c r="L1788" s="2"/>
      <c r="M1788" s="2"/>
      <c r="N1788" s="2"/>
      <c r="O1788" s="2"/>
      <c r="P1788" s="2"/>
      <c r="Q1788" s="2"/>
      <c r="R1788" s="2"/>
      <c r="S1788" s="2"/>
      <c r="T1788" s="2"/>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c r="AT1788" s="2"/>
      <c r="AU1788" s="2"/>
      <c r="AV1788" s="2"/>
      <c r="AW1788" s="2"/>
      <c r="AX1788" s="2"/>
      <c r="AY1788" s="2"/>
      <c r="AZ1788" s="2"/>
      <c r="BA1788" s="2"/>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row>
    <row r="1789" spans="1:79" x14ac:dyDescent="0.3">
      <c r="A1789" s="2"/>
      <c r="B1789" s="2"/>
      <c r="C1789" s="2"/>
      <c r="D1789" s="2"/>
      <c r="E1789" s="2"/>
      <c r="F1789" s="2"/>
      <c r="G1789" s="2"/>
      <c r="H1789" s="2"/>
      <c r="I1789" s="2"/>
      <c r="J1789" s="2"/>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c r="BY1789" s="2"/>
      <c r="BZ1789" s="2"/>
      <c r="CA1789" s="2"/>
    </row>
    <row r="1790" spans="1:79" x14ac:dyDescent="0.3">
      <c r="A1790" s="2"/>
      <c r="B1790" s="2"/>
      <c r="C1790" s="2"/>
      <c r="D1790" s="2"/>
      <c r="E1790" s="2"/>
      <c r="F1790" s="2"/>
      <c r="G1790" s="2"/>
      <c r="H1790" s="2"/>
      <c r="I1790" s="2"/>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row>
    <row r="1791" spans="1:79" x14ac:dyDescent="0.3">
      <c r="A1791" s="2"/>
      <c r="B1791" s="2"/>
      <c r="C1791" s="2"/>
      <c r="D1791" s="2"/>
      <c r="E1791" s="2"/>
      <c r="F1791" s="2"/>
      <c r="G1791" s="2"/>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c r="BY1791" s="2"/>
      <c r="BZ1791" s="2"/>
      <c r="CA1791" s="2"/>
    </row>
    <row r="1792" spans="1:79" x14ac:dyDescent="0.3">
      <c r="A1792" s="2"/>
      <c r="B1792" s="2"/>
      <c r="C1792" s="2"/>
      <c r="D1792" s="2"/>
      <c r="E1792" s="2"/>
      <c r="F1792" s="2"/>
      <c r="G1792" s="2"/>
      <c r="H1792" s="2"/>
      <c r="I1792" s="2"/>
      <c r="J1792" s="2"/>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c r="AY1792" s="2"/>
      <c r="AZ1792" s="2"/>
      <c r="BA1792" s="2"/>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c r="BZ1792" s="2"/>
      <c r="CA1792" s="2"/>
    </row>
    <row r="1793" spans="1:79" x14ac:dyDescent="0.3">
      <c r="A1793" s="2"/>
      <c r="B1793" s="2"/>
      <c r="C1793" s="2"/>
      <c r="D1793" s="2"/>
      <c r="E1793" s="2"/>
      <c r="F1793" s="2"/>
      <c r="G1793" s="2"/>
      <c r="H1793" s="2"/>
      <c r="I1793" s="2"/>
      <c r="J1793" s="2"/>
      <c r="K1793" s="2"/>
      <c r="L1793" s="2"/>
      <c r="M1793" s="2"/>
      <c r="N1793" s="2"/>
      <c r="O1793" s="2"/>
      <c r="P1793" s="2"/>
      <c r="Q1793" s="2"/>
      <c r="R1793" s="2"/>
      <c r="S1793" s="2"/>
      <c r="T1793" s="2"/>
      <c r="U1793" s="2"/>
      <c r="V1793" s="2"/>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
      <c r="BB1793" s="2"/>
      <c r="BC1793" s="2"/>
      <c r="BD1793" s="2"/>
      <c r="BE1793" s="2"/>
      <c r="BF1793" s="2"/>
      <c r="BG1793" s="2"/>
      <c r="BH1793" s="2"/>
      <c r="BI1793" s="2"/>
      <c r="BJ1793" s="2"/>
      <c r="BK1793" s="2"/>
      <c r="BL1793" s="2"/>
      <c r="BM1793" s="2"/>
      <c r="BN1793" s="2"/>
      <c r="BO1793" s="2"/>
      <c r="BP1793" s="2"/>
      <c r="BQ1793" s="2"/>
      <c r="BR1793" s="2"/>
      <c r="BS1793" s="2"/>
      <c r="BT1793" s="2"/>
      <c r="BU1793" s="2"/>
      <c r="BV1793" s="2"/>
      <c r="BW1793" s="2"/>
      <c r="BX1793" s="2"/>
      <c r="BY1793" s="2"/>
      <c r="BZ1793" s="2"/>
      <c r="CA1793" s="2"/>
    </row>
    <row r="1794" spans="1:79" x14ac:dyDescent="0.3">
      <c r="A1794" s="2"/>
      <c r="B1794" s="2"/>
      <c r="C1794" s="2"/>
      <c r="D1794" s="2"/>
      <c r="E1794" s="2"/>
      <c r="F1794" s="2"/>
      <c r="G1794" s="2"/>
      <c r="H1794" s="2"/>
      <c r="I1794" s="2"/>
      <c r="J1794" s="2"/>
      <c r="K1794" s="2"/>
      <c r="L1794" s="2"/>
      <c r="M1794" s="2"/>
      <c r="N1794" s="2"/>
      <c r="O1794" s="2"/>
      <c r="P1794" s="2"/>
      <c r="Q1794" s="2"/>
      <c r="R1794" s="2"/>
      <c r="S1794" s="2"/>
      <c r="T1794" s="2"/>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c r="AT1794" s="2"/>
      <c r="AU1794" s="2"/>
      <c r="AV1794" s="2"/>
      <c r="AW1794" s="2"/>
      <c r="AX1794" s="2"/>
      <c r="AY1794" s="2"/>
      <c r="AZ1794" s="2"/>
      <c r="BA1794" s="2"/>
      <c r="BB1794" s="2"/>
      <c r="BC1794" s="2"/>
      <c r="BD1794" s="2"/>
      <c r="BE1794" s="2"/>
      <c r="BF1794" s="2"/>
      <c r="BG1794" s="2"/>
      <c r="BH1794" s="2"/>
      <c r="BI1794" s="2"/>
      <c r="BJ1794" s="2"/>
      <c r="BK1794" s="2"/>
      <c r="BL1794" s="2"/>
      <c r="BM1794" s="2"/>
      <c r="BN1794" s="2"/>
      <c r="BO1794" s="2"/>
      <c r="BP1794" s="2"/>
      <c r="BQ1794" s="2"/>
      <c r="BR1794" s="2"/>
      <c r="BS1794" s="2"/>
      <c r="BT1794" s="2"/>
      <c r="BU1794" s="2"/>
      <c r="BV1794" s="2"/>
      <c r="BW1794" s="2"/>
      <c r="BX1794" s="2"/>
      <c r="BY1794" s="2"/>
      <c r="BZ1794" s="2"/>
      <c r="CA1794" s="2"/>
    </row>
    <row r="1795" spans="1:79" x14ac:dyDescent="0.3">
      <c r="A1795" s="2"/>
      <c r="B1795" s="2"/>
      <c r="C1795" s="2"/>
      <c r="D1795" s="2"/>
      <c r="E1795" s="2"/>
      <c r="F1795" s="2"/>
      <c r="G1795" s="2"/>
      <c r="H1795" s="2"/>
      <c r="I1795" s="2"/>
      <c r="J1795" s="2"/>
      <c r="K1795" s="2"/>
      <c r="L1795" s="2"/>
      <c r="M1795" s="2"/>
      <c r="N1795" s="2"/>
      <c r="O1795" s="2"/>
      <c r="P1795" s="2"/>
      <c r="Q1795" s="2"/>
      <c r="R1795" s="2"/>
      <c r="S1795" s="2"/>
      <c r="T1795" s="2"/>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2"/>
      <c r="AT1795" s="2"/>
      <c r="AU1795" s="2"/>
      <c r="AV1795" s="2"/>
      <c r="AW1795" s="2"/>
      <c r="AX1795" s="2"/>
      <c r="AY1795" s="2"/>
      <c r="AZ1795" s="2"/>
      <c r="BA1795" s="2"/>
      <c r="BB1795" s="2"/>
      <c r="BC1795" s="2"/>
      <c r="BD1795" s="2"/>
      <c r="BE1795" s="2"/>
      <c r="BF1795" s="2"/>
      <c r="BG1795" s="2"/>
      <c r="BH1795" s="2"/>
      <c r="BI1795" s="2"/>
      <c r="BJ1795" s="2"/>
      <c r="BK1795" s="2"/>
      <c r="BL1795" s="2"/>
      <c r="BM1795" s="2"/>
      <c r="BN1795" s="2"/>
      <c r="BO1795" s="2"/>
      <c r="BP1795" s="2"/>
      <c r="BQ1795" s="2"/>
      <c r="BR1795" s="2"/>
      <c r="BS1795" s="2"/>
      <c r="BT1795" s="2"/>
      <c r="BU1795" s="2"/>
      <c r="BV1795" s="2"/>
      <c r="BW1795" s="2"/>
      <c r="BX1795" s="2"/>
      <c r="BY1795" s="2"/>
      <c r="BZ1795" s="2"/>
      <c r="CA1795" s="2"/>
    </row>
    <row r="1796" spans="1:79" x14ac:dyDescent="0.3">
      <c r="A1796" s="2"/>
      <c r="B1796" s="2"/>
      <c r="C1796" s="2"/>
      <c r="D1796" s="2"/>
      <c r="E1796" s="2"/>
      <c r="F1796" s="2"/>
      <c r="G1796" s="2"/>
      <c r="H1796" s="2"/>
      <c r="I1796" s="2"/>
      <c r="J1796" s="2"/>
      <c r="K1796" s="2"/>
      <c r="L1796" s="2"/>
      <c r="M1796" s="2"/>
      <c r="N1796" s="2"/>
      <c r="O1796" s="2"/>
      <c r="P1796" s="2"/>
      <c r="Q1796" s="2"/>
      <c r="R1796" s="2"/>
      <c r="S1796" s="2"/>
      <c r="T1796" s="2"/>
      <c r="U1796" s="2"/>
      <c r="V1796" s="2"/>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
      <c r="BB1796" s="2"/>
      <c r="BC1796" s="2"/>
      <c r="BD1796" s="2"/>
      <c r="BE1796" s="2"/>
      <c r="BF1796" s="2"/>
      <c r="BG1796" s="2"/>
      <c r="BH1796" s="2"/>
      <c r="BI1796" s="2"/>
      <c r="BJ1796" s="2"/>
      <c r="BK1796" s="2"/>
      <c r="BL1796" s="2"/>
      <c r="BM1796" s="2"/>
      <c r="BN1796" s="2"/>
      <c r="BO1796" s="2"/>
      <c r="BP1796" s="2"/>
      <c r="BQ1796" s="2"/>
      <c r="BR1796" s="2"/>
      <c r="BS1796" s="2"/>
      <c r="BT1796" s="2"/>
      <c r="BU1796" s="2"/>
      <c r="BV1796" s="2"/>
      <c r="BW1796" s="2"/>
      <c r="BX1796" s="2"/>
      <c r="BY1796" s="2"/>
      <c r="BZ1796" s="2"/>
      <c r="CA1796" s="2"/>
    </row>
    <row r="1797" spans="1:79" x14ac:dyDescent="0.3">
      <c r="A1797" s="2"/>
      <c r="B1797" s="2"/>
      <c r="C1797" s="2"/>
      <c r="D1797" s="2"/>
      <c r="E1797" s="2"/>
      <c r="F1797" s="2"/>
      <c r="G1797" s="2"/>
      <c r="H1797" s="2"/>
      <c r="I1797" s="2"/>
      <c r="J1797" s="2"/>
      <c r="K1797" s="2"/>
      <c r="L1797" s="2"/>
      <c r="M1797" s="2"/>
      <c r="N1797" s="2"/>
      <c r="O1797" s="2"/>
      <c r="P1797" s="2"/>
      <c r="Q1797" s="2"/>
      <c r="R1797" s="2"/>
      <c r="S1797" s="2"/>
      <c r="T1797" s="2"/>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
      <c r="BB1797" s="2"/>
      <c r="BC1797" s="2"/>
      <c r="BD1797" s="2"/>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row>
    <row r="1798" spans="1:79" x14ac:dyDescent="0.3">
      <c r="A1798" s="2"/>
      <c r="B1798" s="2"/>
      <c r="C1798" s="2"/>
      <c r="D1798" s="2"/>
      <c r="E1798" s="2"/>
      <c r="F1798" s="2"/>
      <c r="G1798" s="2"/>
      <c r="H1798" s="2"/>
      <c r="I1798" s="2"/>
      <c r="J1798" s="2"/>
      <c r="K1798" s="2"/>
      <c r="L1798" s="2"/>
      <c r="M1798" s="2"/>
      <c r="N1798" s="2"/>
      <c r="O1798" s="2"/>
      <c r="P1798" s="2"/>
      <c r="Q1798" s="2"/>
      <c r="R1798" s="2"/>
      <c r="S1798" s="2"/>
      <c r="T1798" s="2"/>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C1798" s="2"/>
      <c r="BD1798" s="2"/>
      <c r="BE1798" s="2"/>
      <c r="BF1798" s="2"/>
      <c r="BG1798" s="2"/>
      <c r="BH1798" s="2"/>
      <c r="BI1798" s="2"/>
      <c r="BJ1798" s="2"/>
      <c r="BK1798" s="2"/>
      <c r="BL1798" s="2"/>
      <c r="BM1798" s="2"/>
      <c r="BN1798" s="2"/>
      <c r="BO1798" s="2"/>
      <c r="BP1798" s="2"/>
      <c r="BQ1798" s="2"/>
      <c r="BR1798" s="2"/>
      <c r="BS1798" s="2"/>
      <c r="BT1798" s="2"/>
      <c r="BU1798" s="2"/>
      <c r="BV1798" s="2"/>
      <c r="BW1798" s="2"/>
      <c r="BX1798" s="2"/>
      <c r="BY1798" s="2"/>
      <c r="BZ1798" s="2"/>
      <c r="CA1798" s="2"/>
    </row>
    <row r="1799" spans="1:79" x14ac:dyDescent="0.3">
      <c r="A1799" s="2"/>
      <c r="B1799" s="2"/>
      <c r="C1799" s="2"/>
      <c r="D1799" s="2"/>
      <c r="E1799" s="2"/>
      <c r="F1799" s="2"/>
      <c r="G1799" s="2"/>
      <c r="H1799" s="2"/>
      <c r="I1799" s="2"/>
      <c r="J1799" s="2"/>
      <c r="K1799" s="2"/>
      <c r="L1799" s="2"/>
      <c r="M1799" s="2"/>
      <c r="N1799" s="2"/>
      <c r="O1799" s="2"/>
      <c r="P1799" s="2"/>
      <c r="Q1799" s="2"/>
      <c r="R1799" s="2"/>
      <c r="S1799" s="2"/>
      <c r="T1799" s="2"/>
      <c r="U1799" s="2"/>
      <c r="V1799" s="2"/>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
      <c r="BB1799" s="2"/>
      <c r="BC1799" s="2"/>
      <c r="BD1799" s="2"/>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row>
    <row r="1800" spans="1:79" x14ac:dyDescent="0.3">
      <c r="A1800" s="2"/>
      <c r="B1800" s="2"/>
      <c r="C1800" s="2"/>
      <c r="D1800" s="2"/>
      <c r="E1800" s="2"/>
      <c r="F1800" s="2"/>
      <c r="G1800" s="2"/>
      <c r="H1800" s="2"/>
      <c r="I1800" s="2"/>
      <c r="J1800" s="2"/>
      <c r="K1800" s="2"/>
      <c r="L1800" s="2"/>
      <c r="M1800" s="2"/>
      <c r="N1800" s="2"/>
      <c r="O1800" s="2"/>
      <c r="P1800" s="2"/>
      <c r="Q1800" s="2"/>
      <c r="R1800" s="2"/>
      <c r="S1800" s="2"/>
      <c r="T1800" s="2"/>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
      <c r="BB1800" s="2"/>
      <c r="BC1800" s="2"/>
      <c r="BD1800" s="2"/>
      <c r="BE1800" s="2"/>
      <c r="BF1800" s="2"/>
      <c r="BG1800" s="2"/>
      <c r="BH1800" s="2"/>
      <c r="BI1800" s="2"/>
      <c r="BJ1800" s="2"/>
      <c r="BK1800" s="2"/>
      <c r="BL1800" s="2"/>
      <c r="BM1800" s="2"/>
      <c r="BN1800" s="2"/>
      <c r="BO1800" s="2"/>
      <c r="BP1800" s="2"/>
      <c r="BQ1800" s="2"/>
      <c r="BR1800" s="2"/>
      <c r="BS1800" s="2"/>
      <c r="BT1800" s="2"/>
      <c r="BU1800" s="2"/>
      <c r="BV1800" s="2"/>
      <c r="BW1800" s="2"/>
      <c r="BX1800" s="2"/>
      <c r="BY1800" s="2"/>
      <c r="BZ1800" s="2"/>
      <c r="CA1800" s="2"/>
    </row>
    <row r="1801" spans="1:79" x14ac:dyDescent="0.3">
      <c r="A1801" s="2"/>
      <c r="B1801" s="2"/>
      <c r="C1801" s="2"/>
      <c r="D1801" s="2"/>
      <c r="E1801" s="2"/>
      <c r="F1801" s="2"/>
      <c r="G1801" s="2"/>
      <c r="H1801" s="2"/>
      <c r="I1801" s="2"/>
      <c r="J1801" s="2"/>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2"/>
      <c r="BJ1801" s="2"/>
      <c r="BK1801" s="2"/>
      <c r="BL1801" s="2"/>
      <c r="BM1801" s="2"/>
      <c r="BN1801" s="2"/>
      <c r="BO1801" s="2"/>
      <c r="BP1801" s="2"/>
      <c r="BQ1801" s="2"/>
      <c r="BR1801" s="2"/>
      <c r="BS1801" s="2"/>
      <c r="BT1801" s="2"/>
      <c r="BU1801" s="2"/>
      <c r="BV1801" s="2"/>
      <c r="BW1801" s="2"/>
      <c r="BX1801" s="2"/>
      <c r="BY1801" s="2"/>
      <c r="BZ1801" s="2"/>
      <c r="CA1801" s="2"/>
    </row>
    <row r="1802" spans="1:79" x14ac:dyDescent="0.3">
      <c r="A1802" s="2"/>
      <c r="B1802" s="2"/>
      <c r="C1802" s="2"/>
      <c r="D1802" s="2"/>
      <c r="E1802" s="2"/>
      <c r="F1802" s="2"/>
      <c r="G1802" s="2"/>
      <c r="H1802" s="2"/>
      <c r="I1802" s="2"/>
      <c r="J1802" s="2"/>
      <c r="K1802" s="2"/>
      <c r="L1802" s="2"/>
      <c r="M1802" s="2"/>
      <c r="N1802" s="2"/>
      <c r="O1802" s="2"/>
      <c r="P1802" s="2"/>
      <c r="Q1802" s="2"/>
      <c r="R1802" s="2"/>
      <c r="S1802" s="2"/>
      <c r="T1802" s="2"/>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
      <c r="BB1802" s="2"/>
      <c r="BC1802" s="2"/>
      <c r="BD1802" s="2"/>
      <c r="BE1802" s="2"/>
      <c r="BF1802" s="2"/>
      <c r="BG1802" s="2"/>
      <c r="BH1802" s="2"/>
      <c r="BI1802" s="2"/>
      <c r="BJ1802" s="2"/>
      <c r="BK1802" s="2"/>
      <c r="BL1802" s="2"/>
      <c r="BM1802" s="2"/>
      <c r="BN1802" s="2"/>
      <c r="BO1802" s="2"/>
      <c r="BP1802" s="2"/>
      <c r="BQ1802" s="2"/>
      <c r="BR1802" s="2"/>
      <c r="BS1802" s="2"/>
      <c r="BT1802" s="2"/>
      <c r="BU1802" s="2"/>
      <c r="BV1802" s="2"/>
      <c r="BW1802" s="2"/>
      <c r="BX1802" s="2"/>
      <c r="BY1802" s="2"/>
      <c r="BZ1802" s="2"/>
      <c r="CA1802" s="2"/>
    </row>
    <row r="1803" spans="1:79" x14ac:dyDescent="0.3">
      <c r="A1803" s="2"/>
      <c r="B1803" s="2"/>
      <c r="C1803" s="2"/>
      <c r="D1803" s="2"/>
      <c r="E1803" s="2"/>
      <c r="F1803" s="2"/>
      <c r="G1803" s="2"/>
      <c r="H1803" s="2"/>
      <c r="I1803" s="2"/>
      <c r="J1803" s="2"/>
      <c r="K1803" s="2"/>
      <c r="L1803" s="2"/>
      <c r="M1803" s="2"/>
      <c r="N1803" s="2"/>
      <c r="O1803" s="2"/>
      <c r="P1803" s="2"/>
      <c r="Q1803" s="2"/>
      <c r="R1803" s="2"/>
      <c r="S1803" s="2"/>
      <c r="T1803" s="2"/>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
      <c r="BB1803" s="2"/>
      <c r="BC1803" s="2"/>
      <c r="BD1803" s="2"/>
      <c r="BE1803" s="2"/>
      <c r="BF1803" s="2"/>
      <c r="BG1803" s="2"/>
      <c r="BH1803" s="2"/>
      <c r="BI1803" s="2"/>
      <c r="BJ1803" s="2"/>
      <c r="BK1803" s="2"/>
      <c r="BL1803" s="2"/>
      <c r="BM1803" s="2"/>
      <c r="BN1803" s="2"/>
      <c r="BO1803" s="2"/>
      <c r="BP1803" s="2"/>
      <c r="BQ1803" s="2"/>
      <c r="BR1803" s="2"/>
      <c r="BS1803" s="2"/>
      <c r="BT1803" s="2"/>
      <c r="BU1803" s="2"/>
      <c r="BV1803" s="2"/>
      <c r="BW1803" s="2"/>
      <c r="BX1803" s="2"/>
      <c r="BY1803" s="2"/>
      <c r="BZ1803" s="2"/>
      <c r="CA1803" s="2"/>
    </row>
    <row r="1804" spans="1:79" x14ac:dyDescent="0.3">
      <c r="A1804" s="2"/>
      <c r="B1804" s="2"/>
      <c r="C1804" s="2"/>
      <c r="D1804" s="2"/>
      <c r="E1804" s="2"/>
      <c r="F1804" s="2"/>
      <c r="G1804" s="2"/>
      <c r="H1804" s="2"/>
      <c r="I1804" s="2"/>
      <c r="J1804" s="2"/>
      <c r="K1804" s="2"/>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c r="BE1804" s="2"/>
      <c r="BF1804" s="2"/>
      <c r="BG1804" s="2"/>
      <c r="BH1804" s="2"/>
      <c r="BI1804" s="2"/>
      <c r="BJ1804" s="2"/>
      <c r="BK1804" s="2"/>
      <c r="BL1804" s="2"/>
      <c r="BM1804" s="2"/>
      <c r="BN1804" s="2"/>
      <c r="BO1804" s="2"/>
      <c r="BP1804" s="2"/>
      <c r="BQ1804" s="2"/>
      <c r="BR1804" s="2"/>
      <c r="BS1804" s="2"/>
      <c r="BT1804" s="2"/>
      <c r="BU1804" s="2"/>
      <c r="BV1804" s="2"/>
      <c r="BW1804" s="2"/>
      <c r="BX1804" s="2"/>
      <c r="BY1804" s="2"/>
      <c r="BZ1804" s="2"/>
      <c r="CA1804" s="2"/>
    </row>
    <row r="1805" spans="1:79" x14ac:dyDescent="0.3">
      <c r="A1805" s="2"/>
      <c r="B1805" s="2"/>
      <c r="C1805" s="2"/>
      <c r="D1805" s="2"/>
      <c r="E1805" s="2"/>
      <c r="F1805" s="2"/>
      <c r="G1805" s="2"/>
      <c r="H1805" s="2"/>
      <c r="I1805" s="2"/>
      <c r="J1805" s="2"/>
      <c r="K1805" s="2"/>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row>
    <row r="1806" spans="1:79" x14ac:dyDescent="0.3">
      <c r="A1806" s="2"/>
      <c r="B1806" s="2"/>
      <c r="C1806" s="2"/>
      <c r="D1806" s="2"/>
      <c r="E1806" s="2"/>
      <c r="F1806" s="2"/>
      <c r="G1806" s="2"/>
      <c r="H1806" s="2"/>
      <c r="I1806" s="2"/>
      <c r="J1806" s="2"/>
      <c r="K1806" s="2"/>
      <c r="L1806" s="2"/>
      <c r="M1806" s="2"/>
      <c r="N1806" s="2"/>
      <c r="O1806" s="2"/>
      <c r="P1806" s="2"/>
      <c r="Q1806" s="2"/>
      <c r="R1806" s="2"/>
      <c r="S1806" s="2"/>
      <c r="T1806" s="2"/>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c r="BE1806" s="2"/>
      <c r="BF1806" s="2"/>
      <c r="BG1806" s="2"/>
      <c r="BH1806" s="2"/>
      <c r="BI1806" s="2"/>
      <c r="BJ1806" s="2"/>
      <c r="BK1806" s="2"/>
      <c r="BL1806" s="2"/>
      <c r="BM1806" s="2"/>
      <c r="BN1806" s="2"/>
      <c r="BO1806" s="2"/>
      <c r="BP1806" s="2"/>
      <c r="BQ1806" s="2"/>
      <c r="BR1806" s="2"/>
      <c r="BS1806" s="2"/>
      <c r="BT1806" s="2"/>
      <c r="BU1806" s="2"/>
      <c r="BV1806" s="2"/>
      <c r="BW1806" s="2"/>
      <c r="BX1806" s="2"/>
      <c r="BY1806" s="2"/>
      <c r="BZ1806" s="2"/>
      <c r="CA1806" s="2"/>
    </row>
    <row r="1807" spans="1:79" x14ac:dyDescent="0.3">
      <c r="A1807" s="2"/>
      <c r="B1807" s="2"/>
      <c r="C1807" s="2"/>
      <c r="D1807" s="2"/>
      <c r="E1807" s="2"/>
      <c r="F1807" s="2"/>
      <c r="G1807" s="2"/>
      <c r="H1807" s="2"/>
      <c r="I1807" s="2"/>
      <c r="J1807" s="2"/>
      <c r="K1807" s="2"/>
      <c r="L1807" s="2"/>
      <c r="M1807" s="2"/>
      <c r="N1807" s="2"/>
      <c r="O1807" s="2"/>
      <c r="P1807" s="2"/>
      <c r="Q1807" s="2"/>
      <c r="R1807" s="2"/>
      <c r="S1807" s="2"/>
      <c r="T1807" s="2"/>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c r="BE1807" s="2"/>
      <c r="BF1807" s="2"/>
      <c r="BG1807" s="2"/>
      <c r="BH1807" s="2"/>
      <c r="BI1807" s="2"/>
      <c r="BJ1807" s="2"/>
      <c r="BK1807" s="2"/>
      <c r="BL1807" s="2"/>
      <c r="BM1807" s="2"/>
      <c r="BN1807" s="2"/>
      <c r="BO1807" s="2"/>
      <c r="BP1807" s="2"/>
      <c r="BQ1807" s="2"/>
      <c r="BR1807" s="2"/>
      <c r="BS1807" s="2"/>
      <c r="BT1807" s="2"/>
      <c r="BU1807" s="2"/>
      <c r="BV1807" s="2"/>
      <c r="BW1807" s="2"/>
      <c r="BX1807" s="2"/>
      <c r="BY1807" s="2"/>
      <c r="BZ1807" s="2"/>
      <c r="CA1807" s="2"/>
    </row>
    <row r="1808" spans="1:79" x14ac:dyDescent="0.3">
      <c r="A1808" s="2"/>
      <c r="B1808" s="2"/>
      <c r="C1808" s="2"/>
      <c r="D1808" s="2"/>
      <c r="E1808" s="2"/>
      <c r="F1808" s="2"/>
      <c r="G1808" s="2"/>
      <c r="H1808" s="2"/>
      <c r="I1808" s="2"/>
      <c r="J1808" s="2"/>
      <c r="K1808" s="2"/>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c r="BE1808" s="2"/>
      <c r="BF1808" s="2"/>
      <c r="BG1808" s="2"/>
      <c r="BH1808" s="2"/>
      <c r="BI1808" s="2"/>
      <c r="BJ1808" s="2"/>
      <c r="BK1808" s="2"/>
      <c r="BL1808" s="2"/>
      <c r="BM1808" s="2"/>
      <c r="BN1808" s="2"/>
      <c r="BO1808" s="2"/>
      <c r="BP1808" s="2"/>
      <c r="BQ1808" s="2"/>
      <c r="BR1808" s="2"/>
      <c r="BS1808" s="2"/>
      <c r="BT1808" s="2"/>
      <c r="BU1808" s="2"/>
      <c r="BV1808" s="2"/>
      <c r="BW1808" s="2"/>
      <c r="BX1808" s="2"/>
      <c r="BY1808" s="2"/>
      <c r="BZ1808" s="2"/>
      <c r="CA1808" s="2"/>
    </row>
    <row r="1809" spans="1:79" x14ac:dyDescent="0.3">
      <c r="A1809" s="2"/>
      <c r="B1809" s="2"/>
      <c r="C1809" s="2"/>
      <c r="D1809" s="2"/>
      <c r="E1809" s="2"/>
      <c r="F1809" s="2"/>
      <c r="G1809" s="2"/>
      <c r="H1809" s="2"/>
      <c r="I1809" s="2"/>
      <c r="J1809" s="2"/>
      <c r="K1809" s="2"/>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
      <c r="BB1809" s="2"/>
      <c r="BC1809" s="2"/>
      <c r="BD1809" s="2"/>
      <c r="BE1809" s="2"/>
      <c r="BF1809" s="2"/>
      <c r="BG1809" s="2"/>
      <c r="BH1809" s="2"/>
      <c r="BI1809" s="2"/>
      <c r="BJ1809" s="2"/>
      <c r="BK1809" s="2"/>
      <c r="BL1809" s="2"/>
      <c r="BM1809" s="2"/>
      <c r="BN1809" s="2"/>
      <c r="BO1809" s="2"/>
      <c r="BP1809" s="2"/>
      <c r="BQ1809" s="2"/>
      <c r="BR1809" s="2"/>
      <c r="BS1809" s="2"/>
      <c r="BT1809" s="2"/>
      <c r="BU1809" s="2"/>
      <c r="BV1809" s="2"/>
      <c r="BW1809" s="2"/>
      <c r="BX1809" s="2"/>
      <c r="BY1809" s="2"/>
      <c r="BZ1809" s="2"/>
      <c r="CA1809" s="2"/>
    </row>
    <row r="1810" spans="1:79" x14ac:dyDescent="0.3">
      <c r="A1810" s="2"/>
      <c r="B1810" s="2"/>
      <c r="C1810" s="2"/>
      <c r="D1810" s="2"/>
      <c r="E1810" s="2"/>
      <c r="F1810" s="2"/>
      <c r="G1810" s="2"/>
      <c r="H1810" s="2"/>
      <c r="I1810" s="2"/>
      <c r="J1810" s="2"/>
      <c r="K1810" s="2"/>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c r="BY1810" s="2"/>
      <c r="BZ1810" s="2"/>
      <c r="CA1810" s="2"/>
    </row>
    <row r="1811" spans="1:79" x14ac:dyDescent="0.3">
      <c r="A1811" s="2"/>
      <c r="B1811" s="2"/>
      <c r="C1811" s="2"/>
      <c r="D1811" s="2"/>
      <c r="E1811" s="2"/>
      <c r="F1811" s="2"/>
      <c r="G1811" s="2"/>
      <c r="H1811" s="2"/>
      <c r="I1811" s="2"/>
      <c r="J1811" s="2"/>
      <c r="K1811" s="2"/>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c r="BE1811" s="2"/>
      <c r="BF1811" s="2"/>
      <c r="BG1811" s="2"/>
      <c r="BH1811" s="2"/>
      <c r="BI1811" s="2"/>
      <c r="BJ1811" s="2"/>
      <c r="BK1811" s="2"/>
      <c r="BL1811" s="2"/>
      <c r="BM1811" s="2"/>
      <c r="BN1811" s="2"/>
      <c r="BO1811" s="2"/>
      <c r="BP1811" s="2"/>
      <c r="BQ1811" s="2"/>
      <c r="BR1811" s="2"/>
      <c r="BS1811" s="2"/>
      <c r="BT1811" s="2"/>
      <c r="BU1811" s="2"/>
      <c r="BV1811" s="2"/>
      <c r="BW1811" s="2"/>
      <c r="BX1811" s="2"/>
      <c r="BY1811" s="2"/>
      <c r="BZ1811" s="2"/>
      <c r="CA1811" s="2"/>
    </row>
    <row r="1812" spans="1:79" x14ac:dyDescent="0.3">
      <c r="A1812" s="2"/>
      <c r="B1812" s="2"/>
      <c r="C1812" s="2"/>
      <c r="D1812" s="2"/>
      <c r="E1812" s="2"/>
      <c r="F1812" s="2"/>
      <c r="G1812" s="2"/>
      <c r="H1812" s="2"/>
      <c r="I1812" s="2"/>
      <c r="J1812" s="2"/>
      <c r="K1812" s="2"/>
      <c r="L1812" s="2"/>
      <c r="M1812" s="2"/>
      <c r="N1812" s="2"/>
      <c r="O1812" s="2"/>
      <c r="P1812" s="2"/>
      <c r="Q1812" s="2"/>
      <c r="R1812" s="2"/>
      <c r="S1812" s="2"/>
      <c r="T1812" s="2"/>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c r="BY1812" s="2"/>
      <c r="BZ1812" s="2"/>
      <c r="CA1812" s="2"/>
    </row>
    <row r="1813" spans="1:79" x14ac:dyDescent="0.3">
      <c r="A1813" s="2"/>
      <c r="B1813" s="2"/>
      <c r="C1813" s="2"/>
      <c r="D1813" s="2"/>
      <c r="E1813" s="2"/>
      <c r="F1813" s="2"/>
      <c r="G1813" s="2"/>
      <c r="H1813" s="2"/>
      <c r="I1813" s="2"/>
      <c r="J1813" s="2"/>
      <c r="K1813" s="2"/>
      <c r="L1813" s="2"/>
      <c r="M1813" s="2"/>
      <c r="N1813" s="2"/>
      <c r="O1813" s="2"/>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c r="BY1813" s="2"/>
      <c r="BZ1813" s="2"/>
      <c r="CA1813" s="2"/>
    </row>
    <row r="1814" spans="1:79" x14ac:dyDescent="0.3">
      <c r="A1814" s="2"/>
      <c r="B1814" s="2"/>
      <c r="C1814" s="2"/>
      <c r="D1814" s="2"/>
      <c r="E1814" s="2"/>
      <c r="F1814" s="2"/>
      <c r="G1814" s="2"/>
      <c r="H1814" s="2"/>
      <c r="I1814" s="2"/>
      <c r="J1814" s="2"/>
      <c r="K1814" s="2"/>
      <c r="L1814" s="2"/>
      <c r="M1814" s="2"/>
      <c r="N1814" s="2"/>
      <c r="O1814" s="2"/>
      <c r="P1814" s="2"/>
      <c r="Q1814" s="2"/>
      <c r="R1814" s="2"/>
      <c r="S1814" s="2"/>
      <c r="T1814" s="2"/>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
      <c r="BB1814" s="2"/>
      <c r="BC1814" s="2"/>
      <c r="BD1814" s="2"/>
      <c r="BE1814" s="2"/>
      <c r="BF1814" s="2"/>
      <c r="BG1814" s="2"/>
      <c r="BH1814" s="2"/>
      <c r="BI1814" s="2"/>
      <c r="BJ1814" s="2"/>
      <c r="BK1814" s="2"/>
      <c r="BL1814" s="2"/>
      <c r="BM1814" s="2"/>
      <c r="BN1814" s="2"/>
      <c r="BO1814" s="2"/>
      <c r="BP1814" s="2"/>
      <c r="BQ1814" s="2"/>
      <c r="BR1814" s="2"/>
      <c r="BS1814" s="2"/>
      <c r="BT1814" s="2"/>
      <c r="BU1814" s="2"/>
      <c r="BV1814" s="2"/>
      <c r="BW1814" s="2"/>
      <c r="BX1814" s="2"/>
      <c r="BY1814" s="2"/>
      <c r="BZ1814" s="2"/>
      <c r="CA1814" s="2"/>
    </row>
    <row r="1815" spans="1:79" x14ac:dyDescent="0.3">
      <c r="A1815" s="2"/>
      <c r="B1815" s="2"/>
      <c r="C1815" s="2"/>
      <c r="D1815" s="2"/>
      <c r="E1815" s="2"/>
      <c r="F1815" s="2"/>
      <c r="G1815" s="2"/>
      <c r="H1815" s="2"/>
      <c r="I1815" s="2"/>
      <c r="J1815" s="2"/>
      <c r="K1815" s="2"/>
      <c r="L1815" s="2"/>
      <c r="M1815" s="2"/>
      <c r="N1815" s="2"/>
      <c r="O1815" s="2"/>
      <c r="P1815" s="2"/>
      <c r="Q1815" s="2"/>
      <c r="R1815" s="2"/>
      <c r="S1815" s="2"/>
      <c r="T1815" s="2"/>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row>
    <row r="1816" spans="1:79" x14ac:dyDescent="0.3">
      <c r="A1816" s="2"/>
      <c r="B1816" s="2"/>
      <c r="C1816" s="2"/>
      <c r="D1816" s="2"/>
      <c r="E1816" s="2"/>
      <c r="F1816" s="2"/>
      <c r="G1816" s="2"/>
      <c r="H1816" s="2"/>
      <c r="I1816" s="2"/>
      <c r="J1816" s="2"/>
      <c r="K1816" s="2"/>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c r="AY1816" s="2"/>
      <c r="AZ1816" s="2"/>
      <c r="BA1816" s="2"/>
      <c r="BB1816" s="2"/>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c r="BZ1816" s="2"/>
      <c r="CA1816" s="2"/>
    </row>
    <row r="1817" spans="1:79" x14ac:dyDescent="0.3">
      <c r="A1817" s="2"/>
      <c r="B1817" s="2"/>
      <c r="C1817" s="2"/>
      <c r="D1817" s="2"/>
      <c r="E1817" s="2"/>
      <c r="F1817" s="2"/>
      <c r="G1817" s="2"/>
      <c r="H1817" s="2"/>
      <c r="I1817" s="2"/>
      <c r="J1817" s="2"/>
      <c r="K1817" s="2"/>
      <c r="L1817" s="2"/>
      <c r="M1817" s="2"/>
      <c r="N1817" s="2"/>
      <c r="O1817" s="2"/>
      <c r="P1817" s="2"/>
      <c r="Q1817" s="2"/>
      <c r="R1817" s="2"/>
      <c r="S1817" s="2"/>
      <c r="T1817" s="2"/>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c r="AT1817" s="2"/>
      <c r="AU1817" s="2"/>
      <c r="AV1817" s="2"/>
      <c r="AW1817" s="2"/>
      <c r="AX1817" s="2"/>
      <c r="AY1817" s="2"/>
      <c r="AZ1817" s="2"/>
      <c r="BA1817" s="2"/>
      <c r="BB1817" s="2"/>
      <c r="BC1817" s="2"/>
      <c r="BD1817" s="2"/>
      <c r="BE1817" s="2"/>
      <c r="BF1817" s="2"/>
      <c r="BG1817" s="2"/>
      <c r="BH1817" s="2"/>
      <c r="BI1817" s="2"/>
      <c r="BJ1817" s="2"/>
      <c r="BK1817" s="2"/>
      <c r="BL1817" s="2"/>
      <c r="BM1817" s="2"/>
      <c r="BN1817" s="2"/>
      <c r="BO1817" s="2"/>
      <c r="BP1817" s="2"/>
      <c r="BQ1817" s="2"/>
      <c r="BR1817" s="2"/>
      <c r="BS1817" s="2"/>
      <c r="BT1817" s="2"/>
      <c r="BU1817" s="2"/>
      <c r="BV1817" s="2"/>
      <c r="BW1817" s="2"/>
      <c r="BX1817" s="2"/>
      <c r="BY1817" s="2"/>
      <c r="BZ1817" s="2"/>
      <c r="CA1817" s="2"/>
    </row>
    <row r="1818" spans="1:79" x14ac:dyDescent="0.3">
      <c r="A1818" s="2"/>
      <c r="B1818" s="2"/>
      <c r="C1818" s="2"/>
      <c r="D1818" s="2"/>
      <c r="E1818" s="2"/>
      <c r="F1818" s="2"/>
      <c r="G1818" s="2"/>
      <c r="H1818" s="2"/>
      <c r="I1818" s="2"/>
      <c r="J1818" s="2"/>
      <c r="K1818" s="2"/>
      <c r="L1818" s="2"/>
      <c r="M1818" s="2"/>
      <c r="N1818" s="2"/>
      <c r="O1818" s="2"/>
      <c r="P1818" s="2"/>
      <c r="Q1818" s="2"/>
      <c r="R1818" s="2"/>
      <c r="S1818" s="2"/>
      <c r="T1818" s="2"/>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c r="BD1818" s="2"/>
      <c r="BE1818" s="2"/>
      <c r="BF1818" s="2"/>
      <c r="BG1818" s="2"/>
      <c r="BH1818" s="2"/>
      <c r="BI1818" s="2"/>
      <c r="BJ1818" s="2"/>
      <c r="BK1818" s="2"/>
      <c r="BL1818" s="2"/>
      <c r="BM1818" s="2"/>
      <c r="BN1818" s="2"/>
      <c r="BO1818" s="2"/>
      <c r="BP1818" s="2"/>
      <c r="BQ1818" s="2"/>
      <c r="BR1818" s="2"/>
      <c r="BS1818" s="2"/>
      <c r="BT1818" s="2"/>
      <c r="BU1818" s="2"/>
      <c r="BV1818" s="2"/>
      <c r="BW1818" s="2"/>
      <c r="BX1818" s="2"/>
      <c r="BY1818" s="2"/>
      <c r="BZ1818" s="2"/>
      <c r="CA1818" s="2"/>
    </row>
    <row r="1819" spans="1:79" x14ac:dyDescent="0.3">
      <c r="A1819" s="2"/>
      <c r="B1819" s="2"/>
      <c r="C1819" s="2"/>
      <c r="D1819" s="2"/>
      <c r="E1819" s="2"/>
      <c r="F1819" s="2"/>
      <c r="G1819" s="2"/>
      <c r="H1819" s="2"/>
      <c r="I1819" s="2"/>
      <c r="J1819" s="2"/>
      <c r="K1819" s="2"/>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c r="BD1819" s="2"/>
      <c r="BE1819" s="2"/>
      <c r="BF1819" s="2"/>
      <c r="BG1819" s="2"/>
      <c r="BH1819" s="2"/>
      <c r="BI1819" s="2"/>
      <c r="BJ1819" s="2"/>
      <c r="BK1819" s="2"/>
      <c r="BL1819" s="2"/>
      <c r="BM1819" s="2"/>
      <c r="BN1819" s="2"/>
      <c r="BO1819" s="2"/>
      <c r="BP1819" s="2"/>
      <c r="BQ1819" s="2"/>
      <c r="BR1819" s="2"/>
      <c r="BS1819" s="2"/>
      <c r="BT1819" s="2"/>
      <c r="BU1819" s="2"/>
      <c r="BV1819" s="2"/>
      <c r="BW1819" s="2"/>
      <c r="BX1819" s="2"/>
      <c r="BY1819" s="2"/>
      <c r="BZ1819" s="2"/>
      <c r="CA1819" s="2"/>
    </row>
    <row r="1820" spans="1:79" x14ac:dyDescent="0.3">
      <c r="A1820" s="2"/>
      <c r="B1820" s="2"/>
      <c r="C1820" s="2"/>
      <c r="D1820" s="2"/>
      <c r="E1820" s="2"/>
      <c r="F1820" s="2"/>
      <c r="G1820" s="2"/>
      <c r="H1820" s="2"/>
      <c r="I1820" s="2"/>
      <c r="J1820" s="2"/>
      <c r="K1820" s="2"/>
      <c r="L1820" s="2"/>
      <c r="M1820" s="2"/>
      <c r="N1820" s="2"/>
      <c r="O1820" s="2"/>
      <c r="P1820" s="2"/>
      <c r="Q1820" s="2"/>
      <c r="R1820" s="2"/>
      <c r="S1820" s="2"/>
      <c r="T1820" s="2"/>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c r="BE1820" s="2"/>
      <c r="BF1820" s="2"/>
      <c r="BG1820" s="2"/>
      <c r="BH1820" s="2"/>
      <c r="BI1820" s="2"/>
      <c r="BJ1820" s="2"/>
      <c r="BK1820" s="2"/>
      <c r="BL1820" s="2"/>
      <c r="BM1820" s="2"/>
      <c r="BN1820" s="2"/>
      <c r="BO1820" s="2"/>
      <c r="BP1820" s="2"/>
      <c r="BQ1820" s="2"/>
      <c r="BR1820" s="2"/>
      <c r="BS1820" s="2"/>
      <c r="BT1820" s="2"/>
      <c r="BU1820" s="2"/>
      <c r="BV1820" s="2"/>
      <c r="BW1820" s="2"/>
      <c r="BX1820" s="2"/>
      <c r="BY1820" s="2"/>
      <c r="BZ1820" s="2"/>
      <c r="CA1820" s="2"/>
    </row>
    <row r="1821" spans="1:79" x14ac:dyDescent="0.3">
      <c r="A1821" s="2"/>
      <c r="B1821" s="2"/>
      <c r="C1821" s="2"/>
      <c r="D1821" s="2"/>
      <c r="E1821" s="2"/>
      <c r="F1821" s="2"/>
      <c r="G1821" s="2"/>
      <c r="H1821" s="2"/>
      <c r="I1821" s="2"/>
      <c r="J1821" s="2"/>
      <c r="K1821" s="2"/>
      <c r="L1821" s="2"/>
      <c r="M1821" s="2"/>
      <c r="N1821" s="2"/>
      <c r="O1821" s="2"/>
      <c r="P1821" s="2"/>
      <c r="Q1821" s="2"/>
      <c r="R1821" s="2"/>
      <c r="S1821" s="2"/>
      <c r="T1821" s="2"/>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2"/>
      <c r="AT1821" s="2"/>
      <c r="AU1821" s="2"/>
      <c r="AV1821" s="2"/>
      <c r="AW1821" s="2"/>
      <c r="AX1821" s="2"/>
      <c r="AY1821" s="2"/>
      <c r="AZ1821" s="2"/>
      <c r="BA1821" s="2"/>
      <c r="BB1821" s="2"/>
      <c r="BC1821" s="2"/>
      <c r="BD1821" s="2"/>
      <c r="BE1821" s="2"/>
      <c r="BF1821" s="2"/>
      <c r="BG1821" s="2"/>
      <c r="BH1821" s="2"/>
      <c r="BI1821" s="2"/>
      <c r="BJ1821" s="2"/>
      <c r="BK1821" s="2"/>
      <c r="BL1821" s="2"/>
      <c r="BM1821" s="2"/>
      <c r="BN1821" s="2"/>
      <c r="BO1821" s="2"/>
      <c r="BP1821" s="2"/>
      <c r="BQ1821" s="2"/>
      <c r="BR1821" s="2"/>
      <c r="BS1821" s="2"/>
      <c r="BT1821" s="2"/>
      <c r="BU1821" s="2"/>
      <c r="BV1821" s="2"/>
      <c r="BW1821" s="2"/>
      <c r="BX1821" s="2"/>
      <c r="BY1821" s="2"/>
      <c r="BZ1821" s="2"/>
      <c r="CA1821" s="2"/>
    </row>
    <row r="1822" spans="1:79" x14ac:dyDescent="0.3">
      <c r="A1822" s="2"/>
      <c r="B1822" s="2"/>
      <c r="C1822" s="2"/>
      <c r="D1822" s="2"/>
      <c r="E1822" s="2"/>
      <c r="F1822" s="2"/>
      <c r="G1822" s="2"/>
      <c r="H1822" s="2"/>
      <c r="I1822" s="2"/>
      <c r="J1822" s="2"/>
      <c r="K1822" s="2"/>
      <c r="L1822" s="2"/>
      <c r="M1822" s="2"/>
      <c r="N1822" s="2"/>
      <c r="O1822" s="2"/>
      <c r="P1822" s="2"/>
      <c r="Q1822" s="2"/>
      <c r="R1822" s="2"/>
      <c r="S1822" s="2"/>
      <c r="T1822" s="2"/>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row>
    <row r="1823" spans="1:79" x14ac:dyDescent="0.3">
      <c r="A1823" s="2"/>
      <c r="B1823" s="2"/>
      <c r="C1823" s="2"/>
      <c r="D1823" s="2"/>
      <c r="E1823" s="2"/>
      <c r="F1823" s="2"/>
      <c r="G1823" s="2"/>
      <c r="H1823" s="2"/>
      <c r="I1823" s="2"/>
      <c r="J1823" s="2"/>
      <c r="K1823" s="2"/>
      <c r="L1823" s="2"/>
      <c r="M1823" s="2"/>
      <c r="N1823" s="2"/>
      <c r="O1823" s="2"/>
      <c r="P1823" s="2"/>
      <c r="Q1823" s="2"/>
      <c r="R1823" s="2"/>
      <c r="S1823" s="2"/>
      <c r="T1823" s="2"/>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c r="BE1823" s="2"/>
      <c r="BF1823" s="2"/>
      <c r="BG1823" s="2"/>
      <c r="BH1823" s="2"/>
      <c r="BI1823" s="2"/>
      <c r="BJ1823" s="2"/>
      <c r="BK1823" s="2"/>
      <c r="BL1823" s="2"/>
      <c r="BM1823" s="2"/>
      <c r="BN1823" s="2"/>
      <c r="BO1823" s="2"/>
      <c r="BP1823" s="2"/>
      <c r="BQ1823" s="2"/>
      <c r="BR1823" s="2"/>
      <c r="BS1823" s="2"/>
      <c r="BT1823" s="2"/>
      <c r="BU1823" s="2"/>
      <c r="BV1823" s="2"/>
      <c r="BW1823" s="2"/>
      <c r="BX1823" s="2"/>
      <c r="BY1823" s="2"/>
      <c r="BZ1823" s="2"/>
      <c r="CA1823" s="2"/>
    </row>
    <row r="1824" spans="1:79" x14ac:dyDescent="0.3">
      <c r="A1824" s="2"/>
      <c r="B1824" s="2"/>
      <c r="C1824" s="2"/>
      <c r="D1824" s="2"/>
      <c r="E1824" s="2"/>
      <c r="F1824" s="2"/>
      <c r="G1824" s="2"/>
      <c r="H1824" s="2"/>
      <c r="I1824" s="2"/>
      <c r="J1824" s="2"/>
      <c r="K1824" s="2"/>
      <c r="L1824" s="2"/>
      <c r="M1824" s="2"/>
      <c r="N1824" s="2"/>
      <c r="O1824" s="2"/>
      <c r="P1824" s="2"/>
      <c r="Q1824" s="2"/>
      <c r="R1824" s="2"/>
      <c r="S1824" s="2"/>
      <c r="T1824" s="2"/>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c r="BE1824" s="2"/>
      <c r="BF1824" s="2"/>
      <c r="BG1824" s="2"/>
      <c r="BH1824" s="2"/>
      <c r="BI1824" s="2"/>
      <c r="BJ1824" s="2"/>
      <c r="BK1824" s="2"/>
      <c r="BL1824" s="2"/>
      <c r="BM1824" s="2"/>
      <c r="BN1824" s="2"/>
      <c r="BO1824" s="2"/>
      <c r="BP1824" s="2"/>
      <c r="BQ1824" s="2"/>
      <c r="BR1824" s="2"/>
      <c r="BS1824" s="2"/>
      <c r="BT1824" s="2"/>
      <c r="BU1824" s="2"/>
      <c r="BV1824" s="2"/>
      <c r="BW1824" s="2"/>
      <c r="BX1824" s="2"/>
      <c r="BY1824" s="2"/>
      <c r="BZ1824" s="2"/>
      <c r="CA1824" s="2"/>
    </row>
    <row r="1825" spans="1:79" x14ac:dyDescent="0.3">
      <c r="A1825" s="2"/>
      <c r="B1825" s="2"/>
      <c r="C1825" s="2"/>
      <c r="D1825" s="2"/>
      <c r="E1825" s="2"/>
      <c r="F1825" s="2"/>
      <c r="G1825" s="2"/>
      <c r="H1825" s="2"/>
      <c r="I1825" s="2"/>
      <c r="J1825" s="2"/>
      <c r="K1825" s="2"/>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
      <c r="BB1825" s="2"/>
      <c r="BC1825" s="2"/>
      <c r="BD1825" s="2"/>
      <c r="BE1825" s="2"/>
      <c r="BF1825" s="2"/>
      <c r="BG1825" s="2"/>
      <c r="BH1825" s="2"/>
      <c r="BI1825" s="2"/>
      <c r="BJ1825" s="2"/>
      <c r="BK1825" s="2"/>
      <c r="BL1825" s="2"/>
      <c r="BM1825" s="2"/>
      <c r="BN1825" s="2"/>
      <c r="BO1825" s="2"/>
      <c r="BP1825" s="2"/>
      <c r="BQ1825" s="2"/>
      <c r="BR1825" s="2"/>
      <c r="BS1825" s="2"/>
      <c r="BT1825" s="2"/>
      <c r="BU1825" s="2"/>
      <c r="BV1825" s="2"/>
      <c r="BW1825" s="2"/>
      <c r="BX1825" s="2"/>
      <c r="BY1825" s="2"/>
      <c r="BZ1825" s="2"/>
      <c r="CA1825" s="2"/>
    </row>
    <row r="1826" spans="1:79" x14ac:dyDescent="0.3">
      <c r="A1826" s="2"/>
      <c r="B1826" s="2"/>
      <c r="C1826" s="2"/>
      <c r="D1826" s="2"/>
      <c r="E1826" s="2"/>
      <c r="F1826" s="2"/>
      <c r="G1826" s="2"/>
      <c r="H1826" s="2"/>
      <c r="I1826" s="2"/>
      <c r="J1826" s="2"/>
      <c r="K1826" s="2"/>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c r="BE1826" s="2"/>
      <c r="BF1826" s="2"/>
      <c r="BG1826" s="2"/>
      <c r="BH1826" s="2"/>
      <c r="BI1826" s="2"/>
      <c r="BJ1826" s="2"/>
      <c r="BK1826" s="2"/>
      <c r="BL1826" s="2"/>
      <c r="BM1826" s="2"/>
      <c r="BN1826" s="2"/>
      <c r="BO1826" s="2"/>
      <c r="BP1826" s="2"/>
      <c r="BQ1826" s="2"/>
      <c r="BR1826" s="2"/>
      <c r="BS1826" s="2"/>
      <c r="BT1826" s="2"/>
      <c r="BU1826" s="2"/>
      <c r="BV1826" s="2"/>
      <c r="BW1826" s="2"/>
      <c r="BX1826" s="2"/>
      <c r="BY1826" s="2"/>
      <c r="BZ1826" s="2"/>
      <c r="CA1826" s="2"/>
    </row>
    <row r="1827" spans="1:79" x14ac:dyDescent="0.3">
      <c r="A1827" s="2"/>
      <c r="B1827" s="2"/>
      <c r="C1827" s="2"/>
      <c r="D1827" s="2"/>
      <c r="E1827" s="2"/>
      <c r="F1827" s="2"/>
      <c r="G1827" s="2"/>
      <c r="H1827" s="2"/>
      <c r="I1827" s="2"/>
      <c r="J1827" s="2"/>
      <c r="K1827" s="2"/>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c r="BE1827" s="2"/>
      <c r="BF1827" s="2"/>
      <c r="BG1827" s="2"/>
      <c r="BH1827" s="2"/>
      <c r="BI1827" s="2"/>
      <c r="BJ1827" s="2"/>
      <c r="BK1827" s="2"/>
      <c r="BL1827" s="2"/>
      <c r="BM1827" s="2"/>
      <c r="BN1827" s="2"/>
      <c r="BO1827" s="2"/>
      <c r="BP1827" s="2"/>
      <c r="BQ1827" s="2"/>
      <c r="BR1827" s="2"/>
      <c r="BS1827" s="2"/>
      <c r="BT1827" s="2"/>
      <c r="BU1827" s="2"/>
      <c r="BV1827" s="2"/>
      <c r="BW1827" s="2"/>
      <c r="BX1827" s="2"/>
      <c r="BY1827" s="2"/>
      <c r="BZ1827" s="2"/>
      <c r="CA1827" s="2"/>
    </row>
    <row r="1828" spans="1:79" x14ac:dyDescent="0.3">
      <c r="A1828" s="2"/>
      <c r="B1828" s="2"/>
      <c r="C1828" s="2"/>
      <c r="D1828" s="2"/>
      <c r="E1828" s="2"/>
      <c r="F1828" s="2"/>
      <c r="G1828" s="2"/>
      <c r="H1828" s="2"/>
      <c r="I1828" s="2"/>
      <c r="J1828" s="2"/>
      <c r="K1828" s="2"/>
      <c r="L1828" s="2"/>
      <c r="M1828" s="2"/>
      <c r="N1828" s="2"/>
      <c r="O1828" s="2"/>
      <c r="P1828" s="2"/>
      <c r="Q1828" s="2"/>
      <c r="R1828" s="2"/>
      <c r="S1828" s="2"/>
      <c r="T1828" s="2"/>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C1828" s="2"/>
      <c r="BD1828" s="2"/>
      <c r="BE1828" s="2"/>
      <c r="BF1828" s="2"/>
      <c r="BG1828" s="2"/>
      <c r="BH1828" s="2"/>
      <c r="BI1828" s="2"/>
      <c r="BJ1828" s="2"/>
      <c r="BK1828" s="2"/>
      <c r="BL1828" s="2"/>
      <c r="BM1828" s="2"/>
      <c r="BN1828" s="2"/>
      <c r="BO1828" s="2"/>
      <c r="BP1828" s="2"/>
      <c r="BQ1828" s="2"/>
      <c r="BR1828" s="2"/>
      <c r="BS1828" s="2"/>
      <c r="BT1828" s="2"/>
      <c r="BU1828" s="2"/>
      <c r="BV1828" s="2"/>
      <c r="BW1828" s="2"/>
      <c r="BX1828" s="2"/>
      <c r="BY1828" s="2"/>
      <c r="BZ1828" s="2"/>
      <c r="CA1828" s="2"/>
    </row>
    <row r="1829" spans="1:79" x14ac:dyDescent="0.3">
      <c r="A1829" s="2"/>
      <c r="B1829" s="2"/>
      <c r="C1829" s="2"/>
      <c r="D1829" s="2"/>
      <c r="E1829" s="2"/>
      <c r="F1829" s="2"/>
      <c r="G1829" s="2"/>
      <c r="H1829" s="2"/>
      <c r="I1829" s="2"/>
      <c r="J1829" s="2"/>
      <c r="K1829" s="2"/>
      <c r="L1829" s="2"/>
      <c r="M1829" s="2"/>
      <c r="N1829" s="2"/>
      <c r="O1829" s="2"/>
      <c r="P1829" s="2"/>
      <c r="Q1829" s="2"/>
      <c r="R1829" s="2"/>
      <c r="S1829" s="2"/>
      <c r="T1829" s="2"/>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2"/>
      <c r="BJ1829" s="2"/>
      <c r="BK1829" s="2"/>
      <c r="BL1829" s="2"/>
      <c r="BM1829" s="2"/>
      <c r="BN1829" s="2"/>
      <c r="BO1829" s="2"/>
      <c r="BP1829" s="2"/>
      <c r="BQ1829" s="2"/>
      <c r="BR1829" s="2"/>
      <c r="BS1829" s="2"/>
      <c r="BT1829" s="2"/>
      <c r="BU1829" s="2"/>
      <c r="BV1829" s="2"/>
      <c r="BW1829" s="2"/>
      <c r="BX1829" s="2"/>
      <c r="BY1829" s="2"/>
      <c r="BZ1829" s="2"/>
      <c r="CA1829" s="2"/>
    </row>
    <row r="1830" spans="1:79" x14ac:dyDescent="0.3">
      <c r="A1830" s="2"/>
      <c r="B1830" s="2"/>
      <c r="C1830" s="2"/>
      <c r="D1830" s="2"/>
      <c r="E1830" s="2"/>
      <c r="F1830" s="2"/>
      <c r="G1830" s="2"/>
      <c r="H1830" s="2"/>
      <c r="I1830" s="2"/>
      <c r="J1830" s="2"/>
      <c r="K1830" s="2"/>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D1830" s="2"/>
      <c r="BE1830" s="2"/>
      <c r="BF1830" s="2"/>
      <c r="BG1830" s="2"/>
      <c r="BH1830" s="2"/>
      <c r="BI1830" s="2"/>
      <c r="BJ1830" s="2"/>
      <c r="BK1830" s="2"/>
      <c r="BL1830" s="2"/>
      <c r="BM1830" s="2"/>
      <c r="BN1830" s="2"/>
      <c r="BO1830" s="2"/>
      <c r="BP1830" s="2"/>
      <c r="BQ1830" s="2"/>
      <c r="BR1830" s="2"/>
      <c r="BS1830" s="2"/>
      <c r="BT1830" s="2"/>
      <c r="BU1830" s="2"/>
      <c r="BV1830" s="2"/>
      <c r="BW1830" s="2"/>
      <c r="BX1830" s="2"/>
      <c r="BY1830" s="2"/>
      <c r="BZ1830" s="2"/>
      <c r="CA1830" s="2"/>
    </row>
    <row r="1831" spans="1:79" x14ac:dyDescent="0.3">
      <c r="A1831" s="2"/>
      <c r="B1831" s="2"/>
      <c r="C1831" s="2"/>
      <c r="D1831" s="2"/>
      <c r="E1831" s="2"/>
      <c r="F1831" s="2"/>
      <c r="G1831" s="2"/>
      <c r="H1831" s="2"/>
      <c r="I1831" s="2"/>
      <c r="J1831" s="2"/>
      <c r="K1831" s="2"/>
      <c r="L1831" s="2"/>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c r="BY1831" s="2"/>
      <c r="BZ1831" s="2"/>
      <c r="CA1831" s="2"/>
    </row>
    <row r="1832" spans="1:79" x14ac:dyDescent="0.3">
      <c r="A1832" s="2"/>
      <c r="B1832" s="2"/>
      <c r="C1832" s="2"/>
      <c r="D1832" s="2"/>
      <c r="E1832" s="2"/>
      <c r="F1832" s="2"/>
      <c r="G1832" s="2"/>
      <c r="H1832" s="2"/>
      <c r="I1832" s="2"/>
      <c r="J1832" s="2"/>
      <c r="K1832" s="2"/>
      <c r="L1832" s="2"/>
      <c r="M1832" s="2"/>
      <c r="N1832" s="2"/>
      <c r="O1832" s="2"/>
      <c r="P1832" s="2"/>
      <c r="Q1832" s="2"/>
      <c r="R1832" s="2"/>
      <c r="S1832" s="2"/>
      <c r="T1832" s="2"/>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c r="BE1832" s="2"/>
      <c r="BF1832" s="2"/>
      <c r="BG1832" s="2"/>
      <c r="BH1832" s="2"/>
      <c r="BI1832" s="2"/>
      <c r="BJ1832" s="2"/>
      <c r="BK1832" s="2"/>
      <c r="BL1832" s="2"/>
      <c r="BM1832" s="2"/>
      <c r="BN1832" s="2"/>
      <c r="BO1832" s="2"/>
      <c r="BP1832" s="2"/>
      <c r="BQ1832" s="2"/>
      <c r="BR1832" s="2"/>
      <c r="BS1832" s="2"/>
      <c r="BT1832" s="2"/>
      <c r="BU1832" s="2"/>
      <c r="BV1832" s="2"/>
      <c r="BW1832" s="2"/>
      <c r="BX1832" s="2"/>
      <c r="BY1832" s="2"/>
      <c r="BZ1832" s="2"/>
      <c r="CA1832" s="2"/>
    </row>
    <row r="1833" spans="1:79" x14ac:dyDescent="0.3">
      <c r="A1833" s="2"/>
      <c r="B1833" s="2"/>
      <c r="C1833" s="2"/>
      <c r="D1833" s="2"/>
      <c r="E1833" s="2"/>
      <c r="F1833" s="2"/>
      <c r="G1833" s="2"/>
      <c r="H1833" s="2"/>
      <c r="I1833" s="2"/>
      <c r="J1833" s="2"/>
      <c r="K1833" s="2"/>
      <c r="L1833" s="2"/>
      <c r="M1833" s="2"/>
      <c r="N1833" s="2"/>
      <c r="O1833" s="2"/>
      <c r="P1833" s="2"/>
      <c r="Q1833" s="2"/>
      <c r="R1833" s="2"/>
      <c r="S1833" s="2"/>
      <c r="T1833" s="2"/>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c r="AT1833" s="2"/>
      <c r="AU1833" s="2"/>
      <c r="AV1833" s="2"/>
      <c r="AW1833" s="2"/>
      <c r="AX1833" s="2"/>
      <c r="AY1833" s="2"/>
      <c r="AZ1833" s="2"/>
      <c r="BA1833" s="2"/>
      <c r="BB1833" s="2"/>
      <c r="BC1833" s="2"/>
      <c r="BD1833" s="2"/>
      <c r="BE1833" s="2"/>
      <c r="BF1833" s="2"/>
      <c r="BG1833" s="2"/>
      <c r="BH1833" s="2"/>
      <c r="BI1833" s="2"/>
      <c r="BJ1833" s="2"/>
      <c r="BK1833" s="2"/>
      <c r="BL1833" s="2"/>
      <c r="BM1833" s="2"/>
      <c r="BN1833" s="2"/>
      <c r="BO1833" s="2"/>
      <c r="BP1833" s="2"/>
      <c r="BQ1833" s="2"/>
      <c r="BR1833" s="2"/>
      <c r="BS1833" s="2"/>
      <c r="BT1833" s="2"/>
      <c r="BU1833" s="2"/>
      <c r="BV1833" s="2"/>
      <c r="BW1833" s="2"/>
      <c r="BX1833" s="2"/>
      <c r="BY1833" s="2"/>
      <c r="BZ1833" s="2"/>
      <c r="CA1833" s="2"/>
    </row>
    <row r="1834" spans="1:79" x14ac:dyDescent="0.3">
      <c r="A1834" s="2"/>
      <c r="B1834" s="2"/>
      <c r="C1834" s="2"/>
      <c r="D1834" s="2"/>
      <c r="E1834" s="2"/>
      <c r="F1834" s="2"/>
      <c r="G1834" s="2"/>
      <c r="H1834" s="2"/>
      <c r="I1834" s="2"/>
      <c r="J1834" s="2"/>
      <c r="K1834" s="2"/>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c r="BE1834" s="2"/>
      <c r="BF1834" s="2"/>
      <c r="BG1834" s="2"/>
      <c r="BH1834" s="2"/>
      <c r="BI1834" s="2"/>
      <c r="BJ1834" s="2"/>
      <c r="BK1834" s="2"/>
      <c r="BL1834" s="2"/>
      <c r="BM1834" s="2"/>
      <c r="BN1834" s="2"/>
      <c r="BO1834" s="2"/>
      <c r="BP1834" s="2"/>
      <c r="BQ1834" s="2"/>
      <c r="BR1834" s="2"/>
      <c r="BS1834" s="2"/>
      <c r="BT1834" s="2"/>
      <c r="BU1834" s="2"/>
      <c r="BV1834" s="2"/>
      <c r="BW1834" s="2"/>
      <c r="BX1834" s="2"/>
      <c r="BY1834" s="2"/>
      <c r="BZ1834" s="2"/>
      <c r="CA1834" s="2"/>
    </row>
    <row r="1835" spans="1:79" x14ac:dyDescent="0.3">
      <c r="A1835" s="2"/>
      <c r="B1835" s="2"/>
      <c r="C1835" s="2"/>
      <c r="D1835" s="2"/>
      <c r="E1835" s="2"/>
      <c r="F1835" s="2"/>
      <c r="G1835" s="2"/>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row>
    <row r="1836" spans="1:79" x14ac:dyDescent="0.3">
      <c r="A1836" s="2"/>
      <c r="B1836" s="2"/>
      <c r="C1836" s="2"/>
      <c r="D1836" s="2"/>
      <c r="E1836" s="2"/>
      <c r="F1836" s="2"/>
      <c r="G1836" s="2"/>
      <c r="H1836" s="2"/>
      <c r="I1836" s="2"/>
      <c r="J1836" s="2"/>
      <c r="K1836" s="2"/>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c r="BE1836" s="2"/>
      <c r="BF1836" s="2"/>
      <c r="BG1836" s="2"/>
      <c r="BH1836" s="2"/>
      <c r="BI1836" s="2"/>
      <c r="BJ1836" s="2"/>
      <c r="BK1836" s="2"/>
      <c r="BL1836" s="2"/>
      <c r="BM1836" s="2"/>
      <c r="BN1836" s="2"/>
      <c r="BO1836" s="2"/>
      <c r="BP1836" s="2"/>
      <c r="BQ1836" s="2"/>
      <c r="BR1836" s="2"/>
      <c r="BS1836" s="2"/>
      <c r="BT1836" s="2"/>
      <c r="BU1836" s="2"/>
      <c r="BV1836" s="2"/>
      <c r="BW1836" s="2"/>
      <c r="BX1836" s="2"/>
      <c r="BY1836" s="2"/>
      <c r="BZ1836" s="2"/>
      <c r="CA1836" s="2"/>
    </row>
    <row r="1837" spans="1:79" x14ac:dyDescent="0.3">
      <c r="A1837" s="2"/>
      <c r="B1837" s="2"/>
      <c r="C1837" s="2"/>
      <c r="D1837" s="2"/>
      <c r="E1837" s="2"/>
      <c r="F1837" s="2"/>
      <c r="G1837" s="2"/>
      <c r="H1837" s="2"/>
      <c r="I1837" s="2"/>
      <c r="J1837" s="2"/>
      <c r="K1837" s="2"/>
      <c r="L1837" s="2"/>
      <c r="M1837" s="2"/>
      <c r="N1837" s="2"/>
      <c r="O1837" s="2"/>
      <c r="P1837" s="2"/>
      <c r="Q1837" s="2"/>
      <c r="R1837" s="2"/>
      <c r="S1837" s="2"/>
      <c r="T1837" s="2"/>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row>
    <row r="1838" spans="1:79" x14ac:dyDescent="0.3">
      <c r="A1838" s="2"/>
      <c r="B1838" s="2"/>
      <c r="C1838" s="2"/>
      <c r="D1838" s="2"/>
      <c r="E1838" s="2"/>
      <c r="F1838" s="2"/>
      <c r="G1838" s="2"/>
      <c r="H1838" s="2"/>
      <c r="I1838" s="2"/>
      <c r="J1838" s="2"/>
      <c r="K1838" s="2"/>
      <c r="L1838" s="2"/>
      <c r="M1838" s="2"/>
      <c r="N1838" s="2"/>
      <c r="O1838" s="2"/>
      <c r="P1838" s="2"/>
      <c r="Q1838" s="2"/>
      <c r="R1838" s="2"/>
      <c r="S1838" s="2"/>
      <c r="T1838" s="2"/>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c r="BD1838" s="2"/>
      <c r="BE1838" s="2"/>
      <c r="BF1838" s="2"/>
      <c r="BG1838" s="2"/>
      <c r="BH1838" s="2"/>
      <c r="BI1838" s="2"/>
      <c r="BJ1838" s="2"/>
      <c r="BK1838" s="2"/>
      <c r="BL1838" s="2"/>
      <c r="BM1838" s="2"/>
      <c r="BN1838" s="2"/>
      <c r="BO1838" s="2"/>
      <c r="BP1838" s="2"/>
      <c r="BQ1838" s="2"/>
      <c r="BR1838" s="2"/>
      <c r="BS1838" s="2"/>
      <c r="BT1838" s="2"/>
      <c r="BU1838" s="2"/>
      <c r="BV1838" s="2"/>
      <c r="BW1838" s="2"/>
      <c r="BX1838" s="2"/>
      <c r="BY1838" s="2"/>
      <c r="BZ1838" s="2"/>
      <c r="CA1838" s="2"/>
    </row>
    <row r="1839" spans="1:79" x14ac:dyDescent="0.3">
      <c r="A1839" s="2"/>
      <c r="B1839" s="2"/>
      <c r="C1839" s="2"/>
      <c r="D1839" s="2"/>
      <c r="E1839" s="2"/>
      <c r="F1839" s="2"/>
      <c r="G1839" s="2"/>
      <c r="H1839" s="2"/>
      <c r="I1839" s="2"/>
      <c r="J1839" s="2"/>
      <c r="K1839" s="2"/>
      <c r="L1839" s="2"/>
      <c r="M1839" s="2"/>
      <c r="N1839" s="2"/>
      <c r="O1839" s="2"/>
      <c r="P1839" s="2"/>
      <c r="Q1839" s="2"/>
      <c r="R1839" s="2"/>
      <c r="S1839" s="2"/>
      <c r="T1839" s="2"/>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s="2"/>
      <c r="BF1839" s="2"/>
      <c r="BG1839" s="2"/>
      <c r="BH1839" s="2"/>
      <c r="BI1839" s="2"/>
      <c r="BJ1839" s="2"/>
      <c r="BK1839" s="2"/>
      <c r="BL1839" s="2"/>
      <c r="BM1839" s="2"/>
      <c r="BN1839" s="2"/>
      <c r="BO1839" s="2"/>
      <c r="BP1839" s="2"/>
      <c r="BQ1839" s="2"/>
      <c r="BR1839" s="2"/>
      <c r="BS1839" s="2"/>
      <c r="BT1839" s="2"/>
      <c r="BU1839" s="2"/>
      <c r="BV1839" s="2"/>
      <c r="BW1839" s="2"/>
      <c r="BX1839" s="2"/>
      <c r="BY1839" s="2"/>
      <c r="BZ1839" s="2"/>
      <c r="CA1839" s="2"/>
    </row>
    <row r="1840" spans="1:79" x14ac:dyDescent="0.3">
      <c r="A1840" s="2"/>
      <c r="B1840" s="2"/>
      <c r="C1840" s="2"/>
      <c r="D1840" s="2"/>
      <c r="E1840" s="2"/>
      <c r="F1840" s="2"/>
      <c r="G1840" s="2"/>
      <c r="H1840" s="2"/>
      <c r="I1840" s="2"/>
      <c r="J1840" s="2"/>
      <c r="K1840" s="2"/>
      <c r="L1840" s="2"/>
      <c r="M1840" s="2"/>
      <c r="N1840" s="2"/>
      <c r="O1840" s="2"/>
      <c r="P1840" s="2"/>
      <c r="Q1840" s="2"/>
      <c r="R1840" s="2"/>
      <c r="S1840" s="2"/>
      <c r="T1840" s="2"/>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
      <c r="BB1840" s="2"/>
      <c r="BC1840" s="2"/>
      <c r="BD1840" s="2"/>
      <c r="BE1840" s="2"/>
      <c r="BF1840" s="2"/>
      <c r="BG1840" s="2"/>
      <c r="BH1840" s="2"/>
      <c r="BI1840" s="2"/>
      <c r="BJ1840" s="2"/>
      <c r="BK1840" s="2"/>
      <c r="BL1840" s="2"/>
      <c r="BM1840" s="2"/>
      <c r="BN1840" s="2"/>
      <c r="BO1840" s="2"/>
      <c r="BP1840" s="2"/>
      <c r="BQ1840" s="2"/>
      <c r="BR1840" s="2"/>
      <c r="BS1840" s="2"/>
      <c r="BT1840" s="2"/>
      <c r="BU1840" s="2"/>
      <c r="BV1840" s="2"/>
      <c r="BW1840" s="2"/>
      <c r="BX1840" s="2"/>
      <c r="BY1840" s="2"/>
      <c r="BZ1840" s="2"/>
      <c r="CA1840" s="2"/>
    </row>
    <row r="1841" spans="1:79" x14ac:dyDescent="0.3">
      <c r="A1841" s="2"/>
      <c r="B1841" s="2"/>
      <c r="C1841" s="2"/>
      <c r="D1841" s="2"/>
      <c r="E1841" s="2"/>
      <c r="F1841" s="2"/>
      <c r="G1841" s="2"/>
      <c r="H1841" s="2"/>
      <c r="I1841" s="2"/>
      <c r="J1841" s="2"/>
      <c r="K1841" s="2"/>
      <c r="L1841" s="2"/>
      <c r="M1841" s="2"/>
      <c r="N1841" s="2"/>
      <c r="O1841" s="2"/>
      <c r="P1841" s="2"/>
      <c r="Q1841" s="2"/>
      <c r="R1841" s="2"/>
      <c r="S1841" s="2"/>
      <c r="T1841" s="2"/>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row>
    <row r="1842" spans="1:79" x14ac:dyDescent="0.3">
      <c r="A1842" s="2"/>
      <c r="B1842" s="2"/>
      <c r="C1842" s="2"/>
      <c r="D1842" s="2"/>
      <c r="E1842" s="2"/>
      <c r="F1842" s="2"/>
      <c r="G1842" s="2"/>
      <c r="H1842" s="2"/>
      <c r="I1842" s="2"/>
      <c r="J1842" s="2"/>
      <c r="K1842" s="2"/>
      <c r="L1842" s="2"/>
      <c r="M1842" s="2"/>
      <c r="N1842" s="2"/>
      <c r="O1842" s="2"/>
      <c r="P1842" s="2"/>
      <c r="Q1842" s="2"/>
      <c r="R1842" s="2"/>
      <c r="S1842" s="2"/>
      <c r="T1842" s="2"/>
      <c r="U1842" s="2"/>
      <c r="V1842" s="2"/>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
      <c r="BB1842" s="2"/>
      <c r="BC1842" s="2"/>
      <c r="BD1842" s="2"/>
      <c r="BE1842" s="2"/>
      <c r="BF1842" s="2"/>
      <c r="BG1842" s="2"/>
      <c r="BH1842" s="2"/>
      <c r="BI1842" s="2"/>
      <c r="BJ1842" s="2"/>
      <c r="BK1842" s="2"/>
      <c r="BL1842" s="2"/>
      <c r="BM1842" s="2"/>
      <c r="BN1842" s="2"/>
      <c r="BO1842" s="2"/>
      <c r="BP1842" s="2"/>
      <c r="BQ1842" s="2"/>
      <c r="BR1842" s="2"/>
      <c r="BS1842" s="2"/>
      <c r="BT1842" s="2"/>
      <c r="BU1842" s="2"/>
      <c r="BV1842" s="2"/>
      <c r="BW1842" s="2"/>
      <c r="BX1842" s="2"/>
      <c r="BY1842" s="2"/>
      <c r="BZ1842" s="2"/>
      <c r="CA1842" s="2"/>
    </row>
    <row r="1843" spans="1:79" x14ac:dyDescent="0.3">
      <c r="A1843" s="2"/>
      <c r="B1843" s="2"/>
      <c r="C1843" s="2"/>
      <c r="D1843" s="2"/>
      <c r="E1843" s="2"/>
      <c r="F1843" s="2"/>
      <c r="G1843" s="2"/>
      <c r="H1843" s="2"/>
      <c r="I1843" s="2"/>
      <c r="J1843" s="2"/>
      <c r="K1843" s="2"/>
      <c r="L1843" s="2"/>
      <c r="M1843" s="2"/>
      <c r="N1843" s="2"/>
      <c r="O1843" s="2"/>
      <c r="P1843" s="2"/>
      <c r="Q1843" s="2"/>
      <c r="R1843" s="2"/>
      <c r="S1843" s="2"/>
      <c r="T1843" s="2"/>
      <c r="U1843" s="2"/>
      <c r="V1843" s="2"/>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
      <c r="BB1843" s="2"/>
      <c r="BC1843" s="2"/>
      <c r="BD1843" s="2"/>
      <c r="BE1843" s="2"/>
      <c r="BF1843" s="2"/>
      <c r="BG1843" s="2"/>
      <c r="BH1843" s="2"/>
      <c r="BI1843" s="2"/>
      <c r="BJ1843" s="2"/>
      <c r="BK1843" s="2"/>
      <c r="BL1843" s="2"/>
      <c r="BM1843" s="2"/>
      <c r="BN1843" s="2"/>
      <c r="BO1843" s="2"/>
      <c r="BP1843" s="2"/>
      <c r="BQ1843" s="2"/>
      <c r="BR1843" s="2"/>
      <c r="BS1843" s="2"/>
      <c r="BT1843" s="2"/>
      <c r="BU1843" s="2"/>
      <c r="BV1843" s="2"/>
      <c r="BW1843" s="2"/>
      <c r="BX1843" s="2"/>
      <c r="BY1843" s="2"/>
      <c r="BZ1843" s="2"/>
      <c r="CA1843" s="2"/>
    </row>
    <row r="1844" spans="1:79" x14ac:dyDescent="0.3">
      <c r="A1844" s="2"/>
      <c r="B1844" s="2"/>
      <c r="C1844" s="2"/>
      <c r="D1844" s="2"/>
      <c r="E1844" s="2"/>
      <c r="F1844" s="2"/>
      <c r="G1844" s="2"/>
      <c r="H1844" s="2"/>
      <c r="I1844" s="2"/>
      <c r="J1844" s="2"/>
      <c r="K1844" s="2"/>
      <c r="L1844" s="2"/>
      <c r="M1844" s="2"/>
      <c r="N1844" s="2"/>
      <c r="O1844" s="2"/>
      <c r="P1844" s="2"/>
      <c r="Q1844" s="2"/>
      <c r="R1844" s="2"/>
      <c r="S1844" s="2"/>
      <c r="T1844" s="2"/>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D1844" s="2"/>
      <c r="BE1844" s="2"/>
      <c r="BF1844" s="2"/>
      <c r="BG1844" s="2"/>
      <c r="BH1844" s="2"/>
      <c r="BI1844" s="2"/>
      <c r="BJ1844" s="2"/>
      <c r="BK1844" s="2"/>
      <c r="BL1844" s="2"/>
      <c r="BM1844" s="2"/>
      <c r="BN1844" s="2"/>
      <c r="BO1844" s="2"/>
      <c r="BP1844" s="2"/>
      <c r="BQ1844" s="2"/>
      <c r="BR1844" s="2"/>
      <c r="BS1844" s="2"/>
      <c r="BT1844" s="2"/>
      <c r="BU1844" s="2"/>
      <c r="BV1844" s="2"/>
      <c r="BW1844" s="2"/>
      <c r="BX1844" s="2"/>
      <c r="BY1844" s="2"/>
      <c r="BZ1844" s="2"/>
      <c r="CA1844" s="2"/>
    </row>
    <row r="1845" spans="1:79" x14ac:dyDescent="0.3">
      <c r="A1845" s="2"/>
      <c r="B1845" s="2"/>
      <c r="C1845" s="2"/>
      <c r="D1845" s="2"/>
      <c r="E1845" s="2"/>
      <c r="F1845" s="2"/>
      <c r="G1845" s="2"/>
      <c r="H1845" s="2"/>
      <c r="I1845" s="2"/>
      <c r="J1845" s="2"/>
      <c r="K1845" s="2"/>
      <c r="L1845" s="2"/>
      <c r="M1845" s="2"/>
      <c r="N1845" s="2"/>
      <c r="O1845" s="2"/>
      <c r="P1845" s="2"/>
      <c r="Q1845" s="2"/>
      <c r="R1845" s="2"/>
      <c r="S1845" s="2"/>
      <c r="T1845" s="2"/>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row>
    <row r="1846" spans="1:79" x14ac:dyDescent="0.3">
      <c r="A1846" s="2"/>
      <c r="B1846" s="2"/>
      <c r="C1846" s="2"/>
      <c r="D1846" s="2"/>
      <c r="E1846" s="2"/>
      <c r="F1846" s="2"/>
      <c r="G1846" s="2"/>
      <c r="H1846" s="2"/>
      <c r="I1846" s="2"/>
      <c r="J1846" s="2"/>
      <c r="K1846" s="2"/>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c r="AT1846" s="2"/>
      <c r="AU1846" s="2"/>
      <c r="AV1846" s="2"/>
      <c r="AW1846" s="2"/>
      <c r="AX1846" s="2"/>
      <c r="AY1846" s="2"/>
      <c r="AZ1846" s="2"/>
      <c r="BA1846" s="2"/>
      <c r="BB1846" s="2"/>
      <c r="BC1846" s="2"/>
      <c r="BD1846" s="2"/>
      <c r="BE1846" s="2"/>
      <c r="BF1846" s="2"/>
      <c r="BG1846" s="2"/>
      <c r="BH1846" s="2"/>
      <c r="BI1846" s="2"/>
      <c r="BJ1846" s="2"/>
      <c r="BK1846" s="2"/>
      <c r="BL1846" s="2"/>
      <c r="BM1846" s="2"/>
      <c r="BN1846" s="2"/>
      <c r="BO1846" s="2"/>
      <c r="BP1846" s="2"/>
      <c r="BQ1846" s="2"/>
      <c r="BR1846" s="2"/>
      <c r="BS1846" s="2"/>
      <c r="BT1846" s="2"/>
      <c r="BU1846" s="2"/>
      <c r="BV1846" s="2"/>
      <c r="BW1846" s="2"/>
      <c r="BX1846" s="2"/>
      <c r="BY1846" s="2"/>
      <c r="BZ1846" s="2"/>
      <c r="CA1846" s="2"/>
    </row>
    <row r="1847" spans="1:79" x14ac:dyDescent="0.3">
      <c r="A1847" s="2"/>
      <c r="B1847" s="2"/>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c r="BY1847" s="2"/>
      <c r="BZ1847" s="2"/>
      <c r="CA1847" s="2"/>
    </row>
    <row r="1848" spans="1:79" x14ac:dyDescent="0.3">
      <c r="A1848" s="2"/>
      <c r="B1848" s="2"/>
      <c r="C1848" s="2"/>
      <c r="D1848" s="2"/>
      <c r="E1848" s="2"/>
      <c r="F1848" s="2"/>
      <c r="G1848" s="2"/>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c r="BE1848" s="2"/>
      <c r="BF1848" s="2"/>
      <c r="BG1848" s="2"/>
      <c r="BH1848" s="2"/>
      <c r="BI1848" s="2"/>
      <c r="BJ1848" s="2"/>
      <c r="BK1848" s="2"/>
      <c r="BL1848" s="2"/>
      <c r="BM1848" s="2"/>
      <c r="BN1848" s="2"/>
      <c r="BO1848" s="2"/>
      <c r="BP1848" s="2"/>
      <c r="BQ1848" s="2"/>
      <c r="BR1848" s="2"/>
      <c r="BS1848" s="2"/>
      <c r="BT1848" s="2"/>
      <c r="BU1848" s="2"/>
      <c r="BV1848" s="2"/>
      <c r="BW1848" s="2"/>
      <c r="BX1848" s="2"/>
      <c r="BY1848" s="2"/>
      <c r="BZ1848" s="2"/>
      <c r="CA1848" s="2"/>
    </row>
    <row r="1849" spans="1:79" x14ac:dyDescent="0.3">
      <c r="A1849" s="2"/>
      <c r="B1849" s="2"/>
      <c r="C1849" s="2"/>
      <c r="D1849" s="2"/>
      <c r="E1849" s="2"/>
      <c r="F1849" s="2"/>
      <c r="G1849" s="2"/>
      <c r="H1849" s="2"/>
      <c r="I1849" s="2"/>
      <c r="J1849" s="2"/>
      <c r="K1849" s="2"/>
      <c r="L1849" s="2"/>
      <c r="M1849" s="2"/>
      <c r="N1849" s="2"/>
      <c r="O1849" s="2"/>
      <c r="P1849" s="2"/>
      <c r="Q1849" s="2"/>
      <c r="R1849" s="2"/>
      <c r="S1849" s="2"/>
      <c r="T1849" s="2"/>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c r="AT1849" s="2"/>
      <c r="AU1849" s="2"/>
      <c r="AV1849" s="2"/>
      <c r="AW1849" s="2"/>
      <c r="AX1849" s="2"/>
      <c r="AY1849" s="2"/>
      <c r="AZ1849" s="2"/>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row>
    <row r="1850" spans="1:79" x14ac:dyDescent="0.3">
      <c r="A1850" s="2"/>
      <c r="B1850" s="2"/>
      <c r="C1850" s="2"/>
      <c r="D1850" s="2"/>
      <c r="E1850" s="2"/>
      <c r="F1850" s="2"/>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c r="BY1850" s="2"/>
      <c r="BZ1850" s="2"/>
      <c r="CA1850" s="2"/>
    </row>
    <row r="1851" spans="1:79" x14ac:dyDescent="0.3">
      <c r="A1851" s="2"/>
      <c r="B1851" s="2"/>
      <c r="C1851" s="2"/>
      <c r="D1851" s="2"/>
      <c r="E1851" s="2"/>
      <c r="F1851" s="2"/>
      <c r="G1851" s="2"/>
      <c r="H1851" s="2"/>
      <c r="I1851" s="2"/>
      <c r="J1851" s="2"/>
      <c r="K1851" s="2"/>
      <c r="L1851" s="2"/>
      <c r="M1851" s="2"/>
      <c r="N1851" s="2"/>
      <c r="O1851" s="2"/>
      <c r="P1851" s="2"/>
      <c r="Q1851" s="2"/>
      <c r="R1851" s="2"/>
      <c r="S1851" s="2"/>
      <c r="T1851" s="2"/>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c r="BY1851" s="2"/>
      <c r="BZ1851" s="2"/>
      <c r="CA1851" s="2"/>
    </row>
    <row r="1852" spans="1:79" x14ac:dyDescent="0.3">
      <c r="A1852" s="2"/>
      <c r="B1852" s="2"/>
      <c r="C1852" s="2"/>
      <c r="D1852" s="2"/>
      <c r="E1852" s="2"/>
      <c r="F1852" s="2"/>
      <c r="G1852" s="2"/>
      <c r="H1852" s="2"/>
      <c r="I1852" s="2"/>
      <c r="J1852" s="2"/>
      <c r="K1852" s="2"/>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c r="BE1852" s="2"/>
      <c r="BF1852" s="2"/>
      <c r="BG1852" s="2"/>
      <c r="BH1852" s="2"/>
      <c r="BI1852" s="2"/>
      <c r="BJ1852" s="2"/>
      <c r="BK1852" s="2"/>
      <c r="BL1852" s="2"/>
      <c r="BM1852" s="2"/>
      <c r="BN1852" s="2"/>
      <c r="BO1852" s="2"/>
      <c r="BP1852" s="2"/>
      <c r="BQ1852" s="2"/>
      <c r="BR1852" s="2"/>
      <c r="BS1852" s="2"/>
      <c r="BT1852" s="2"/>
      <c r="BU1852" s="2"/>
      <c r="BV1852" s="2"/>
      <c r="BW1852" s="2"/>
      <c r="BX1852" s="2"/>
      <c r="BY1852" s="2"/>
      <c r="BZ1852" s="2"/>
      <c r="CA1852" s="2"/>
    </row>
    <row r="1853" spans="1:79" x14ac:dyDescent="0.3">
      <c r="A1853" s="2"/>
      <c r="B1853" s="2"/>
      <c r="C1853" s="2"/>
      <c r="D1853" s="2"/>
      <c r="E1853" s="2"/>
      <c r="F1853" s="2"/>
      <c r="G1853" s="2"/>
      <c r="H1853" s="2"/>
      <c r="I1853" s="2"/>
      <c r="J1853" s="2"/>
      <c r="K1853" s="2"/>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B1853" s="2"/>
      <c r="BC1853" s="2"/>
      <c r="BD1853" s="2"/>
      <c r="BE1853" s="2"/>
      <c r="BF1853" s="2"/>
      <c r="BG1853" s="2"/>
      <c r="BH1853" s="2"/>
      <c r="BI1853" s="2"/>
      <c r="BJ1853" s="2"/>
      <c r="BK1853" s="2"/>
      <c r="BL1853" s="2"/>
      <c r="BM1853" s="2"/>
      <c r="BN1853" s="2"/>
      <c r="BO1853" s="2"/>
      <c r="BP1853" s="2"/>
      <c r="BQ1853" s="2"/>
      <c r="BR1853" s="2"/>
      <c r="BS1853" s="2"/>
      <c r="BT1853" s="2"/>
      <c r="BU1853" s="2"/>
      <c r="BV1853" s="2"/>
      <c r="BW1853" s="2"/>
      <c r="BX1853" s="2"/>
      <c r="BY1853" s="2"/>
      <c r="BZ1853" s="2"/>
      <c r="CA1853" s="2"/>
    </row>
    <row r="1854" spans="1:79" x14ac:dyDescent="0.3">
      <c r="A1854" s="2"/>
      <c r="B1854" s="2"/>
      <c r="C1854" s="2"/>
      <c r="D1854" s="2"/>
      <c r="E1854" s="2"/>
      <c r="F1854" s="2"/>
      <c r="G1854" s="2"/>
      <c r="H1854" s="2"/>
      <c r="I1854" s="2"/>
      <c r="J1854" s="2"/>
      <c r="K1854" s="2"/>
      <c r="L1854" s="2"/>
      <c r="M1854" s="2"/>
      <c r="N1854" s="2"/>
      <c r="O1854" s="2"/>
      <c r="P1854" s="2"/>
      <c r="Q1854" s="2"/>
      <c r="R1854" s="2"/>
      <c r="S1854" s="2"/>
      <c r="T1854" s="2"/>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c r="AT1854" s="2"/>
      <c r="AU1854" s="2"/>
      <c r="AV1854" s="2"/>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row>
    <row r="1855" spans="1:79" x14ac:dyDescent="0.3">
      <c r="A1855" s="2"/>
      <c r="B1855" s="2"/>
      <c r="C1855" s="2"/>
      <c r="D1855" s="2"/>
      <c r="E1855" s="2"/>
      <c r="F1855" s="2"/>
      <c r="G1855" s="2"/>
      <c r="H1855" s="2"/>
      <c r="I1855" s="2"/>
      <c r="J1855" s="2"/>
      <c r="K1855" s="2"/>
      <c r="L1855" s="2"/>
      <c r="M1855" s="2"/>
      <c r="N1855" s="2"/>
      <c r="O1855" s="2"/>
      <c r="P1855" s="2"/>
      <c r="Q1855" s="2"/>
      <c r="R1855" s="2"/>
      <c r="S1855" s="2"/>
      <c r="T1855" s="2"/>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
      <c r="BB1855" s="2"/>
      <c r="BC1855" s="2"/>
      <c r="BD1855" s="2"/>
      <c r="BE1855" s="2"/>
      <c r="BF1855" s="2"/>
      <c r="BG1855" s="2"/>
      <c r="BH1855" s="2"/>
      <c r="BI1855" s="2"/>
      <c r="BJ1855" s="2"/>
      <c r="BK1855" s="2"/>
      <c r="BL1855" s="2"/>
      <c r="BM1855" s="2"/>
      <c r="BN1855" s="2"/>
      <c r="BO1855" s="2"/>
      <c r="BP1855" s="2"/>
      <c r="BQ1855" s="2"/>
      <c r="BR1855" s="2"/>
      <c r="BS1855" s="2"/>
      <c r="BT1855" s="2"/>
      <c r="BU1855" s="2"/>
      <c r="BV1855" s="2"/>
      <c r="BW1855" s="2"/>
      <c r="BX1855" s="2"/>
      <c r="BY1855" s="2"/>
      <c r="BZ1855" s="2"/>
      <c r="CA1855" s="2"/>
    </row>
    <row r="1856" spans="1:79" x14ac:dyDescent="0.3">
      <c r="A1856" s="2"/>
      <c r="B1856" s="2"/>
      <c r="C1856" s="2"/>
      <c r="D1856" s="2"/>
      <c r="E1856" s="2"/>
      <c r="F1856" s="2"/>
      <c r="G1856" s="2"/>
      <c r="H1856" s="2"/>
      <c r="I1856" s="2"/>
      <c r="J1856" s="2"/>
      <c r="K1856" s="2"/>
      <c r="L1856" s="2"/>
      <c r="M1856" s="2"/>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c r="BY1856" s="2"/>
      <c r="BZ1856" s="2"/>
      <c r="CA1856" s="2"/>
    </row>
    <row r="1857" spans="1:79" x14ac:dyDescent="0.3">
      <c r="A1857" s="2"/>
      <c r="B1857" s="2"/>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row>
    <row r="1858" spans="1:79" x14ac:dyDescent="0.3">
      <c r="A1858" s="2"/>
      <c r="B1858" s="2"/>
      <c r="C1858" s="2"/>
      <c r="D1858" s="2"/>
      <c r="E1858" s="2"/>
      <c r="F1858" s="2"/>
      <c r="G1858" s="2"/>
      <c r="H1858" s="2"/>
      <c r="I1858" s="2"/>
      <c r="J1858" s="2"/>
      <c r="K1858" s="2"/>
      <c r="L1858" s="2"/>
      <c r="M1858" s="2"/>
      <c r="N1858" s="2"/>
      <c r="O1858" s="2"/>
      <c r="P1858" s="2"/>
      <c r="Q1858" s="2"/>
      <c r="R1858" s="2"/>
      <c r="S1858" s="2"/>
      <c r="T1858" s="2"/>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
      <c r="BB1858" s="2"/>
      <c r="BC1858" s="2"/>
      <c r="BD1858" s="2"/>
      <c r="BE1858" s="2"/>
      <c r="BF1858" s="2"/>
      <c r="BG1858" s="2"/>
      <c r="BH1858" s="2"/>
      <c r="BI1858" s="2"/>
      <c r="BJ1858" s="2"/>
      <c r="BK1858" s="2"/>
      <c r="BL1858" s="2"/>
      <c r="BM1858" s="2"/>
      <c r="BN1858" s="2"/>
      <c r="BO1858" s="2"/>
      <c r="BP1858" s="2"/>
      <c r="BQ1858" s="2"/>
      <c r="BR1858" s="2"/>
      <c r="BS1858" s="2"/>
      <c r="BT1858" s="2"/>
      <c r="BU1858" s="2"/>
      <c r="BV1858" s="2"/>
      <c r="BW1858" s="2"/>
      <c r="BX1858" s="2"/>
      <c r="BY1858" s="2"/>
      <c r="BZ1858" s="2"/>
      <c r="CA1858" s="2"/>
    </row>
    <row r="1859" spans="1:79" x14ac:dyDescent="0.3">
      <c r="A1859" s="2"/>
      <c r="B1859" s="2"/>
      <c r="C1859" s="2"/>
      <c r="D1859" s="2"/>
      <c r="E1859" s="2"/>
      <c r="F1859" s="2"/>
      <c r="G1859" s="2"/>
      <c r="H1859" s="2"/>
      <c r="I1859" s="2"/>
      <c r="J1859" s="2"/>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c r="AT1859" s="2"/>
      <c r="AU1859" s="2"/>
      <c r="AV1859" s="2"/>
      <c r="AW1859" s="2"/>
      <c r="AX1859" s="2"/>
      <c r="AY1859" s="2"/>
      <c r="AZ1859" s="2"/>
      <c r="BA1859" s="2"/>
      <c r="BB1859" s="2"/>
      <c r="BC1859" s="2"/>
      <c r="BD1859" s="2"/>
      <c r="BE1859" s="2"/>
      <c r="BF1859" s="2"/>
      <c r="BG1859" s="2"/>
      <c r="BH1859" s="2"/>
      <c r="BI1859" s="2"/>
      <c r="BJ1859" s="2"/>
      <c r="BK1859" s="2"/>
      <c r="BL1859" s="2"/>
      <c r="BM1859" s="2"/>
      <c r="BN1859" s="2"/>
      <c r="BO1859" s="2"/>
      <c r="BP1859" s="2"/>
      <c r="BQ1859" s="2"/>
      <c r="BR1859" s="2"/>
      <c r="BS1859" s="2"/>
      <c r="BT1859" s="2"/>
      <c r="BU1859" s="2"/>
      <c r="BV1859" s="2"/>
      <c r="BW1859" s="2"/>
      <c r="BX1859" s="2"/>
      <c r="BY1859" s="2"/>
      <c r="BZ1859" s="2"/>
      <c r="CA1859" s="2"/>
    </row>
    <row r="1860" spans="1:79" x14ac:dyDescent="0.3">
      <c r="A1860" s="2"/>
      <c r="B1860" s="2"/>
      <c r="C1860" s="2"/>
      <c r="D1860" s="2"/>
      <c r="E1860" s="2"/>
      <c r="F1860" s="2"/>
      <c r="G1860" s="2"/>
      <c r="H1860" s="2"/>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c r="AT1860" s="2"/>
      <c r="AU1860" s="2"/>
      <c r="AV1860" s="2"/>
      <c r="AW1860" s="2"/>
      <c r="AX1860" s="2"/>
      <c r="AY1860" s="2"/>
      <c r="AZ1860" s="2"/>
      <c r="BA1860" s="2"/>
      <c r="BB1860" s="2"/>
      <c r="BC1860" s="2"/>
      <c r="BD1860" s="2"/>
      <c r="BE1860" s="2"/>
      <c r="BF1860" s="2"/>
      <c r="BG1860" s="2"/>
      <c r="BH1860" s="2"/>
      <c r="BI1860" s="2"/>
      <c r="BJ1860" s="2"/>
      <c r="BK1860" s="2"/>
      <c r="BL1860" s="2"/>
      <c r="BM1860" s="2"/>
      <c r="BN1860" s="2"/>
      <c r="BO1860" s="2"/>
      <c r="BP1860" s="2"/>
      <c r="BQ1860" s="2"/>
      <c r="BR1860" s="2"/>
      <c r="BS1860" s="2"/>
      <c r="BT1860" s="2"/>
      <c r="BU1860" s="2"/>
      <c r="BV1860" s="2"/>
      <c r="BW1860" s="2"/>
      <c r="BX1860" s="2"/>
      <c r="BY1860" s="2"/>
      <c r="BZ1860" s="2"/>
      <c r="CA1860" s="2"/>
    </row>
    <row r="1861" spans="1:79" x14ac:dyDescent="0.3">
      <c r="A1861" s="2"/>
      <c r="B1861" s="2"/>
      <c r="C1861" s="2"/>
      <c r="D1861" s="2"/>
      <c r="E1861" s="2"/>
      <c r="F1861" s="2"/>
      <c r="G1861" s="2"/>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
      <c r="BB1861" s="2"/>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row>
    <row r="1862" spans="1:79" x14ac:dyDescent="0.3">
      <c r="A1862" s="2"/>
      <c r="B1862" s="2"/>
      <c r="C1862" s="2"/>
      <c r="D1862" s="2"/>
      <c r="E1862" s="2"/>
      <c r="F1862" s="2"/>
      <c r="G1862" s="2"/>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c r="AT1862" s="2"/>
      <c r="AU1862" s="2"/>
      <c r="AV1862" s="2"/>
      <c r="AW1862" s="2"/>
      <c r="AX1862" s="2"/>
      <c r="AY1862" s="2"/>
      <c r="AZ1862" s="2"/>
      <c r="BA1862" s="2"/>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row>
    <row r="1863" spans="1:79" x14ac:dyDescent="0.3">
      <c r="A1863" s="2"/>
      <c r="B1863" s="2"/>
      <c r="C1863" s="2"/>
      <c r="D1863" s="2"/>
      <c r="E1863" s="2"/>
      <c r="F1863" s="2"/>
      <c r="G1863" s="2"/>
      <c r="H1863" s="2"/>
      <c r="I1863" s="2"/>
      <c r="J1863" s="2"/>
      <c r="K1863" s="2"/>
      <c r="L1863" s="2"/>
      <c r="M1863" s="2"/>
      <c r="N1863" s="2"/>
      <c r="O1863" s="2"/>
      <c r="P1863" s="2"/>
      <c r="Q1863" s="2"/>
      <c r="R1863" s="2"/>
      <c r="S1863" s="2"/>
      <c r="T1863" s="2"/>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
      <c r="BB1863" s="2"/>
      <c r="BC1863" s="2"/>
      <c r="BD1863" s="2"/>
      <c r="BE1863" s="2"/>
      <c r="BF1863" s="2"/>
      <c r="BG1863" s="2"/>
      <c r="BH1863" s="2"/>
      <c r="BI1863" s="2"/>
      <c r="BJ1863" s="2"/>
      <c r="BK1863" s="2"/>
      <c r="BL1863" s="2"/>
      <c r="BM1863" s="2"/>
      <c r="BN1863" s="2"/>
      <c r="BO1863" s="2"/>
      <c r="BP1863" s="2"/>
      <c r="BQ1863" s="2"/>
      <c r="BR1863" s="2"/>
      <c r="BS1863" s="2"/>
      <c r="BT1863" s="2"/>
      <c r="BU1863" s="2"/>
      <c r="BV1863" s="2"/>
      <c r="BW1863" s="2"/>
      <c r="BX1863" s="2"/>
      <c r="BY1863" s="2"/>
      <c r="BZ1863" s="2"/>
      <c r="CA1863" s="2"/>
    </row>
    <row r="1864" spans="1:79" x14ac:dyDescent="0.3">
      <c r="A1864" s="2"/>
      <c r="B1864" s="2"/>
      <c r="C1864" s="2"/>
      <c r="D1864" s="2"/>
      <c r="E1864" s="2"/>
      <c r="F1864" s="2"/>
      <c r="G1864" s="2"/>
      <c r="H1864" s="2"/>
      <c r="I1864" s="2"/>
      <c r="J1864" s="2"/>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2"/>
      <c r="CA1864" s="2"/>
    </row>
    <row r="1865" spans="1:79" x14ac:dyDescent="0.3">
      <c r="A1865" s="2"/>
      <c r="B1865" s="2"/>
      <c r="C1865" s="2"/>
      <c r="D1865" s="2"/>
      <c r="E1865" s="2"/>
      <c r="F1865" s="2"/>
      <c r="G1865" s="2"/>
      <c r="H1865" s="2"/>
      <c r="I1865" s="2"/>
      <c r="J1865" s="2"/>
      <c r="K1865" s="2"/>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c r="BY1865" s="2"/>
      <c r="BZ1865" s="2"/>
      <c r="CA1865" s="2"/>
    </row>
    <row r="1866" spans="1:79" x14ac:dyDescent="0.3">
      <c r="A1866" s="2"/>
      <c r="B1866" s="2"/>
      <c r="C1866" s="2"/>
      <c r="D1866" s="2"/>
      <c r="E1866" s="2"/>
      <c r="F1866" s="2"/>
      <c r="G1866" s="2"/>
      <c r="H1866" s="2"/>
      <c r="I1866" s="2"/>
      <c r="J1866" s="2"/>
      <c r="K1866" s="2"/>
      <c r="L1866" s="2"/>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row>
    <row r="1867" spans="1:79" x14ac:dyDescent="0.3">
      <c r="A1867" s="2"/>
      <c r="B1867" s="2"/>
      <c r="C1867" s="2"/>
      <c r="D1867" s="2"/>
      <c r="E1867" s="2"/>
      <c r="F1867" s="2"/>
      <c r="G1867" s="2"/>
      <c r="H1867" s="2"/>
      <c r="I1867" s="2"/>
      <c r="J1867" s="2"/>
      <c r="K1867" s="2"/>
      <c r="L1867" s="2"/>
      <c r="M1867" s="2"/>
      <c r="N1867" s="2"/>
      <c r="O1867" s="2"/>
      <c r="P1867" s="2"/>
      <c r="Q1867" s="2"/>
      <c r="R1867" s="2"/>
      <c r="S1867" s="2"/>
      <c r="T1867" s="2"/>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c r="BY1867" s="2"/>
      <c r="BZ1867" s="2"/>
      <c r="CA1867" s="2"/>
    </row>
    <row r="1868" spans="1:79" x14ac:dyDescent="0.3">
      <c r="A1868" s="2"/>
      <c r="B1868" s="2"/>
      <c r="C1868" s="2"/>
      <c r="D1868" s="2"/>
      <c r="E1868" s="2"/>
      <c r="F1868" s="2"/>
      <c r="G1868" s="2"/>
      <c r="H1868" s="2"/>
      <c r="I1868" s="2"/>
      <c r="J1868" s="2"/>
      <c r="K1868" s="2"/>
      <c r="L1868" s="2"/>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c r="BZ1868" s="2"/>
      <c r="CA1868" s="2"/>
    </row>
    <row r="1869" spans="1:79" x14ac:dyDescent="0.3">
      <c r="A1869" s="2"/>
      <c r="B1869" s="2"/>
      <c r="C1869" s="2"/>
      <c r="D1869" s="2"/>
      <c r="E1869" s="2"/>
      <c r="F1869" s="2"/>
      <c r="G1869" s="2"/>
      <c r="H1869" s="2"/>
      <c r="I1869" s="2"/>
      <c r="J1869" s="2"/>
      <c r="K1869" s="2"/>
      <c r="L1869" s="2"/>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c r="BY1869" s="2"/>
      <c r="BZ1869" s="2"/>
      <c r="CA1869" s="2"/>
    </row>
    <row r="1870" spans="1:79" x14ac:dyDescent="0.3">
      <c r="A1870" s="2"/>
      <c r="B1870" s="2"/>
      <c r="C1870" s="2"/>
      <c r="D1870" s="2"/>
      <c r="E1870" s="2"/>
      <c r="F1870" s="2"/>
      <c r="G1870" s="2"/>
      <c r="H1870" s="2"/>
      <c r="I1870" s="2"/>
      <c r="J1870" s="2"/>
      <c r="K1870" s="2"/>
      <c r="L1870" s="2"/>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c r="BZ1870" s="2"/>
      <c r="CA1870" s="2"/>
    </row>
    <row r="1871" spans="1:79" x14ac:dyDescent="0.3">
      <c r="A1871" s="2"/>
      <c r="B1871" s="2"/>
      <c r="C1871" s="2"/>
      <c r="D1871" s="2"/>
      <c r="E1871" s="2"/>
      <c r="F1871" s="2"/>
      <c r="G1871" s="2"/>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c r="BE1871" s="2"/>
      <c r="BF1871" s="2"/>
      <c r="BG1871" s="2"/>
      <c r="BH1871" s="2"/>
      <c r="BI1871" s="2"/>
      <c r="BJ1871" s="2"/>
      <c r="BK1871" s="2"/>
      <c r="BL1871" s="2"/>
      <c r="BM1871" s="2"/>
      <c r="BN1871" s="2"/>
      <c r="BO1871" s="2"/>
      <c r="BP1871" s="2"/>
      <c r="BQ1871" s="2"/>
      <c r="BR1871" s="2"/>
      <c r="BS1871" s="2"/>
      <c r="BT1871" s="2"/>
      <c r="BU1871" s="2"/>
      <c r="BV1871" s="2"/>
      <c r="BW1871" s="2"/>
      <c r="BX1871" s="2"/>
      <c r="BY1871" s="2"/>
      <c r="BZ1871" s="2"/>
      <c r="CA1871" s="2"/>
    </row>
    <row r="1872" spans="1:79" x14ac:dyDescent="0.3">
      <c r="A1872" s="2"/>
      <c r="B1872" s="2"/>
      <c r="C1872" s="2"/>
      <c r="D1872" s="2"/>
      <c r="E1872" s="2"/>
      <c r="F1872" s="2"/>
      <c r="G1872" s="2"/>
      <c r="H1872" s="2"/>
      <c r="I1872" s="2"/>
      <c r="J1872" s="2"/>
      <c r="K1872" s="2"/>
      <c r="L1872" s="2"/>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row>
    <row r="1873" spans="1:79" x14ac:dyDescent="0.3">
      <c r="A1873" s="2"/>
      <c r="B1873" s="2"/>
      <c r="C1873" s="2"/>
      <c r="D1873" s="2"/>
      <c r="E1873" s="2"/>
      <c r="F1873" s="2"/>
      <c r="G1873" s="2"/>
      <c r="H1873" s="2"/>
      <c r="I1873" s="2"/>
      <c r="J1873" s="2"/>
      <c r="K1873" s="2"/>
      <c r="L1873" s="2"/>
      <c r="M1873" s="2"/>
      <c r="N1873" s="2"/>
      <c r="O1873" s="2"/>
      <c r="P1873" s="2"/>
      <c r="Q1873" s="2"/>
      <c r="R1873" s="2"/>
      <c r="S1873" s="2"/>
      <c r="T1873" s="2"/>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c r="BE1873" s="2"/>
      <c r="BF1873" s="2"/>
      <c r="BG1873" s="2"/>
      <c r="BH1873" s="2"/>
      <c r="BI1873" s="2"/>
      <c r="BJ1873" s="2"/>
      <c r="BK1873" s="2"/>
      <c r="BL1873" s="2"/>
      <c r="BM1873" s="2"/>
      <c r="BN1873" s="2"/>
      <c r="BO1873" s="2"/>
      <c r="BP1873" s="2"/>
      <c r="BQ1873" s="2"/>
      <c r="BR1873" s="2"/>
      <c r="BS1873" s="2"/>
      <c r="BT1873" s="2"/>
      <c r="BU1873" s="2"/>
      <c r="BV1873" s="2"/>
      <c r="BW1873" s="2"/>
      <c r="BX1873" s="2"/>
      <c r="BY1873" s="2"/>
      <c r="BZ1873" s="2"/>
      <c r="CA1873" s="2"/>
    </row>
    <row r="1874" spans="1:79" x14ac:dyDescent="0.3">
      <c r="A1874" s="2"/>
      <c r="B1874" s="2"/>
      <c r="C1874" s="2"/>
      <c r="D1874" s="2"/>
      <c r="E1874" s="2"/>
      <c r="F1874" s="2"/>
      <c r="G1874" s="2"/>
      <c r="H1874" s="2"/>
      <c r="I1874" s="2"/>
      <c r="J1874" s="2"/>
      <c r="K1874" s="2"/>
      <c r="L1874" s="2"/>
      <c r="M1874" s="2"/>
      <c r="N1874" s="2"/>
      <c r="O1874" s="2"/>
      <c r="P1874" s="2"/>
      <c r="Q1874" s="2"/>
      <c r="R1874" s="2"/>
      <c r="S1874" s="2"/>
      <c r="T1874" s="2"/>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c r="BE1874" s="2"/>
      <c r="BF1874" s="2"/>
      <c r="BG1874" s="2"/>
      <c r="BH1874" s="2"/>
      <c r="BI1874" s="2"/>
      <c r="BJ1874" s="2"/>
      <c r="BK1874" s="2"/>
      <c r="BL1874" s="2"/>
      <c r="BM1874" s="2"/>
      <c r="BN1874" s="2"/>
      <c r="BO1874" s="2"/>
      <c r="BP1874" s="2"/>
      <c r="BQ1874" s="2"/>
      <c r="BR1874" s="2"/>
      <c r="BS1874" s="2"/>
      <c r="BT1874" s="2"/>
      <c r="BU1874" s="2"/>
      <c r="BV1874" s="2"/>
      <c r="BW1874" s="2"/>
      <c r="BX1874" s="2"/>
      <c r="BY1874" s="2"/>
      <c r="BZ1874" s="2"/>
      <c r="CA1874" s="2"/>
    </row>
    <row r="1875" spans="1:79" x14ac:dyDescent="0.3">
      <c r="A1875" s="2"/>
      <c r="B1875" s="2"/>
      <c r="C1875" s="2"/>
      <c r="D1875" s="2"/>
      <c r="E1875" s="2"/>
      <c r="F1875" s="2"/>
      <c r="G1875" s="2"/>
      <c r="H1875" s="2"/>
      <c r="I1875" s="2"/>
      <c r="J1875" s="2"/>
      <c r="K1875" s="2"/>
      <c r="L1875" s="2"/>
      <c r="M1875" s="2"/>
      <c r="N1875" s="2"/>
      <c r="O1875" s="2"/>
      <c r="P1875" s="2"/>
      <c r="Q1875" s="2"/>
      <c r="R1875" s="2"/>
      <c r="S1875" s="2"/>
      <c r="T1875" s="2"/>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row>
    <row r="1876" spans="1:79" x14ac:dyDescent="0.3">
      <c r="A1876" s="2"/>
      <c r="B1876" s="2"/>
      <c r="C1876" s="2"/>
      <c r="D1876" s="2"/>
      <c r="E1876" s="2"/>
      <c r="F1876" s="2"/>
      <c r="G1876" s="2"/>
      <c r="H1876" s="2"/>
      <c r="I1876" s="2"/>
      <c r="J1876" s="2"/>
      <c r="K1876" s="2"/>
      <c r="L1876" s="2"/>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c r="BE1876" s="2"/>
      <c r="BF1876" s="2"/>
      <c r="BG1876" s="2"/>
      <c r="BH1876" s="2"/>
      <c r="BI1876" s="2"/>
      <c r="BJ1876" s="2"/>
      <c r="BK1876" s="2"/>
      <c r="BL1876" s="2"/>
      <c r="BM1876" s="2"/>
      <c r="BN1876" s="2"/>
      <c r="BO1876" s="2"/>
      <c r="BP1876" s="2"/>
      <c r="BQ1876" s="2"/>
      <c r="BR1876" s="2"/>
      <c r="BS1876" s="2"/>
      <c r="BT1876" s="2"/>
      <c r="BU1876" s="2"/>
      <c r="BV1876" s="2"/>
      <c r="BW1876" s="2"/>
      <c r="BX1876" s="2"/>
      <c r="BY1876" s="2"/>
      <c r="BZ1876" s="2"/>
      <c r="CA1876" s="2"/>
    </row>
    <row r="1877" spans="1:79" x14ac:dyDescent="0.3">
      <c r="A1877" s="2"/>
      <c r="B1877" s="2"/>
      <c r="C1877" s="2"/>
      <c r="D1877" s="2"/>
      <c r="E1877" s="2"/>
      <c r="F1877" s="2"/>
      <c r="G1877" s="2"/>
      <c r="H1877" s="2"/>
      <c r="I1877" s="2"/>
      <c r="J1877" s="2"/>
      <c r="K1877" s="2"/>
      <c r="L1877" s="2"/>
      <c r="M1877" s="2"/>
      <c r="N1877" s="2"/>
      <c r="O1877" s="2"/>
      <c r="P1877" s="2"/>
      <c r="Q1877" s="2"/>
      <c r="R1877" s="2"/>
      <c r="S1877" s="2"/>
      <c r="T1877" s="2"/>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
      <c r="BB1877" s="2"/>
      <c r="BC1877" s="2"/>
      <c r="BD1877" s="2"/>
      <c r="BE1877" s="2"/>
      <c r="BF1877" s="2"/>
      <c r="BG1877" s="2"/>
      <c r="BH1877" s="2"/>
      <c r="BI1877" s="2"/>
      <c r="BJ1877" s="2"/>
      <c r="BK1877" s="2"/>
      <c r="BL1877" s="2"/>
      <c r="BM1877" s="2"/>
      <c r="BN1877" s="2"/>
      <c r="BO1877" s="2"/>
      <c r="BP1877" s="2"/>
      <c r="BQ1877" s="2"/>
      <c r="BR1877" s="2"/>
      <c r="BS1877" s="2"/>
      <c r="BT1877" s="2"/>
      <c r="BU1877" s="2"/>
      <c r="BV1877" s="2"/>
      <c r="BW1877" s="2"/>
      <c r="BX1877" s="2"/>
      <c r="BY1877" s="2"/>
      <c r="BZ1877" s="2"/>
      <c r="CA1877" s="2"/>
    </row>
    <row r="1878" spans="1:79" x14ac:dyDescent="0.3">
      <c r="A1878" s="2"/>
      <c r="B1878" s="2"/>
      <c r="C1878" s="2"/>
      <c r="D1878" s="2"/>
      <c r="E1878" s="2"/>
      <c r="F1878" s="2"/>
      <c r="G1878" s="2"/>
      <c r="H1878" s="2"/>
      <c r="I1878" s="2"/>
      <c r="J1878" s="2"/>
      <c r="K1878" s="2"/>
      <c r="L1878" s="2"/>
      <c r="M1878" s="2"/>
      <c r="N1878" s="2"/>
      <c r="O1878" s="2"/>
      <c r="P1878" s="2"/>
      <c r="Q1878" s="2"/>
      <c r="R1878" s="2"/>
      <c r="S1878" s="2"/>
      <c r="T1878" s="2"/>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
      <c r="BB1878" s="2"/>
      <c r="BC1878" s="2"/>
      <c r="BD1878" s="2"/>
      <c r="BE1878" s="2"/>
      <c r="BF1878" s="2"/>
      <c r="BG1878" s="2"/>
      <c r="BH1878" s="2"/>
      <c r="BI1878" s="2"/>
      <c r="BJ1878" s="2"/>
      <c r="BK1878" s="2"/>
      <c r="BL1878" s="2"/>
      <c r="BM1878" s="2"/>
      <c r="BN1878" s="2"/>
      <c r="BO1878" s="2"/>
      <c r="BP1878" s="2"/>
      <c r="BQ1878" s="2"/>
      <c r="BR1878" s="2"/>
      <c r="BS1878" s="2"/>
      <c r="BT1878" s="2"/>
      <c r="BU1878" s="2"/>
      <c r="BV1878" s="2"/>
      <c r="BW1878" s="2"/>
      <c r="BX1878" s="2"/>
      <c r="BY1878" s="2"/>
      <c r="BZ1878" s="2"/>
      <c r="CA1878" s="2"/>
    </row>
    <row r="1879" spans="1:79" x14ac:dyDescent="0.3">
      <c r="A1879" s="2"/>
      <c r="B1879" s="2"/>
      <c r="C1879" s="2"/>
      <c r="D1879" s="2"/>
      <c r="E1879" s="2"/>
      <c r="F1879" s="2"/>
      <c r="G1879" s="2"/>
      <c r="H1879" s="2"/>
      <c r="I1879" s="2"/>
      <c r="J1879" s="2"/>
      <c r="K1879" s="2"/>
      <c r="L1879" s="2"/>
      <c r="M1879" s="2"/>
      <c r="N1879" s="2"/>
      <c r="O1879" s="2"/>
      <c r="P1879" s="2"/>
      <c r="Q1879" s="2"/>
      <c r="R1879" s="2"/>
      <c r="S1879" s="2"/>
      <c r="T1879" s="2"/>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c r="BY1879" s="2"/>
      <c r="BZ1879" s="2"/>
      <c r="CA1879" s="2"/>
    </row>
    <row r="1880" spans="1:79" x14ac:dyDescent="0.3">
      <c r="A1880" s="2"/>
      <c r="B1880" s="2"/>
      <c r="C1880" s="2"/>
      <c r="D1880" s="2"/>
      <c r="E1880" s="2"/>
      <c r="F1880" s="2"/>
      <c r="G1880" s="2"/>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row>
    <row r="1881" spans="1:79" x14ac:dyDescent="0.3">
      <c r="A1881" s="2"/>
      <c r="B1881" s="2"/>
      <c r="C1881" s="2"/>
      <c r="D1881" s="2"/>
      <c r="E1881" s="2"/>
      <c r="F1881" s="2"/>
      <c r="G1881" s="2"/>
      <c r="H1881" s="2"/>
      <c r="I1881" s="2"/>
      <c r="J1881" s="2"/>
      <c r="K1881" s="2"/>
      <c r="L1881" s="2"/>
      <c r="M1881" s="2"/>
      <c r="N1881" s="2"/>
      <c r="O1881" s="2"/>
      <c r="P1881" s="2"/>
      <c r="Q1881" s="2"/>
      <c r="R1881" s="2"/>
      <c r="S1881" s="2"/>
      <c r="T1881" s="2"/>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D1881" s="2"/>
      <c r="BE1881" s="2"/>
      <c r="BF1881" s="2"/>
      <c r="BG1881" s="2"/>
      <c r="BH1881" s="2"/>
      <c r="BI1881" s="2"/>
      <c r="BJ1881" s="2"/>
      <c r="BK1881" s="2"/>
      <c r="BL1881" s="2"/>
      <c r="BM1881" s="2"/>
      <c r="BN1881" s="2"/>
      <c r="BO1881" s="2"/>
      <c r="BP1881" s="2"/>
      <c r="BQ1881" s="2"/>
      <c r="BR1881" s="2"/>
      <c r="BS1881" s="2"/>
      <c r="BT1881" s="2"/>
      <c r="BU1881" s="2"/>
      <c r="BV1881" s="2"/>
      <c r="BW1881" s="2"/>
      <c r="BX1881" s="2"/>
      <c r="BY1881" s="2"/>
      <c r="BZ1881" s="2"/>
      <c r="CA1881" s="2"/>
    </row>
    <row r="1882" spans="1:79" x14ac:dyDescent="0.3">
      <c r="A1882" s="2"/>
      <c r="B1882" s="2"/>
      <c r="C1882" s="2"/>
      <c r="D1882" s="2"/>
      <c r="E1882" s="2"/>
      <c r="F1882" s="2"/>
      <c r="G1882" s="2"/>
      <c r="H1882" s="2"/>
      <c r="I1882" s="2"/>
      <c r="J1882" s="2"/>
      <c r="K1882" s="2"/>
      <c r="L1882" s="2"/>
      <c r="M1882" s="2"/>
      <c r="N1882" s="2"/>
      <c r="O1882" s="2"/>
      <c r="P1882" s="2"/>
      <c r="Q1882" s="2"/>
      <c r="R1882" s="2"/>
      <c r="S1882" s="2"/>
      <c r="T1882" s="2"/>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row>
    <row r="1883" spans="1:79" x14ac:dyDescent="0.3">
      <c r="A1883" s="2"/>
      <c r="B1883" s="2"/>
      <c r="C1883" s="2"/>
      <c r="D1883" s="2"/>
      <c r="E1883" s="2"/>
      <c r="F1883" s="2"/>
      <c r="G1883" s="2"/>
      <c r="H1883" s="2"/>
      <c r="I1883" s="2"/>
      <c r="J1883" s="2"/>
      <c r="K1883" s="2"/>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C1883" s="2"/>
      <c r="BD1883" s="2"/>
      <c r="BE1883" s="2"/>
      <c r="BF1883" s="2"/>
      <c r="BG1883" s="2"/>
      <c r="BH1883" s="2"/>
      <c r="BI1883" s="2"/>
      <c r="BJ1883" s="2"/>
      <c r="BK1883" s="2"/>
      <c r="BL1883" s="2"/>
      <c r="BM1883" s="2"/>
      <c r="BN1883" s="2"/>
      <c r="BO1883" s="2"/>
      <c r="BP1883" s="2"/>
      <c r="BQ1883" s="2"/>
      <c r="BR1883" s="2"/>
      <c r="BS1883" s="2"/>
      <c r="BT1883" s="2"/>
      <c r="BU1883" s="2"/>
      <c r="BV1883" s="2"/>
      <c r="BW1883" s="2"/>
      <c r="BX1883" s="2"/>
      <c r="BY1883" s="2"/>
      <c r="BZ1883" s="2"/>
      <c r="CA1883" s="2"/>
    </row>
    <row r="1884" spans="1:79" x14ac:dyDescent="0.3">
      <c r="A1884" s="2"/>
      <c r="B1884" s="2"/>
      <c r="C1884" s="2"/>
      <c r="D1884" s="2"/>
      <c r="E1884" s="2"/>
      <c r="F1884" s="2"/>
      <c r="G1884" s="2"/>
      <c r="H1884" s="2"/>
      <c r="I1884" s="2"/>
      <c r="J1884" s="2"/>
      <c r="K1884" s="2"/>
      <c r="L1884" s="2"/>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row>
    <row r="1885" spans="1:79" x14ac:dyDescent="0.3">
      <c r="A1885" s="2"/>
      <c r="B1885" s="2"/>
      <c r="C1885" s="2"/>
      <c r="D1885" s="2"/>
      <c r="E1885" s="2"/>
      <c r="F1885" s="2"/>
      <c r="G1885" s="2"/>
      <c r="H1885" s="2"/>
      <c r="I1885" s="2"/>
      <c r="J1885" s="2"/>
      <c r="K1885" s="2"/>
      <c r="L1885" s="2"/>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row>
    <row r="1886" spans="1:79" x14ac:dyDescent="0.3">
      <c r="A1886" s="2"/>
      <c r="B1886" s="2"/>
      <c r="C1886" s="2"/>
      <c r="D1886" s="2"/>
      <c r="E1886" s="2"/>
      <c r="F1886" s="2"/>
      <c r="G1886" s="2"/>
      <c r="H1886" s="2"/>
      <c r="I1886" s="2"/>
      <c r="J1886" s="2"/>
      <c r="K1886" s="2"/>
      <c r="L1886" s="2"/>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c r="BE1886" s="2"/>
      <c r="BF1886" s="2"/>
      <c r="BG1886" s="2"/>
      <c r="BH1886" s="2"/>
      <c r="BI1886" s="2"/>
      <c r="BJ1886" s="2"/>
      <c r="BK1886" s="2"/>
      <c r="BL1886" s="2"/>
      <c r="BM1886" s="2"/>
      <c r="BN1886" s="2"/>
      <c r="BO1886" s="2"/>
      <c r="BP1886" s="2"/>
      <c r="BQ1886" s="2"/>
      <c r="BR1886" s="2"/>
      <c r="BS1886" s="2"/>
      <c r="BT1886" s="2"/>
      <c r="BU1886" s="2"/>
      <c r="BV1886" s="2"/>
      <c r="BW1886" s="2"/>
      <c r="BX1886" s="2"/>
      <c r="BY1886" s="2"/>
      <c r="BZ1886" s="2"/>
      <c r="CA1886" s="2"/>
    </row>
    <row r="1887" spans="1:79" x14ac:dyDescent="0.3">
      <c r="A1887" s="2"/>
      <c r="B1887" s="2"/>
      <c r="C1887" s="2"/>
      <c r="D1887" s="2"/>
      <c r="E1887" s="2"/>
      <c r="F1887" s="2"/>
      <c r="G1887" s="2"/>
      <c r="H1887" s="2"/>
      <c r="I1887" s="2"/>
      <c r="J1887" s="2"/>
      <c r="K1887" s="2"/>
      <c r="L1887" s="2"/>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c r="BE1887" s="2"/>
      <c r="BF1887" s="2"/>
      <c r="BG1887" s="2"/>
      <c r="BH1887" s="2"/>
      <c r="BI1887" s="2"/>
      <c r="BJ1887" s="2"/>
      <c r="BK1887" s="2"/>
      <c r="BL1887" s="2"/>
      <c r="BM1887" s="2"/>
      <c r="BN1887" s="2"/>
      <c r="BO1887" s="2"/>
      <c r="BP1887" s="2"/>
      <c r="BQ1887" s="2"/>
      <c r="BR1887" s="2"/>
      <c r="BS1887" s="2"/>
      <c r="BT1887" s="2"/>
      <c r="BU1887" s="2"/>
      <c r="BV1887" s="2"/>
      <c r="BW1887" s="2"/>
      <c r="BX1887" s="2"/>
      <c r="BY1887" s="2"/>
      <c r="BZ1887" s="2"/>
      <c r="CA1887" s="2"/>
    </row>
    <row r="1888" spans="1:79" x14ac:dyDescent="0.3">
      <c r="A1888" s="2"/>
      <c r="B1888" s="2"/>
      <c r="C1888" s="2"/>
      <c r="D1888" s="2"/>
      <c r="E1888" s="2"/>
      <c r="F1888" s="2"/>
      <c r="G1888" s="2"/>
      <c r="H1888" s="2"/>
      <c r="I1888" s="2"/>
      <c r="J1888" s="2"/>
      <c r="K1888" s="2"/>
      <c r="L1888" s="2"/>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c r="BZ1888" s="2"/>
      <c r="CA1888" s="2"/>
    </row>
    <row r="1889" spans="1:79" x14ac:dyDescent="0.3">
      <c r="A1889" s="2"/>
      <c r="B1889" s="2"/>
      <c r="C1889" s="2"/>
      <c r="D1889" s="2"/>
      <c r="E1889" s="2"/>
      <c r="F1889" s="2"/>
      <c r="G1889" s="2"/>
      <c r="H1889" s="2"/>
      <c r="I1889" s="2"/>
      <c r="J1889" s="2"/>
      <c r="K1889" s="2"/>
      <c r="L1889" s="2"/>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c r="BY1889" s="2"/>
      <c r="BZ1889" s="2"/>
      <c r="CA1889" s="2"/>
    </row>
    <row r="1890" spans="1:79" x14ac:dyDescent="0.3">
      <c r="A1890" s="2"/>
      <c r="B1890" s="2"/>
      <c r="C1890" s="2"/>
      <c r="D1890" s="2"/>
      <c r="E1890" s="2"/>
      <c r="F1890" s="2"/>
      <c r="G1890" s="2"/>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c r="BZ1890" s="2"/>
      <c r="CA1890" s="2"/>
    </row>
    <row r="1891" spans="1:79" x14ac:dyDescent="0.3">
      <c r="A1891" s="2"/>
      <c r="B1891" s="2"/>
      <c r="C1891" s="2"/>
      <c r="D1891" s="2"/>
      <c r="E1891" s="2"/>
      <c r="F1891" s="2"/>
      <c r="G1891" s="2"/>
      <c r="H1891" s="2"/>
      <c r="I1891" s="2"/>
      <c r="J1891" s="2"/>
      <c r="K1891" s="2"/>
      <c r="L1891" s="2"/>
      <c r="M1891" s="2"/>
      <c r="N1891" s="2"/>
      <c r="O1891" s="2"/>
      <c r="P1891" s="2"/>
      <c r="Q1891" s="2"/>
      <c r="R1891" s="2"/>
      <c r="S1891" s="2"/>
      <c r="T1891" s="2"/>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c r="BY1891" s="2"/>
      <c r="BZ1891" s="2"/>
      <c r="CA1891" s="2"/>
    </row>
    <row r="1892" spans="1:79" x14ac:dyDescent="0.3">
      <c r="A1892" s="2"/>
      <c r="B1892" s="2"/>
      <c r="C1892" s="2"/>
      <c r="D1892" s="2"/>
      <c r="E1892" s="2"/>
      <c r="F1892" s="2"/>
      <c r="G1892" s="2"/>
      <c r="H1892" s="2"/>
      <c r="I1892" s="2"/>
      <c r="J1892" s="2"/>
      <c r="K1892" s="2"/>
      <c r="L1892" s="2"/>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D1892" s="2"/>
      <c r="BE1892" s="2"/>
      <c r="BF1892" s="2"/>
      <c r="BG1892" s="2"/>
      <c r="BH1892" s="2"/>
      <c r="BI1892" s="2"/>
      <c r="BJ1892" s="2"/>
      <c r="BK1892" s="2"/>
      <c r="BL1892" s="2"/>
      <c r="BM1892" s="2"/>
      <c r="BN1892" s="2"/>
      <c r="BO1892" s="2"/>
      <c r="BP1892" s="2"/>
      <c r="BQ1892" s="2"/>
      <c r="BR1892" s="2"/>
      <c r="BS1892" s="2"/>
      <c r="BT1892" s="2"/>
      <c r="BU1892" s="2"/>
      <c r="BV1892" s="2"/>
      <c r="BW1892" s="2"/>
      <c r="BX1892" s="2"/>
      <c r="BY1892" s="2"/>
      <c r="BZ1892" s="2"/>
      <c r="CA1892" s="2"/>
    </row>
    <row r="1893" spans="1:79" x14ac:dyDescent="0.3">
      <c r="A1893" s="2"/>
      <c r="B1893" s="2"/>
      <c r="C1893" s="2"/>
      <c r="D1893" s="2"/>
      <c r="E1893" s="2"/>
      <c r="F1893" s="2"/>
      <c r="G1893" s="2"/>
      <c r="H1893" s="2"/>
      <c r="I1893" s="2"/>
      <c r="J1893" s="2"/>
      <c r="K1893" s="2"/>
      <c r="L1893" s="2"/>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row>
    <row r="1894" spans="1:79" x14ac:dyDescent="0.3">
      <c r="A1894" s="2"/>
      <c r="B1894" s="2"/>
      <c r="C1894" s="2"/>
      <c r="D1894" s="2"/>
      <c r="E1894" s="2"/>
      <c r="F1894" s="2"/>
      <c r="G1894" s="2"/>
      <c r="H1894" s="2"/>
      <c r="I1894" s="2"/>
      <c r="J1894" s="2"/>
      <c r="K1894" s="2"/>
      <c r="L1894" s="2"/>
      <c r="M1894" s="2"/>
      <c r="N1894" s="2"/>
      <c r="O1894" s="2"/>
      <c r="P1894" s="2"/>
      <c r="Q1894" s="2"/>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c r="BY1894" s="2"/>
      <c r="BZ1894" s="2"/>
      <c r="CA1894" s="2"/>
    </row>
    <row r="1895" spans="1:79" x14ac:dyDescent="0.3">
      <c r="A1895" s="2"/>
      <c r="B1895" s="2"/>
      <c r="C1895" s="2"/>
      <c r="D1895" s="2"/>
      <c r="E1895" s="2"/>
      <c r="F1895" s="2"/>
      <c r="G1895" s="2"/>
      <c r="H1895" s="2"/>
      <c r="I1895" s="2"/>
      <c r="J1895" s="2"/>
      <c r="K1895" s="2"/>
      <c r="L1895" s="2"/>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row>
    <row r="1896" spans="1:79" x14ac:dyDescent="0.3">
      <c r="A1896" s="2"/>
      <c r="B1896" s="2"/>
      <c r="C1896" s="2"/>
      <c r="D1896" s="2"/>
      <c r="E1896" s="2"/>
      <c r="F1896" s="2"/>
      <c r="G1896" s="2"/>
      <c r="H1896" s="2"/>
      <c r="I1896" s="2"/>
      <c r="J1896" s="2"/>
      <c r="K1896" s="2"/>
      <c r="L1896" s="2"/>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c r="BY1896" s="2"/>
      <c r="BZ1896" s="2"/>
      <c r="CA1896" s="2"/>
    </row>
    <row r="1897" spans="1:79" x14ac:dyDescent="0.3">
      <c r="A1897" s="2"/>
      <c r="B1897" s="2"/>
      <c r="C1897" s="2"/>
      <c r="D1897" s="2"/>
      <c r="E1897" s="2"/>
      <c r="F1897" s="2"/>
      <c r="G1897" s="2"/>
      <c r="H1897" s="2"/>
      <c r="I1897" s="2"/>
      <c r="J1897" s="2"/>
      <c r="K1897" s="2"/>
      <c r="L1897" s="2"/>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c r="BY1897" s="2"/>
      <c r="BZ1897" s="2"/>
      <c r="CA1897" s="2"/>
    </row>
    <row r="1898" spans="1:79" x14ac:dyDescent="0.3">
      <c r="A1898" s="2"/>
      <c r="B1898" s="2"/>
      <c r="C1898" s="2"/>
      <c r="D1898" s="2"/>
      <c r="E1898" s="2"/>
      <c r="F1898" s="2"/>
      <c r="G1898" s="2"/>
      <c r="H1898" s="2"/>
      <c r="I1898" s="2"/>
      <c r="J1898" s="2"/>
      <c r="K1898" s="2"/>
      <c r="L1898" s="2"/>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
      <c r="BB1898" s="2"/>
      <c r="BC1898" s="2"/>
      <c r="BD1898" s="2"/>
      <c r="BE1898" s="2"/>
      <c r="BF1898" s="2"/>
      <c r="BG1898" s="2"/>
      <c r="BH1898" s="2"/>
      <c r="BI1898" s="2"/>
      <c r="BJ1898" s="2"/>
      <c r="BK1898" s="2"/>
      <c r="BL1898" s="2"/>
      <c r="BM1898" s="2"/>
      <c r="BN1898" s="2"/>
      <c r="BO1898" s="2"/>
      <c r="BP1898" s="2"/>
      <c r="BQ1898" s="2"/>
      <c r="BR1898" s="2"/>
      <c r="BS1898" s="2"/>
      <c r="BT1898" s="2"/>
      <c r="BU1898" s="2"/>
      <c r="BV1898" s="2"/>
      <c r="BW1898" s="2"/>
      <c r="BX1898" s="2"/>
      <c r="BY1898" s="2"/>
      <c r="BZ1898" s="2"/>
      <c r="CA1898" s="2"/>
    </row>
    <row r="1899" spans="1:79" x14ac:dyDescent="0.3">
      <c r="A1899" s="2"/>
      <c r="B1899" s="2"/>
      <c r="C1899" s="2"/>
      <c r="D1899" s="2"/>
      <c r="E1899" s="2"/>
      <c r="F1899" s="2"/>
      <c r="G1899" s="2"/>
      <c r="H1899" s="2"/>
      <c r="I1899" s="2"/>
      <c r="J1899" s="2"/>
      <c r="K1899" s="2"/>
      <c r="L1899" s="2"/>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c r="BY1899" s="2"/>
      <c r="BZ1899" s="2"/>
      <c r="CA1899" s="2"/>
    </row>
    <row r="1900" spans="1:79" x14ac:dyDescent="0.3">
      <c r="A1900" s="2"/>
      <c r="B1900" s="2"/>
      <c r="C1900" s="2"/>
      <c r="D1900" s="2"/>
      <c r="E1900" s="2"/>
      <c r="F1900" s="2"/>
      <c r="G1900" s="2"/>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row>
    <row r="1901" spans="1:79" x14ac:dyDescent="0.3">
      <c r="A1901" s="2"/>
      <c r="B1901" s="2"/>
      <c r="C1901" s="2"/>
      <c r="D1901" s="2"/>
      <c r="E1901" s="2"/>
      <c r="F1901" s="2"/>
      <c r="G1901" s="2"/>
      <c r="H1901" s="2"/>
      <c r="I1901" s="2"/>
      <c r="J1901" s="2"/>
      <c r="K1901" s="2"/>
      <c r="L1901" s="2"/>
      <c r="M1901" s="2"/>
      <c r="N1901" s="2"/>
      <c r="O1901" s="2"/>
      <c r="P1901" s="2"/>
      <c r="Q1901" s="2"/>
      <c r="R1901" s="2"/>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c r="BD1901" s="2"/>
      <c r="BE1901" s="2"/>
      <c r="BF1901" s="2"/>
      <c r="BG1901" s="2"/>
      <c r="BH1901" s="2"/>
      <c r="BI1901" s="2"/>
      <c r="BJ1901" s="2"/>
      <c r="BK1901" s="2"/>
      <c r="BL1901" s="2"/>
      <c r="BM1901" s="2"/>
      <c r="BN1901" s="2"/>
      <c r="BO1901" s="2"/>
      <c r="BP1901" s="2"/>
      <c r="BQ1901" s="2"/>
      <c r="BR1901" s="2"/>
      <c r="BS1901" s="2"/>
      <c r="BT1901" s="2"/>
      <c r="BU1901" s="2"/>
      <c r="BV1901" s="2"/>
      <c r="BW1901" s="2"/>
      <c r="BX1901" s="2"/>
      <c r="BY1901" s="2"/>
      <c r="BZ1901" s="2"/>
      <c r="CA1901" s="2"/>
    </row>
    <row r="1902" spans="1:79" x14ac:dyDescent="0.3">
      <c r="A1902" s="2"/>
      <c r="B1902" s="2"/>
      <c r="C1902" s="2"/>
      <c r="D1902" s="2"/>
      <c r="E1902" s="2"/>
      <c r="F1902" s="2"/>
      <c r="G1902" s="2"/>
      <c r="H1902" s="2"/>
      <c r="I1902" s="2"/>
      <c r="J1902" s="2"/>
      <c r="K1902" s="2"/>
      <c r="L1902" s="2"/>
      <c r="M1902" s="2"/>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c r="BE1902" s="2"/>
      <c r="BF1902" s="2"/>
      <c r="BG1902" s="2"/>
      <c r="BH1902" s="2"/>
      <c r="BI1902" s="2"/>
      <c r="BJ1902" s="2"/>
      <c r="BK1902" s="2"/>
      <c r="BL1902" s="2"/>
      <c r="BM1902" s="2"/>
      <c r="BN1902" s="2"/>
      <c r="BO1902" s="2"/>
      <c r="BP1902" s="2"/>
      <c r="BQ1902" s="2"/>
      <c r="BR1902" s="2"/>
      <c r="BS1902" s="2"/>
      <c r="BT1902" s="2"/>
      <c r="BU1902" s="2"/>
      <c r="BV1902" s="2"/>
      <c r="BW1902" s="2"/>
      <c r="BX1902" s="2"/>
      <c r="BY1902" s="2"/>
      <c r="BZ1902" s="2"/>
      <c r="CA1902" s="2"/>
    </row>
    <row r="1903" spans="1:79" x14ac:dyDescent="0.3">
      <c r="A1903" s="2"/>
      <c r="B1903" s="2"/>
      <c r="C1903" s="2"/>
      <c r="D1903" s="2"/>
      <c r="E1903" s="2"/>
      <c r="F1903" s="2"/>
      <c r="G1903" s="2"/>
      <c r="H1903" s="2"/>
      <c r="I1903" s="2"/>
      <c r="J1903" s="2"/>
      <c r="K1903" s="2"/>
      <c r="L1903" s="2"/>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c r="BE1903" s="2"/>
      <c r="BF1903" s="2"/>
      <c r="BG1903" s="2"/>
      <c r="BH1903" s="2"/>
      <c r="BI1903" s="2"/>
      <c r="BJ1903" s="2"/>
      <c r="BK1903" s="2"/>
      <c r="BL1903" s="2"/>
      <c r="BM1903" s="2"/>
      <c r="BN1903" s="2"/>
      <c r="BO1903" s="2"/>
      <c r="BP1903" s="2"/>
      <c r="BQ1903" s="2"/>
      <c r="BR1903" s="2"/>
      <c r="BS1903" s="2"/>
      <c r="BT1903" s="2"/>
      <c r="BU1903" s="2"/>
      <c r="BV1903" s="2"/>
      <c r="BW1903" s="2"/>
      <c r="BX1903" s="2"/>
      <c r="BY1903" s="2"/>
      <c r="BZ1903" s="2"/>
      <c r="CA1903" s="2"/>
    </row>
    <row r="1904" spans="1:79" x14ac:dyDescent="0.3">
      <c r="A1904" s="2"/>
      <c r="B1904" s="2"/>
      <c r="C1904" s="2"/>
      <c r="D1904" s="2"/>
      <c r="E1904" s="2"/>
      <c r="F1904" s="2"/>
      <c r="G1904" s="2"/>
      <c r="H1904" s="2"/>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c r="BE1904" s="2"/>
      <c r="BF1904" s="2"/>
      <c r="BG1904" s="2"/>
      <c r="BH1904" s="2"/>
      <c r="BI1904" s="2"/>
      <c r="BJ1904" s="2"/>
      <c r="BK1904" s="2"/>
      <c r="BL1904" s="2"/>
      <c r="BM1904" s="2"/>
      <c r="BN1904" s="2"/>
      <c r="BO1904" s="2"/>
      <c r="BP1904" s="2"/>
      <c r="BQ1904" s="2"/>
      <c r="BR1904" s="2"/>
      <c r="BS1904" s="2"/>
      <c r="BT1904" s="2"/>
      <c r="BU1904" s="2"/>
      <c r="BV1904" s="2"/>
      <c r="BW1904" s="2"/>
      <c r="BX1904" s="2"/>
      <c r="BY1904" s="2"/>
      <c r="BZ1904" s="2"/>
      <c r="CA1904" s="2"/>
    </row>
    <row r="1905" spans="1:79" x14ac:dyDescent="0.3">
      <c r="A1905" s="2"/>
      <c r="B1905" s="2"/>
      <c r="C1905" s="2"/>
      <c r="D1905" s="2"/>
      <c r="E1905" s="2"/>
      <c r="F1905" s="2"/>
      <c r="G1905" s="2"/>
      <c r="H1905" s="2"/>
      <c r="I1905" s="2"/>
      <c r="J1905" s="2"/>
      <c r="K1905" s="2"/>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c r="BE1905" s="2"/>
      <c r="BF1905" s="2"/>
      <c r="BG1905" s="2"/>
      <c r="BH1905" s="2"/>
      <c r="BI1905" s="2"/>
      <c r="BJ1905" s="2"/>
      <c r="BK1905" s="2"/>
      <c r="BL1905" s="2"/>
      <c r="BM1905" s="2"/>
      <c r="BN1905" s="2"/>
      <c r="BO1905" s="2"/>
      <c r="BP1905" s="2"/>
      <c r="BQ1905" s="2"/>
      <c r="BR1905" s="2"/>
      <c r="BS1905" s="2"/>
      <c r="BT1905" s="2"/>
      <c r="BU1905" s="2"/>
      <c r="BV1905" s="2"/>
      <c r="BW1905" s="2"/>
      <c r="BX1905" s="2"/>
      <c r="BY1905" s="2"/>
      <c r="BZ1905" s="2"/>
      <c r="CA1905" s="2"/>
    </row>
    <row r="1906" spans="1:79" x14ac:dyDescent="0.3">
      <c r="A1906" s="2"/>
      <c r="B1906" s="2"/>
      <c r="C1906" s="2"/>
      <c r="D1906" s="2"/>
      <c r="E1906" s="2"/>
      <c r="F1906" s="2"/>
      <c r="G1906" s="2"/>
      <c r="H1906" s="2"/>
      <c r="I1906" s="2"/>
      <c r="J1906" s="2"/>
      <c r="K1906" s="2"/>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c r="BE1906" s="2"/>
      <c r="BF1906" s="2"/>
      <c r="BG1906" s="2"/>
      <c r="BH1906" s="2"/>
      <c r="BI1906" s="2"/>
      <c r="BJ1906" s="2"/>
      <c r="BK1906" s="2"/>
      <c r="BL1906" s="2"/>
      <c r="BM1906" s="2"/>
      <c r="BN1906" s="2"/>
      <c r="BO1906" s="2"/>
      <c r="BP1906" s="2"/>
      <c r="BQ1906" s="2"/>
      <c r="BR1906" s="2"/>
      <c r="BS1906" s="2"/>
      <c r="BT1906" s="2"/>
      <c r="BU1906" s="2"/>
      <c r="BV1906" s="2"/>
      <c r="BW1906" s="2"/>
      <c r="BX1906" s="2"/>
      <c r="BY1906" s="2"/>
      <c r="BZ1906" s="2"/>
      <c r="CA1906" s="2"/>
    </row>
    <row r="1907" spans="1:79" x14ac:dyDescent="0.3">
      <c r="A1907" s="2"/>
      <c r="B1907" s="2"/>
      <c r="C1907" s="2"/>
      <c r="D1907" s="2"/>
      <c r="E1907" s="2"/>
      <c r="F1907" s="2"/>
      <c r="G1907" s="2"/>
      <c r="H1907" s="2"/>
      <c r="I1907" s="2"/>
      <c r="J1907" s="2"/>
      <c r="K1907" s="2"/>
      <c r="L1907" s="2"/>
      <c r="M1907" s="2"/>
      <c r="N1907" s="2"/>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c r="BE1907" s="2"/>
      <c r="BF1907" s="2"/>
      <c r="BG1907" s="2"/>
      <c r="BH1907" s="2"/>
      <c r="BI1907" s="2"/>
      <c r="BJ1907" s="2"/>
      <c r="BK1907" s="2"/>
      <c r="BL1907" s="2"/>
      <c r="BM1907" s="2"/>
      <c r="BN1907" s="2"/>
      <c r="BO1907" s="2"/>
      <c r="BP1907" s="2"/>
      <c r="BQ1907" s="2"/>
      <c r="BR1907" s="2"/>
      <c r="BS1907" s="2"/>
      <c r="BT1907" s="2"/>
      <c r="BU1907" s="2"/>
      <c r="BV1907" s="2"/>
      <c r="BW1907" s="2"/>
      <c r="BX1907" s="2"/>
      <c r="BY1907" s="2"/>
      <c r="BZ1907" s="2"/>
      <c r="CA1907" s="2"/>
    </row>
    <row r="1908" spans="1:79" x14ac:dyDescent="0.3">
      <c r="A1908" s="2"/>
      <c r="B1908" s="2"/>
      <c r="C1908" s="2"/>
      <c r="D1908" s="2"/>
      <c r="E1908" s="2"/>
      <c r="F1908" s="2"/>
      <c r="G1908" s="2"/>
      <c r="H1908" s="2"/>
      <c r="I1908" s="2"/>
      <c r="J1908" s="2"/>
      <c r="K1908" s="2"/>
      <c r="L1908" s="2"/>
      <c r="M1908" s="2"/>
      <c r="N1908" s="2"/>
      <c r="O1908" s="2"/>
      <c r="P1908" s="2"/>
      <c r="Q1908" s="2"/>
      <c r="R1908" s="2"/>
      <c r="S1908" s="2"/>
      <c r="T1908" s="2"/>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c r="BE1908" s="2"/>
      <c r="BF1908" s="2"/>
      <c r="BG1908" s="2"/>
      <c r="BH1908" s="2"/>
      <c r="BI1908" s="2"/>
      <c r="BJ1908" s="2"/>
      <c r="BK1908" s="2"/>
      <c r="BL1908" s="2"/>
      <c r="BM1908" s="2"/>
      <c r="BN1908" s="2"/>
      <c r="BO1908" s="2"/>
      <c r="BP1908" s="2"/>
      <c r="BQ1908" s="2"/>
      <c r="BR1908" s="2"/>
      <c r="BS1908" s="2"/>
      <c r="BT1908" s="2"/>
      <c r="BU1908" s="2"/>
      <c r="BV1908" s="2"/>
      <c r="BW1908" s="2"/>
      <c r="BX1908" s="2"/>
      <c r="BY1908" s="2"/>
      <c r="BZ1908" s="2"/>
      <c r="CA1908" s="2"/>
    </row>
    <row r="1909" spans="1:79" x14ac:dyDescent="0.3">
      <c r="A1909" s="2"/>
      <c r="B1909" s="2"/>
      <c r="C1909" s="2"/>
      <c r="D1909" s="2"/>
      <c r="E1909" s="2"/>
      <c r="F1909" s="2"/>
      <c r="G1909" s="2"/>
      <c r="H1909" s="2"/>
      <c r="I1909" s="2"/>
      <c r="J1909" s="2"/>
      <c r="K1909" s="2"/>
      <c r="L1909" s="2"/>
      <c r="M1909" s="2"/>
      <c r="N1909" s="2"/>
      <c r="O1909" s="2"/>
      <c r="P1909" s="2"/>
      <c r="Q1909" s="2"/>
      <c r="R1909" s="2"/>
      <c r="S1909" s="2"/>
      <c r="T1909" s="2"/>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c r="AT1909" s="2"/>
      <c r="AU1909" s="2"/>
      <c r="AV1909" s="2"/>
      <c r="AW1909" s="2"/>
      <c r="AX1909" s="2"/>
      <c r="AY1909" s="2"/>
      <c r="AZ1909" s="2"/>
      <c r="BA1909" s="2"/>
      <c r="BB1909" s="2"/>
      <c r="BC1909" s="2"/>
      <c r="BD1909" s="2"/>
      <c r="BE1909" s="2"/>
      <c r="BF1909" s="2"/>
      <c r="BG1909" s="2"/>
      <c r="BH1909" s="2"/>
      <c r="BI1909" s="2"/>
      <c r="BJ1909" s="2"/>
      <c r="BK1909" s="2"/>
      <c r="BL1909" s="2"/>
      <c r="BM1909" s="2"/>
      <c r="BN1909" s="2"/>
      <c r="BO1909" s="2"/>
      <c r="BP1909" s="2"/>
      <c r="BQ1909" s="2"/>
      <c r="BR1909" s="2"/>
      <c r="BS1909" s="2"/>
      <c r="BT1909" s="2"/>
      <c r="BU1909" s="2"/>
      <c r="BV1909" s="2"/>
      <c r="BW1909" s="2"/>
      <c r="BX1909" s="2"/>
      <c r="BY1909" s="2"/>
      <c r="BZ1909" s="2"/>
      <c r="CA1909" s="2"/>
    </row>
    <row r="1910" spans="1:79" x14ac:dyDescent="0.3">
      <c r="A1910" s="2"/>
      <c r="B1910" s="2"/>
      <c r="C1910" s="2"/>
      <c r="D1910" s="2"/>
      <c r="E1910" s="2"/>
      <c r="F1910" s="2"/>
      <c r="G1910" s="2"/>
      <c r="H1910" s="2"/>
      <c r="I1910" s="2"/>
      <c r="J1910" s="2"/>
      <c r="K1910" s="2"/>
      <c r="L1910" s="2"/>
      <c r="M1910" s="2"/>
      <c r="N1910" s="2"/>
      <c r="O1910" s="2"/>
      <c r="P1910" s="2"/>
      <c r="Q1910" s="2"/>
      <c r="R1910" s="2"/>
      <c r="S1910" s="2"/>
      <c r="T1910" s="2"/>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
      <c r="BB1910" s="2"/>
      <c r="BC1910" s="2"/>
      <c r="BD1910" s="2"/>
      <c r="BE1910" s="2"/>
      <c r="BF1910" s="2"/>
      <c r="BG1910" s="2"/>
      <c r="BH1910" s="2"/>
      <c r="BI1910" s="2"/>
      <c r="BJ1910" s="2"/>
      <c r="BK1910" s="2"/>
      <c r="BL1910" s="2"/>
      <c r="BM1910" s="2"/>
      <c r="BN1910" s="2"/>
      <c r="BO1910" s="2"/>
      <c r="BP1910" s="2"/>
      <c r="BQ1910" s="2"/>
      <c r="BR1910" s="2"/>
      <c r="BS1910" s="2"/>
      <c r="BT1910" s="2"/>
      <c r="BU1910" s="2"/>
      <c r="BV1910" s="2"/>
      <c r="BW1910" s="2"/>
      <c r="BX1910" s="2"/>
      <c r="BY1910" s="2"/>
      <c r="BZ1910" s="2"/>
      <c r="CA1910" s="2"/>
    </row>
    <row r="1911" spans="1:79" x14ac:dyDescent="0.3">
      <c r="A1911" s="2"/>
      <c r="B1911" s="2"/>
      <c r="C1911" s="2"/>
      <c r="D1911" s="2"/>
      <c r="E1911" s="2"/>
      <c r="F1911" s="2"/>
      <c r="G1911" s="2"/>
      <c r="H1911" s="2"/>
      <c r="I1911" s="2"/>
      <c r="J1911" s="2"/>
      <c r="K1911" s="2"/>
      <c r="L1911" s="2"/>
      <c r="M1911" s="2"/>
      <c r="N1911" s="2"/>
      <c r="O1911" s="2"/>
      <c r="P1911" s="2"/>
      <c r="Q1911" s="2"/>
      <c r="R1911" s="2"/>
      <c r="S1911" s="2"/>
      <c r="T1911" s="2"/>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c r="BY1911" s="2"/>
      <c r="BZ1911" s="2"/>
      <c r="CA1911" s="2"/>
    </row>
    <row r="1912" spans="1:79" x14ac:dyDescent="0.3">
      <c r="A1912" s="2"/>
      <c r="B1912" s="2"/>
      <c r="C1912" s="2"/>
      <c r="D1912" s="2"/>
      <c r="E1912" s="2"/>
      <c r="F1912" s="2"/>
      <c r="G1912" s="2"/>
      <c r="H1912" s="2"/>
      <c r="I1912" s="2"/>
      <c r="J1912" s="2"/>
      <c r="K1912" s="2"/>
      <c r="L1912" s="2"/>
      <c r="M1912" s="2"/>
      <c r="N1912" s="2"/>
      <c r="O1912" s="2"/>
      <c r="P1912" s="2"/>
      <c r="Q1912" s="2"/>
      <c r="R1912" s="2"/>
      <c r="S1912" s="2"/>
      <c r="T1912" s="2"/>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row>
    <row r="1913" spans="1:79" x14ac:dyDescent="0.3">
      <c r="A1913" s="2"/>
      <c r="B1913" s="2"/>
      <c r="C1913" s="2"/>
      <c r="D1913" s="2"/>
      <c r="E1913" s="2"/>
      <c r="F1913" s="2"/>
      <c r="G1913" s="2"/>
      <c r="H1913" s="2"/>
      <c r="I1913" s="2"/>
      <c r="J1913" s="2"/>
      <c r="K1913" s="2"/>
      <c r="L1913" s="2"/>
      <c r="M1913" s="2"/>
      <c r="N1913" s="2"/>
      <c r="O1913" s="2"/>
      <c r="P1913" s="2"/>
      <c r="Q1913" s="2"/>
      <c r="R1913" s="2"/>
      <c r="S1913" s="2"/>
      <c r="T1913" s="2"/>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row>
    <row r="1914" spans="1:79" x14ac:dyDescent="0.3">
      <c r="A1914" s="2"/>
      <c r="B1914" s="2"/>
      <c r="C1914" s="2"/>
      <c r="D1914" s="2"/>
      <c r="E1914" s="2"/>
      <c r="F1914" s="2"/>
      <c r="G1914" s="2"/>
      <c r="H1914" s="2"/>
      <c r="I1914" s="2"/>
      <c r="J1914" s="2"/>
      <c r="K1914" s="2"/>
      <c r="L1914" s="2"/>
      <c r="M1914" s="2"/>
      <c r="N1914" s="2"/>
      <c r="O1914" s="2"/>
      <c r="P1914" s="2"/>
      <c r="Q1914" s="2"/>
      <c r="R1914" s="2"/>
      <c r="S1914" s="2"/>
      <c r="T1914" s="2"/>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c r="AT1914" s="2"/>
      <c r="AU1914" s="2"/>
      <c r="AV1914" s="2"/>
      <c r="AW1914" s="2"/>
      <c r="AX1914" s="2"/>
      <c r="AY1914" s="2"/>
      <c r="AZ1914" s="2"/>
      <c r="BA1914" s="2"/>
      <c r="BB1914" s="2"/>
      <c r="BC1914" s="2"/>
      <c r="BD1914" s="2"/>
      <c r="BE1914" s="2"/>
      <c r="BF1914" s="2"/>
      <c r="BG1914" s="2"/>
      <c r="BH1914" s="2"/>
      <c r="BI1914" s="2"/>
      <c r="BJ1914" s="2"/>
      <c r="BK1914" s="2"/>
      <c r="BL1914" s="2"/>
      <c r="BM1914" s="2"/>
      <c r="BN1914" s="2"/>
      <c r="BO1914" s="2"/>
      <c r="BP1914" s="2"/>
      <c r="BQ1914" s="2"/>
      <c r="BR1914" s="2"/>
      <c r="BS1914" s="2"/>
      <c r="BT1914" s="2"/>
      <c r="BU1914" s="2"/>
      <c r="BV1914" s="2"/>
      <c r="BW1914" s="2"/>
      <c r="BX1914" s="2"/>
      <c r="BY1914" s="2"/>
      <c r="BZ1914" s="2"/>
      <c r="CA1914" s="2"/>
    </row>
    <row r="1915" spans="1:79" x14ac:dyDescent="0.3">
      <c r="A1915" s="2"/>
      <c r="B1915" s="2"/>
      <c r="C1915" s="2"/>
      <c r="D1915" s="2"/>
      <c r="E1915" s="2"/>
      <c r="F1915" s="2"/>
      <c r="G1915" s="2"/>
      <c r="H1915" s="2"/>
      <c r="I1915" s="2"/>
      <c r="J1915" s="2"/>
      <c r="K1915" s="2"/>
      <c r="L1915" s="2"/>
      <c r="M1915" s="2"/>
      <c r="N1915" s="2"/>
      <c r="O1915" s="2"/>
      <c r="P1915" s="2"/>
      <c r="Q1915" s="2"/>
      <c r="R1915" s="2"/>
      <c r="S1915" s="2"/>
      <c r="T1915" s="2"/>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c r="AT1915" s="2"/>
      <c r="AU1915" s="2"/>
      <c r="AV1915" s="2"/>
      <c r="AW1915" s="2"/>
      <c r="AX1915" s="2"/>
      <c r="AY1915" s="2"/>
      <c r="AZ1915" s="2"/>
      <c r="BA1915" s="2"/>
      <c r="BB1915" s="2"/>
      <c r="BC1915" s="2"/>
      <c r="BD1915" s="2"/>
      <c r="BE1915" s="2"/>
      <c r="BF1915" s="2"/>
      <c r="BG1915" s="2"/>
      <c r="BH1915" s="2"/>
      <c r="BI1915" s="2"/>
      <c r="BJ1915" s="2"/>
      <c r="BK1915" s="2"/>
      <c r="BL1915" s="2"/>
      <c r="BM1915" s="2"/>
      <c r="BN1915" s="2"/>
      <c r="BO1915" s="2"/>
      <c r="BP1915" s="2"/>
      <c r="BQ1915" s="2"/>
      <c r="BR1915" s="2"/>
      <c r="BS1915" s="2"/>
      <c r="BT1915" s="2"/>
      <c r="BU1915" s="2"/>
      <c r="BV1915" s="2"/>
      <c r="BW1915" s="2"/>
      <c r="BX1915" s="2"/>
      <c r="BY1915" s="2"/>
      <c r="BZ1915" s="2"/>
      <c r="CA1915" s="2"/>
    </row>
    <row r="1916" spans="1:79" x14ac:dyDescent="0.3">
      <c r="A1916" s="2"/>
      <c r="B1916" s="2"/>
      <c r="C1916" s="2"/>
      <c r="D1916" s="2"/>
      <c r="E1916" s="2"/>
      <c r="F1916" s="2"/>
      <c r="G1916" s="2"/>
      <c r="H1916" s="2"/>
      <c r="I1916" s="2"/>
      <c r="J1916" s="2"/>
      <c r="K1916" s="2"/>
      <c r="L1916" s="2"/>
      <c r="M1916" s="2"/>
      <c r="N1916" s="2"/>
      <c r="O1916" s="2"/>
      <c r="P1916" s="2"/>
      <c r="Q1916" s="2"/>
      <c r="R1916" s="2"/>
      <c r="S1916" s="2"/>
      <c r="T1916" s="2"/>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
      <c r="BB1916" s="2"/>
      <c r="BC1916" s="2"/>
      <c r="BD1916" s="2"/>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row>
    <row r="1917" spans="1:79" x14ac:dyDescent="0.3">
      <c r="A1917" s="2"/>
      <c r="B1917" s="2"/>
      <c r="C1917" s="2"/>
      <c r="D1917" s="2"/>
      <c r="E1917" s="2"/>
      <c r="F1917" s="2"/>
      <c r="G1917" s="2"/>
      <c r="H1917" s="2"/>
      <c r="I1917" s="2"/>
      <c r="J1917" s="2"/>
      <c r="K1917" s="2"/>
      <c r="L1917" s="2"/>
      <c r="M1917" s="2"/>
      <c r="N1917" s="2"/>
      <c r="O1917" s="2"/>
      <c r="P1917" s="2"/>
      <c r="Q1917" s="2"/>
      <c r="R1917" s="2"/>
      <c r="S1917" s="2"/>
      <c r="T1917" s="2"/>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c r="BE1917" s="2"/>
      <c r="BF1917" s="2"/>
      <c r="BG1917" s="2"/>
      <c r="BH1917" s="2"/>
      <c r="BI1917" s="2"/>
      <c r="BJ1917" s="2"/>
      <c r="BK1917" s="2"/>
      <c r="BL1917" s="2"/>
      <c r="BM1917" s="2"/>
      <c r="BN1917" s="2"/>
      <c r="BO1917" s="2"/>
      <c r="BP1917" s="2"/>
      <c r="BQ1917" s="2"/>
      <c r="BR1917" s="2"/>
      <c r="BS1917" s="2"/>
      <c r="BT1917" s="2"/>
      <c r="BU1917" s="2"/>
      <c r="BV1917" s="2"/>
      <c r="BW1917" s="2"/>
      <c r="BX1917" s="2"/>
      <c r="BY1917" s="2"/>
      <c r="BZ1917" s="2"/>
      <c r="CA1917" s="2"/>
    </row>
    <row r="1918" spans="1:79" x14ac:dyDescent="0.3">
      <c r="A1918" s="2"/>
      <c r="B1918" s="2"/>
      <c r="C1918" s="2"/>
      <c r="D1918" s="2"/>
      <c r="E1918" s="2"/>
      <c r="F1918" s="2"/>
      <c r="G1918" s="2"/>
      <c r="H1918" s="2"/>
      <c r="I1918" s="2"/>
      <c r="J1918" s="2"/>
      <c r="K1918" s="2"/>
      <c r="L1918" s="2"/>
      <c r="M1918" s="2"/>
      <c r="N1918" s="2"/>
      <c r="O1918" s="2"/>
      <c r="P1918" s="2"/>
      <c r="Q1918" s="2"/>
      <c r="R1918" s="2"/>
      <c r="S1918" s="2"/>
      <c r="T1918" s="2"/>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row>
    <row r="1919" spans="1:79" x14ac:dyDescent="0.3">
      <c r="A1919" s="2"/>
      <c r="B1919" s="2"/>
      <c r="C1919" s="2"/>
      <c r="D1919" s="2"/>
      <c r="E1919" s="2"/>
      <c r="F1919" s="2"/>
      <c r="G1919" s="2"/>
      <c r="H1919" s="2"/>
      <c r="I1919" s="2"/>
      <c r="J1919" s="2"/>
      <c r="K1919" s="2"/>
      <c r="L1919" s="2"/>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2"/>
      <c r="BJ1919" s="2"/>
      <c r="BK1919" s="2"/>
      <c r="BL1919" s="2"/>
      <c r="BM1919" s="2"/>
      <c r="BN1919" s="2"/>
      <c r="BO1919" s="2"/>
      <c r="BP1919" s="2"/>
      <c r="BQ1919" s="2"/>
      <c r="BR1919" s="2"/>
      <c r="BS1919" s="2"/>
      <c r="BT1919" s="2"/>
      <c r="BU1919" s="2"/>
      <c r="BV1919" s="2"/>
      <c r="BW1919" s="2"/>
      <c r="BX1919" s="2"/>
      <c r="BY1919" s="2"/>
      <c r="BZ1919" s="2"/>
      <c r="CA1919" s="2"/>
    </row>
    <row r="1920" spans="1:79" x14ac:dyDescent="0.3">
      <c r="A1920" s="2"/>
      <c r="B1920" s="2"/>
      <c r="C1920" s="2"/>
      <c r="D1920" s="2"/>
      <c r="E1920" s="2"/>
      <c r="F1920" s="2"/>
      <c r="G1920" s="2"/>
      <c r="H1920" s="2"/>
      <c r="I1920" s="2"/>
      <c r="J1920" s="2"/>
      <c r="K1920" s="2"/>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
      <c r="BB1920" s="2"/>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c r="BY1920" s="2"/>
      <c r="BZ1920" s="2"/>
      <c r="CA1920" s="2"/>
    </row>
    <row r="1921" spans="1:79" x14ac:dyDescent="0.3">
      <c r="A1921" s="2"/>
      <c r="B1921" s="2"/>
      <c r="C1921" s="2"/>
      <c r="D1921" s="2"/>
      <c r="E1921" s="2"/>
      <c r="F1921" s="2"/>
      <c r="G1921" s="2"/>
      <c r="H1921" s="2"/>
      <c r="I1921" s="2"/>
      <c r="J1921" s="2"/>
      <c r="K1921" s="2"/>
      <c r="L1921" s="2"/>
      <c r="M1921" s="2"/>
      <c r="N1921" s="2"/>
      <c r="O1921" s="2"/>
      <c r="P1921" s="2"/>
      <c r="Q1921" s="2"/>
      <c r="R1921" s="2"/>
      <c r="S1921" s="2"/>
      <c r="T1921" s="2"/>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c r="BE1921" s="2"/>
      <c r="BF1921" s="2"/>
      <c r="BG1921" s="2"/>
      <c r="BH1921" s="2"/>
      <c r="BI1921" s="2"/>
      <c r="BJ1921" s="2"/>
      <c r="BK1921" s="2"/>
      <c r="BL1921" s="2"/>
      <c r="BM1921" s="2"/>
      <c r="BN1921" s="2"/>
      <c r="BO1921" s="2"/>
      <c r="BP1921" s="2"/>
      <c r="BQ1921" s="2"/>
      <c r="BR1921" s="2"/>
      <c r="BS1921" s="2"/>
      <c r="BT1921" s="2"/>
      <c r="BU1921" s="2"/>
      <c r="BV1921" s="2"/>
      <c r="BW1921" s="2"/>
      <c r="BX1921" s="2"/>
      <c r="BY1921" s="2"/>
      <c r="BZ1921" s="2"/>
      <c r="CA1921" s="2"/>
    </row>
    <row r="1922" spans="1:79" x14ac:dyDescent="0.3">
      <c r="A1922" s="2"/>
      <c r="B1922" s="2"/>
      <c r="C1922" s="2"/>
      <c r="D1922" s="2"/>
      <c r="E1922" s="2"/>
      <c r="F1922" s="2"/>
      <c r="G1922" s="2"/>
      <c r="H1922" s="2"/>
      <c r="I1922" s="2"/>
      <c r="J1922" s="2"/>
      <c r="K1922" s="2"/>
      <c r="L1922" s="2"/>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c r="BY1922" s="2"/>
      <c r="BZ1922" s="2"/>
      <c r="CA1922" s="2"/>
    </row>
    <row r="1923" spans="1:79" x14ac:dyDescent="0.3">
      <c r="A1923" s="2"/>
      <c r="B1923" s="2"/>
      <c r="C1923" s="2"/>
      <c r="D1923" s="2"/>
      <c r="E1923" s="2"/>
      <c r="F1923" s="2"/>
      <c r="G1923" s="2"/>
      <c r="H1923" s="2"/>
      <c r="I1923" s="2"/>
      <c r="J1923" s="2"/>
      <c r="K1923" s="2"/>
      <c r="L1923" s="2"/>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c r="BY1923" s="2"/>
      <c r="BZ1923" s="2"/>
      <c r="CA1923" s="2"/>
    </row>
    <row r="1924" spans="1:79" x14ac:dyDescent="0.3">
      <c r="A1924" s="2"/>
      <c r="B1924" s="2"/>
      <c r="C1924" s="2"/>
      <c r="D1924" s="2"/>
      <c r="E1924" s="2"/>
      <c r="F1924" s="2"/>
      <c r="G1924" s="2"/>
      <c r="H1924" s="2"/>
      <c r="I1924" s="2"/>
      <c r="J1924" s="2"/>
      <c r="K1924" s="2"/>
      <c r="L1924" s="2"/>
      <c r="M1924" s="2"/>
      <c r="N1924" s="2"/>
      <c r="O1924" s="2"/>
      <c r="P1924" s="2"/>
      <c r="Q1924" s="2"/>
      <c r="R1924" s="2"/>
      <c r="S1924" s="2"/>
      <c r="T1924" s="2"/>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c r="AT1924" s="2"/>
      <c r="AU1924" s="2"/>
      <c r="AV1924" s="2"/>
      <c r="AW1924" s="2"/>
      <c r="AX1924" s="2"/>
      <c r="AY1924" s="2"/>
      <c r="AZ1924" s="2"/>
      <c r="BA1924" s="2"/>
      <c r="BB1924" s="2"/>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row>
    <row r="1925" spans="1:79" x14ac:dyDescent="0.3">
      <c r="A1925" s="2"/>
      <c r="B1925" s="2"/>
      <c r="C1925" s="2"/>
      <c r="D1925" s="2"/>
      <c r="E1925" s="2"/>
      <c r="F1925" s="2"/>
      <c r="G1925" s="2"/>
      <c r="H1925" s="2"/>
      <c r="I1925" s="2"/>
      <c r="J1925" s="2"/>
      <c r="K1925" s="2"/>
      <c r="L1925" s="2"/>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c r="BE1925" s="2"/>
      <c r="BF1925" s="2"/>
      <c r="BG1925" s="2"/>
      <c r="BH1925" s="2"/>
      <c r="BI1925" s="2"/>
      <c r="BJ1925" s="2"/>
      <c r="BK1925" s="2"/>
      <c r="BL1925" s="2"/>
      <c r="BM1925" s="2"/>
      <c r="BN1925" s="2"/>
      <c r="BO1925" s="2"/>
      <c r="BP1925" s="2"/>
      <c r="BQ1925" s="2"/>
      <c r="BR1925" s="2"/>
      <c r="BS1925" s="2"/>
      <c r="BT1925" s="2"/>
      <c r="BU1925" s="2"/>
      <c r="BV1925" s="2"/>
      <c r="BW1925" s="2"/>
      <c r="BX1925" s="2"/>
      <c r="BY1925" s="2"/>
      <c r="BZ1925" s="2"/>
      <c r="CA1925" s="2"/>
    </row>
    <row r="1926" spans="1:79" x14ac:dyDescent="0.3">
      <c r="A1926" s="2"/>
      <c r="B1926" s="2"/>
      <c r="C1926" s="2"/>
      <c r="D1926" s="2"/>
      <c r="E1926" s="2"/>
      <c r="F1926" s="2"/>
      <c r="G1926" s="2"/>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c r="BE1926" s="2"/>
      <c r="BF1926" s="2"/>
      <c r="BG1926" s="2"/>
      <c r="BH1926" s="2"/>
      <c r="BI1926" s="2"/>
      <c r="BJ1926" s="2"/>
      <c r="BK1926" s="2"/>
      <c r="BL1926" s="2"/>
      <c r="BM1926" s="2"/>
      <c r="BN1926" s="2"/>
      <c r="BO1926" s="2"/>
      <c r="BP1926" s="2"/>
      <c r="BQ1926" s="2"/>
      <c r="BR1926" s="2"/>
      <c r="BS1926" s="2"/>
      <c r="BT1926" s="2"/>
      <c r="BU1926" s="2"/>
      <c r="BV1926" s="2"/>
      <c r="BW1926" s="2"/>
      <c r="BX1926" s="2"/>
      <c r="BY1926" s="2"/>
      <c r="BZ1926" s="2"/>
      <c r="CA1926" s="2"/>
    </row>
    <row r="1927" spans="1:79" x14ac:dyDescent="0.3">
      <c r="A1927" s="2"/>
      <c r="B1927" s="2"/>
      <c r="C1927" s="2"/>
      <c r="D1927" s="2"/>
      <c r="E1927" s="2"/>
      <c r="F1927" s="2"/>
      <c r="G1927" s="2"/>
      <c r="H1927" s="2"/>
      <c r="I1927" s="2"/>
      <c r="J1927" s="2"/>
      <c r="K1927" s="2"/>
      <c r="L1927" s="2"/>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row>
    <row r="1928" spans="1:79" x14ac:dyDescent="0.3">
      <c r="A1928" s="2"/>
      <c r="B1928" s="2"/>
      <c r="C1928" s="2"/>
      <c r="D1928" s="2"/>
      <c r="E1928" s="2"/>
      <c r="F1928" s="2"/>
      <c r="G1928" s="2"/>
      <c r="H1928" s="2"/>
      <c r="I1928" s="2"/>
      <c r="J1928" s="2"/>
      <c r="K1928" s="2"/>
      <c r="L1928" s="2"/>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c r="AT1928" s="2"/>
      <c r="AU1928" s="2"/>
      <c r="AV1928" s="2"/>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row>
    <row r="1929" spans="1:79" x14ac:dyDescent="0.3">
      <c r="A1929" s="2"/>
      <c r="B1929" s="2"/>
      <c r="C1929" s="2"/>
      <c r="D1929" s="2"/>
      <c r="E1929" s="2"/>
      <c r="F1929" s="2"/>
      <c r="G1929" s="2"/>
      <c r="H1929" s="2"/>
      <c r="I1929" s="2"/>
      <c r="J1929" s="2"/>
      <c r="K1929" s="2"/>
      <c r="L1929" s="2"/>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c r="BE1929" s="2"/>
      <c r="BF1929" s="2"/>
      <c r="BG1929" s="2"/>
      <c r="BH1929" s="2"/>
      <c r="BI1929" s="2"/>
      <c r="BJ1929" s="2"/>
      <c r="BK1929" s="2"/>
      <c r="BL1929" s="2"/>
      <c r="BM1929" s="2"/>
      <c r="BN1929" s="2"/>
      <c r="BO1929" s="2"/>
      <c r="BP1929" s="2"/>
      <c r="BQ1929" s="2"/>
      <c r="BR1929" s="2"/>
      <c r="BS1929" s="2"/>
      <c r="BT1929" s="2"/>
      <c r="BU1929" s="2"/>
      <c r="BV1929" s="2"/>
      <c r="BW1929" s="2"/>
      <c r="BX1929" s="2"/>
      <c r="BY1929" s="2"/>
      <c r="BZ1929" s="2"/>
      <c r="CA1929" s="2"/>
    </row>
    <row r="1930" spans="1:79" x14ac:dyDescent="0.3">
      <c r="A1930" s="2"/>
      <c r="B1930" s="2"/>
      <c r="C1930" s="2"/>
      <c r="D1930" s="2"/>
      <c r="E1930" s="2"/>
      <c r="F1930" s="2"/>
      <c r="G1930" s="2"/>
      <c r="H1930" s="2"/>
      <c r="I1930" s="2"/>
      <c r="J1930" s="2"/>
      <c r="K1930" s="2"/>
      <c r="L1930" s="2"/>
      <c r="M1930" s="2"/>
      <c r="N1930" s="2"/>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row>
    <row r="1931" spans="1:79" x14ac:dyDescent="0.3">
      <c r="A1931" s="2"/>
      <c r="B1931" s="2"/>
      <c r="C1931" s="2"/>
      <c r="D1931" s="2"/>
      <c r="E1931" s="2"/>
      <c r="F1931" s="2"/>
      <c r="G1931" s="2"/>
      <c r="H1931" s="2"/>
      <c r="I1931" s="2"/>
      <c r="J1931" s="2"/>
      <c r="K1931" s="2"/>
      <c r="L1931" s="2"/>
      <c r="M1931" s="2"/>
      <c r="N1931" s="2"/>
      <c r="O1931" s="2"/>
      <c r="P1931" s="2"/>
      <c r="Q1931" s="2"/>
      <c r="R1931" s="2"/>
      <c r="S1931" s="2"/>
      <c r="T1931" s="2"/>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c r="AT1931" s="2"/>
      <c r="AU1931" s="2"/>
      <c r="AV1931" s="2"/>
      <c r="AW1931" s="2"/>
      <c r="AX1931" s="2"/>
      <c r="AY1931" s="2"/>
      <c r="AZ1931" s="2"/>
      <c r="BA1931" s="2"/>
      <c r="BB1931" s="2"/>
      <c r="BC1931" s="2"/>
      <c r="BD1931" s="2"/>
      <c r="BE1931" s="2"/>
      <c r="BF1931" s="2"/>
      <c r="BG1931" s="2"/>
      <c r="BH1931" s="2"/>
      <c r="BI1931" s="2"/>
      <c r="BJ1931" s="2"/>
      <c r="BK1931" s="2"/>
      <c r="BL1931" s="2"/>
      <c r="BM1931" s="2"/>
      <c r="BN1931" s="2"/>
      <c r="BO1931" s="2"/>
      <c r="BP1931" s="2"/>
      <c r="BQ1931" s="2"/>
      <c r="BR1931" s="2"/>
      <c r="BS1931" s="2"/>
      <c r="BT1931" s="2"/>
      <c r="BU1931" s="2"/>
      <c r="BV1931" s="2"/>
      <c r="BW1931" s="2"/>
      <c r="BX1931" s="2"/>
      <c r="BY1931" s="2"/>
      <c r="BZ1931" s="2"/>
      <c r="CA1931" s="2"/>
    </row>
    <row r="1932" spans="1:79" x14ac:dyDescent="0.3">
      <c r="A1932" s="2"/>
      <c r="B1932" s="2"/>
      <c r="C1932" s="2"/>
      <c r="D1932" s="2"/>
      <c r="E1932" s="2"/>
      <c r="F1932" s="2"/>
      <c r="G1932" s="2"/>
      <c r="H1932" s="2"/>
      <c r="I1932" s="2"/>
      <c r="J1932" s="2"/>
      <c r="K1932" s="2"/>
      <c r="L1932" s="2"/>
      <c r="M1932" s="2"/>
      <c r="N1932" s="2"/>
      <c r="O1932" s="2"/>
      <c r="P1932" s="2"/>
      <c r="Q1932" s="2"/>
      <c r="R1932" s="2"/>
      <c r="S1932" s="2"/>
      <c r="T1932" s="2"/>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row>
    <row r="1933" spans="1:79" x14ac:dyDescent="0.3">
      <c r="A1933" s="2"/>
      <c r="B1933" s="2"/>
      <c r="C1933" s="2"/>
      <c r="D1933" s="2"/>
      <c r="E1933" s="2"/>
      <c r="F1933" s="2"/>
      <c r="G1933" s="2"/>
      <c r="H1933" s="2"/>
      <c r="I1933" s="2"/>
      <c r="J1933" s="2"/>
      <c r="K1933" s="2"/>
      <c r="L1933" s="2"/>
      <c r="M1933" s="2"/>
      <c r="N1933" s="2"/>
      <c r="O1933" s="2"/>
      <c r="P1933" s="2"/>
      <c r="Q1933" s="2"/>
      <c r="R1933" s="2"/>
      <c r="S1933" s="2"/>
      <c r="T1933" s="2"/>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
      <c r="BB1933" s="2"/>
      <c r="BC1933" s="2"/>
      <c r="BD1933" s="2"/>
      <c r="BE1933" s="2"/>
      <c r="BF1933" s="2"/>
      <c r="BG1933" s="2"/>
      <c r="BH1933" s="2"/>
      <c r="BI1933" s="2"/>
      <c r="BJ1933" s="2"/>
      <c r="BK1933" s="2"/>
      <c r="BL1933" s="2"/>
      <c r="BM1933" s="2"/>
      <c r="BN1933" s="2"/>
      <c r="BO1933" s="2"/>
      <c r="BP1933" s="2"/>
      <c r="BQ1933" s="2"/>
      <c r="BR1933" s="2"/>
      <c r="BS1933" s="2"/>
      <c r="BT1933" s="2"/>
      <c r="BU1933" s="2"/>
      <c r="BV1933" s="2"/>
      <c r="BW1933" s="2"/>
      <c r="BX1933" s="2"/>
      <c r="BY1933" s="2"/>
      <c r="BZ1933" s="2"/>
      <c r="CA1933" s="2"/>
    </row>
    <row r="1934" spans="1:79" x14ac:dyDescent="0.3">
      <c r="A1934" s="2"/>
      <c r="B1934" s="2"/>
      <c r="C1934" s="2"/>
      <c r="D1934" s="2"/>
      <c r="E1934" s="2"/>
      <c r="F1934" s="2"/>
      <c r="G1934" s="2"/>
      <c r="H1934" s="2"/>
      <c r="I1934" s="2"/>
      <c r="J1934" s="2"/>
      <c r="K1934" s="2"/>
      <c r="L1934" s="2"/>
      <c r="M1934" s="2"/>
      <c r="N1934" s="2"/>
      <c r="O1934" s="2"/>
      <c r="P1934" s="2"/>
      <c r="Q1934" s="2"/>
      <c r="R1934" s="2"/>
      <c r="S1934" s="2"/>
      <c r="T1934" s="2"/>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c r="AT1934" s="2"/>
      <c r="AU1934" s="2"/>
      <c r="AV1934" s="2"/>
      <c r="AW1934" s="2"/>
      <c r="AX1934" s="2"/>
      <c r="AY1934" s="2"/>
      <c r="AZ1934" s="2"/>
      <c r="BA1934" s="2"/>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row>
    <row r="1935" spans="1:79" x14ac:dyDescent="0.3">
      <c r="A1935" s="2"/>
      <c r="B1935" s="2"/>
      <c r="C1935" s="2"/>
      <c r="D1935" s="2"/>
      <c r="E1935" s="2"/>
      <c r="F1935" s="2"/>
      <c r="G1935" s="2"/>
      <c r="H1935" s="2"/>
      <c r="I1935" s="2"/>
      <c r="J1935" s="2"/>
      <c r="K1935" s="2"/>
      <c r="L1935" s="2"/>
      <c r="M1935" s="2"/>
      <c r="N1935" s="2"/>
      <c r="O1935" s="2"/>
      <c r="P1935" s="2"/>
      <c r="Q1935" s="2"/>
      <c r="R1935" s="2"/>
      <c r="S1935" s="2"/>
      <c r="T1935" s="2"/>
      <c r="U1935" s="2"/>
      <c r="V1935" s="2"/>
      <c r="W1935" s="2"/>
      <c r="X1935" s="2"/>
      <c r="Y1935" s="2"/>
      <c r="Z1935" s="2"/>
      <c r="AA1935" s="2"/>
      <c r="AB1935" s="2"/>
      <c r="AC1935" s="2"/>
      <c r="AD1935" s="2"/>
      <c r="AE1935" s="2"/>
      <c r="AF1935" s="2"/>
      <c r="AG1935" s="2"/>
      <c r="AH1935" s="2"/>
      <c r="AI1935" s="2"/>
      <c r="AJ1935" s="2"/>
      <c r="AK1935" s="2"/>
      <c r="AL1935" s="2"/>
      <c r="AM1935" s="2"/>
      <c r="AN1935" s="2"/>
      <c r="AO1935" s="2"/>
      <c r="AP1935" s="2"/>
      <c r="AQ1935" s="2"/>
      <c r="AR1935" s="2"/>
      <c r="AS1935" s="2"/>
      <c r="AT1935" s="2"/>
      <c r="AU1935" s="2"/>
      <c r="AV1935" s="2"/>
      <c r="AW1935" s="2"/>
      <c r="AX1935" s="2"/>
      <c r="AY1935" s="2"/>
      <c r="AZ1935" s="2"/>
      <c r="BA1935" s="2"/>
      <c r="BB1935" s="2"/>
      <c r="BC1935" s="2"/>
      <c r="BD1935" s="2"/>
      <c r="BE1935" s="2"/>
      <c r="BF1935" s="2"/>
      <c r="BG1935" s="2"/>
      <c r="BH1935" s="2"/>
      <c r="BI1935" s="2"/>
      <c r="BJ1935" s="2"/>
      <c r="BK1935" s="2"/>
      <c r="BL1935" s="2"/>
      <c r="BM1935" s="2"/>
      <c r="BN1935" s="2"/>
      <c r="BO1935" s="2"/>
      <c r="BP1935" s="2"/>
      <c r="BQ1935" s="2"/>
      <c r="BR1935" s="2"/>
      <c r="BS1935" s="2"/>
      <c r="BT1935" s="2"/>
      <c r="BU1935" s="2"/>
      <c r="BV1935" s="2"/>
      <c r="BW1935" s="2"/>
      <c r="BX1935" s="2"/>
      <c r="BY1935" s="2"/>
      <c r="BZ1935" s="2"/>
      <c r="CA1935" s="2"/>
    </row>
    <row r="1936" spans="1:79" x14ac:dyDescent="0.3">
      <c r="A1936" s="2"/>
      <c r="B1936" s="2"/>
      <c r="C1936" s="2"/>
      <c r="D1936" s="2"/>
      <c r="E1936" s="2"/>
      <c r="F1936" s="2"/>
      <c r="G1936" s="2"/>
      <c r="H1936" s="2"/>
      <c r="I1936" s="2"/>
      <c r="J1936" s="2"/>
      <c r="K1936" s="2"/>
      <c r="L1936" s="2"/>
      <c r="M1936" s="2"/>
      <c r="N1936" s="2"/>
      <c r="O1936" s="2"/>
      <c r="P1936" s="2"/>
      <c r="Q1936" s="2"/>
      <c r="R1936" s="2"/>
      <c r="S1936" s="2"/>
      <c r="T1936" s="2"/>
      <c r="U1936" s="2"/>
      <c r="V1936" s="2"/>
      <c r="W1936" s="2"/>
      <c r="X1936" s="2"/>
      <c r="Y1936" s="2"/>
      <c r="Z1936" s="2"/>
      <c r="AA1936" s="2"/>
      <c r="AB1936" s="2"/>
      <c r="AC1936" s="2"/>
      <c r="AD1936" s="2"/>
      <c r="AE1936" s="2"/>
      <c r="AF1936" s="2"/>
      <c r="AG1936" s="2"/>
      <c r="AH1936" s="2"/>
      <c r="AI1936" s="2"/>
      <c r="AJ1936" s="2"/>
      <c r="AK1936" s="2"/>
      <c r="AL1936" s="2"/>
      <c r="AM1936" s="2"/>
      <c r="AN1936" s="2"/>
      <c r="AO1936" s="2"/>
      <c r="AP1936" s="2"/>
      <c r="AQ1936" s="2"/>
      <c r="AR1936" s="2"/>
      <c r="AS1936" s="2"/>
      <c r="AT1936" s="2"/>
      <c r="AU1936" s="2"/>
      <c r="AV1936" s="2"/>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row>
    <row r="1937" spans="1:79" x14ac:dyDescent="0.3">
      <c r="A1937" s="2"/>
      <c r="B1937" s="2"/>
      <c r="C1937" s="2"/>
      <c r="D1937" s="2"/>
      <c r="E1937" s="2"/>
      <c r="F1937" s="2"/>
      <c r="G1937" s="2"/>
      <c r="H1937" s="2"/>
      <c r="I1937" s="2"/>
      <c r="J1937" s="2"/>
      <c r="K1937" s="2"/>
      <c r="L1937" s="2"/>
      <c r="M1937" s="2"/>
      <c r="N1937" s="2"/>
      <c r="O1937" s="2"/>
      <c r="P1937" s="2"/>
      <c r="Q1937" s="2"/>
      <c r="R1937" s="2"/>
      <c r="S1937" s="2"/>
      <c r="T1937" s="2"/>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row>
    <row r="1938" spans="1:79" x14ac:dyDescent="0.3">
      <c r="A1938" s="2"/>
      <c r="B1938" s="2"/>
      <c r="C1938" s="2"/>
      <c r="D1938" s="2"/>
      <c r="E1938" s="2"/>
      <c r="F1938" s="2"/>
      <c r="G1938" s="2"/>
      <c r="H1938" s="2"/>
      <c r="I1938" s="2"/>
      <c r="J1938" s="2"/>
      <c r="K1938" s="2"/>
      <c r="L1938" s="2"/>
      <c r="M1938" s="2"/>
      <c r="N1938" s="2"/>
      <c r="O1938" s="2"/>
      <c r="P1938" s="2"/>
      <c r="Q1938" s="2"/>
      <c r="R1938" s="2"/>
      <c r="S1938" s="2"/>
      <c r="T1938" s="2"/>
      <c r="U1938" s="2"/>
      <c r="V1938" s="2"/>
      <c r="W1938" s="2"/>
      <c r="X1938" s="2"/>
      <c r="Y1938" s="2"/>
      <c r="Z1938" s="2"/>
      <c r="AA1938" s="2"/>
      <c r="AB1938" s="2"/>
      <c r="AC1938" s="2"/>
      <c r="AD1938" s="2"/>
      <c r="AE1938" s="2"/>
      <c r="AF1938" s="2"/>
      <c r="AG1938" s="2"/>
      <c r="AH1938" s="2"/>
      <c r="AI1938" s="2"/>
      <c r="AJ1938" s="2"/>
      <c r="AK1938" s="2"/>
      <c r="AL1938" s="2"/>
      <c r="AM1938" s="2"/>
      <c r="AN1938" s="2"/>
      <c r="AO1938" s="2"/>
      <c r="AP1938" s="2"/>
      <c r="AQ1938" s="2"/>
      <c r="AR1938" s="2"/>
      <c r="AS1938" s="2"/>
      <c r="AT1938" s="2"/>
      <c r="AU1938" s="2"/>
      <c r="AV1938" s="2"/>
      <c r="AW1938" s="2"/>
      <c r="AX1938" s="2"/>
      <c r="AY1938" s="2"/>
      <c r="AZ1938" s="2"/>
      <c r="BA1938" s="2"/>
      <c r="BB1938" s="2"/>
      <c r="BC1938" s="2"/>
      <c r="BD1938" s="2"/>
      <c r="BE1938" s="2"/>
      <c r="BF1938" s="2"/>
      <c r="BG1938" s="2"/>
      <c r="BH1938" s="2"/>
      <c r="BI1938" s="2"/>
      <c r="BJ1938" s="2"/>
      <c r="BK1938" s="2"/>
      <c r="BL1938" s="2"/>
      <c r="BM1938" s="2"/>
      <c r="BN1938" s="2"/>
      <c r="BO1938" s="2"/>
      <c r="BP1938" s="2"/>
      <c r="BQ1938" s="2"/>
      <c r="BR1938" s="2"/>
      <c r="BS1938" s="2"/>
      <c r="BT1938" s="2"/>
      <c r="BU1938" s="2"/>
      <c r="BV1938" s="2"/>
      <c r="BW1938" s="2"/>
      <c r="BX1938" s="2"/>
      <c r="BY1938" s="2"/>
      <c r="BZ1938" s="2"/>
      <c r="CA1938" s="2"/>
    </row>
    <row r="1939" spans="1:79" x14ac:dyDescent="0.3">
      <c r="A1939" s="2"/>
      <c r="B1939" s="2"/>
      <c r="C1939" s="2"/>
      <c r="D1939" s="2"/>
      <c r="E1939" s="2"/>
      <c r="F1939" s="2"/>
      <c r="G1939" s="2"/>
      <c r="H1939" s="2"/>
      <c r="I1939" s="2"/>
      <c r="J1939" s="2"/>
      <c r="K1939" s="2"/>
      <c r="L1939" s="2"/>
      <c r="M1939" s="2"/>
      <c r="N1939" s="2"/>
      <c r="O1939" s="2"/>
      <c r="P1939" s="2"/>
      <c r="Q1939" s="2"/>
      <c r="R1939" s="2"/>
      <c r="S1939" s="2"/>
      <c r="T1939" s="2"/>
      <c r="U1939" s="2"/>
      <c r="V1939" s="2"/>
      <c r="W1939" s="2"/>
      <c r="X1939" s="2"/>
      <c r="Y1939" s="2"/>
      <c r="Z1939" s="2"/>
      <c r="AA1939" s="2"/>
      <c r="AB1939" s="2"/>
      <c r="AC1939" s="2"/>
      <c r="AD1939" s="2"/>
      <c r="AE1939" s="2"/>
      <c r="AF1939" s="2"/>
      <c r="AG1939" s="2"/>
      <c r="AH1939" s="2"/>
      <c r="AI1939" s="2"/>
      <c r="AJ1939" s="2"/>
      <c r="AK1939" s="2"/>
      <c r="AL1939" s="2"/>
      <c r="AM1939" s="2"/>
      <c r="AN1939" s="2"/>
      <c r="AO1939" s="2"/>
      <c r="AP1939" s="2"/>
      <c r="AQ1939" s="2"/>
      <c r="AR1939" s="2"/>
      <c r="AS1939" s="2"/>
      <c r="AT1939" s="2"/>
      <c r="AU1939" s="2"/>
      <c r="AV1939" s="2"/>
      <c r="AW1939" s="2"/>
      <c r="AX1939" s="2"/>
      <c r="AY1939" s="2"/>
      <c r="AZ1939" s="2"/>
      <c r="BA1939" s="2"/>
      <c r="BB1939" s="2"/>
      <c r="BC1939" s="2"/>
      <c r="BD1939" s="2"/>
      <c r="BE1939" s="2"/>
      <c r="BF1939" s="2"/>
      <c r="BG1939" s="2"/>
      <c r="BH1939" s="2"/>
      <c r="BI1939" s="2"/>
      <c r="BJ1939" s="2"/>
      <c r="BK1939" s="2"/>
      <c r="BL1939" s="2"/>
      <c r="BM1939" s="2"/>
      <c r="BN1939" s="2"/>
      <c r="BO1939" s="2"/>
      <c r="BP1939" s="2"/>
      <c r="BQ1939" s="2"/>
      <c r="BR1939" s="2"/>
      <c r="BS1939" s="2"/>
      <c r="BT1939" s="2"/>
      <c r="BU1939" s="2"/>
      <c r="BV1939" s="2"/>
      <c r="BW1939" s="2"/>
      <c r="BX1939" s="2"/>
      <c r="BY1939" s="2"/>
      <c r="BZ1939" s="2"/>
      <c r="CA1939" s="2"/>
    </row>
    <row r="1940" spans="1:79" x14ac:dyDescent="0.3">
      <c r="A1940" s="2"/>
      <c r="B1940" s="2"/>
      <c r="C1940" s="2"/>
      <c r="D1940" s="2"/>
      <c r="E1940" s="2"/>
      <c r="F1940" s="2"/>
      <c r="G1940" s="2"/>
      <c r="H1940" s="2"/>
      <c r="I1940" s="2"/>
      <c r="J1940" s="2"/>
      <c r="K1940" s="2"/>
      <c r="L1940" s="2"/>
      <c r="M1940" s="2"/>
      <c r="N1940" s="2"/>
      <c r="O1940" s="2"/>
      <c r="P1940" s="2"/>
      <c r="Q1940" s="2"/>
      <c r="R1940" s="2"/>
      <c r="S1940" s="2"/>
      <c r="T1940" s="2"/>
      <c r="U1940" s="2"/>
      <c r="V1940" s="2"/>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c r="AT1940" s="2"/>
      <c r="AU1940" s="2"/>
      <c r="AV1940" s="2"/>
      <c r="AW1940" s="2"/>
      <c r="AX1940" s="2"/>
      <c r="AY1940" s="2"/>
      <c r="AZ1940" s="2"/>
      <c r="BA1940" s="2"/>
      <c r="BB1940" s="2"/>
      <c r="BC1940" s="2"/>
      <c r="BD1940" s="2"/>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row>
    <row r="1941" spans="1:79" x14ac:dyDescent="0.3">
      <c r="A1941" s="2"/>
      <c r="B1941" s="2"/>
      <c r="C1941" s="2"/>
      <c r="D1941" s="2"/>
      <c r="E1941" s="2"/>
      <c r="F1941" s="2"/>
      <c r="G1941" s="2"/>
      <c r="H1941" s="2"/>
      <c r="I1941" s="2"/>
      <c r="J1941" s="2"/>
      <c r="K1941" s="2"/>
      <c r="L1941" s="2"/>
      <c r="M1941" s="2"/>
      <c r="N1941" s="2"/>
      <c r="O1941" s="2"/>
      <c r="P1941" s="2"/>
      <c r="Q1941" s="2"/>
      <c r="R1941" s="2"/>
      <c r="S1941" s="2"/>
      <c r="T1941" s="2"/>
      <c r="U1941" s="2"/>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c r="AT1941" s="2"/>
      <c r="AU1941" s="2"/>
      <c r="AV1941" s="2"/>
      <c r="AW1941" s="2"/>
      <c r="AX1941" s="2"/>
      <c r="AY1941" s="2"/>
      <c r="AZ1941" s="2"/>
      <c r="BA1941" s="2"/>
      <c r="BB1941" s="2"/>
      <c r="BC1941" s="2"/>
      <c r="BD1941" s="2"/>
      <c r="BE1941" s="2"/>
      <c r="BF1941" s="2"/>
      <c r="BG1941" s="2"/>
      <c r="BH1941" s="2"/>
      <c r="BI1941" s="2"/>
      <c r="BJ1941" s="2"/>
      <c r="BK1941" s="2"/>
      <c r="BL1941" s="2"/>
      <c r="BM1941" s="2"/>
      <c r="BN1941" s="2"/>
      <c r="BO1941" s="2"/>
      <c r="BP1941" s="2"/>
      <c r="BQ1941" s="2"/>
      <c r="BR1941" s="2"/>
      <c r="BS1941" s="2"/>
      <c r="BT1941" s="2"/>
      <c r="BU1941" s="2"/>
      <c r="BV1941" s="2"/>
      <c r="BW1941" s="2"/>
      <c r="BX1941" s="2"/>
      <c r="BY1941" s="2"/>
      <c r="BZ1941" s="2"/>
      <c r="CA1941" s="2"/>
    </row>
    <row r="1942" spans="1:79" x14ac:dyDescent="0.3">
      <c r="A1942" s="2"/>
      <c r="B1942" s="2"/>
      <c r="C1942" s="2"/>
      <c r="D1942" s="2"/>
      <c r="E1942" s="2"/>
      <c r="F1942" s="2"/>
      <c r="G1942" s="2"/>
      <c r="H1942" s="2"/>
      <c r="I1942" s="2"/>
      <c r="J1942" s="2"/>
      <c r="K1942" s="2"/>
      <c r="L1942" s="2"/>
      <c r="M1942" s="2"/>
      <c r="N1942" s="2"/>
      <c r="O1942" s="2"/>
      <c r="P1942" s="2"/>
      <c r="Q1942" s="2"/>
      <c r="R1942" s="2"/>
      <c r="S1942" s="2"/>
      <c r="T1942" s="2"/>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c r="AT1942" s="2"/>
      <c r="AU1942" s="2"/>
      <c r="AV1942" s="2"/>
      <c r="AW1942" s="2"/>
      <c r="AX1942" s="2"/>
      <c r="AY1942" s="2"/>
      <c r="AZ1942" s="2"/>
      <c r="BA1942" s="2"/>
      <c r="BB1942" s="2"/>
      <c r="BC1942" s="2"/>
      <c r="BD1942" s="2"/>
      <c r="BE1942" s="2"/>
      <c r="BF1942" s="2"/>
      <c r="BG1942" s="2"/>
      <c r="BH1942" s="2"/>
      <c r="BI1942" s="2"/>
      <c r="BJ1942" s="2"/>
      <c r="BK1942" s="2"/>
      <c r="BL1942" s="2"/>
      <c r="BM1942" s="2"/>
      <c r="BN1942" s="2"/>
      <c r="BO1942" s="2"/>
      <c r="BP1942" s="2"/>
      <c r="BQ1942" s="2"/>
      <c r="BR1942" s="2"/>
      <c r="BS1942" s="2"/>
      <c r="BT1942" s="2"/>
      <c r="BU1942" s="2"/>
      <c r="BV1942" s="2"/>
      <c r="BW1942" s="2"/>
      <c r="BX1942" s="2"/>
      <c r="BY1942" s="2"/>
      <c r="BZ1942" s="2"/>
      <c r="CA1942" s="2"/>
    </row>
    <row r="1943" spans="1:79" x14ac:dyDescent="0.3">
      <c r="A1943" s="2"/>
      <c r="B1943" s="2"/>
      <c r="C1943" s="2"/>
      <c r="D1943" s="2"/>
      <c r="E1943" s="2"/>
      <c r="F1943" s="2"/>
      <c r="G1943" s="2"/>
      <c r="H1943" s="2"/>
      <c r="I1943" s="2"/>
      <c r="J1943" s="2"/>
      <c r="K1943" s="2"/>
      <c r="L1943" s="2"/>
      <c r="M1943" s="2"/>
      <c r="N1943" s="2"/>
      <c r="O1943" s="2"/>
      <c r="P1943" s="2"/>
      <c r="Q1943" s="2"/>
      <c r="R1943" s="2"/>
      <c r="S1943" s="2"/>
      <c r="T1943" s="2"/>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c r="AT1943" s="2"/>
      <c r="AU1943" s="2"/>
      <c r="AV1943" s="2"/>
      <c r="AW1943" s="2"/>
      <c r="AX1943" s="2"/>
      <c r="AY1943" s="2"/>
      <c r="AZ1943" s="2"/>
      <c r="BA1943" s="2"/>
      <c r="BB1943" s="2"/>
      <c r="BC1943" s="2"/>
      <c r="BD1943" s="2"/>
      <c r="BE1943" s="2"/>
      <c r="BF1943" s="2"/>
      <c r="BG1943" s="2"/>
      <c r="BH1943" s="2"/>
      <c r="BI1943" s="2"/>
      <c r="BJ1943" s="2"/>
      <c r="BK1943" s="2"/>
      <c r="BL1943" s="2"/>
      <c r="BM1943" s="2"/>
      <c r="BN1943" s="2"/>
      <c r="BO1943" s="2"/>
      <c r="BP1943" s="2"/>
      <c r="BQ1943" s="2"/>
      <c r="BR1943" s="2"/>
      <c r="BS1943" s="2"/>
      <c r="BT1943" s="2"/>
      <c r="BU1943" s="2"/>
      <c r="BV1943" s="2"/>
      <c r="BW1943" s="2"/>
      <c r="BX1943" s="2"/>
      <c r="BY1943" s="2"/>
      <c r="BZ1943" s="2"/>
      <c r="CA1943" s="2"/>
    </row>
    <row r="1944" spans="1:79" x14ac:dyDescent="0.3">
      <c r="A1944" s="2"/>
      <c r="B1944" s="2"/>
      <c r="C1944" s="2"/>
      <c r="D1944" s="2"/>
      <c r="E1944" s="2"/>
      <c r="F1944" s="2"/>
      <c r="G1944" s="2"/>
      <c r="H1944" s="2"/>
      <c r="I1944" s="2"/>
      <c r="J1944" s="2"/>
      <c r="K1944" s="2"/>
      <c r="L1944" s="2"/>
      <c r="M1944" s="2"/>
      <c r="N1944" s="2"/>
      <c r="O1944" s="2"/>
      <c r="P1944" s="2"/>
      <c r="Q1944" s="2"/>
      <c r="R1944" s="2"/>
      <c r="S1944" s="2"/>
      <c r="T1944" s="2"/>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c r="AT1944" s="2"/>
      <c r="AU1944" s="2"/>
      <c r="AV1944" s="2"/>
      <c r="AW1944" s="2"/>
      <c r="AX1944" s="2"/>
      <c r="AY1944" s="2"/>
      <c r="AZ1944" s="2"/>
      <c r="BA1944" s="2"/>
      <c r="BB1944" s="2"/>
      <c r="BC1944" s="2"/>
      <c r="BD1944" s="2"/>
      <c r="BE1944" s="2"/>
      <c r="BF1944" s="2"/>
      <c r="BG1944" s="2"/>
      <c r="BH1944" s="2"/>
      <c r="BI1944" s="2"/>
      <c r="BJ1944" s="2"/>
      <c r="BK1944" s="2"/>
      <c r="BL1944" s="2"/>
      <c r="BM1944" s="2"/>
      <c r="BN1944" s="2"/>
      <c r="BO1944" s="2"/>
      <c r="BP1944" s="2"/>
      <c r="BQ1944" s="2"/>
      <c r="BR1944" s="2"/>
      <c r="BS1944" s="2"/>
      <c r="BT1944" s="2"/>
      <c r="BU1944" s="2"/>
      <c r="BV1944" s="2"/>
      <c r="BW1944" s="2"/>
      <c r="BX1944" s="2"/>
      <c r="BY1944" s="2"/>
      <c r="BZ1944" s="2"/>
      <c r="CA1944" s="2"/>
    </row>
    <row r="1945" spans="1:79" x14ac:dyDescent="0.3">
      <c r="A1945" s="2"/>
      <c r="B1945" s="2"/>
      <c r="C1945" s="2"/>
      <c r="D1945" s="2"/>
      <c r="E1945" s="2"/>
      <c r="F1945" s="2"/>
      <c r="G1945" s="2"/>
      <c r="H1945" s="2"/>
      <c r="I1945" s="2"/>
      <c r="J1945" s="2"/>
      <c r="K1945" s="2"/>
      <c r="L1945" s="2"/>
      <c r="M1945" s="2"/>
      <c r="N1945" s="2"/>
      <c r="O1945" s="2"/>
      <c r="P1945" s="2"/>
      <c r="Q1945" s="2"/>
      <c r="R1945" s="2"/>
      <c r="S1945" s="2"/>
      <c r="T1945" s="2"/>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D1945" s="2"/>
      <c r="BE1945" s="2"/>
      <c r="BF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row>
    <row r="1946" spans="1:79" x14ac:dyDescent="0.3">
      <c r="A1946" s="2"/>
      <c r="B1946" s="2"/>
      <c r="C1946" s="2"/>
      <c r="D1946" s="2"/>
      <c r="E1946" s="2"/>
      <c r="F1946" s="2"/>
      <c r="G1946" s="2"/>
      <c r="H1946" s="2"/>
      <c r="I1946" s="2"/>
      <c r="J1946" s="2"/>
      <c r="K1946" s="2"/>
      <c r="L1946" s="2"/>
      <c r="M1946" s="2"/>
      <c r="N1946" s="2"/>
      <c r="O1946" s="2"/>
      <c r="P1946" s="2"/>
      <c r="Q1946" s="2"/>
      <c r="R1946" s="2"/>
      <c r="S1946" s="2"/>
      <c r="T1946" s="2"/>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c r="AT1946" s="2"/>
      <c r="AU1946" s="2"/>
      <c r="AV1946" s="2"/>
      <c r="AW1946" s="2"/>
      <c r="AX1946" s="2"/>
      <c r="AY1946" s="2"/>
      <c r="AZ1946" s="2"/>
      <c r="BA1946" s="2"/>
      <c r="BB1946" s="2"/>
      <c r="BC1946" s="2"/>
      <c r="BD1946" s="2"/>
      <c r="BE1946" s="2"/>
      <c r="BF1946" s="2"/>
      <c r="BG1946" s="2"/>
      <c r="BH1946" s="2"/>
      <c r="BI1946" s="2"/>
      <c r="BJ1946" s="2"/>
      <c r="BK1946" s="2"/>
      <c r="BL1946" s="2"/>
      <c r="BM1946" s="2"/>
      <c r="BN1946" s="2"/>
      <c r="BO1946" s="2"/>
      <c r="BP1946" s="2"/>
      <c r="BQ1946" s="2"/>
      <c r="BR1946" s="2"/>
      <c r="BS1946" s="2"/>
      <c r="BT1946" s="2"/>
      <c r="BU1946" s="2"/>
      <c r="BV1946" s="2"/>
      <c r="BW1946" s="2"/>
      <c r="BX1946" s="2"/>
      <c r="BY1946" s="2"/>
      <c r="BZ1946" s="2"/>
      <c r="CA1946" s="2"/>
    </row>
    <row r="1947" spans="1:79" x14ac:dyDescent="0.3">
      <c r="A1947" s="2"/>
      <c r="B1947" s="2"/>
      <c r="C1947" s="2"/>
      <c r="D1947" s="2"/>
      <c r="E1947" s="2"/>
      <c r="F1947" s="2"/>
      <c r="G1947" s="2"/>
      <c r="H1947" s="2"/>
      <c r="I1947" s="2"/>
      <c r="J1947" s="2"/>
      <c r="K1947" s="2"/>
      <c r="L1947" s="2"/>
      <c r="M1947" s="2"/>
      <c r="N1947" s="2"/>
      <c r="O1947" s="2"/>
      <c r="P1947" s="2"/>
      <c r="Q1947" s="2"/>
      <c r="R1947" s="2"/>
      <c r="S1947" s="2"/>
      <c r="T1947" s="2"/>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c r="AT1947" s="2"/>
      <c r="AU1947" s="2"/>
      <c r="AV1947" s="2"/>
      <c r="AW1947" s="2"/>
      <c r="AX1947" s="2"/>
      <c r="AY1947" s="2"/>
      <c r="AZ1947" s="2"/>
      <c r="BA1947" s="2"/>
      <c r="BB1947" s="2"/>
      <c r="BC1947" s="2"/>
      <c r="BD1947" s="2"/>
      <c r="BE1947" s="2"/>
      <c r="BF1947" s="2"/>
      <c r="BG1947" s="2"/>
      <c r="BH1947" s="2"/>
      <c r="BI1947" s="2"/>
      <c r="BJ1947" s="2"/>
      <c r="BK1947" s="2"/>
      <c r="BL1947" s="2"/>
      <c r="BM1947" s="2"/>
      <c r="BN1947" s="2"/>
      <c r="BO1947" s="2"/>
      <c r="BP1947" s="2"/>
      <c r="BQ1947" s="2"/>
      <c r="BR1947" s="2"/>
      <c r="BS1947" s="2"/>
      <c r="BT1947" s="2"/>
      <c r="BU1947" s="2"/>
      <c r="BV1947" s="2"/>
      <c r="BW1947" s="2"/>
      <c r="BX1947" s="2"/>
      <c r="BY1947" s="2"/>
      <c r="BZ1947" s="2"/>
      <c r="CA1947" s="2"/>
    </row>
    <row r="1948" spans="1:79" x14ac:dyDescent="0.3">
      <c r="A1948" s="2"/>
      <c r="B1948" s="2"/>
      <c r="C1948" s="2"/>
      <c r="D1948" s="2"/>
      <c r="E1948" s="2"/>
      <c r="F1948" s="2"/>
      <c r="G1948" s="2"/>
      <c r="H1948" s="2"/>
      <c r="I1948" s="2"/>
      <c r="J1948" s="2"/>
      <c r="K1948" s="2"/>
      <c r="L1948" s="2"/>
      <c r="M1948" s="2"/>
      <c r="N1948" s="2"/>
      <c r="O1948" s="2"/>
      <c r="P1948" s="2"/>
      <c r="Q1948" s="2"/>
      <c r="R1948" s="2"/>
      <c r="S1948" s="2"/>
      <c r="T1948" s="2"/>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c r="AT1948" s="2"/>
      <c r="AU1948" s="2"/>
      <c r="AV1948" s="2"/>
      <c r="AW1948" s="2"/>
      <c r="AX1948" s="2"/>
      <c r="AY1948" s="2"/>
      <c r="AZ1948" s="2"/>
      <c r="BA1948" s="2"/>
      <c r="BB1948" s="2"/>
      <c r="BC1948" s="2"/>
      <c r="BD1948" s="2"/>
      <c r="BE1948" s="2"/>
      <c r="BF1948" s="2"/>
      <c r="BG1948" s="2"/>
      <c r="BH1948" s="2"/>
      <c r="BI1948" s="2"/>
      <c r="BJ1948" s="2"/>
      <c r="BK1948" s="2"/>
      <c r="BL1948" s="2"/>
      <c r="BM1948" s="2"/>
      <c r="BN1948" s="2"/>
      <c r="BO1948" s="2"/>
      <c r="BP1948" s="2"/>
      <c r="BQ1948" s="2"/>
      <c r="BR1948" s="2"/>
      <c r="BS1948" s="2"/>
      <c r="BT1948" s="2"/>
      <c r="BU1948" s="2"/>
      <c r="BV1948" s="2"/>
      <c r="BW1948" s="2"/>
      <c r="BX1948" s="2"/>
      <c r="BY1948" s="2"/>
      <c r="BZ1948" s="2"/>
      <c r="CA1948" s="2"/>
    </row>
    <row r="1949" spans="1:79" x14ac:dyDescent="0.3">
      <c r="A1949" s="2"/>
      <c r="B1949" s="2"/>
      <c r="C1949" s="2"/>
      <c r="D1949" s="2"/>
      <c r="E1949" s="2"/>
      <c r="F1949" s="2"/>
      <c r="G1949" s="2"/>
      <c r="H1949" s="2"/>
      <c r="I1949" s="2"/>
      <c r="J1949" s="2"/>
      <c r="K1949" s="2"/>
      <c r="L1949" s="2"/>
      <c r="M1949" s="2"/>
      <c r="N1949" s="2"/>
      <c r="O1949" s="2"/>
      <c r="P1949" s="2"/>
      <c r="Q1949" s="2"/>
      <c r="R1949" s="2"/>
      <c r="S1949" s="2"/>
      <c r="T1949" s="2"/>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c r="AT1949" s="2"/>
      <c r="AU1949" s="2"/>
      <c r="AV1949" s="2"/>
      <c r="AW1949" s="2"/>
      <c r="AX1949" s="2"/>
      <c r="AY1949" s="2"/>
      <c r="AZ1949" s="2"/>
      <c r="BA1949" s="2"/>
      <c r="BB1949" s="2"/>
      <c r="BC1949" s="2"/>
      <c r="BD1949" s="2"/>
      <c r="BE1949" s="2"/>
      <c r="BF1949" s="2"/>
      <c r="BG1949" s="2"/>
      <c r="BH1949" s="2"/>
      <c r="BI1949" s="2"/>
      <c r="BJ1949" s="2"/>
      <c r="BK1949" s="2"/>
      <c r="BL1949" s="2"/>
      <c r="BM1949" s="2"/>
      <c r="BN1949" s="2"/>
      <c r="BO1949" s="2"/>
      <c r="BP1949" s="2"/>
      <c r="BQ1949" s="2"/>
      <c r="BR1949" s="2"/>
      <c r="BS1949" s="2"/>
      <c r="BT1949" s="2"/>
      <c r="BU1949" s="2"/>
      <c r="BV1949" s="2"/>
      <c r="BW1949" s="2"/>
      <c r="BX1949" s="2"/>
      <c r="BY1949" s="2"/>
      <c r="BZ1949" s="2"/>
      <c r="CA1949" s="2"/>
    </row>
    <row r="1950" spans="1:79" x14ac:dyDescent="0.3">
      <c r="A1950" s="2"/>
      <c r="B1950" s="2"/>
      <c r="C1950" s="2"/>
      <c r="D1950" s="2"/>
      <c r="E1950" s="2"/>
      <c r="F1950" s="2"/>
      <c r="G1950" s="2"/>
      <c r="H1950" s="2"/>
      <c r="I1950" s="2"/>
      <c r="J1950" s="2"/>
      <c r="K1950" s="2"/>
      <c r="L1950" s="2"/>
      <c r="M1950" s="2"/>
      <c r="N1950" s="2"/>
      <c r="O1950" s="2"/>
      <c r="P1950" s="2"/>
      <c r="Q1950" s="2"/>
      <c r="R1950" s="2"/>
      <c r="S1950" s="2"/>
      <c r="T1950" s="2"/>
      <c r="U1950" s="2"/>
      <c r="V1950" s="2"/>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
      <c r="BB1950" s="2"/>
      <c r="BC1950" s="2"/>
      <c r="BD1950" s="2"/>
      <c r="BE1950" s="2"/>
      <c r="BF1950" s="2"/>
      <c r="BG1950" s="2"/>
      <c r="BH1950" s="2"/>
      <c r="BI1950" s="2"/>
      <c r="BJ1950" s="2"/>
      <c r="BK1950" s="2"/>
      <c r="BL1950" s="2"/>
      <c r="BM1950" s="2"/>
      <c r="BN1950" s="2"/>
      <c r="BO1950" s="2"/>
      <c r="BP1950" s="2"/>
      <c r="BQ1950" s="2"/>
      <c r="BR1950" s="2"/>
      <c r="BS1950" s="2"/>
      <c r="BT1950" s="2"/>
      <c r="BU1950" s="2"/>
      <c r="BV1950" s="2"/>
      <c r="BW1950" s="2"/>
      <c r="BX1950" s="2"/>
      <c r="BY1950" s="2"/>
      <c r="BZ1950" s="2"/>
      <c r="CA1950" s="2"/>
    </row>
    <row r="1951" spans="1:79" x14ac:dyDescent="0.3">
      <c r="A1951" s="2"/>
      <c r="B1951" s="2"/>
      <c r="C1951" s="2"/>
      <c r="D1951" s="2"/>
      <c r="E1951" s="2"/>
      <c r="F1951" s="2"/>
      <c r="G1951" s="2"/>
      <c r="H1951" s="2"/>
      <c r="I1951" s="2"/>
      <c r="J1951" s="2"/>
      <c r="K1951" s="2"/>
      <c r="L1951" s="2"/>
      <c r="M1951" s="2"/>
      <c r="N1951" s="2"/>
      <c r="O1951" s="2"/>
      <c r="P1951" s="2"/>
      <c r="Q1951" s="2"/>
      <c r="R1951" s="2"/>
      <c r="S1951" s="2"/>
      <c r="T1951" s="2"/>
      <c r="U1951" s="2"/>
      <c r="V1951" s="2"/>
      <c r="W1951" s="2"/>
      <c r="X1951" s="2"/>
      <c r="Y1951" s="2"/>
      <c r="Z1951" s="2"/>
      <c r="AA1951" s="2"/>
      <c r="AB1951" s="2"/>
      <c r="AC1951" s="2"/>
      <c r="AD1951" s="2"/>
      <c r="AE1951" s="2"/>
      <c r="AF1951" s="2"/>
      <c r="AG1951" s="2"/>
      <c r="AH1951" s="2"/>
      <c r="AI1951" s="2"/>
      <c r="AJ1951" s="2"/>
      <c r="AK1951" s="2"/>
      <c r="AL1951" s="2"/>
      <c r="AM1951" s="2"/>
      <c r="AN1951" s="2"/>
      <c r="AO1951" s="2"/>
      <c r="AP1951" s="2"/>
      <c r="AQ1951" s="2"/>
      <c r="AR1951" s="2"/>
      <c r="AS1951" s="2"/>
      <c r="AT1951" s="2"/>
      <c r="AU1951" s="2"/>
      <c r="AV1951" s="2"/>
      <c r="AW1951" s="2"/>
      <c r="AX1951" s="2"/>
      <c r="AY1951" s="2"/>
      <c r="AZ1951" s="2"/>
      <c r="BA1951" s="2"/>
      <c r="BB1951" s="2"/>
      <c r="BC1951" s="2"/>
      <c r="BD1951" s="2"/>
      <c r="BE1951" s="2"/>
      <c r="BF1951" s="2"/>
      <c r="BG1951" s="2"/>
      <c r="BH1951" s="2"/>
      <c r="BI1951" s="2"/>
      <c r="BJ1951" s="2"/>
      <c r="BK1951" s="2"/>
      <c r="BL1951" s="2"/>
      <c r="BM1951" s="2"/>
      <c r="BN1951" s="2"/>
      <c r="BO1951" s="2"/>
      <c r="BP1951" s="2"/>
      <c r="BQ1951" s="2"/>
      <c r="BR1951" s="2"/>
      <c r="BS1951" s="2"/>
      <c r="BT1951" s="2"/>
      <c r="BU1951" s="2"/>
      <c r="BV1951" s="2"/>
      <c r="BW1951" s="2"/>
      <c r="BX1951" s="2"/>
      <c r="BY1951" s="2"/>
      <c r="BZ1951" s="2"/>
      <c r="CA1951" s="2"/>
    </row>
    <row r="1952" spans="1:79" x14ac:dyDescent="0.3">
      <c r="A1952" s="2"/>
      <c r="B1952" s="2"/>
      <c r="C1952" s="2"/>
      <c r="D1952" s="2"/>
      <c r="E1952" s="2"/>
      <c r="F1952" s="2"/>
      <c r="G1952" s="2"/>
      <c r="H1952" s="2"/>
      <c r="I1952" s="2"/>
      <c r="J1952" s="2"/>
      <c r="K1952" s="2"/>
      <c r="L1952" s="2"/>
      <c r="M1952" s="2"/>
      <c r="N1952" s="2"/>
      <c r="O1952" s="2"/>
      <c r="P1952" s="2"/>
      <c r="Q1952" s="2"/>
      <c r="R1952" s="2"/>
      <c r="S1952" s="2"/>
      <c r="T1952" s="2"/>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
      <c r="BB1952" s="2"/>
      <c r="BC1952" s="2"/>
      <c r="BD1952" s="2"/>
      <c r="BE1952" s="2"/>
      <c r="BF1952" s="2"/>
      <c r="BG1952" s="2"/>
      <c r="BH1952" s="2"/>
      <c r="BI1952" s="2"/>
      <c r="BJ1952" s="2"/>
      <c r="BK1952" s="2"/>
      <c r="BL1952" s="2"/>
      <c r="BM1952" s="2"/>
      <c r="BN1952" s="2"/>
      <c r="BO1952" s="2"/>
      <c r="BP1952" s="2"/>
      <c r="BQ1952" s="2"/>
      <c r="BR1952" s="2"/>
      <c r="BS1952" s="2"/>
      <c r="BT1952" s="2"/>
      <c r="BU1952" s="2"/>
      <c r="BV1952" s="2"/>
      <c r="BW1952" s="2"/>
      <c r="BX1952" s="2"/>
      <c r="BY1952" s="2"/>
      <c r="BZ1952" s="2"/>
      <c r="CA1952" s="2"/>
    </row>
    <row r="1953" spans="1:79" x14ac:dyDescent="0.3">
      <c r="A1953" s="2"/>
      <c r="B1953" s="2"/>
      <c r="C1953" s="2"/>
      <c r="D1953" s="2"/>
      <c r="E1953" s="2"/>
      <c r="F1953" s="2"/>
      <c r="G1953" s="2"/>
      <c r="H1953" s="2"/>
      <c r="I1953" s="2"/>
      <c r="J1953" s="2"/>
      <c r="K1953" s="2"/>
      <c r="L1953" s="2"/>
      <c r="M1953" s="2"/>
      <c r="N1953" s="2"/>
      <c r="O1953" s="2"/>
      <c r="P1953" s="2"/>
      <c r="Q1953" s="2"/>
      <c r="R1953" s="2"/>
      <c r="S1953" s="2"/>
      <c r="T1953" s="2"/>
      <c r="U1953" s="2"/>
      <c r="V1953" s="2"/>
      <c r="W1953" s="2"/>
      <c r="X1953" s="2"/>
      <c r="Y1953" s="2"/>
      <c r="Z1953" s="2"/>
      <c r="AA1953" s="2"/>
      <c r="AB1953" s="2"/>
      <c r="AC1953" s="2"/>
      <c r="AD1953" s="2"/>
      <c r="AE1953" s="2"/>
      <c r="AF1953" s="2"/>
      <c r="AG1953" s="2"/>
      <c r="AH1953" s="2"/>
      <c r="AI1953" s="2"/>
      <c r="AJ1953" s="2"/>
      <c r="AK1953" s="2"/>
      <c r="AL1953" s="2"/>
      <c r="AM1953" s="2"/>
      <c r="AN1953" s="2"/>
      <c r="AO1953" s="2"/>
      <c r="AP1953" s="2"/>
      <c r="AQ1953" s="2"/>
      <c r="AR1953" s="2"/>
      <c r="AS1953" s="2"/>
      <c r="AT1953" s="2"/>
      <c r="AU1953" s="2"/>
      <c r="AV1953" s="2"/>
      <c r="AW1953" s="2"/>
      <c r="AX1953" s="2"/>
      <c r="AY1953" s="2"/>
      <c r="AZ1953" s="2"/>
      <c r="BA1953" s="2"/>
      <c r="BB1953" s="2"/>
      <c r="BC1953" s="2"/>
      <c r="BD1953" s="2"/>
      <c r="BE1953" s="2"/>
      <c r="BF1953" s="2"/>
      <c r="BG1953" s="2"/>
      <c r="BH1953" s="2"/>
      <c r="BI1953" s="2"/>
      <c r="BJ1953" s="2"/>
      <c r="BK1953" s="2"/>
      <c r="BL1953" s="2"/>
      <c r="BM1953" s="2"/>
      <c r="BN1953" s="2"/>
      <c r="BO1953" s="2"/>
      <c r="BP1953" s="2"/>
      <c r="BQ1953" s="2"/>
      <c r="BR1953" s="2"/>
      <c r="BS1953" s="2"/>
      <c r="BT1953" s="2"/>
      <c r="BU1953" s="2"/>
      <c r="BV1953" s="2"/>
      <c r="BW1953" s="2"/>
      <c r="BX1953" s="2"/>
      <c r="BY1953" s="2"/>
      <c r="BZ1953" s="2"/>
      <c r="CA1953" s="2"/>
    </row>
    <row r="1954" spans="1:79" x14ac:dyDescent="0.3">
      <c r="A1954" s="2"/>
      <c r="B1954" s="2"/>
      <c r="C1954" s="2"/>
      <c r="D1954" s="2"/>
      <c r="E1954" s="2"/>
      <c r="F1954" s="2"/>
      <c r="G1954" s="2"/>
      <c r="H1954" s="2"/>
      <c r="I1954" s="2"/>
      <c r="J1954" s="2"/>
      <c r="K1954" s="2"/>
      <c r="L1954" s="2"/>
      <c r="M1954" s="2"/>
      <c r="N1954" s="2"/>
      <c r="O1954" s="2"/>
      <c r="P1954" s="2"/>
      <c r="Q1954" s="2"/>
      <c r="R1954" s="2"/>
      <c r="S1954" s="2"/>
      <c r="T1954" s="2"/>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c r="AS1954" s="2"/>
      <c r="AT1954" s="2"/>
      <c r="AU1954" s="2"/>
      <c r="AV1954" s="2"/>
      <c r="AW1954" s="2"/>
      <c r="AX1954" s="2"/>
      <c r="AY1954" s="2"/>
      <c r="AZ1954" s="2"/>
      <c r="BA1954" s="2"/>
      <c r="BB1954" s="2"/>
      <c r="BC1954" s="2"/>
      <c r="BD1954" s="2"/>
      <c r="BE1954" s="2"/>
      <c r="BF1954" s="2"/>
      <c r="BG1954" s="2"/>
      <c r="BH1954" s="2"/>
      <c r="BI1954" s="2"/>
      <c r="BJ1954" s="2"/>
      <c r="BK1954" s="2"/>
      <c r="BL1954" s="2"/>
      <c r="BM1954" s="2"/>
      <c r="BN1954" s="2"/>
      <c r="BO1954" s="2"/>
      <c r="BP1954" s="2"/>
      <c r="BQ1954" s="2"/>
      <c r="BR1954" s="2"/>
      <c r="BS1954" s="2"/>
      <c r="BT1954" s="2"/>
      <c r="BU1954" s="2"/>
      <c r="BV1954" s="2"/>
      <c r="BW1954" s="2"/>
      <c r="BX1954" s="2"/>
      <c r="BY1954" s="2"/>
      <c r="BZ1954" s="2"/>
      <c r="CA1954" s="2"/>
    </row>
    <row r="1955" spans="1:79" x14ac:dyDescent="0.3">
      <c r="A1955" s="2"/>
      <c r="B1955" s="2"/>
      <c r="C1955" s="2"/>
      <c r="D1955" s="2"/>
      <c r="E1955" s="2"/>
      <c r="F1955" s="2"/>
      <c r="G1955" s="2"/>
      <c r="H1955" s="2"/>
      <c r="I1955" s="2"/>
      <c r="J1955" s="2"/>
      <c r="K1955" s="2"/>
      <c r="L1955" s="2"/>
      <c r="M1955" s="2"/>
      <c r="N1955" s="2"/>
      <c r="O1955" s="2"/>
      <c r="P1955" s="2"/>
      <c r="Q1955" s="2"/>
      <c r="R1955" s="2"/>
      <c r="S1955" s="2"/>
      <c r="T1955" s="2"/>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2"/>
      <c r="AT1955" s="2"/>
      <c r="AU1955" s="2"/>
      <c r="AV1955" s="2"/>
      <c r="AW1955" s="2"/>
      <c r="AX1955" s="2"/>
      <c r="AY1955" s="2"/>
      <c r="AZ1955" s="2"/>
      <c r="BA1955" s="2"/>
      <c r="BB1955" s="2"/>
      <c r="BC1955" s="2"/>
      <c r="BD1955" s="2"/>
      <c r="BE1955" s="2"/>
      <c r="BF1955" s="2"/>
      <c r="BG1955" s="2"/>
      <c r="BH1955" s="2"/>
      <c r="BI1955" s="2"/>
      <c r="BJ1955" s="2"/>
      <c r="BK1955" s="2"/>
      <c r="BL1955" s="2"/>
      <c r="BM1955" s="2"/>
      <c r="BN1955" s="2"/>
      <c r="BO1955" s="2"/>
      <c r="BP1955" s="2"/>
      <c r="BQ1955" s="2"/>
      <c r="BR1955" s="2"/>
      <c r="BS1955" s="2"/>
      <c r="BT1955" s="2"/>
      <c r="BU1955" s="2"/>
      <c r="BV1955" s="2"/>
      <c r="BW1955" s="2"/>
      <c r="BX1955" s="2"/>
      <c r="BY1955" s="2"/>
      <c r="BZ1955" s="2"/>
      <c r="CA1955" s="2"/>
    </row>
    <row r="1956" spans="1:79" x14ac:dyDescent="0.3">
      <c r="A1956" s="2"/>
      <c r="B1956" s="2"/>
      <c r="C1956" s="2"/>
      <c r="D1956" s="2"/>
      <c r="E1956" s="2"/>
      <c r="F1956" s="2"/>
      <c r="G1956" s="2"/>
      <c r="H1956" s="2"/>
      <c r="I1956" s="2"/>
      <c r="J1956" s="2"/>
      <c r="K1956" s="2"/>
      <c r="L1956" s="2"/>
      <c r="M1956" s="2"/>
      <c r="N1956" s="2"/>
      <c r="O1956" s="2"/>
      <c r="P1956" s="2"/>
      <c r="Q1956" s="2"/>
      <c r="R1956" s="2"/>
      <c r="S1956" s="2"/>
      <c r="T1956" s="2"/>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c r="AT1956" s="2"/>
      <c r="AU1956" s="2"/>
      <c r="AV1956" s="2"/>
      <c r="AW1956" s="2"/>
      <c r="AX1956" s="2"/>
      <c r="AY1956" s="2"/>
      <c r="AZ1956" s="2"/>
      <c r="BA1956" s="2"/>
      <c r="BB1956" s="2"/>
      <c r="BC1956" s="2"/>
      <c r="BD1956" s="2"/>
      <c r="BE1956" s="2"/>
      <c r="BF1956" s="2"/>
      <c r="BG1956" s="2"/>
      <c r="BH1956" s="2"/>
      <c r="BI1956" s="2"/>
      <c r="BJ1956" s="2"/>
      <c r="BK1956" s="2"/>
      <c r="BL1956" s="2"/>
      <c r="BM1956" s="2"/>
      <c r="BN1956" s="2"/>
      <c r="BO1956" s="2"/>
      <c r="BP1956" s="2"/>
      <c r="BQ1956" s="2"/>
      <c r="BR1956" s="2"/>
      <c r="BS1956" s="2"/>
      <c r="BT1956" s="2"/>
      <c r="BU1956" s="2"/>
      <c r="BV1956" s="2"/>
      <c r="BW1956" s="2"/>
      <c r="BX1956" s="2"/>
      <c r="BY1956" s="2"/>
      <c r="BZ1956" s="2"/>
      <c r="CA1956" s="2"/>
    </row>
    <row r="1957" spans="1:79" x14ac:dyDescent="0.3">
      <c r="A1957" s="2"/>
      <c r="B1957" s="2"/>
      <c r="C1957" s="2"/>
      <c r="D1957" s="2"/>
      <c r="E1957" s="2"/>
      <c r="F1957" s="2"/>
      <c r="G1957" s="2"/>
      <c r="H1957" s="2"/>
      <c r="I1957" s="2"/>
      <c r="J1957" s="2"/>
      <c r="K1957" s="2"/>
      <c r="L1957" s="2"/>
      <c r="M1957" s="2"/>
      <c r="N1957" s="2"/>
      <c r="O1957" s="2"/>
      <c r="P1957" s="2"/>
      <c r="Q1957" s="2"/>
      <c r="R1957" s="2"/>
      <c r="S1957" s="2"/>
      <c r="T1957" s="2"/>
      <c r="U1957" s="2"/>
      <c r="V1957" s="2"/>
      <c r="W1957" s="2"/>
      <c r="X1957" s="2"/>
      <c r="Y1957" s="2"/>
      <c r="Z1957" s="2"/>
      <c r="AA1957" s="2"/>
      <c r="AB1957" s="2"/>
      <c r="AC1957" s="2"/>
      <c r="AD1957" s="2"/>
      <c r="AE1957" s="2"/>
      <c r="AF1957" s="2"/>
      <c r="AG1957" s="2"/>
      <c r="AH1957" s="2"/>
      <c r="AI1957" s="2"/>
      <c r="AJ1957" s="2"/>
      <c r="AK1957" s="2"/>
      <c r="AL1957" s="2"/>
      <c r="AM1957" s="2"/>
      <c r="AN1957" s="2"/>
      <c r="AO1957" s="2"/>
      <c r="AP1957" s="2"/>
      <c r="AQ1957" s="2"/>
      <c r="AR1957" s="2"/>
      <c r="AS1957" s="2"/>
      <c r="AT1957" s="2"/>
      <c r="AU1957" s="2"/>
      <c r="AV1957" s="2"/>
      <c r="AW1957" s="2"/>
      <c r="AX1957" s="2"/>
      <c r="AY1957" s="2"/>
      <c r="AZ1957" s="2"/>
      <c r="BA1957" s="2"/>
      <c r="BB1957" s="2"/>
      <c r="BC1957" s="2"/>
      <c r="BD1957" s="2"/>
      <c r="BE1957" s="2"/>
      <c r="BF1957" s="2"/>
      <c r="BG1957" s="2"/>
      <c r="BH1957" s="2"/>
      <c r="BI1957" s="2"/>
      <c r="BJ1957" s="2"/>
      <c r="BK1957" s="2"/>
      <c r="BL1957" s="2"/>
      <c r="BM1957" s="2"/>
      <c r="BN1957" s="2"/>
      <c r="BO1957" s="2"/>
      <c r="BP1957" s="2"/>
      <c r="BQ1957" s="2"/>
      <c r="BR1957" s="2"/>
      <c r="BS1957" s="2"/>
      <c r="BT1957" s="2"/>
      <c r="BU1957" s="2"/>
      <c r="BV1957" s="2"/>
      <c r="BW1957" s="2"/>
      <c r="BX1957" s="2"/>
      <c r="BY1957" s="2"/>
      <c r="BZ1957" s="2"/>
      <c r="CA1957" s="2"/>
    </row>
    <row r="1958" spans="1:79" x14ac:dyDescent="0.3">
      <c r="A1958" s="2"/>
      <c r="B1958" s="2"/>
      <c r="C1958" s="2"/>
      <c r="D1958" s="2"/>
      <c r="E1958" s="2"/>
      <c r="F1958" s="2"/>
      <c r="G1958" s="2"/>
      <c r="H1958" s="2"/>
      <c r="I1958" s="2"/>
      <c r="J1958" s="2"/>
      <c r="K1958" s="2"/>
      <c r="L1958" s="2"/>
      <c r="M1958" s="2"/>
      <c r="N1958" s="2"/>
      <c r="O1958" s="2"/>
      <c r="P1958" s="2"/>
      <c r="Q1958" s="2"/>
      <c r="R1958" s="2"/>
      <c r="S1958" s="2"/>
      <c r="T1958" s="2"/>
      <c r="U1958" s="2"/>
      <c r="V1958" s="2"/>
      <c r="W1958" s="2"/>
      <c r="X1958" s="2"/>
      <c r="Y1958" s="2"/>
      <c r="Z1958" s="2"/>
      <c r="AA1958" s="2"/>
      <c r="AB1958" s="2"/>
      <c r="AC1958" s="2"/>
      <c r="AD1958" s="2"/>
      <c r="AE1958" s="2"/>
      <c r="AF1958" s="2"/>
      <c r="AG1958" s="2"/>
      <c r="AH1958" s="2"/>
      <c r="AI1958" s="2"/>
      <c r="AJ1958" s="2"/>
      <c r="AK1958" s="2"/>
      <c r="AL1958" s="2"/>
      <c r="AM1958" s="2"/>
      <c r="AN1958" s="2"/>
      <c r="AO1958" s="2"/>
      <c r="AP1958" s="2"/>
      <c r="AQ1958" s="2"/>
      <c r="AR1958" s="2"/>
      <c r="AS1958" s="2"/>
      <c r="AT1958" s="2"/>
      <c r="AU1958" s="2"/>
      <c r="AV1958" s="2"/>
      <c r="AW1958" s="2"/>
      <c r="AX1958" s="2"/>
      <c r="AY1958" s="2"/>
      <c r="AZ1958" s="2"/>
      <c r="BA1958" s="2"/>
      <c r="BB1958" s="2"/>
      <c r="BC1958" s="2"/>
      <c r="BD1958" s="2"/>
      <c r="BE1958" s="2"/>
      <c r="BF1958" s="2"/>
      <c r="BG1958" s="2"/>
      <c r="BH1958" s="2"/>
      <c r="BI1958" s="2"/>
      <c r="BJ1958" s="2"/>
      <c r="BK1958" s="2"/>
      <c r="BL1958" s="2"/>
      <c r="BM1958" s="2"/>
      <c r="BN1958" s="2"/>
      <c r="BO1958" s="2"/>
      <c r="BP1958" s="2"/>
      <c r="BQ1958" s="2"/>
      <c r="BR1958" s="2"/>
      <c r="BS1958" s="2"/>
      <c r="BT1958" s="2"/>
      <c r="BU1958" s="2"/>
      <c r="BV1958" s="2"/>
      <c r="BW1958" s="2"/>
      <c r="BX1958" s="2"/>
      <c r="BY1958" s="2"/>
      <c r="BZ1958" s="2"/>
      <c r="CA1958" s="2"/>
    </row>
    <row r="1959" spans="1:79" x14ac:dyDescent="0.3">
      <c r="A1959" s="2"/>
      <c r="B1959" s="2"/>
      <c r="C1959" s="2"/>
      <c r="D1959" s="2"/>
      <c r="E1959" s="2"/>
      <c r="F1959" s="2"/>
      <c r="G1959" s="2"/>
      <c r="H1959" s="2"/>
      <c r="I1959" s="2"/>
      <c r="J1959" s="2"/>
      <c r="K1959" s="2"/>
      <c r="L1959" s="2"/>
      <c r="M1959" s="2"/>
      <c r="N1959" s="2"/>
      <c r="O1959" s="2"/>
      <c r="P1959" s="2"/>
      <c r="Q1959" s="2"/>
      <c r="R1959" s="2"/>
      <c r="S1959" s="2"/>
      <c r="T1959" s="2"/>
      <c r="U1959" s="2"/>
      <c r="V1959" s="2"/>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c r="AT1959" s="2"/>
      <c r="AU1959" s="2"/>
      <c r="AV1959" s="2"/>
      <c r="AW1959" s="2"/>
      <c r="AX1959" s="2"/>
      <c r="AY1959" s="2"/>
      <c r="AZ1959" s="2"/>
      <c r="BA1959" s="2"/>
      <c r="BB1959" s="2"/>
      <c r="BC1959" s="2"/>
      <c r="BD1959" s="2"/>
      <c r="BE1959" s="2"/>
      <c r="BF1959" s="2"/>
      <c r="BG1959" s="2"/>
      <c r="BH1959" s="2"/>
      <c r="BI1959" s="2"/>
      <c r="BJ1959" s="2"/>
      <c r="BK1959" s="2"/>
      <c r="BL1959" s="2"/>
      <c r="BM1959" s="2"/>
      <c r="BN1959" s="2"/>
      <c r="BO1959" s="2"/>
      <c r="BP1959" s="2"/>
      <c r="BQ1959" s="2"/>
      <c r="BR1959" s="2"/>
      <c r="BS1959" s="2"/>
      <c r="BT1959" s="2"/>
      <c r="BU1959" s="2"/>
      <c r="BV1959" s="2"/>
      <c r="BW1959" s="2"/>
      <c r="BX1959" s="2"/>
      <c r="BY1959" s="2"/>
      <c r="BZ1959" s="2"/>
      <c r="CA1959" s="2"/>
    </row>
    <row r="1960" spans="1:79" x14ac:dyDescent="0.3">
      <c r="A1960" s="2"/>
      <c r="B1960" s="2"/>
      <c r="C1960" s="2"/>
      <c r="D1960" s="2"/>
      <c r="E1960" s="2"/>
      <c r="F1960" s="2"/>
      <c r="G1960" s="2"/>
      <c r="H1960" s="2"/>
      <c r="I1960" s="2"/>
      <c r="J1960" s="2"/>
      <c r="K1960" s="2"/>
      <c r="L1960" s="2"/>
      <c r="M1960" s="2"/>
      <c r="N1960" s="2"/>
      <c r="O1960" s="2"/>
      <c r="P1960" s="2"/>
      <c r="Q1960" s="2"/>
      <c r="R1960" s="2"/>
      <c r="S1960" s="2"/>
      <c r="T1960" s="2"/>
      <c r="U1960" s="2"/>
      <c r="V1960" s="2"/>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2"/>
      <c r="AT1960" s="2"/>
      <c r="AU1960" s="2"/>
      <c r="AV1960" s="2"/>
      <c r="AW1960" s="2"/>
      <c r="AX1960" s="2"/>
      <c r="AY1960" s="2"/>
      <c r="AZ1960" s="2"/>
      <c r="BA1960" s="2"/>
      <c r="BB1960" s="2"/>
      <c r="BC1960" s="2"/>
      <c r="BD1960" s="2"/>
      <c r="BE1960" s="2"/>
      <c r="BF1960" s="2"/>
      <c r="BG1960" s="2"/>
      <c r="BH1960" s="2"/>
      <c r="BI1960" s="2"/>
      <c r="BJ1960" s="2"/>
      <c r="BK1960" s="2"/>
      <c r="BL1960" s="2"/>
      <c r="BM1960" s="2"/>
      <c r="BN1960" s="2"/>
      <c r="BO1960" s="2"/>
      <c r="BP1960" s="2"/>
      <c r="BQ1960" s="2"/>
      <c r="BR1960" s="2"/>
      <c r="BS1960" s="2"/>
      <c r="BT1960" s="2"/>
      <c r="BU1960" s="2"/>
      <c r="BV1960" s="2"/>
      <c r="BW1960" s="2"/>
      <c r="BX1960" s="2"/>
      <c r="BY1960" s="2"/>
      <c r="BZ1960" s="2"/>
      <c r="CA1960" s="2"/>
    </row>
    <row r="1961" spans="1:79" x14ac:dyDescent="0.3">
      <c r="A1961" s="2"/>
      <c r="B1961" s="2"/>
      <c r="C1961" s="2"/>
      <c r="D1961" s="2"/>
      <c r="E1961" s="2"/>
      <c r="F1961" s="2"/>
      <c r="G1961" s="2"/>
      <c r="H1961" s="2"/>
      <c r="I1961" s="2"/>
      <c r="J1961" s="2"/>
      <c r="K1961" s="2"/>
      <c r="L1961" s="2"/>
      <c r="M1961" s="2"/>
      <c r="N1961" s="2"/>
      <c r="O1961" s="2"/>
      <c r="P1961" s="2"/>
      <c r="Q1961" s="2"/>
      <c r="R1961" s="2"/>
      <c r="S1961" s="2"/>
      <c r="T1961" s="2"/>
      <c r="U1961" s="2"/>
      <c r="V1961" s="2"/>
      <c r="W1961" s="2"/>
      <c r="X1961" s="2"/>
      <c r="Y1961" s="2"/>
      <c r="Z1961" s="2"/>
      <c r="AA1961" s="2"/>
      <c r="AB1961" s="2"/>
      <c r="AC1961" s="2"/>
      <c r="AD1961" s="2"/>
      <c r="AE1961" s="2"/>
      <c r="AF1961" s="2"/>
      <c r="AG1961" s="2"/>
      <c r="AH1961" s="2"/>
      <c r="AI1961" s="2"/>
      <c r="AJ1961" s="2"/>
      <c r="AK1961" s="2"/>
      <c r="AL1961" s="2"/>
      <c r="AM1961" s="2"/>
      <c r="AN1961" s="2"/>
      <c r="AO1961" s="2"/>
      <c r="AP1961" s="2"/>
      <c r="AQ1961" s="2"/>
      <c r="AR1961" s="2"/>
      <c r="AS1961" s="2"/>
      <c r="AT1961" s="2"/>
      <c r="AU1961" s="2"/>
      <c r="AV1961" s="2"/>
      <c r="AW1961" s="2"/>
      <c r="AX1961" s="2"/>
      <c r="AY1961" s="2"/>
      <c r="AZ1961" s="2"/>
      <c r="BA1961" s="2"/>
      <c r="BB1961" s="2"/>
      <c r="BC1961" s="2"/>
      <c r="BD1961" s="2"/>
      <c r="BE1961" s="2"/>
      <c r="BF1961" s="2"/>
      <c r="BG1961" s="2"/>
      <c r="BH1961" s="2"/>
      <c r="BI1961" s="2"/>
      <c r="BJ1961" s="2"/>
      <c r="BK1961" s="2"/>
      <c r="BL1961" s="2"/>
      <c r="BM1961" s="2"/>
      <c r="BN1961" s="2"/>
      <c r="BO1961" s="2"/>
      <c r="BP1961" s="2"/>
      <c r="BQ1961" s="2"/>
      <c r="BR1961" s="2"/>
      <c r="BS1961" s="2"/>
      <c r="BT1961" s="2"/>
      <c r="BU1961" s="2"/>
      <c r="BV1961" s="2"/>
      <c r="BW1961" s="2"/>
      <c r="BX1961" s="2"/>
      <c r="BY1961" s="2"/>
      <c r="BZ1961" s="2"/>
      <c r="CA1961" s="2"/>
    </row>
    <row r="1962" spans="1:79" x14ac:dyDescent="0.3">
      <c r="A1962" s="2"/>
      <c r="B1962" s="2"/>
      <c r="C1962" s="2"/>
      <c r="D1962" s="2"/>
      <c r="E1962" s="2"/>
      <c r="F1962" s="2"/>
      <c r="G1962" s="2"/>
      <c r="H1962" s="2"/>
      <c r="I1962" s="2"/>
      <c r="J1962" s="2"/>
      <c r="K1962" s="2"/>
      <c r="L1962" s="2"/>
      <c r="M1962" s="2"/>
      <c r="N1962" s="2"/>
      <c r="O1962" s="2"/>
      <c r="P1962" s="2"/>
      <c r="Q1962" s="2"/>
      <c r="R1962" s="2"/>
      <c r="S1962" s="2"/>
      <c r="T1962" s="2"/>
      <c r="U1962" s="2"/>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c r="AT1962" s="2"/>
      <c r="AU1962" s="2"/>
      <c r="AV1962" s="2"/>
      <c r="AW1962" s="2"/>
      <c r="AX1962" s="2"/>
      <c r="AY1962" s="2"/>
      <c r="AZ1962" s="2"/>
      <c r="BA1962" s="2"/>
      <c r="BB1962" s="2"/>
      <c r="BC1962" s="2"/>
      <c r="BD1962" s="2"/>
      <c r="BE1962" s="2"/>
      <c r="BF1962" s="2"/>
      <c r="BG1962" s="2"/>
      <c r="BH1962" s="2"/>
      <c r="BI1962" s="2"/>
      <c r="BJ1962" s="2"/>
      <c r="BK1962" s="2"/>
      <c r="BL1962" s="2"/>
      <c r="BM1962" s="2"/>
      <c r="BN1962" s="2"/>
      <c r="BO1962" s="2"/>
      <c r="BP1962" s="2"/>
      <c r="BQ1962" s="2"/>
      <c r="BR1962" s="2"/>
      <c r="BS1962" s="2"/>
      <c r="BT1962" s="2"/>
      <c r="BU1962" s="2"/>
      <c r="BV1962" s="2"/>
      <c r="BW1962" s="2"/>
      <c r="BX1962" s="2"/>
      <c r="BY1962" s="2"/>
      <c r="BZ1962" s="2"/>
      <c r="CA1962" s="2"/>
    </row>
    <row r="1963" spans="1:79" x14ac:dyDescent="0.3">
      <c r="A1963" s="2"/>
      <c r="B1963" s="2"/>
      <c r="C1963" s="2"/>
      <c r="D1963" s="2"/>
      <c r="E1963" s="2"/>
      <c r="F1963" s="2"/>
      <c r="G1963" s="2"/>
      <c r="H1963" s="2"/>
      <c r="I1963" s="2"/>
      <c r="J1963" s="2"/>
      <c r="K1963" s="2"/>
      <c r="L1963" s="2"/>
      <c r="M1963" s="2"/>
      <c r="N1963" s="2"/>
      <c r="O1963" s="2"/>
      <c r="P1963" s="2"/>
      <c r="Q1963" s="2"/>
      <c r="R1963" s="2"/>
      <c r="S1963" s="2"/>
      <c r="T1963" s="2"/>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c r="AT1963" s="2"/>
      <c r="AU1963" s="2"/>
      <c r="AV1963" s="2"/>
      <c r="AW1963" s="2"/>
      <c r="AX1963" s="2"/>
      <c r="AY1963" s="2"/>
      <c r="AZ1963" s="2"/>
      <c r="BA1963" s="2"/>
      <c r="BB1963" s="2"/>
      <c r="BC1963" s="2"/>
      <c r="BD1963" s="2"/>
      <c r="BE1963" s="2"/>
      <c r="BF1963" s="2"/>
      <c r="BG1963" s="2"/>
      <c r="BH1963" s="2"/>
      <c r="BI1963" s="2"/>
      <c r="BJ1963" s="2"/>
      <c r="BK1963" s="2"/>
      <c r="BL1963" s="2"/>
      <c r="BM1963" s="2"/>
      <c r="BN1963" s="2"/>
      <c r="BO1963" s="2"/>
      <c r="BP1963" s="2"/>
      <c r="BQ1963" s="2"/>
      <c r="BR1963" s="2"/>
      <c r="BS1963" s="2"/>
      <c r="BT1963" s="2"/>
      <c r="BU1963" s="2"/>
      <c r="BV1963" s="2"/>
      <c r="BW1963" s="2"/>
      <c r="BX1963" s="2"/>
      <c r="BY1963" s="2"/>
      <c r="BZ1963" s="2"/>
      <c r="CA1963" s="2"/>
    </row>
    <row r="1964" spans="1:79" x14ac:dyDescent="0.3">
      <c r="A1964" s="2"/>
      <c r="B1964" s="2"/>
      <c r="C1964" s="2"/>
      <c r="D1964" s="2"/>
      <c r="E1964" s="2"/>
      <c r="F1964" s="2"/>
      <c r="G1964" s="2"/>
      <c r="H1964" s="2"/>
      <c r="I1964" s="2"/>
      <c r="J1964" s="2"/>
      <c r="K1964" s="2"/>
      <c r="L1964" s="2"/>
      <c r="M1964" s="2"/>
      <c r="N1964" s="2"/>
      <c r="O1964" s="2"/>
      <c r="P1964" s="2"/>
      <c r="Q1964" s="2"/>
      <c r="R1964" s="2"/>
      <c r="S1964" s="2"/>
      <c r="T1964" s="2"/>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c r="AT1964" s="2"/>
      <c r="AU1964" s="2"/>
      <c r="AV1964" s="2"/>
      <c r="AW1964" s="2"/>
      <c r="AX1964" s="2"/>
      <c r="AY1964" s="2"/>
      <c r="AZ1964" s="2"/>
      <c r="BA1964" s="2"/>
      <c r="BB1964" s="2"/>
      <c r="BC1964" s="2"/>
      <c r="BD1964" s="2"/>
      <c r="BE1964" s="2"/>
      <c r="BF1964" s="2"/>
      <c r="BG1964" s="2"/>
      <c r="BH1964" s="2"/>
      <c r="BI1964" s="2"/>
      <c r="BJ1964" s="2"/>
      <c r="BK1964" s="2"/>
      <c r="BL1964" s="2"/>
      <c r="BM1964" s="2"/>
      <c r="BN1964" s="2"/>
      <c r="BO1964" s="2"/>
      <c r="BP1964" s="2"/>
      <c r="BQ1964" s="2"/>
      <c r="BR1964" s="2"/>
      <c r="BS1964" s="2"/>
      <c r="BT1964" s="2"/>
      <c r="BU1964" s="2"/>
      <c r="BV1964" s="2"/>
      <c r="BW1964" s="2"/>
      <c r="BX1964" s="2"/>
      <c r="BY1964" s="2"/>
      <c r="BZ1964" s="2"/>
      <c r="CA1964" s="2"/>
    </row>
    <row r="1965" spans="1:79" x14ac:dyDescent="0.3">
      <c r="A1965" s="2"/>
      <c r="B1965" s="2"/>
      <c r="C1965" s="2"/>
      <c r="D1965" s="2"/>
      <c r="E1965" s="2"/>
      <c r="F1965" s="2"/>
      <c r="G1965" s="2"/>
      <c r="H1965" s="2"/>
      <c r="I1965" s="2"/>
      <c r="J1965" s="2"/>
      <c r="K1965" s="2"/>
      <c r="L1965" s="2"/>
      <c r="M1965" s="2"/>
      <c r="N1965" s="2"/>
      <c r="O1965" s="2"/>
      <c r="P1965" s="2"/>
      <c r="Q1965" s="2"/>
      <c r="R1965" s="2"/>
      <c r="S1965" s="2"/>
      <c r="T1965" s="2"/>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c r="AT1965" s="2"/>
      <c r="AU1965" s="2"/>
      <c r="AV1965" s="2"/>
      <c r="AW1965" s="2"/>
      <c r="AX1965" s="2"/>
      <c r="AY1965" s="2"/>
      <c r="AZ1965" s="2"/>
      <c r="BA1965" s="2"/>
      <c r="BB1965" s="2"/>
      <c r="BC1965" s="2"/>
      <c r="BD1965" s="2"/>
      <c r="BE1965" s="2"/>
      <c r="BF1965" s="2"/>
      <c r="BG1965" s="2"/>
      <c r="BH1965" s="2"/>
      <c r="BI1965" s="2"/>
      <c r="BJ1965" s="2"/>
      <c r="BK1965" s="2"/>
      <c r="BL1965" s="2"/>
      <c r="BM1965" s="2"/>
      <c r="BN1965" s="2"/>
      <c r="BO1965" s="2"/>
      <c r="BP1965" s="2"/>
      <c r="BQ1965" s="2"/>
      <c r="BR1965" s="2"/>
      <c r="BS1965" s="2"/>
      <c r="BT1965" s="2"/>
      <c r="BU1965" s="2"/>
      <c r="BV1965" s="2"/>
      <c r="BW1965" s="2"/>
      <c r="BX1965" s="2"/>
      <c r="BY1965" s="2"/>
      <c r="BZ1965" s="2"/>
      <c r="CA1965" s="2"/>
    </row>
    <row r="1966" spans="1:79" x14ac:dyDescent="0.3">
      <c r="A1966" s="2"/>
      <c r="B1966" s="2"/>
      <c r="C1966" s="2"/>
      <c r="D1966" s="2"/>
      <c r="E1966" s="2"/>
      <c r="F1966" s="2"/>
      <c r="G1966" s="2"/>
      <c r="H1966" s="2"/>
      <c r="I1966" s="2"/>
      <c r="J1966" s="2"/>
      <c r="K1966" s="2"/>
      <c r="L1966" s="2"/>
      <c r="M1966" s="2"/>
      <c r="N1966" s="2"/>
      <c r="O1966" s="2"/>
      <c r="P1966" s="2"/>
      <c r="Q1966" s="2"/>
      <c r="R1966" s="2"/>
      <c r="S1966" s="2"/>
      <c r="T1966" s="2"/>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c r="AT1966" s="2"/>
      <c r="AU1966" s="2"/>
      <c r="AV1966" s="2"/>
      <c r="AW1966" s="2"/>
      <c r="AX1966" s="2"/>
      <c r="AY1966" s="2"/>
      <c r="AZ1966" s="2"/>
      <c r="BA1966" s="2"/>
      <c r="BB1966" s="2"/>
      <c r="BC1966" s="2"/>
      <c r="BD1966" s="2"/>
      <c r="BE1966" s="2"/>
      <c r="BF1966" s="2"/>
      <c r="BG1966" s="2"/>
      <c r="BH1966" s="2"/>
      <c r="BI1966" s="2"/>
      <c r="BJ1966" s="2"/>
      <c r="BK1966" s="2"/>
      <c r="BL1966" s="2"/>
      <c r="BM1966" s="2"/>
      <c r="BN1966" s="2"/>
      <c r="BO1966" s="2"/>
      <c r="BP1966" s="2"/>
      <c r="BQ1966" s="2"/>
      <c r="BR1966" s="2"/>
      <c r="BS1966" s="2"/>
      <c r="BT1966" s="2"/>
      <c r="BU1966" s="2"/>
      <c r="BV1966" s="2"/>
      <c r="BW1966" s="2"/>
      <c r="BX1966" s="2"/>
      <c r="BY1966" s="2"/>
      <c r="BZ1966" s="2"/>
      <c r="CA1966" s="2"/>
    </row>
    <row r="1967" spans="1:79" x14ac:dyDescent="0.3">
      <c r="A1967" s="2"/>
      <c r="B1967" s="2"/>
      <c r="C1967" s="2"/>
      <c r="D1967" s="2"/>
      <c r="E1967" s="2"/>
      <c r="F1967" s="2"/>
      <c r="G1967" s="2"/>
      <c r="H1967" s="2"/>
      <c r="I1967" s="2"/>
      <c r="J1967" s="2"/>
      <c r="K1967" s="2"/>
      <c r="L1967" s="2"/>
      <c r="M1967" s="2"/>
      <c r="N1967" s="2"/>
      <c r="O1967" s="2"/>
      <c r="P1967" s="2"/>
      <c r="Q1967" s="2"/>
      <c r="R1967" s="2"/>
      <c r="S1967" s="2"/>
      <c r="T1967" s="2"/>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
      <c r="BB1967" s="2"/>
      <c r="BC1967" s="2"/>
      <c r="BD1967" s="2"/>
      <c r="BE1967" s="2"/>
      <c r="BF1967" s="2"/>
      <c r="BG1967" s="2"/>
      <c r="BH1967" s="2"/>
      <c r="BI1967" s="2"/>
      <c r="BJ1967" s="2"/>
      <c r="BK1967" s="2"/>
      <c r="BL1967" s="2"/>
      <c r="BM1967" s="2"/>
      <c r="BN1967" s="2"/>
      <c r="BO1967" s="2"/>
      <c r="BP1967" s="2"/>
      <c r="BQ1967" s="2"/>
      <c r="BR1967" s="2"/>
      <c r="BS1967" s="2"/>
      <c r="BT1967" s="2"/>
      <c r="BU1967" s="2"/>
      <c r="BV1967" s="2"/>
      <c r="BW1967" s="2"/>
      <c r="BX1967" s="2"/>
      <c r="BY1967" s="2"/>
      <c r="BZ1967" s="2"/>
      <c r="CA1967" s="2"/>
    </row>
    <row r="1968" spans="1:79" x14ac:dyDescent="0.3">
      <c r="A1968" s="2"/>
      <c r="B1968" s="2"/>
      <c r="C1968" s="2"/>
      <c r="D1968" s="2"/>
      <c r="E1968" s="2"/>
      <c r="F1968" s="2"/>
      <c r="G1968" s="2"/>
      <c r="H1968" s="2"/>
      <c r="I1968" s="2"/>
      <c r="J1968" s="2"/>
      <c r="K1968" s="2"/>
      <c r="L1968" s="2"/>
      <c r="M1968" s="2"/>
      <c r="N1968" s="2"/>
      <c r="O1968" s="2"/>
      <c r="P1968" s="2"/>
      <c r="Q1968" s="2"/>
      <c r="R1968" s="2"/>
      <c r="S1968" s="2"/>
      <c r="T1968" s="2"/>
      <c r="U1968" s="2"/>
      <c r="V1968" s="2"/>
      <c r="W1968" s="2"/>
      <c r="X1968" s="2"/>
      <c r="Y1968" s="2"/>
      <c r="Z1968" s="2"/>
      <c r="AA1968" s="2"/>
      <c r="AB1968" s="2"/>
      <c r="AC1968" s="2"/>
      <c r="AD1968" s="2"/>
      <c r="AE1968" s="2"/>
      <c r="AF1968" s="2"/>
      <c r="AG1968" s="2"/>
      <c r="AH1968" s="2"/>
      <c r="AI1968" s="2"/>
      <c r="AJ1968" s="2"/>
      <c r="AK1968" s="2"/>
      <c r="AL1968" s="2"/>
      <c r="AM1968" s="2"/>
      <c r="AN1968" s="2"/>
      <c r="AO1968" s="2"/>
      <c r="AP1968" s="2"/>
      <c r="AQ1968" s="2"/>
      <c r="AR1968" s="2"/>
      <c r="AS1968" s="2"/>
      <c r="AT1968" s="2"/>
      <c r="AU1968" s="2"/>
      <c r="AV1968" s="2"/>
      <c r="AW1968" s="2"/>
      <c r="AX1968" s="2"/>
      <c r="AY1968" s="2"/>
      <c r="AZ1968" s="2"/>
      <c r="BA1968" s="2"/>
      <c r="BB1968" s="2"/>
      <c r="BC1968" s="2"/>
      <c r="BD1968" s="2"/>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row>
    <row r="1969" spans="1:79" x14ac:dyDescent="0.3">
      <c r="A1969" s="2"/>
      <c r="B1969" s="2"/>
      <c r="C1969" s="2"/>
      <c r="D1969" s="2"/>
      <c r="E1969" s="2"/>
      <c r="F1969" s="2"/>
      <c r="G1969" s="2"/>
      <c r="H1969" s="2"/>
      <c r="I1969" s="2"/>
      <c r="J1969" s="2"/>
      <c r="K1969" s="2"/>
      <c r="L1969" s="2"/>
      <c r="M1969" s="2"/>
      <c r="N1969" s="2"/>
      <c r="O1969" s="2"/>
      <c r="P1969" s="2"/>
      <c r="Q1969" s="2"/>
      <c r="R1969" s="2"/>
      <c r="S1969" s="2"/>
      <c r="T1969" s="2"/>
      <c r="U1969" s="2"/>
      <c r="V1969" s="2"/>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
      <c r="BB1969" s="2"/>
      <c r="BC1969" s="2"/>
      <c r="BD1969" s="2"/>
      <c r="BE1969" s="2"/>
      <c r="BF1969" s="2"/>
      <c r="BG1969" s="2"/>
      <c r="BH1969" s="2"/>
      <c r="BI1969" s="2"/>
      <c r="BJ1969" s="2"/>
      <c r="BK1969" s="2"/>
      <c r="BL1969" s="2"/>
      <c r="BM1969" s="2"/>
      <c r="BN1969" s="2"/>
      <c r="BO1969" s="2"/>
      <c r="BP1969" s="2"/>
      <c r="BQ1969" s="2"/>
      <c r="BR1969" s="2"/>
      <c r="BS1969" s="2"/>
      <c r="BT1969" s="2"/>
      <c r="BU1969" s="2"/>
      <c r="BV1969" s="2"/>
      <c r="BW1969" s="2"/>
      <c r="BX1969" s="2"/>
      <c r="BY1969" s="2"/>
      <c r="BZ1969" s="2"/>
      <c r="CA1969" s="2"/>
    </row>
    <row r="1970" spans="1:79" x14ac:dyDescent="0.3">
      <c r="A1970" s="2"/>
      <c r="B1970" s="2"/>
      <c r="C1970" s="2"/>
      <c r="D1970" s="2"/>
      <c r="E1970" s="2"/>
      <c r="F1970" s="2"/>
      <c r="G1970" s="2"/>
      <c r="H1970" s="2"/>
      <c r="I1970" s="2"/>
      <c r="J1970" s="2"/>
      <c r="K1970" s="2"/>
      <c r="L1970" s="2"/>
      <c r="M1970" s="2"/>
      <c r="N1970" s="2"/>
      <c r="O1970" s="2"/>
      <c r="P1970" s="2"/>
      <c r="Q1970" s="2"/>
      <c r="R1970" s="2"/>
      <c r="S1970" s="2"/>
      <c r="T1970" s="2"/>
      <c r="U1970" s="2"/>
      <c r="V1970" s="2"/>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c r="AT1970" s="2"/>
      <c r="AU1970" s="2"/>
      <c r="AV1970" s="2"/>
      <c r="AW1970" s="2"/>
      <c r="AX1970" s="2"/>
      <c r="AY1970" s="2"/>
      <c r="AZ1970" s="2"/>
      <c r="BA1970" s="2"/>
      <c r="BB1970" s="2"/>
      <c r="BC1970" s="2"/>
      <c r="BD1970" s="2"/>
      <c r="BE1970" s="2"/>
      <c r="BF1970" s="2"/>
      <c r="BG1970" s="2"/>
      <c r="BH1970" s="2"/>
      <c r="BI1970" s="2"/>
      <c r="BJ1970" s="2"/>
      <c r="BK1970" s="2"/>
      <c r="BL1970" s="2"/>
      <c r="BM1970" s="2"/>
      <c r="BN1970" s="2"/>
      <c r="BO1970" s="2"/>
      <c r="BP1970" s="2"/>
      <c r="BQ1970" s="2"/>
      <c r="BR1970" s="2"/>
      <c r="BS1970" s="2"/>
      <c r="BT1970" s="2"/>
      <c r="BU1970" s="2"/>
      <c r="BV1970" s="2"/>
      <c r="BW1970" s="2"/>
      <c r="BX1970" s="2"/>
      <c r="BY1970" s="2"/>
      <c r="BZ1970" s="2"/>
      <c r="CA1970" s="2"/>
    </row>
    <row r="1971" spans="1:79" x14ac:dyDescent="0.3">
      <c r="A1971" s="2"/>
      <c r="B1971" s="2"/>
      <c r="C1971" s="2"/>
      <c r="D1971" s="2"/>
      <c r="E1971" s="2"/>
      <c r="F1971" s="2"/>
      <c r="G1971" s="2"/>
      <c r="H1971" s="2"/>
      <c r="I1971" s="2"/>
      <c r="J1971" s="2"/>
      <c r="K1971" s="2"/>
      <c r="L1971" s="2"/>
      <c r="M1971" s="2"/>
      <c r="N1971" s="2"/>
      <c r="O1971" s="2"/>
      <c r="P1971" s="2"/>
      <c r="Q1971" s="2"/>
      <c r="R1971" s="2"/>
      <c r="S1971" s="2"/>
      <c r="T1971" s="2"/>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
      <c r="BB1971" s="2"/>
      <c r="BC1971" s="2"/>
      <c r="BD1971" s="2"/>
      <c r="BE1971" s="2"/>
      <c r="BF1971" s="2"/>
      <c r="BG1971" s="2"/>
      <c r="BH1971" s="2"/>
      <c r="BI1971" s="2"/>
      <c r="BJ1971" s="2"/>
      <c r="BK1971" s="2"/>
      <c r="BL1971" s="2"/>
      <c r="BM1971" s="2"/>
      <c r="BN1971" s="2"/>
      <c r="BO1971" s="2"/>
      <c r="BP1971" s="2"/>
      <c r="BQ1971" s="2"/>
      <c r="BR1971" s="2"/>
      <c r="BS1971" s="2"/>
      <c r="BT1971" s="2"/>
      <c r="BU1971" s="2"/>
      <c r="BV1971" s="2"/>
      <c r="BW1971" s="2"/>
      <c r="BX1971" s="2"/>
      <c r="BY1971" s="2"/>
      <c r="BZ1971" s="2"/>
      <c r="CA1971" s="2"/>
    </row>
    <row r="1972" spans="1:79" x14ac:dyDescent="0.3">
      <c r="A1972" s="2"/>
      <c r="B1972" s="2"/>
      <c r="C1972" s="2"/>
      <c r="D1972" s="2"/>
      <c r="E1972" s="2"/>
      <c r="F1972" s="2"/>
      <c r="G1972" s="2"/>
      <c r="H1972" s="2"/>
      <c r="I1972" s="2"/>
      <c r="J1972" s="2"/>
      <c r="K1972" s="2"/>
      <c r="L1972" s="2"/>
      <c r="M1972" s="2"/>
      <c r="N1972" s="2"/>
      <c r="O1972" s="2"/>
      <c r="P1972" s="2"/>
      <c r="Q1972" s="2"/>
      <c r="R1972" s="2"/>
      <c r="S1972" s="2"/>
      <c r="T1972" s="2"/>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c r="AT1972" s="2"/>
      <c r="AU1972" s="2"/>
      <c r="AV1972" s="2"/>
      <c r="AW1972" s="2"/>
      <c r="AX1972" s="2"/>
      <c r="AY1972" s="2"/>
      <c r="AZ1972" s="2"/>
      <c r="BA1972" s="2"/>
      <c r="BB1972" s="2"/>
      <c r="BC1972" s="2"/>
      <c r="BD1972" s="2"/>
      <c r="BE1972" s="2"/>
      <c r="BF1972" s="2"/>
      <c r="BG1972" s="2"/>
      <c r="BH1972" s="2"/>
      <c r="BI1972" s="2"/>
      <c r="BJ1972" s="2"/>
      <c r="BK1972" s="2"/>
      <c r="BL1972" s="2"/>
      <c r="BM1972" s="2"/>
      <c r="BN1972" s="2"/>
      <c r="BO1972" s="2"/>
      <c r="BP1972" s="2"/>
      <c r="BQ1972" s="2"/>
      <c r="BR1972" s="2"/>
      <c r="BS1972" s="2"/>
      <c r="BT1972" s="2"/>
      <c r="BU1972" s="2"/>
      <c r="BV1972" s="2"/>
      <c r="BW1972" s="2"/>
      <c r="BX1972" s="2"/>
      <c r="BY1972" s="2"/>
      <c r="BZ1972" s="2"/>
      <c r="CA1972" s="2"/>
    </row>
    <row r="1973" spans="1:79" x14ac:dyDescent="0.3">
      <c r="A1973" s="2"/>
      <c r="B1973" s="2"/>
      <c r="C1973" s="2"/>
      <c r="D1973" s="2"/>
      <c r="E1973" s="2"/>
      <c r="F1973" s="2"/>
      <c r="G1973" s="2"/>
      <c r="H1973" s="2"/>
      <c r="I1973" s="2"/>
      <c r="J1973" s="2"/>
      <c r="K1973" s="2"/>
      <c r="L1973" s="2"/>
      <c r="M1973" s="2"/>
      <c r="N1973" s="2"/>
      <c r="O1973" s="2"/>
      <c r="P1973" s="2"/>
      <c r="Q1973" s="2"/>
      <c r="R1973" s="2"/>
      <c r="S1973" s="2"/>
      <c r="T1973" s="2"/>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c r="AT1973" s="2"/>
      <c r="AU1973" s="2"/>
      <c r="AV1973" s="2"/>
      <c r="AW1973" s="2"/>
      <c r="AX1973" s="2"/>
      <c r="AY1973" s="2"/>
      <c r="AZ1973" s="2"/>
      <c r="BA1973" s="2"/>
      <c r="BB1973" s="2"/>
      <c r="BC1973" s="2"/>
      <c r="BD1973" s="2"/>
      <c r="BE1973" s="2"/>
      <c r="BF1973" s="2"/>
      <c r="BG1973" s="2"/>
      <c r="BH1973" s="2"/>
      <c r="BI1973" s="2"/>
      <c r="BJ1973" s="2"/>
      <c r="BK1973" s="2"/>
      <c r="BL1973" s="2"/>
      <c r="BM1973" s="2"/>
      <c r="BN1973" s="2"/>
      <c r="BO1973" s="2"/>
      <c r="BP1973" s="2"/>
      <c r="BQ1973" s="2"/>
      <c r="BR1973" s="2"/>
      <c r="BS1973" s="2"/>
      <c r="BT1973" s="2"/>
      <c r="BU1973" s="2"/>
      <c r="BV1973" s="2"/>
      <c r="BW1973" s="2"/>
      <c r="BX1973" s="2"/>
      <c r="BY1973" s="2"/>
      <c r="BZ1973" s="2"/>
      <c r="CA1973" s="2"/>
    </row>
    <row r="1974" spans="1:79" x14ac:dyDescent="0.3">
      <c r="A1974" s="2"/>
      <c r="B1974" s="2"/>
      <c r="C1974" s="2"/>
      <c r="D1974" s="2"/>
      <c r="E1974" s="2"/>
      <c r="F1974" s="2"/>
      <c r="G1974" s="2"/>
      <c r="H1974" s="2"/>
      <c r="I1974" s="2"/>
      <c r="J1974" s="2"/>
      <c r="K1974" s="2"/>
      <c r="L1974" s="2"/>
      <c r="M1974" s="2"/>
      <c r="N1974" s="2"/>
      <c r="O1974" s="2"/>
      <c r="P1974" s="2"/>
      <c r="Q1974" s="2"/>
      <c r="R1974" s="2"/>
      <c r="S1974" s="2"/>
      <c r="T1974" s="2"/>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c r="AT1974" s="2"/>
      <c r="AU1974" s="2"/>
      <c r="AV1974" s="2"/>
      <c r="AW1974" s="2"/>
      <c r="AX1974" s="2"/>
      <c r="AY1974" s="2"/>
      <c r="AZ1974" s="2"/>
      <c r="BA1974" s="2"/>
      <c r="BB1974" s="2"/>
      <c r="BC1974" s="2"/>
      <c r="BD1974" s="2"/>
      <c r="BE1974" s="2"/>
      <c r="BF1974" s="2"/>
      <c r="BG1974" s="2"/>
      <c r="BH1974" s="2"/>
      <c r="BI1974" s="2"/>
      <c r="BJ1974" s="2"/>
      <c r="BK1974" s="2"/>
      <c r="BL1974" s="2"/>
      <c r="BM1974" s="2"/>
      <c r="BN1974" s="2"/>
      <c r="BO1974" s="2"/>
      <c r="BP1974" s="2"/>
      <c r="BQ1974" s="2"/>
      <c r="BR1974" s="2"/>
      <c r="BS1974" s="2"/>
      <c r="BT1974" s="2"/>
      <c r="BU1974" s="2"/>
      <c r="BV1974" s="2"/>
      <c r="BW1974" s="2"/>
      <c r="BX1974" s="2"/>
      <c r="BY1974" s="2"/>
      <c r="BZ1974" s="2"/>
      <c r="CA1974" s="2"/>
    </row>
    <row r="1975" spans="1:79" x14ac:dyDescent="0.3">
      <c r="A1975" s="2"/>
      <c r="B1975" s="2"/>
      <c r="C1975" s="2"/>
      <c r="D1975" s="2"/>
      <c r="E1975" s="2"/>
      <c r="F1975" s="2"/>
      <c r="G1975" s="2"/>
      <c r="H1975" s="2"/>
      <c r="I1975" s="2"/>
      <c r="J1975" s="2"/>
      <c r="K1975" s="2"/>
      <c r="L1975" s="2"/>
      <c r="M1975" s="2"/>
      <c r="N1975" s="2"/>
      <c r="O1975" s="2"/>
      <c r="P1975" s="2"/>
      <c r="Q1975" s="2"/>
      <c r="R1975" s="2"/>
      <c r="S1975" s="2"/>
      <c r="T1975" s="2"/>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
      <c r="BB1975" s="2"/>
      <c r="BC1975" s="2"/>
      <c r="BD1975" s="2"/>
      <c r="BE1975" s="2"/>
      <c r="BF1975" s="2"/>
      <c r="BG1975" s="2"/>
      <c r="BH1975" s="2"/>
      <c r="BI1975" s="2"/>
      <c r="BJ1975" s="2"/>
      <c r="BK1975" s="2"/>
      <c r="BL1975" s="2"/>
      <c r="BM1975" s="2"/>
      <c r="BN1975" s="2"/>
      <c r="BO1975" s="2"/>
      <c r="BP1975" s="2"/>
      <c r="BQ1975" s="2"/>
      <c r="BR1975" s="2"/>
      <c r="BS1975" s="2"/>
      <c r="BT1975" s="2"/>
      <c r="BU1975" s="2"/>
      <c r="BV1975" s="2"/>
      <c r="BW1975" s="2"/>
      <c r="BX1975" s="2"/>
      <c r="BY1975" s="2"/>
      <c r="BZ1975" s="2"/>
      <c r="CA1975" s="2"/>
    </row>
    <row r="1976" spans="1:79" x14ac:dyDescent="0.3">
      <c r="A1976" s="2"/>
      <c r="B1976" s="2"/>
      <c r="C1976" s="2"/>
      <c r="D1976" s="2"/>
      <c r="E1976" s="2"/>
      <c r="F1976" s="2"/>
      <c r="G1976" s="2"/>
      <c r="H1976" s="2"/>
      <c r="I1976" s="2"/>
      <c r="J1976" s="2"/>
      <c r="K1976" s="2"/>
      <c r="L1976" s="2"/>
      <c r="M1976" s="2"/>
      <c r="N1976" s="2"/>
      <c r="O1976" s="2"/>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
      <c r="BB1976" s="2"/>
      <c r="BC1976" s="2"/>
      <c r="BD1976" s="2"/>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row>
    <row r="1977" spans="1:79" x14ac:dyDescent="0.3">
      <c r="A1977" s="2"/>
      <c r="B1977" s="2"/>
      <c r="C1977" s="2"/>
      <c r="D1977" s="2"/>
      <c r="E1977" s="2"/>
      <c r="F1977" s="2"/>
      <c r="G1977" s="2"/>
      <c r="H1977" s="2"/>
      <c r="I1977" s="2"/>
      <c r="J1977" s="2"/>
      <c r="K1977" s="2"/>
      <c r="L1977" s="2"/>
      <c r="M1977" s="2"/>
      <c r="N1977" s="2"/>
      <c r="O1977" s="2"/>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
      <c r="BB1977" s="2"/>
      <c r="BC1977" s="2"/>
      <c r="BD1977" s="2"/>
      <c r="BE1977" s="2"/>
      <c r="BF1977" s="2"/>
      <c r="BG1977" s="2"/>
      <c r="BH1977" s="2"/>
      <c r="BI1977" s="2"/>
      <c r="BJ1977" s="2"/>
      <c r="BK1977" s="2"/>
      <c r="BL1977" s="2"/>
      <c r="BM1977" s="2"/>
      <c r="BN1977" s="2"/>
      <c r="BO1977" s="2"/>
      <c r="BP1977" s="2"/>
      <c r="BQ1977" s="2"/>
      <c r="BR1977" s="2"/>
      <c r="BS1977" s="2"/>
      <c r="BT1977" s="2"/>
      <c r="BU1977" s="2"/>
      <c r="BV1977" s="2"/>
      <c r="BW1977" s="2"/>
      <c r="BX1977" s="2"/>
      <c r="BY1977" s="2"/>
      <c r="BZ1977" s="2"/>
      <c r="CA1977" s="2"/>
    </row>
    <row r="1978" spans="1:79" x14ac:dyDescent="0.3">
      <c r="A1978" s="2"/>
      <c r="B1978" s="2"/>
      <c r="C1978" s="2"/>
      <c r="D1978" s="2"/>
      <c r="E1978" s="2"/>
      <c r="F1978" s="2"/>
      <c r="G1978" s="2"/>
      <c r="H1978" s="2"/>
      <c r="I1978" s="2"/>
      <c r="J1978" s="2"/>
      <c r="K1978" s="2"/>
      <c r="L1978" s="2"/>
      <c r="M1978" s="2"/>
      <c r="N1978" s="2"/>
      <c r="O1978" s="2"/>
      <c r="P1978" s="2"/>
      <c r="Q1978" s="2"/>
      <c r="R1978" s="2"/>
      <c r="S1978" s="2"/>
      <c r="T1978" s="2"/>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
      <c r="BB1978" s="2"/>
      <c r="BC1978" s="2"/>
      <c r="BD1978" s="2"/>
      <c r="BE1978" s="2"/>
      <c r="BF1978" s="2"/>
      <c r="BG1978" s="2"/>
      <c r="BH1978" s="2"/>
      <c r="BI1978" s="2"/>
      <c r="BJ1978" s="2"/>
      <c r="BK1978" s="2"/>
      <c r="BL1978" s="2"/>
      <c r="BM1978" s="2"/>
      <c r="BN1978" s="2"/>
      <c r="BO1978" s="2"/>
      <c r="BP1978" s="2"/>
      <c r="BQ1978" s="2"/>
      <c r="BR1978" s="2"/>
      <c r="BS1978" s="2"/>
      <c r="BT1978" s="2"/>
      <c r="BU1978" s="2"/>
      <c r="BV1978" s="2"/>
      <c r="BW1978" s="2"/>
      <c r="BX1978" s="2"/>
      <c r="BY1978" s="2"/>
      <c r="BZ1978" s="2"/>
      <c r="CA1978" s="2"/>
    </row>
    <row r="1979" spans="1:79" x14ac:dyDescent="0.3">
      <c r="A1979" s="2"/>
      <c r="B1979" s="2"/>
      <c r="C1979" s="2"/>
      <c r="D1979" s="2"/>
      <c r="E1979" s="2"/>
      <c r="F1979" s="2"/>
      <c r="G1979" s="2"/>
      <c r="H1979" s="2"/>
      <c r="I1979" s="2"/>
      <c r="J1979" s="2"/>
      <c r="K1979" s="2"/>
      <c r="L1979" s="2"/>
      <c r="M1979" s="2"/>
      <c r="N1979" s="2"/>
      <c r="O1979" s="2"/>
      <c r="P1979" s="2"/>
      <c r="Q1979" s="2"/>
      <c r="R1979" s="2"/>
      <c r="S1979" s="2"/>
      <c r="T1979" s="2"/>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
      <c r="BB1979" s="2"/>
      <c r="BC1979" s="2"/>
      <c r="BD1979" s="2"/>
      <c r="BE1979" s="2"/>
      <c r="BF1979" s="2"/>
      <c r="BG1979" s="2"/>
      <c r="BH1979" s="2"/>
      <c r="BI1979" s="2"/>
      <c r="BJ1979" s="2"/>
      <c r="BK1979" s="2"/>
      <c r="BL1979" s="2"/>
      <c r="BM1979" s="2"/>
      <c r="BN1979" s="2"/>
      <c r="BO1979" s="2"/>
      <c r="BP1979" s="2"/>
      <c r="BQ1979" s="2"/>
      <c r="BR1979" s="2"/>
      <c r="BS1979" s="2"/>
      <c r="BT1979" s="2"/>
      <c r="BU1979" s="2"/>
      <c r="BV1979" s="2"/>
      <c r="BW1979" s="2"/>
      <c r="BX1979" s="2"/>
      <c r="BY1979" s="2"/>
      <c r="BZ1979" s="2"/>
      <c r="CA1979" s="2"/>
    </row>
    <row r="1980" spans="1:79" x14ac:dyDescent="0.3">
      <c r="A1980" s="2"/>
      <c r="B1980" s="2"/>
      <c r="C1980" s="2"/>
      <c r="D1980" s="2"/>
      <c r="E1980" s="2"/>
      <c r="F1980" s="2"/>
      <c r="G1980" s="2"/>
      <c r="H1980" s="2"/>
      <c r="I1980" s="2"/>
      <c r="J1980" s="2"/>
      <c r="K1980" s="2"/>
      <c r="L1980" s="2"/>
      <c r="M1980" s="2"/>
      <c r="N1980" s="2"/>
      <c r="O1980" s="2"/>
      <c r="P1980" s="2"/>
      <c r="Q1980" s="2"/>
      <c r="R1980" s="2"/>
      <c r="S1980" s="2"/>
      <c r="T1980" s="2"/>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c r="AY1980" s="2"/>
      <c r="AZ1980" s="2"/>
      <c r="BA1980" s="2"/>
      <c r="BB1980" s="2"/>
      <c r="BC1980" s="2"/>
      <c r="BD1980" s="2"/>
      <c r="BE1980" s="2"/>
      <c r="BF1980" s="2"/>
      <c r="BG1980" s="2"/>
      <c r="BH1980" s="2"/>
      <c r="BI1980" s="2"/>
      <c r="BJ1980" s="2"/>
      <c r="BK1980" s="2"/>
      <c r="BL1980" s="2"/>
      <c r="BM1980" s="2"/>
      <c r="BN1980" s="2"/>
      <c r="BO1980" s="2"/>
      <c r="BP1980" s="2"/>
      <c r="BQ1980" s="2"/>
      <c r="BR1980" s="2"/>
      <c r="BS1980" s="2"/>
      <c r="BT1980" s="2"/>
      <c r="BU1980" s="2"/>
      <c r="BV1980" s="2"/>
      <c r="BW1980" s="2"/>
      <c r="BX1980" s="2"/>
      <c r="BY1980" s="2"/>
      <c r="BZ1980" s="2"/>
      <c r="CA1980" s="2"/>
    </row>
    <row r="1981" spans="1:79" x14ac:dyDescent="0.3">
      <c r="A1981" s="2"/>
      <c r="B1981" s="2"/>
      <c r="C1981" s="2"/>
      <c r="D1981" s="2"/>
      <c r="E1981" s="2"/>
      <c r="F1981" s="2"/>
      <c r="G1981" s="2"/>
      <c r="H1981" s="2"/>
      <c r="I1981" s="2"/>
      <c r="J1981" s="2"/>
      <c r="K1981" s="2"/>
      <c r="L1981" s="2"/>
      <c r="M1981" s="2"/>
      <c r="N1981" s="2"/>
      <c r="O1981" s="2"/>
      <c r="P1981" s="2"/>
      <c r="Q1981" s="2"/>
      <c r="R1981" s="2"/>
      <c r="S1981" s="2"/>
      <c r="T1981" s="2"/>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c r="AY1981" s="2"/>
      <c r="AZ1981" s="2"/>
      <c r="BA1981" s="2"/>
      <c r="BB1981" s="2"/>
      <c r="BC1981" s="2"/>
      <c r="BD1981" s="2"/>
      <c r="BE1981" s="2"/>
      <c r="BF1981" s="2"/>
      <c r="BG1981" s="2"/>
      <c r="BH1981" s="2"/>
      <c r="BI1981" s="2"/>
      <c r="BJ1981" s="2"/>
      <c r="BK1981" s="2"/>
      <c r="BL1981" s="2"/>
      <c r="BM1981" s="2"/>
      <c r="BN1981" s="2"/>
      <c r="BO1981" s="2"/>
      <c r="BP1981" s="2"/>
      <c r="BQ1981" s="2"/>
      <c r="BR1981" s="2"/>
      <c r="BS1981" s="2"/>
      <c r="BT1981" s="2"/>
      <c r="BU1981" s="2"/>
      <c r="BV1981" s="2"/>
      <c r="BW1981" s="2"/>
      <c r="BX1981" s="2"/>
      <c r="BY1981" s="2"/>
      <c r="BZ1981" s="2"/>
      <c r="CA1981" s="2"/>
    </row>
    <row r="1982" spans="1:79" x14ac:dyDescent="0.3">
      <c r="A1982" s="2"/>
      <c r="B1982" s="2"/>
      <c r="C1982" s="2"/>
      <c r="D1982" s="2"/>
      <c r="E1982" s="2"/>
      <c r="F1982" s="2"/>
      <c r="G1982" s="2"/>
      <c r="H1982" s="2"/>
      <c r="I1982" s="2"/>
      <c r="J1982" s="2"/>
      <c r="K1982" s="2"/>
      <c r="L1982" s="2"/>
      <c r="M1982" s="2"/>
      <c r="N1982" s="2"/>
      <c r="O1982" s="2"/>
      <c r="P1982" s="2"/>
      <c r="Q1982" s="2"/>
      <c r="R1982" s="2"/>
      <c r="S1982" s="2"/>
      <c r="T1982" s="2"/>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c r="AT1982" s="2"/>
      <c r="AU1982" s="2"/>
      <c r="AV1982" s="2"/>
      <c r="AW1982" s="2"/>
      <c r="AX1982" s="2"/>
      <c r="AY1982" s="2"/>
      <c r="AZ1982" s="2"/>
      <c r="BA1982" s="2"/>
      <c r="BB1982" s="2"/>
      <c r="BC1982" s="2"/>
      <c r="BD1982" s="2"/>
      <c r="BE1982" s="2"/>
      <c r="BF1982" s="2"/>
      <c r="BG1982" s="2"/>
      <c r="BH1982" s="2"/>
      <c r="BI1982" s="2"/>
      <c r="BJ1982" s="2"/>
      <c r="BK1982" s="2"/>
      <c r="BL1982" s="2"/>
      <c r="BM1982" s="2"/>
      <c r="BN1982" s="2"/>
      <c r="BO1982" s="2"/>
      <c r="BP1982" s="2"/>
      <c r="BQ1982" s="2"/>
      <c r="BR1982" s="2"/>
      <c r="BS1982" s="2"/>
      <c r="BT1982" s="2"/>
      <c r="BU1982" s="2"/>
      <c r="BV1982" s="2"/>
      <c r="BW1982" s="2"/>
      <c r="BX1982" s="2"/>
      <c r="BY1982" s="2"/>
      <c r="BZ1982" s="2"/>
      <c r="CA1982" s="2"/>
    </row>
    <row r="1983" spans="1:79" x14ac:dyDescent="0.3">
      <c r="A1983" s="2"/>
      <c r="B1983" s="2"/>
      <c r="C1983" s="2"/>
      <c r="D1983" s="2"/>
      <c r="E1983" s="2"/>
      <c r="F1983" s="2"/>
      <c r="G1983" s="2"/>
      <c r="H1983" s="2"/>
      <c r="I1983" s="2"/>
      <c r="J1983" s="2"/>
      <c r="K1983" s="2"/>
      <c r="L1983" s="2"/>
      <c r="M1983" s="2"/>
      <c r="N1983" s="2"/>
      <c r="O1983" s="2"/>
      <c r="P1983" s="2"/>
      <c r="Q1983" s="2"/>
      <c r="R1983" s="2"/>
      <c r="S1983" s="2"/>
      <c r="T1983" s="2"/>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c r="AT1983" s="2"/>
      <c r="AU1983" s="2"/>
      <c r="AV1983" s="2"/>
      <c r="AW1983" s="2"/>
      <c r="AX1983" s="2"/>
      <c r="AY1983" s="2"/>
      <c r="AZ1983" s="2"/>
      <c r="BA1983" s="2"/>
      <c r="BB1983" s="2"/>
      <c r="BC1983" s="2"/>
      <c r="BD1983" s="2"/>
      <c r="BE1983" s="2"/>
      <c r="BF1983" s="2"/>
      <c r="BG1983" s="2"/>
      <c r="BH1983" s="2"/>
      <c r="BI1983" s="2"/>
      <c r="BJ1983" s="2"/>
      <c r="BK1983" s="2"/>
      <c r="BL1983" s="2"/>
      <c r="BM1983" s="2"/>
      <c r="BN1983" s="2"/>
      <c r="BO1983" s="2"/>
      <c r="BP1983" s="2"/>
      <c r="BQ1983" s="2"/>
      <c r="BR1983" s="2"/>
      <c r="BS1983" s="2"/>
      <c r="BT1983" s="2"/>
      <c r="BU1983" s="2"/>
      <c r="BV1983" s="2"/>
      <c r="BW1983" s="2"/>
      <c r="BX1983" s="2"/>
      <c r="BY1983" s="2"/>
      <c r="BZ1983" s="2"/>
      <c r="CA1983" s="2"/>
    </row>
    <row r="1984" spans="1:79" x14ac:dyDescent="0.3">
      <c r="A1984" s="2"/>
      <c r="B1984" s="2"/>
      <c r="C1984" s="2"/>
      <c r="D1984" s="2"/>
      <c r="E1984" s="2"/>
      <c r="F1984" s="2"/>
      <c r="G1984" s="2"/>
      <c r="H1984" s="2"/>
      <c r="I1984" s="2"/>
      <c r="J1984" s="2"/>
      <c r="K1984" s="2"/>
      <c r="L1984" s="2"/>
      <c r="M1984" s="2"/>
      <c r="N1984" s="2"/>
      <c r="O1984" s="2"/>
      <c r="P1984" s="2"/>
      <c r="Q1984" s="2"/>
      <c r="R1984" s="2"/>
      <c r="S1984" s="2"/>
      <c r="T1984" s="2"/>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c r="AT1984" s="2"/>
      <c r="AU1984" s="2"/>
      <c r="AV1984" s="2"/>
      <c r="AW1984" s="2"/>
      <c r="AX1984" s="2"/>
      <c r="AY1984" s="2"/>
      <c r="AZ1984" s="2"/>
      <c r="BA1984" s="2"/>
      <c r="BB1984" s="2"/>
      <c r="BC1984" s="2"/>
      <c r="BD1984" s="2"/>
      <c r="BE1984" s="2"/>
      <c r="BF1984" s="2"/>
      <c r="BG1984" s="2"/>
      <c r="BH1984" s="2"/>
      <c r="BI1984" s="2"/>
      <c r="BJ1984" s="2"/>
      <c r="BK1984" s="2"/>
      <c r="BL1984" s="2"/>
      <c r="BM1984" s="2"/>
      <c r="BN1984" s="2"/>
      <c r="BO1984" s="2"/>
      <c r="BP1984" s="2"/>
      <c r="BQ1984" s="2"/>
      <c r="BR1984" s="2"/>
      <c r="BS1984" s="2"/>
      <c r="BT1984" s="2"/>
      <c r="BU1984" s="2"/>
      <c r="BV1984" s="2"/>
      <c r="BW1984" s="2"/>
      <c r="BX1984" s="2"/>
      <c r="BY1984" s="2"/>
      <c r="BZ1984" s="2"/>
      <c r="CA1984" s="2"/>
    </row>
    <row r="1985" spans="1:79" x14ac:dyDescent="0.3">
      <c r="A1985" s="2"/>
      <c r="B1985" s="2"/>
      <c r="C1985" s="2"/>
      <c r="D1985" s="2"/>
      <c r="E1985" s="2"/>
      <c r="F1985" s="2"/>
      <c r="G1985" s="2"/>
      <c r="H1985" s="2"/>
      <c r="I1985" s="2"/>
      <c r="J1985" s="2"/>
      <c r="K1985" s="2"/>
      <c r="L1985" s="2"/>
      <c r="M1985" s="2"/>
      <c r="N1985" s="2"/>
      <c r="O1985" s="2"/>
      <c r="P1985" s="2"/>
      <c r="Q1985" s="2"/>
      <c r="R1985" s="2"/>
      <c r="S1985" s="2"/>
      <c r="T1985" s="2"/>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c r="BD1985" s="2"/>
      <c r="BE1985" s="2"/>
      <c r="BF1985" s="2"/>
      <c r="BG1985" s="2"/>
      <c r="BH1985" s="2"/>
      <c r="BI1985" s="2"/>
      <c r="BJ1985" s="2"/>
      <c r="BK1985" s="2"/>
      <c r="BL1985" s="2"/>
      <c r="BM1985" s="2"/>
      <c r="BN1985" s="2"/>
      <c r="BO1985" s="2"/>
      <c r="BP1985" s="2"/>
      <c r="BQ1985" s="2"/>
      <c r="BR1985" s="2"/>
      <c r="BS1985" s="2"/>
      <c r="BT1985" s="2"/>
      <c r="BU1985" s="2"/>
      <c r="BV1985" s="2"/>
      <c r="BW1985" s="2"/>
      <c r="BX1985" s="2"/>
      <c r="BY1985" s="2"/>
      <c r="BZ1985" s="2"/>
      <c r="CA1985" s="2"/>
    </row>
    <row r="1986" spans="1:79" x14ac:dyDescent="0.3">
      <c r="A1986" s="2"/>
      <c r="B1986" s="2"/>
      <c r="C1986" s="2"/>
      <c r="D1986" s="2"/>
      <c r="E1986" s="2"/>
      <c r="F1986" s="2"/>
      <c r="G1986" s="2"/>
      <c r="H1986" s="2"/>
      <c r="I1986" s="2"/>
      <c r="J1986" s="2"/>
      <c r="K1986" s="2"/>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
      <c r="BB1986" s="2"/>
      <c r="BC1986" s="2"/>
      <c r="BD1986" s="2"/>
      <c r="BE1986" s="2"/>
      <c r="BF1986" s="2"/>
      <c r="BG1986" s="2"/>
      <c r="BH1986" s="2"/>
      <c r="BI1986" s="2"/>
      <c r="BJ1986" s="2"/>
      <c r="BK1986" s="2"/>
      <c r="BL1986" s="2"/>
      <c r="BM1986" s="2"/>
      <c r="BN1986" s="2"/>
      <c r="BO1986" s="2"/>
      <c r="BP1986" s="2"/>
      <c r="BQ1986" s="2"/>
      <c r="BR1986" s="2"/>
      <c r="BS1986" s="2"/>
      <c r="BT1986" s="2"/>
      <c r="BU1986" s="2"/>
      <c r="BV1986" s="2"/>
      <c r="BW1986" s="2"/>
      <c r="BX1986" s="2"/>
      <c r="BY1986" s="2"/>
      <c r="BZ1986" s="2"/>
      <c r="CA1986" s="2"/>
    </row>
    <row r="1987" spans="1:79" x14ac:dyDescent="0.3">
      <c r="A1987" s="2"/>
      <c r="B1987" s="2"/>
      <c r="C1987" s="2"/>
      <c r="D1987" s="2"/>
      <c r="E1987" s="2"/>
      <c r="F1987" s="2"/>
      <c r="G1987" s="2"/>
      <c r="H1987" s="2"/>
      <c r="I1987" s="2"/>
      <c r="J1987" s="2"/>
      <c r="K1987" s="2"/>
      <c r="L1987" s="2"/>
      <c r="M1987" s="2"/>
      <c r="N1987" s="2"/>
      <c r="O1987" s="2"/>
      <c r="P1987" s="2"/>
      <c r="Q1987" s="2"/>
      <c r="R1987" s="2"/>
      <c r="S1987" s="2"/>
      <c r="T1987" s="2"/>
      <c r="U1987" s="2"/>
      <c r="V1987" s="2"/>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D1987" s="2"/>
      <c r="BE1987" s="2"/>
      <c r="BF1987" s="2"/>
      <c r="BG1987" s="2"/>
      <c r="BH1987" s="2"/>
      <c r="BI1987" s="2"/>
      <c r="BJ1987" s="2"/>
      <c r="BK1987" s="2"/>
      <c r="BL1987" s="2"/>
      <c r="BM1987" s="2"/>
      <c r="BN1987" s="2"/>
      <c r="BO1987" s="2"/>
      <c r="BP1987" s="2"/>
      <c r="BQ1987" s="2"/>
      <c r="BR1987" s="2"/>
      <c r="BS1987" s="2"/>
      <c r="BT1987" s="2"/>
      <c r="BU1987" s="2"/>
      <c r="BV1987" s="2"/>
      <c r="BW1987" s="2"/>
      <c r="BX1987" s="2"/>
      <c r="BY1987" s="2"/>
      <c r="BZ1987" s="2"/>
      <c r="CA1987" s="2"/>
    </row>
    <row r="1988" spans="1:79" x14ac:dyDescent="0.3">
      <c r="A1988" s="2"/>
      <c r="B1988" s="2"/>
      <c r="C1988" s="2"/>
      <c r="D1988" s="2"/>
      <c r="E1988" s="2"/>
      <c r="F1988" s="2"/>
      <c r="G1988" s="2"/>
      <c r="H1988" s="2"/>
      <c r="I1988" s="2"/>
      <c r="J1988" s="2"/>
      <c r="K1988" s="2"/>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c r="BE1988" s="2"/>
      <c r="BF1988" s="2"/>
      <c r="BG1988" s="2"/>
      <c r="BH1988" s="2"/>
      <c r="BI1988" s="2"/>
      <c r="BJ1988" s="2"/>
      <c r="BK1988" s="2"/>
      <c r="BL1988" s="2"/>
      <c r="BM1988" s="2"/>
      <c r="BN1988" s="2"/>
      <c r="BO1988" s="2"/>
      <c r="BP1988" s="2"/>
      <c r="BQ1988" s="2"/>
      <c r="BR1988" s="2"/>
      <c r="BS1988" s="2"/>
      <c r="BT1988" s="2"/>
      <c r="BU1988" s="2"/>
      <c r="BV1988" s="2"/>
      <c r="BW1988" s="2"/>
      <c r="BX1988" s="2"/>
      <c r="BY1988" s="2"/>
      <c r="BZ1988" s="2"/>
      <c r="CA1988" s="2"/>
    </row>
    <row r="1989" spans="1:79" x14ac:dyDescent="0.3">
      <c r="A1989" s="2"/>
      <c r="B1989" s="2"/>
      <c r="C1989" s="2"/>
      <c r="D1989" s="2"/>
      <c r="E1989" s="2"/>
      <c r="F1989" s="2"/>
      <c r="G1989" s="2"/>
      <c r="H1989" s="2"/>
      <c r="I1989" s="2"/>
      <c r="J1989" s="2"/>
      <c r="K1989" s="2"/>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c r="BE1989" s="2"/>
      <c r="BF1989" s="2"/>
      <c r="BG1989" s="2"/>
      <c r="BH1989" s="2"/>
      <c r="BI1989" s="2"/>
      <c r="BJ1989" s="2"/>
      <c r="BK1989" s="2"/>
      <c r="BL1989" s="2"/>
      <c r="BM1989" s="2"/>
      <c r="BN1989" s="2"/>
      <c r="BO1989" s="2"/>
      <c r="BP1989" s="2"/>
      <c r="BQ1989" s="2"/>
      <c r="BR1989" s="2"/>
      <c r="BS1989" s="2"/>
      <c r="BT1989" s="2"/>
      <c r="BU1989" s="2"/>
      <c r="BV1989" s="2"/>
      <c r="BW1989" s="2"/>
      <c r="BX1989" s="2"/>
      <c r="BY1989" s="2"/>
      <c r="BZ1989" s="2"/>
      <c r="CA1989" s="2"/>
    </row>
    <row r="1990" spans="1:79" x14ac:dyDescent="0.3">
      <c r="A1990" s="2"/>
      <c r="B1990" s="2"/>
      <c r="C1990" s="2"/>
      <c r="D1990" s="2"/>
      <c r="E1990" s="2"/>
      <c r="F1990" s="2"/>
      <c r="G1990" s="2"/>
      <c r="H1990" s="2"/>
      <c r="I1990" s="2"/>
      <c r="J1990" s="2"/>
      <c r="K1990" s="2"/>
      <c r="L1990" s="2"/>
      <c r="M1990" s="2"/>
      <c r="N1990" s="2"/>
      <c r="O1990" s="2"/>
      <c r="P1990" s="2"/>
      <c r="Q1990" s="2"/>
      <c r="R1990" s="2"/>
      <c r="S1990" s="2"/>
      <c r="T1990" s="2"/>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c r="AT1990" s="2"/>
      <c r="AU1990" s="2"/>
      <c r="AV1990" s="2"/>
      <c r="AW1990" s="2"/>
      <c r="AX1990" s="2"/>
      <c r="AY1990" s="2"/>
      <c r="AZ1990" s="2"/>
      <c r="BA1990" s="2"/>
      <c r="BB1990" s="2"/>
      <c r="BC1990" s="2"/>
      <c r="BD1990" s="2"/>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row>
    <row r="1991" spans="1:79" x14ac:dyDescent="0.3">
      <c r="A1991" s="2"/>
      <c r="B1991" s="2"/>
      <c r="C1991" s="2"/>
      <c r="D1991" s="2"/>
      <c r="E1991" s="2"/>
      <c r="F1991" s="2"/>
      <c r="G1991" s="2"/>
      <c r="H1991" s="2"/>
      <c r="I1991" s="2"/>
      <c r="J1991" s="2"/>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c r="AT1991" s="2"/>
      <c r="AU1991" s="2"/>
      <c r="AV1991" s="2"/>
      <c r="AW1991" s="2"/>
      <c r="AX1991" s="2"/>
      <c r="AY1991" s="2"/>
      <c r="AZ1991" s="2"/>
      <c r="BA1991" s="2"/>
      <c r="BB1991" s="2"/>
      <c r="BC1991" s="2"/>
      <c r="BD1991" s="2"/>
      <c r="BE1991" s="2"/>
      <c r="BF1991" s="2"/>
      <c r="BG1991" s="2"/>
      <c r="BH1991" s="2"/>
      <c r="BI1991" s="2"/>
      <c r="BJ1991" s="2"/>
      <c r="BK1991" s="2"/>
      <c r="BL1991" s="2"/>
      <c r="BM1991" s="2"/>
      <c r="BN1991" s="2"/>
      <c r="BO1991" s="2"/>
      <c r="BP1991" s="2"/>
      <c r="BQ1991" s="2"/>
      <c r="BR1991" s="2"/>
      <c r="BS1991" s="2"/>
      <c r="BT1991" s="2"/>
      <c r="BU1991" s="2"/>
      <c r="BV1991" s="2"/>
      <c r="BW1991" s="2"/>
      <c r="BX1991" s="2"/>
      <c r="BY1991" s="2"/>
      <c r="BZ1991" s="2"/>
      <c r="CA1991" s="2"/>
    </row>
    <row r="1992" spans="1:79" x14ac:dyDescent="0.3">
      <c r="A1992" s="2"/>
      <c r="B1992" s="2"/>
      <c r="C1992" s="2"/>
      <c r="D1992" s="2"/>
      <c r="E1992" s="2"/>
      <c r="F1992" s="2"/>
      <c r="G1992" s="2"/>
      <c r="H1992" s="2"/>
      <c r="I1992" s="2"/>
      <c r="J1992" s="2"/>
      <c r="K1992" s="2"/>
      <c r="L1992" s="2"/>
      <c r="M1992" s="2"/>
      <c r="N1992" s="2"/>
      <c r="O1992" s="2"/>
      <c r="P1992" s="2"/>
      <c r="Q1992" s="2"/>
      <c r="R1992" s="2"/>
      <c r="S1992" s="2"/>
      <c r="T1992" s="2"/>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
      <c r="BB1992" s="2"/>
      <c r="BC1992" s="2"/>
      <c r="BD1992" s="2"/>
      <c r="BE1992" s="2"/>
      <c r="BF1992" s="2"/>
      <c r="BG1992" s="2"/>
      <c r="BH1992" s="2"/>
      <c r="BI1992" s="2"/>
      <c r="BJ1992" s="2"/>
      <c r="BK1992" s="2"/>
      <c r="BL1992" s="2"/>
      <c r="BM1992" s="2"/>
      <c r="BN1992" s="2"/>
      <c r="BO1992" s="2"/>
      <c r="BP1992" s="2"/>
      <c r="BQ1992" s="2"/>
      <c r="BR1992" s="2"/>
      <c r="BS1992" s="2"/>
      <c r="BT1992" s="2"/>
      <c r="BU1992" s="2"/>
      <c r="BV1992" s="2"/>
      <c r="BW1992" s="2"/>
      <c r="BX1992" s="2"/>
      <c r="BY1992" s="2"/>
      <c r="BZ1992" s="2"/>
      <c r="CA1992" s="2"/>
    </row>
    <row r="1993" spans="1:79" x14ac:dyDescent="0.3">
      <c r="A1993" s="2"/>
      <c r="B1993" s="2"/>
      <c r="C1993" s="2"/>
      <c r="D1993" s="2"/>
      <c r="E1993" s="2"/>
      <c r="F1993" s="2"/>
      <c r="G1993" s="2"/>
      <c r="H1993" s="2"/>
      <c r="I1993" s="2"/>
      <c r="J1993" s="2"/>
      <c r="K1993" s="2"/>
      <c r="L1993" s="2"/>
      <c r="M1993" s="2"/>
      <c r="N1993" s="2"/>
      <c r="O1993" s="2"/>
      <c r="P1993" s="2"/>
      <c r="Q1993" s="2"/>
      <c r="R1993" s="2"/>
      <c r="S1993" s="2"/>
      <c r="T1993" s="2"/>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c r="AT1993" s="2"/>
      <c r="AU1993" s="2"/>
      <c r="AV1993" s="2"/>
      <c r="AW1993" s="2"/>
      <c r="AX1993" s="2"/>
      <c r="AY1993" s="2"/>
      <c r="AZ1993" s="2"/>
      <c r="BA1993" s="2"/>
      <c r="BB1993" s="2"/>
      <c r="BC1993" s="2"/>
      <c r="BD1993" s="2"/>
      <c r="BE1993" s="2"/>
      <c r="BF1993" s="2"/>
      <c r="BG1993" s="2"/>
      <c r="BH1993" s="2"/>
      <c r="BI1993" s="2"/>
      <c r="BJ1993" s="2"/>
      <c r="BK1993" s="2"/>
      <c r="BL1993" s="2"/>
      <c r="BM1993" s="2"/>
      <c r="BN1993" s="2"/>
      <c r="BO1993" s="2"/>
      <c r="BP1993" s="2"/>
      <c r="BQ1993" s="2"/>
      <c r="BR1993" s="2"/>
      <c r="BS1993" s="2"/>
      <c r="BT1993" s="2"/>
      <c r="BU1993" s="2"/>
      <c r="BV1993" s="2"/>
      <c r="BW1993" s="2"/>
      <c r="BX1993" s="2"/>
      <c r="BY1993" s="2"/>
      <c r="BZ1993" s="2"/>
      <c r="CA1993" s="2"/>
    </row>
    <row r="1994" spans="1:79" x14ac:dyDescent="0.3">
      <c r="A1994" s="2"/>
      <c r="B1994" s="2"/>
      <c r="C1994" s="2"/>
      <c r="D1994" s="2"/>
      <c r="E1994" s="2"/>
      <c r="F1994" s="2"/>
      <c r="G1994" s="2"/>
      <c r="H1994" s="2"/>
      <c r="I1994" s="2"/>
      <c r="J1994" s="2"/>
      <c r="K1994" s="2"/>
      <c r="L1994" s="2"/>
      <c r="M1994" s="2"/>
      <c r="N1994" s="2"/>
      <c r="O1994" s="2"/>
      <c r="P1994" s="2"/>
      <c r="Q1994" s="2"/>
      <c r="R1994" s="2"/>
      <c r="S1994" s="2"/>
      <c r="T1994" s="2"/>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c r="AT1994" s="2"/>
      <c r="AU1994" s="2"/>
      <c r="AV1994" s="2"/>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row>
    <row r="1995" spans="1:79" x14ac:dyDescent="0.3">
      <c r="A1995" s="2"/>
      <c r="B1995" s="2"/>
      <c r="C1995" s="2"/>
      <c r="D1995" s="2"/>
      <c r="E1995" s="2"/>
      <c r="F1995" s="2"/>
      <c r="G1995" s="2"/>
      <c r="H1995" s="2"/>
      <c r="I1995" s="2"/>
      <c r="J1995" s="2"/>
      <c r="K1995" s="2"/>
      <c r="L1995" s="2"/>
      <c r="M1995" s="2"/>
      <c r="N1995" s="2"/>
      <c r="O1995" s="2"/>
      <c r="P1995" s="2"/>
      <c r="Q1995" s="2"/>
      <c r="R1995" s="2"/>
      <c r="S1995" s="2"/>
      <c r="T1995" s="2"/>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c r="AT1995" s="2"/>
      <c r="AU1995" s="2"/>
      <c r="AV1995" s="2"/>
      <c r="AW1995" s="2"/>
      <c r="AX1995" s="2"/>
      <c r="AY1995" s="2"/>
      <c r="AZ1995" s="2"/>
      <c r="BA1995" s="2"/>
      <c r="BB1995" s="2"/>
      <c r="BC1995" s="2"/>
      <c r="BD1995" s="2"/>
      <c r="BE1995" s="2"/>
      <c r="BF1995" s="2"/>
      <c r="BG1995" s="2"/>
      <c r="BH1995" s="2"/>
      <c r="BI1995" s="2"/>
      <c r="BJ1995" s="2"/>
      <c r="BK1995" s="2"/>
      <c r="BL1995" s="2"/>
      <c r="BM1995" s="2"/>
      <c r="BN1995" s="2"/>
      <c r="BO1995" s="2"/>
      <c r="BP1995" s="2"/>
      <c r="BQ1995" s="2"/>
      <c r="BR1995" s="2"/>
      <c r="BS1995" s="2"/>
      <c r="BT1995" s="2"/>
      <c r="BU1995" s="2"/>
      <c r="BV1995" s="2"/>
      <c r="BW1995" s="2"/>
      <c r="BX1995" s="2"/>
      <c r="BY1995" s="2"/>
      <c r="BZ1995" s="2"/>
      <c r="CA1995" s="2"/>
    </row>
    <row r="1996" spans="1:79" x14ac:dyDescent="0.3">
      <c r="A1996" s="2"/>
      <c r="B1996" s="2"/>
      <c r="C1996" s="2"/>
      <c r="D1996" s="2"/>
      <c r="E1996" s="2"/>
      <c r="F1996" s="2"/>
      <c r="G1996" s="2"/>
      <c r="H1996" s="2"/>
      <c r="I1996" s="2"/>
      <c r="J1996" s="2"/>
      <c r="K1996" s="2"/>
      <c r="L1996" s="2"/>
      <c r="M1996" s="2"/>
      <c r="N1996" s="2"/>
      <c r="O1996" s="2"/>
      <c r="P1996" s="2"/>
      <c r="Q1996" s="2"/>
      <c r="R1996" s="2"/>
      <c r="S1996" s="2"/>
      <c r="T1996" s="2"/>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c r="AT1996" s="2"/>
      <c r="AU1996" s="2"/>
      <c r="AV1996" s="2"/>
      <c r="AW1996" s="2"/>
      <c r="AX1996" s="2"/>
      <c r="AY1996" s="2"/>
      <c r="AZ1996" s="2"/>
      <c r="BA1996" s="2"/>
      <c r="BB1996" s="2"/>
      <c r="BC1996" s="2"/>
      <c r="BD1996" s="2"/>
      <c r="BE1996" s="2"/>
      <c r="BF1996" s="2"/>
      <c r="BG1996" s="2"/>
      <c r="BH1996" s="2"/>
      <c r="BI1996" s="2"/>
      <c r="BJ1996" s="2"/>
      <c r="BK1996" s="2"/>
      <c r="BL1996" s="2"/>
      <c r="BM1996" s="2"/>
      <c r="BN1996" s="2"/>
      <c r="BO1996" s="2"/>
      <c r="BP1996" s="2"/>
      <c r="BQ1996" s="2"/>
      <c r="BR1996" s="2"/>
      <c r="BS1996" s="2"/>
      <c r="BT1996" s="2"/>
      <c r="BU1996" s="2"/>
      <c r="BV1996" s="2"/>
      <c r="BW1996" s="2"/>
      <c r="BX1996" s="2"/>
      <c r="BY1996" s="2"/>
      <c r="BZ1996" s="2"/>
      <c r="CA1996" s="2"/>
    </row>
    <row r="1997" spans="1:79" x14ac:dyDescent="0.3">
      <c r="A1997" s="2"/>
      <c r="B1997" s="2"/>
      <c r="C1997" s="2"/>
      <c r="D1997" s="2"/>
      <c r="E1997" s="2"/>
      <c r="F1997" s="2"/>
      <c r="G1997" s="2"/>
      <c r="H1997" s="2"/>
      <c r="I1997" s="2"/>
      <c r="J1997" s="2"/>
      <c r="K1997" s="2"/>
      <c r="L1997" s="2"/>
      <c r="M1997" s="2"/>
      <c r="N1997" s="2"/>
      <c r="O1997" s="2"/>
      <c r="P1997" s="2"/>
      <c r="Q1997" s="2"/>
      <c r="R1997" s="2"/>
      <c r="S1997" s="2"/>
      <c r="T1997" s="2"/>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
      <c r="BB1997" s="2"/>
      <c r="BC1997" s="2"/>
      <c r="BD1997" s="2"/>
      <c r="BE1997" s="2"/>
      <c r="BF1997" s="2"/>
      <c r="BG1997" s="2"/>
      <c r="BH1997" s="2"/>
      <c r="BI1997" s="2"/>
      <c r="BJ1997" s="2"/>
      <c r="BK1997" s="2"/>
      <c r="BL1997" s="2"/>
      <c r="BM1997" s="2"/>
      <c r="BN1997" s="2"/>
      <c r="BO1997" s="2"/>
      <c r="BP1997" s="2"/>
      <c r="BQ1997" s="2"/>
      <c r="BR1997" s="2"/>
      <c r="BS1997" s="2"/>
      <c r="BT1997" s="2"/>
      <c r="BU1997" s="2"/>
      <c r="BV1997" s="2"/>
      <c r="BW1997" s="2"/>
      <c r="BX1997" s="2"/>
      <c r="BY1997" s="2"/>
      <c r="BZ1997" s="2"/>
      <c r="CA1997" s="2"/>
    </row>
    <row r="1998" spans="1:79" x14ac:dyDescent="0.3">
      <c r="A1998" s="2"/>
      <c r="B1998" s="2"/>
      <c r="C1998" s="2"/>
      <c r="D1998" s="2"/>
      <c r="E1998" s="2"/>
      <c r="F1998" s="2"/>
      <c r="G1998" s="2"/>
      <c r="H1998" s="2"/>
      <c r="I1998" s="2"/>
      <c r="J1998" s="2"/>
      <c r="K1998" s="2"/>
      <c r="L1998" s="2"/>
      <c r="M1998" s="2"/>
      <c r="N1998" s="2"/>
      <c r="O1998" s="2"/>
      <c r="P1998" s="2"/>
      <c r="Q1998" s="2"/>
      <c r="R1998" s="2"/>
      <c r="S1998" s="2"/>
      <c r="T1998" s="2"/>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
      <c r="BB1998" s="2"/>
      <c r="BC1998" s="2"/>
      <c r="BD1998" s="2"/>
      <c r="BE1998" s="2"/>
      <c r="BF1998" s="2"/>
      <c r="BG1998" s="2"/>
      <c r="BH1998" s="2"/>
      <c r="BI1998" s="2"/>
      <c r="BJ1998" s="2"/>
      <c r="BK1998" s="2"/>
      <c r="BL1998" s="2"/>
      <c r="BM1998" s="2"/>
      <c r="BN1998" s="2"/>
      <c r="BO1998" s="2"/>
      <c r="BP1998" s="2"/>
      <c r="BQ1998" s="2"/>
      <c r="BR1998" s="2"/>
      <c r="BS1998" s="2"/>
      <c r="BT1998" s="2"/>
      <c r="BU1998" s="2"/>
      <c r="BV1998" s="2"/>
      <c r="BW1998" s="2"/>
      <c r="BX1998" s="2"/>
      <c r="BY1998" s="2"/>
      <c r="BZ1998" s="2"/>
      <c r="CA1998" s="2"/>
    </row>
    <row r="1999" spans="1:79" x14ac:dyDescent="0.3">
      <c r="A1999" s="2"/>
      <c r="B1999" s="2"/>
      <c r="C1999" s="2"/>
      <c r="D1999" s="2"/>
      <c r="E1999" s="2"/>
      <c r="F1999" s="2"/>
      <c r="G1999" s="2"/>
      <c r="H1999" s="2"/>
      <c r="I1999" s="2"/>
      <c r="J1999" s="2"/>
      <c r="K1999" s="2"/>
      <c r="L1999" s="2"/>
      <c r="M1999" s="2"/>
      <c r="N1999" s="2"/>
      <c r="O1999" s="2"/>
      <c r="P1999" s="2"/>
      <c r="Q1999" s="2"/>
      <c r="R1999" s="2"/>
      <c r="S1999" s="2"/>
      <c r="T1999" s="2"/>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c r="AT1999" s="2"/>
      <c r="AU1999" s="2"/>
      <c r="AV1999" s="2"/>
      <c r="AW1999" s="2"/>
      <c r="AX1999" s="2"/>
      <c r="AY1999" s="2"/>
      <c r="AZ1999" s="2"/>
      <c r="BA1999" s="2"/>
      <c r="BB1999" s="2"/>
      <c r="BC1999" s="2"/>
      <c r="BD1999" s="2"/>
      <c r="BE1999" s="2"/>
      <c r="BF1999" s="2"/>
      <c r="BG1999" s="2"/>
      <c r="BH1999" s="2"/>
      <c r="BI1999" s="2"/>
      <c r="BJ1999" s="2"/>
      <c r="BK1999" s="2"/>
      <c r="BL1999" s="2"/>
      <c r="BM1999" s="2"/>
      <c r="BN1999" s="2"/>
      <c r="BO1999" s="2"/>
      <c r="BP1999" s="2"/>
      <c r="BQ1999" s="2"/>
      <c r="BR1999" s="2"/>
      <c r="BS1999" s="2"/>
      <c r="BT1999" s="2"/>
      <c r="BU1999" s="2"/>
      <c r="BV1999" s="2"/>
      <c r="BW1999" s="2"/>
      <c r="BX1999" s="2"/>
      <c r="BY1999" s="2"/>
      <c r="BZ1999" s="2"/>
      <c r="CA1999" s="2"/>
    </row>
    <row r="2000" spans="1:79" x14ac:dyDescent="0.3">
      <c r="A2000" s="2"/>
      <c r="B2000" s="2"/>
      <c r="C2000" s="2"/>
      <c r="D2000" s="2"/>
      <c r="E2000" s="2"/>
      <c r="F2000" s="2"/>
      <c r="G2000" s="2"/>
      <c r="H2000" s="2"/>
      <c r="I2000" s="2"/>
      <c r="J2000" s="2"/>
      <c r="K2000" s="2"/>
      <c r="L2000" s="2"/>
      <c r="M2000" s="2"/>
      <c r="N2000" s="2"/>
      <c r="O2000" s="2"/>
      <c r="P2000" s="2"/>
      <c r="Q2000" s="2"/>
      <c r="R2000" s="2"/>
      <c r="S2000" s="2"/>
      <c r="T2000" s="2"/>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
      <c r="BB2000" s="2"/>
      <c r="BC2000" s="2"/>
      <c r="BD2000" s="2"/>
      <c r="BE2000" s="2"/>
      <c r="BF2000" s="2"/>
      <c r="BG2000" s="2"/>
      <c r="BH2000" s="2"/>
      <c r="BI2000" s="2"/>
      <c r="BJ2000" s="2"/>
      <c r="BK2000" s="2"/>
      <c r="BL2000" s="2"/>
      <c r="BM2000" s="2"/>
      <c r="BN2000" s="2"/>
      <c r="BO2000" s="2"/>
      <c r="BP2000" s="2"/>
      <c r="BQ2000" s="2"/>
      <c r="BR2000" s="2"/>
      <c r="BS2000" s="2"/>
      <c r="BT2000" s="2"/>
      <c r="BU2000" s="2"/>
      <c r="BV2000" s="2"/>
      <c r="BW2000" s="2"/>
      <c r="BX2000" s="2"/>
      <c r="BY2000" s="2"/>
      <c r="BZ2000" s="2"/>
      <c r="CA2000" s="2"/>
    </row>
    <row r="2001" spans="1:79" x14ac:dyDescent="0.3">
      <c r="A2001" s="2"/>
      <c r="B2001" s="2"/>
      <c r="C2001" s="2"/>
      <c r="D2001" s="2"/>
      <c r="E2001" s="2"/>
      <c r="F2001" s="2"/>
      <c r="G2001" s="2"/>
      <c r="H2001" s="2"/>
      <c r="I2001" s="2"/>
      <c r="J2001" s="2"/>
      <c r="K2001" s="2"/>
      <c r="L2001" s="2"/>
      <c r="M2001" s="2"/>
      <c r="N2001" s="2"/>
      <c r="O2001" s="2"/>
      <c r="P2001" s="2"/>
      <c r="Q2001" s="2"/>
      <c r="R2001" s="2"/>
      <c r="S2001" s="2"/>
      <c r="T2001" s="2"/>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
      <c r="BB2001" s="2"/>
      <c r="BC2001" s="2"/>
      <c r="BD2001" s="2"/>
      <c r="BE2001" s="2"/>
      <c r="BF2001" s="2"/>
      <c r="BG2001" s="2"/>
      <c r="BH2001" s="2"/>
      <c r="BI2001" s="2"/>
      <c r="BJ2001" s="2"/>
      <c r="BK2001" s="2"/>
      <c r="BL2001" s="2"/>
      <c r="BM2001" s="2"/>
      <c r="BN2001" s="2"/>
      <c r="BO2001" s="2"/>
      <c r="BP2001" s="2"/>
      <c r="BQ2001" s="2"/>
      <c r="BR2001" s="2"/>
      <c r="BS2001" s="2"/>
      <c r="BT2001" s="2"/>
      <c r="BU2001" s="2"/>
      <c r="BV2001" s="2"/>
      <c r="BW2001" s="2"/>
      <c r="BX2001" s="2"/>
      <c r="BY2001" s="2"/>
      <c r="BZ2001" s="2"/>
      <c r="CA2001" s="2"/>
    </row>
    <row r="2002" spans="1:79" x14ac:dyDescent="0.3">
      <c r="A2002" s="2"/>
      <c r="B2002" s="2"/>
      <c r="C2002" s="2"/>
      <c r="D2002" s="2"/>
      <c r="E2002" s="2"/>
      <c r="F2002" s="2"/>
      <c r="G2002" s="2"/>
      <c r="H2002" s="2"/>
      <c r="I2002" s="2"/>
      <c r="J2002" s="2"/>
      <c r="K2002" s="2"/>
      <c r="L2002" s="2"/>
      <c r="M2002" s="2"/>
      <c r="N2002" s="2"/>
      <c r="O2002" s="2"/>
      <c r="P2002" s="2"/>
      <c r="Q2002" s="2"/>
      <c r="R2002" s="2"/>
      <c r="S2002" s="2"/>
      <c r="T2002" s="2"/>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
      <c r="BB2002" s="2"/>
      <c r="BC2002" s="2"/>
      <c r="BD2002" s="2"/>
      <c r="BE2002" s="2"/>
      <c r="BF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row>
    <row r="2003" spans="1:79" x14ac:dyDescent="0.3">
      <c r="A2003" s="2"/>
      <c r="B2003" s="2"/>
      <c r="C2003" s="2"/>
      <c r="D2003" s="2"/>
      <c r="E2003" s="2"/>
      <c r="F2003" s="2"/>
      <c r="G2003" s="2"/>
      <c r="H2003" s="2"/>
      <c r="I2003" s="2"/>
      <c r="J2003" s="2"/>
      <c r="K2003" s="2"/>
      <c r="L2003" s="2"/>
      <c r="M2003" s="2"/>
      <c r="N2003" s="2"/>
      <c r="O2003" s="2"/>
      <c r="P2003" s="2"/>
      <c r="Q2003" s="2"/>
      <c r="R2003" s="2"/>
      <c r="S2003" s="2"/>
      <c r="T2003" s="2"/>
      <c r="U2003" s="2"/>
      <c r="V2003" s="2"/>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c r="AT2003" s="2"/>
      <c r="AU2003" s="2"/>
      <c r="AV2003" s="2"/>
      <c r="AW2003" s="2"/>
      <c r="AX2003" s="2"/>
      <c r="AY2003" s="2"/>
      <c r="AZ2003" s="2"/>
      <c r="BA2003" s="2"/>
      <c r="BB2003" s="2"/>
      <c r="BC2003" s="2"/>
      <c r="BD2003" s="2"/>
      <c r="BE2003" s="2"/>
      <c r="BF2003" s="2"/>
      <c r="BG2003" s="2"/>
      <c r="BH2003" s="2"/>
      <c r="BI2003" s="2"/>
      <c r="BJ2003" s="2"/>
      <c r="BK2003" s="2"/>
      <c r="BL2003" s="2"/>
      <c r="BM2003" s="2"/>
      <c r="BN2003" s="2"/>
      <c r="BO2003" s="2"/>
      <c r="BP2003" s="2"/>
      <c r="BQ2003" s="2"/>
      <c r="BR2003" s="2"/>
      <c r="BS2003" s="2"/>
      <c r="BT2003" s="2"/>
      <c r="BU2003" s="2"/>
      <c r="BV2003" s="2"/>
      <c r="BW2003" s="2"/>
      <c r="BX2003" s="2"/>
      <c r="BY2003" s="2"/>
      <c r="BZ2003" s="2"/>
      <c r="CA2003" s="2"/>
    </row>
    <row r="2004" spans="1:79" x14ac:dyDescent="0.3">
      <c r="A2004" s="2"/>
      <c r="B2004" s="2"/>
      <c r="C2004" s="2"/>
      <c r="D2004" s="2"/>
      <c r="E2004" s="2"/>
      <c r="F2004" s="2"/>
      <c r="G2004" s="2"/>
      <c r="H2004" s="2"/>
      <c r="I2004" s="2"/>
      <c r="J2004" s="2"/>
      <c r="K2004" s="2"/>
      <c r="L2004" s="2"/>
      <c r="M2004" s="2"/>
      <c r="N2004" s="2"/>
      <c r="O2004" s="2"/>
      <c r="P2004" s="2"/>
      <c r="Q2004" s="2"/>
      <c r="R2004" s="2"/>
      <c r="S2004" s="2"/>
      <c r="T2004" s="2"/>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c r="AT2004" s="2"/>
      <c r="AU2004" s="2"/>
      <c r="AV2004" s="2"/>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row>
    <row r="2005" spans="1:79" x14ac:dyDescent="0.3">
      <c r="A2005" s="2"/>
      <c r="B2005" s="2"/>
      <c r="C2005" s="2"/>
      <c r="D2005" s="2"/>
      <c r="E2005" s="2"/>
      <c r="F2005" s="2"/>
      <c r="G2005" s="2"/>
      <c r="H2005" s="2"/>
      <c r="I2005" s="2"/>
      <c r="J2005" s="2"/>
      <c r="K2005" s="2"/>
      <c r="L2005" s="2"/>
      <c r="M2005" s="2"/>
      <c r="N2005" s="2"/>
      <c r="O2005" s="2"/>
      <c r="P2005" s="2"/>
      <c r="Q2005" s="2"/>
      <c r="R2005" s="2"/>
      <c r="S2005" s="2"/>
      <c r="T2005" s="2"/>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
      <c r="BB2005" s="2"/>
      <c r="BC2005" s="2"/>
      <c r="BD2005" s="2"/>
      <c r="BE2005" s="2"/>
      <c r="BF2005" s="2"/>
      <c r="BG2005" s="2"/>
      <c r="BH2005" s="2"/>
      <c r="BI2005" s="2"/>
      <c r="BJ2005" s="2"/>
      <c r="BK2005" s="2"/>
      <c r="BL2005" s="2"/>
      <c r="BM2005" s="2"/>
      <c r="BN2005" s="2"/>
      <c r="BO2005" s="2"/>
      <c r="BP2005" s="2"/>
      <c r="BQ2005" s="2"/>
      <c r="BR2005" s="2"/>
      <c r="BS2005" s="2"/>
      <c r="BT2005" s="2"/>
      <c r="BU2005" s="2"/>
      <c r="BV2005" s="2"/>
      <c r="BW2005" s="2"/>
      <c r="BX2005" s="2"/>
      <c r="BY2005" s="2"/>
      <c r="BZ2005" s="2"/>
      <c r="CA2005" s="2"/>
    </row>
    <row r="2006" spans="1:79" x14ac:dyDescent="0.3">
      <c r="A2006" s="2"/>
      <c r="B2006" s="2"/>
      <c r="C2006" s="2"/>
      <c r="D2006" s="2"/>
      <c r="E2006" s="2"/>
      <c r="F2006" s="2"/>
      <c r="G2006" s="2"/>
      <c r="H2006" s="2"/>
      <c r="I2006" s="2"/>
      <c r="J2006" s="2"/>
      <c r="K2006" s="2"/>
      <c r="L2006" s="2"/>
      <c r="M2006" s="2"/>
      <c r="N2006" s="2"/>
      <c r="O2006" s="2"/>
      <c r="P2006" s="2"/>
      <c r="Q2006" s="2"/>
      <c r="R2006" s="2"/>
      <c r="S2006" s="2"/>
      <c r="T2006" s="2"/>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c r="AT2006" s="2"/>
      <c r="AU2006" s="2"/>
      <c r="AV2006" s="2"/>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row>
    <row r="2007" spans="1:79" x14ac:dyDescent="0.3">
      <c r="A2007" s="2"/>
      <c r="B2007" s="2"/>
      <c r="C2007" s="2"/>
      <c r="D2007" s="2"/>
      <c r="E2007" s="2"/>
      <c r="F2007" s="2"/>
      <c r="G2007" s="2"/>
      <c r="H2007" s="2"/>
      <c r="I2007" s="2"/>
      <c r="J2007" s="2"/>
      <c r="K2007" s="2"/>
      <c r="L2007" s="2"/>
      <c r="M2007" s="2"/>
      <c r="N2007" s="2"/>
      <c r="O2007" s="2"/>
      <c r="P2007" s="2"/>
      <c r="Q2007" s="2"/>
      <c r="R2007" s="2"/>
      <c r="S2007" s="2"/>
      <c r="T2007" s="2"/>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
      <c r="BB2007" s="2"/>
      <c r="BC2007" s="2"/>
      <c r="BD2007" s="2"/>
      <c r="BE2007" s="2"/>
      <c r="BF2007" s="2"/>
      <c r="BG2007" s="2"/>
      <c r="BH2007" s="2"/>
      <c r="BI2007" s="2"/>
      <c r="BJ2007" s="2"/>
      <c r="BK2007" s="2"/>
      <c r="BL2007" s="2"/>
      <c r="BM2007" s="2"/>
      <c r="BN2007" s="2"/>
      <c r="BO2007" s="2"/>
      <c r="BP2007" s="2"/>
      <c r="BQ2007" s="2"/>
      <c r="BR2007" s="2"/>
      <c r="BS2007" s="2"/>
      <c r="BT2007" s="2"/>
      <c r="BU2007" s="2"/>
      <c r="BV2007" s="2"/>
      <c r="BW2007" s="2"/>
      <c r="BX2007" s="2"/>
      <c r="BY2007" s="2"/>
      <c r="BZ2007" s="2"/>
      <c r="CA2007" s="2"/>
    </row>
    <row r="2008" spans="1:79" x14ac:dyDescent="0.3">
      <c r="A2008" s="2"/>
      <c r="B2008" s="2"/>
      <c r="C2008" s="2"/>
      <c r="D2008" s="2"/>
      <c r="E2008" s="2"/>
      <c r="F2008" s="2"/>
      <c r="G2008" s="2"/>
      <c r="H2008" s="2"/>
      <c r="I2008" s="2"/>
      <c r="J2008" s="2"/>
      <c r="K2008" s="2"/>
      <c r="L2008" s="2"/>
      <c r="M2008" s="2"/>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c r="BY2008" s="2"/>
      <c r="BZ2008" s="2"/>
      <c r="CA2008" s="2"/>
    </row>
    <row r="2009" spans="1:79" x14ac:dyDescent="0.3">
      <c r="A2009" s="2"/>
      <c r="B2009" s="2"/>
      <c r="C2009" s="2"/>
      <c r="D2009" s="2"/>
      <c r="E2009" s="2"/>
      <c r="F2009" s="2"/>
      <c r="G2009" s="2"/>
      <c r="H2009" s="2"/>
      <c r="I2009" s="2"/>
      <c r="J2009" s="2"/>
      <c r="K2009" s="2"/>
      <c r="L2009" s="2"/>
      <c r="M2009" s="2"/>
      <c r="N2009" s="2"/>
      <c r="O2009" s="2"/>
      <c r="P2009" s="2"/>
      <c r="Q2009" s="2"/>
      <c r="R2009" s="2"/>
      <c r="S2009" s="2"/>
      <c r="T2009" s="2"/>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c r="AT2009" s="2"/>
      <c r="AU2009" s="2"/>
      <c r="AV2009" s="2"/>
      <c r="AW2009" s="2"/>
      <c r="AX2009" s="2"/>
      <c r="AY2009" s="2"/>
      <c r="AZ2009" s="2"/>
      <c r="BA2009" s="2"/>
      <c r="BB2009" s="2"/>
      <c r="BC2009" s="2"/>
      <c r="BD2009" s="2"/>
      <c r="BE2009" s="2"/>
      <c r="BF2009" s="2"/>
      <c r="BG2009" s="2"/>
      <c r="BH2009" s="2"/>
      <c r="BI2009" s="2"/>
      <c r="BJ2009" s="2"/>
      <c r="BK2009" s="2"/>
      <c r="BL2009" s="2"/>
      <c r="BM2009" s="2"/>
      <c r="BN2009" s="2"/>
      <c r="BO2009" s="2"/>
      <c r="BP2009" s="2"/>
      <c r="BQ2009" s="2"/>
      <c r="BR2009" s="2"/>
      <c r="BS2009" s="2"/>
      <c r="BT2009" s="2"/>
      <c r="BU2009" s="2"/>
      <c r="BV2009" s="2"/>
      <c r="BW2009" s="2"/>
      <c r="BX2009" s="2"/>
      <c r="BY2009" s="2"/>
      <c r="BZ2009" s="2"/>
      <c r="CA2009" s="2"/>
    </row>
    <row r="2010" spans="1:79" x14ac:dyDescent="0.3">
      <c r="A2010" s="2"/>
      <c r="B2010" s="2"/>
      <c r="C2010" s="2"/>
      <c r="D2010" s="2"/>
      <c r="E2010" s="2"/>
      <c r="F2010" s="2"/>
      <c r="G2010" s="2"/>
      <c r="H2010" s="2"/>
      <c r="I2010" s="2"/>
      <c r="J2010" s="2"/>
      <c r="K2010" s="2"/>
      <c r="L2010" s="2"/>
      <c r="M2010" s="2"/>
      <c r="N2010" s="2"/>
      <c r="O2010" s="2"/>
      <c r="P2010" s="2"/>
      <c r="Q2010" s="2"/>
      <c r="R2010" s="2"/>
      <c r="S2010" s="2"/>
      <c r="T2010" s="2"/>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c r="AT2010" s="2"/>
      <c r="AU2010" s="2"/>
      <c r="AV2010" s="2"/>
      <c r="AW2010" s="2"/>
      <c r="AX2010" s="2"/>
      <c r="AY2010" s="2"/>
      <c r="AZ2010" s="2"/>
      <c r="BA2010" s="2"/>
      <c r="BB2010" s="2"/>
      <c r="BC2010" s="2"/>
      <c r="BD2010" s="2"/>
      <c r="BE2010" s="2"/>
      <c r="BF2010" s="2"/>
      <c r="BG2010" s="2"/>
      <c r="BH2010" s="2"/>
      <c r="BI2010" s="2"/>
      <c r="BJ2010" s="2"/>
      <c r="BK2010" s="2"/>
      <c r="BL2010" s="2"/>
      <c r="BM2010" s="2"/>
      <c r="BN2010" s="2"/>
      <c r="BO2010" s="2"/>
      <c r="BP2010" s="2"/>
      <c r="BQ2010" s="2"/>
      <c r="BR2010" s="2"/>
      <c r="BS2010" s="2"/>
      <c r="BT2010" s="2"/>
      <c r="BU2010" s="2"/>
      <c r="BV2010" s="2"/>
      <c r="BW2010" s="2"/>
      <c r="BX2010" s="2"/>
      <c r="BY2010" s="2"/>
      <c r="BZ2010" s="2"/>
      <c r="CA2010" s="2"/>
    </row>
    <row r="2011" spans="1:79" x14ac:dyDescent="0.3">
      <c r="A2011" s="2"/>
      <c r="B2011" s="2"/>
      <c r="C2011" s="2"/>
      <c r="D2011" s="2"/>
      <c r="E2011" s="2"/>
      <c r="F2011" s="2"/>
      <c r="G2011" s="2"/>
      <c r="H2011" s="2"/>
      <c r="I2011" s="2"/>
      <c r="J2011" s="2"/>
      <c r="K2011" s="2"/>
      <c r="L2011" s="2"/>
      <c r="M2011" s="2"/>
      <c r="N2011" s="2"/>
      <c r="O2011" s="2"/>
      <c r="P2011" s="2"/>
      <c r="Q2011" s="2"/>
      <c r="R2011" s="2"/>
      <c r="S2011" s="2"/>
      <c r="T2011" s="2"/>
      <c r="U2011" s="2"/>
      <c r="V2011" s="2"/>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c r="AT2011" s="2"/>
      <c r="AU2011" s="2"/>
      <c r="AV2011" s="2"/>
      <c r="AW2011" s="2"/>
      <c r="AX2011" s="2"/>
      <c r="AY2011" s="2"/>
      <c r="AZ2011" s="2"/>
      <c r="BA2011" s="2"/>
      <c r="BB2011" s="2"/>
      <c r="BC2011" s="2"/>
      <c r="BD2011" s="2"/>
      <c r="BE2011" s="2"/>
      <c r="BF2011" s="2"/>
      <c r="BG2011" s="2"/>
      <c r="BH2011" s="2"/>
      <c r="BI2011" s="2"/>
      <c r="BJ2011" s="2"/>
      <c r="BK2011" s="2"/>
      <c r="BL2011" s="2"/>
      <c r="BM2011" s="2"/>
      <c r="BN2011" s="2"/>
      <c r="BO2011" s="2"/>
      <c r="BP2011" s="2"/>
      <c r="BQ2011" s="2"/>
      <c r="BR2011" s="2"/>
      <c r="BS2011" s="2"/>
      <c r="BT2011" s="2"/>
      <c r="BU2011" s="2"/>
      <c r="BV2011" s="2"/>
      <c r="BW2011" s="2"/>
      <c r="BX2011" s="2"/>
      <c r="BY2011" s="2"/>
      <c r="BZ2011" s="2"/>
      <c r="CA2011" s="2"/>
    </row>
    <row r="2012" spans="1:79" x14ac:dyDescent="0.3">
      <c r="A2012" s="2"/>
      <c r="B2012" s="2"/>
      <c r="C2012" s="2"/>
      <c r="D2012" s="2"/>
      <c r="E2012" s="2"/>
      <c r="F2012" s="2"/>
      <c r="G2012" s="2"/>
      <c r="H2012" s="2"/>
      <c r="I2012" s="2"/>
      <c r="J2012" s="2"/>
      <c r="K2012" s="2"/>
      <c r="L2012" s="2"/>
      <c r="M2012" s="2"/>
      <c r="N2012" s="2"/>
      <c r="O2012" s="2"/>
      <c r="P2012" s="2"/>
      <c r="Q2012" s="2"/>
      <c r="R2012" s="2"/>
      <c r="S2012" s="2"/>
      <c r="T2012" s="2"/>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c r="AT2012" s="2"/>
      <c r="AU2012" s="2"/>
      <c r="AV2012" s="2"/>
      <c r="AW2012" s="2"/>
      <c r="AX2012" s="2"/>
      <c r="AY2012" s="2"/>
      <c r="AZ2012" s="2"/>
      <c r="BA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row>
    <row r="2013" spans="1:79" x14ac:dyDescent="0.3">
      <c r="A2013" s="2"/>
      <c r="B2013" s="2"/>
      <c r="C2013" s="2"/>
      <c r="D2013" s="2"/>
      <c r="E2013" s="2"/>
      <c r="F2013" s="2"/>
      <c r="G2013" s="2"/>
      <c r="H2013" s="2"/>
      <c r="I2013" s="2"/>
      <c r="J2013" s="2"/>
      <c r="K2013" s="2"/>
      <c r="L2013" s="2"/>
      <c r="M2013" s="2"/>
      <c r="N2013" s="2"/>
      <c r="O2013" s="2"/>
      <c r="P2013" s="2"/>
      <c r="Q2013" s="2"/>
      <c r="R2013" s="2"/>
      <c r="S2013" s="2"/>
      <c r="T2013" s="2"/>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c r="AT2013" s="2"/>
      <c r="AU2013" s="2"/>
      <c r="AV2013" s="2"/>
      <c r="AW2013" s="2"/>
      <c r="AX2013" s="2"/>
      <c r="AY2013" s="2"/>
      <c r="AZ2013" s="2"/>
      <c r="BA2013" s="2"/>
      <c r="BB2013" s="2"/>
      <c r="BC2013" s="2"/>
      <c r="BD2013" s="2"/>
      <c r="BE2013" s="2"/>
      <c r="BF2013" s="2"/>
      <c r="BG2013" s="2"/>
      <c r="BH2013" s="2"/>
      <c r="BI2013" s="2"/>
      <c r="BJ2013" s="2"/>
      <c r="BK2013" s="2"/>
      <c r="BL2013" s="2"/>
      <c r="BM2013" s="2"/>
      <c r="BN2013" s="2"/>
      <c r="BO2013" s="2"/>
      <c r="BP2013" s="2"/>
      <c r="BQ2013" s="2"/>
      <c r="BR2013" s="2"/>
      <c r="BS2013" s="2"/>
      <c r="BT2013" s="2"/>
      <c r="BU2013" s="2"/>
      <c r="BV2013" s="2"/>
      <c r="BW2013" s="2"/>
      <c r="BX2013" s="2"/>
      <c r="BY2013" s="2"/>
      <c r="BZ2013" s="2"/>
      <c r="CA2013" s="2"/>
    </row>
    <row r="2014" spans="1:79" x14ac:dyDescent="0.3">
      <c r="A2014" s="2"/>
      <c r="B2014" s="2"/>
      <c r="C2014" s="2"/>
      <c r="D2014" s="2"/>
      <c r="E2014" s="2"/>
      <c r="F2014" s="2"/>
      <c r="G2014" s="2"/>
      <c r="H2014" s="2"/>
      <c r="I2014" s="2"/>
      <c r="J2014" s="2"/>
      <c r="K2014" s="2"/>
      <c r="L2014" s="2"/>
      <c r="M2014" s="2"/>
      <c r="N2014" s="2"/>
      <c r="O2014" s="2"/>
      <c r="P2014" s="2"/>
      <c r="Q2014" s="2"/>
      <c r="R2014" s="2"/>
      <c r="S2014" s="2"/>
      <c r="T2014" s="2"/>
      <c r="U2014" s="2"/>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c r="AT2014" s="2"/>
      <c r="AU2014" s="2"/>
      <c r="AV2014" s="2"/>
      <c r="AW2014" s="2"/>
      <c r="AX2014" s="2"/>
      <c r="AY2014" s="2"/>
      <c r="AZ2014" s="2"/>
      <c r="BA2014" s="2"/>
      <c r="BB2014" s="2"/>
      <c r="BC2014" s="2"/>
      <c r="BD2014" s="2"/>
      <c r="BE2014" s="2"/>
      <c r="BF2014" s="2"/>
      <c r="BG2014" s="2"/>
      <c r="BH2014" s="2"/>
      <c r="BI2014" s="2"/>
      <c r="BJ2014" s="2"/>
      <c r="BK2014" s="2"/>
      <c r="BL2014" s="2"/>
      <c r="BM2014" s="2"/>
      <c r="BN2014" s="2"/>
      <c r="BO2014" s="2"/>
      <c r="BP2014" s="2"/>
      <c r="BQ2014" s="2"/>
      <c r="BR2014" s="2"/>
      <c r="BS2014" s="2"/>
      <c r="BT2014" s="2"/>
      <c r="BU2014" s="2"/>
      <c r="BV2014" s="2"/>
      <c r="BW2014" s="2"/>
      <c r="BX2014" s="2"/>
      <c r="BY2014" s="2"/>
      <c r="BZ2014" s="2"/>
      <c r="CA2014" s="2"/>
    </row>
    <row r="2015" spans="1:79" x14ac:dyDescent="0.3">
      <c r="A2015" s="2"/>
      <c r="B2015" s="2"/>
      <c r="C2015" s="2"/>
      <c r="D2015" s="2"/>
      <c r="E2015" s="2"/>
      <c r="F2015" s="2"/>
      <c r="G2015" s="2"/>
      <c r="H2015" s="2"/>
      <c r="I2015" s="2"/>
      <c r="J2015" s="2"/>
      <c r="K2015" s="2"/>
      <c r="L2015" s="2"/>
      <c r="M2015" s="2"/>
      <c r="N2015" s="2"/>
      <c r="O2015" s="2"/>
      <c r="P2015" s="2"/>
      <c r="Q2015" s="2"/>
      <c r="R2015" s="2"/>
      <c r="S2015" s="2"/>
      <c r="T2015" s="2"/>
      <c r="U2015" s="2"/>
      <c r="V2015" s="2"/>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c r="AT2015" s="2"/>
      <c r="AU2015" s="2"/>
      <c r="AV2015" s="2"/>
      <c r="AW2015" s="2"/>
      <c r="AX2015" s="2"/>
      <c r="AY2015" s="2"/>
      <c r="AZ2015" s="2"/>
      <c r="BA2015" s="2"/>
      <c r="BB2015" s="2"/>
      <c r="BC2015" s="2"/>
      <c r="BD2015" s="2"/>
      <c r="BE2015" s="2"/>
      <c r="BF2015" s="2"/>
      <c r="BG2015" s="2"/>
      <c r="BH2015" s="2"/>
      <c r="BI2015" s="2"/>
      <c r="BJ2015" s="2"/>
      <c r="BK2015" s="2"/>
      <c r="BL2015" s="2"/>
      <c r="BM2015" s="2"/>
      <c r="BN2015" s="2"/>
      <c r="BO2015" s="2"/>
      <c r="BP2015" s="2"/>
      <c r="BQ2015" s="2"/>
      <c r="BR2015" s="2"/>
      <c r="BS2015" s="2"/>
      <c r="BT2015" s="2"/>
      <c r="BU2015" s="2"/>
      <c r="BV2015" s="2"/>
      <c r="BW2015" s="2"/>
      <c r="BX2015" s="2"/>
      <c r="BY2015" s="2"/>
      <c r="BZ2015" s="2"/>
      <c r="CA2015" s="2"/>
    </row>
    <row r="2016" spans="1:79" x14ac:dyDescent="0.3">
      <c r="A2016" s="2"/>
      <c r="B2016" s="2"/>
      <c r="C2016" s="2"/>
      <c r="D2016" s="2"/>
      <c r="E2016" s="2"/>
      <c r="F2016" s="2"/>
      <c r="G2016" s="2"/>
      <c r="H2016" s="2"/>
      <c r="I2016" s="2"/>
      <c r="J2016" s="2"/>
      <c r="K2016" s="2"/>
      <c r="L2016" s="2"/>
      <c r="M2016" s="2"/>
      <c r="N2016" s="2"/>
      <c r="O2016" s="2"/>
      <c r="P2016" s="2"/>
      <c r="Q2016" s="2"/>
      <c r="R2016" s="2"/>
      <c r="S2016" s="2"/>
      <c r="T2016" s="2"/>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c r="AT2016" s="2"/>
      <c r="AU2016" s="2"/>
      <c r="AV2016" s="2"/>
      <c r="AW2016" s="2"/>
      <c r="AX2016" s="2"/>
      <c r="AY2016" s="2"/>
      <c r="AZ2016" s="2"/>
      <c r="BA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row>
    <row r="2017" spans="1:79" x14ac:dyDescent="0.3">
      <c r="A2017" s="2"/>
      <c r="B2017" s="2"/>
      <c r="C2017" s="2"/>
      <c r="D2017" s="2"/>
      <c r="E2017" s="2"/>
      <c r="F2017" s="2"/>
      <c r="G2017" s="2"/>
      <c r="H2017" s="2"/>
      <c r="I2017" s="2"/>
      <c r="J2017" s="2"/>
      <c r="K2017" s="2"/>
      <c r="L2017" s="2"/>
      <c r="M2017" s="2"/>
      <c r="N2017" s="2"/>
      <c r="O2017" s="2"/>
      <c r="P2017" s="2"/>
      <c r="Q2017" s="2"/>
      <c r="R2017" s="2"/>
      <c r="S2017" s="2"/>
      <c r="T2017" s="2"/>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
      <c r="BB2017" s="2"/>
      <c r="BC2017" s="2"/>
      <c r="BD2017" s="2"/>
      <c r="BE2017" s="2"/>
      <c r="BF2017" s="2"/>
      <c r="BG2017" s="2"/>
      <c r="BH2017" s="2"/>
      <c r="BI2017" s="2"/>
      <c r="BJ2017" s="2"/>
      <c r="BK2017" s="2"/>
      <c r="BL2017" s="2"/>
      <c r="BM2017" s="2"/>
      <c r="BN2017" s="2"/>
      <c r="BO2017" s="2"/>
      <c r="BP2017" s="2"/>
      <c r="BQ2017" s="2"/>
      <c r="BR2017" s="2"/>
      <c r="BS2017" s="2"/>
      <c r="BT2017" s="2"/>
      <c r="BU2017" s="2"/>
      <c r="BV2017" s="2"/>
      <c r="BW2017" s="2"/>
      <c r="BX2017" s="2"/>
      <c r="BY2017" s="2"/>
      <c r="BZ2017" s="2"/>
      <c r="CA2017" s="2"/>
    </row>
    <row r="2018" spans="1:79" x14ac:dyDescent="0.3">
      <c r="A2018" s="2"/>
      <c r="B2018" s="2"/>
      <c r="C2018" s="2"/>
      <c r="D2018" s="2"/>
      <c r="E2018" s="2"/>
      <c r="F2018" s="2"/>
      <c r="G2018" s="2"/>
      <c r="H2018" s="2"/>
      <c r="I2018" s="2"/>
      <c r="J2018" s="2"/>
      <c r="K2018" s="2"/>
      <c r="L2018" s="2"/>
      <c r="M2018" s="2"/>
      <c r="N2018" s="2"/>
      <c r="O2018" s="2"/>
      <c r="P2018" s="2"/>
      <c r="Q2018" s="2"/>
      <c r="R2018" s="2"/>
      <c r="S2018" s="2"/>
      <c r="T2018" s="2"/>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c r="AT2018" s="2"/>
      <c r="AU2018" s="2"/>
      <c r="AV2018" s="2"/>
      <c r="AW2018" s="2"/>
      <c r="AX2018" s="2"/>
      <c r="AY2018" s="2"/>
      <c r="AZ2018" s="2"/>
      <c r="BA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row>
    <row r="2019" spans="1:79" x14ac:dyDescent="0.3">
      <c r="A2019" s="2"/>
      <c r="B2019" s="2"/>
      <c r="C2019" s="2"/>
      <c r="D2019" s="2"/>
      <c r="E2019" s="2"/>
      <c r="F2019" s="2"/>
      <c r="G2019" s="2"/>
      <c r="H2019" s="2"/>
      <c r="I2019" s="2"/>
      <c r="J2019" s="2"/>
      <c r="K2019" s="2"/>
      <c r="L2019" s="2"/>
      <c r="M2019" s="2"/>
      <c r="N2019" s="2"/>
      <c r="O2019" s="2"/>
      <c r="P2019" s="2"/>
      <c r="Q2019" s="2"/>
      <c r="R2019" s="2"/>
      <c r="S2019" s="2"/>
      <c r="T2019" s="2"/>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D2019" s="2"/>
      <c r="BE2019" s="2"/>
      <c r="BF2019" s="2"/>
      <c r="BG2019" s="2"/>
      <c r="BH2019" s="2"/>
      <c r="BI2019" s="2"/>
      <c r="BJ2019" s="2"/>
      <c r="BK2019" s="2"/>
      <c r="BL2019" s="2"/>
      <c r="BM2019" s="2"/>
      <c r="BN2019" s="2"/>
      <c r="BO2019" s="2"/>
      <c r="BP2019" s="2"/>
      <c r="BQ2019" s="2"/>
      <c r="BR2019" s="2"/>
      <c r="BS2019" s="2"/>
      <c r="BT2019" s="2"/>
      <c r="BU2019" s="2"/>
      <c r="BV2019" s="2"/>
      <c r="BW2019" s="2"/>
      <c r="BX2019" s="2"/>
      <c r="BY2019" s="2"/>
      <c r="BZ2019" s="2"/>
      <c r="CA2019" s="2"/>
    </row>
    <row r="2020" spans="1:79" x14ac:dyDescent="0.3">
      <c r="A2020" s="2"/>
      <c r="B2020" s="2"/>
      <c r="C2020" s="2"/>
      <c r="D2020" s="2"/>
      <c r="E2020" s="2"/>
      <c r="F2020" s="2"/>
      <c r="G2020" s="2"/>
      <c r="H2020" s="2"/>
      <c r="I2020" s="2"/>
      <c r="J2020" s="2"/>
      <c r="K2020" s="2"/>
      <c r="L2020" s="2"/>
      <c r="M2020" s="2"/>
      <c r="N2020" s="2"/>
      <c r="O2020" s="2"/>
      <c r="P2020" s="2"/>
      <c r="Q2020" s="2"/>
      <c r="R2020" s="2"/>
      <c r="S2020" s="2"/>
      <c r="T2020" s="2"/>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c r="AT2020" s="2"/>
      <c r="AU2020" s="2"/>
      <c r="AV2020" s="2"/>
      <c r="AW2020" s="2"/>
      <c r="AX2020" s="2"/>
      <c r="AY2020" s="2"/>
      <c r="AZ2020" s="2"/>
      <c r="BA2020" s="2"/>
      <c r="BB2020" s="2"/>
      <c r="BC2020" s="2"/>
      <c r="BD2020" s="2"/>
      <c r="BE2020" s="2"/>
      <c r="BF2020" s="2"/>
      <c r="BG2020" s="2"/>
      <c r="BH2020" s="2"/>
      <c r="BI2020" s="2"/>
      <c r="BJ2020" s="2"/>
      <c r="BK2020" s="2"/>
      <c r="BL2020" s="2"/>
      <c r="BM2020" s="2"/>
      <c r="BN2020" s="2"/>
      <c r="BO2020" s="2"/>
      <c r="BP2020" s="2"/>
      <c r="BQ2020" s="2"/>
      <c r="BR2020" s="2"/>
      <c r="BS2020" s="2"/>
      <c r="BT2020" s="2"/>
      <c r="BU2020" s="2"/>
      <c r="BV2020" s="2"/>
      <c r="BW2020" s="2"/>
      <c r="BX2020" s="2"/>
      <c r="BY2020" s="2"/>
      <c r="BZ2020" s="2"/>
      <c r="CA2020" s="2"/>
    </row>
    <row r="2021" spans="1:79" x14ac:dyDescent="0.3">
      <c r="A2021" s="2"/>
      <c r="B2021" s="2"/>
      <c r="C2021" s="2"/>
      <c r="D2021" s="2"/>
      <c r="E2021" s="2"/>
      <c r="F2021" s="2"/>
      <c r="G2021" s="2"/>
      <c r="H2021" s="2"/>
      <c r="I2021" s="2"/>
      <c r="J2021" s="2"/>
      <c r="K2021" s="2"/>
      <c r="L2021" s="2"/>
      <c r="M2021" s="2"/>
      <c r="N2021" s="2"/>
      <c r="O2021" s="2"/>
      <c r="P2021" s="2"/>
      <c r="Q2021" s="2"/>
      <c r="R2021" s="2"/>
      <c r="S2021" s="2"/>
      <c r="T2021" s="2"/>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c r="AT2021" s="2"/>
      <c r="AU2021" s="2"/>
      <c r="AV2021" s="2"/>
      <c r="AW2021" s="2"/>
      <c r="AX2021" s="2"/>
      <c r="AY2021" s="2"/>
      <c r="AZ2021" s="2"/>
      <c r="BA2021" s="2"/>
      <c r="BB2021" s="2"/>
      <c r="BC2021" s="2"/>
      <c r="BD2021" s="2"/>
      <c r="BE2021" s="2"/>
      <c r="BF2021" s="2"/>
      <c r="BG2021" s="2"/>
      <c r="BH2021" s="2"/>
      <c r="BI2021" s="2"/>
      <c r="BJ2021" s="2"/>
      <c r="BK2021" s="2"/>
      <c r="BL2021" s="2"/>
      <c r="BM2021" s="2"/>
      <c r="BN2021" s="2"/>
      <c r="BO2021" s="2"/>
      <c r="BP2021" s="2"/>
      <c r="BQ2021" s="2"/>
      <c r="BR2021" s="2"/>
      <c r="BS2021" s="2"/>
      <c r="BT2021" s="2"/>
      <c r="BU2021" s="2"/>
      <c r="BV2021" s="2"/>
      <c r="BW2021" s="2"/>
      <c r="BX2021" s="2"/>
      <c r="BY2021" s="2"/>
      <c r="BZ2021" s="2"/>
      <c r="CA2021" s="2"/>
    </row>
    <row r="2022" spans="1:79" x14ac:dyDescent="0.3">
      <c r="A2022" s="2"/>
      <c r="B2022" s="2"/>
      <c r="C2022" s="2"/>
      <c r="D2022" s="2"/>
      <c r="E2022" s="2"/>
      <c r="F2022" s="2"/>
      <c r="G2022" s="2"/>
      <c r="H2022" s="2"/>
      <c r="I2022" s="2"/>
      <c r="J2022" s="2"/>
      <c r="K2022" s="2"/>
      <c r="L2022" s="2"/>
      <c r="M2022" s="2"/>
      <c r="N2022" s="2"/>
      <c r="O2022" s="2"/>
      <c r="P2022" s="2"/>
      <c r="Q2022" s="2"/>
      <c r="R2022" s="2"/>
      <c r="S2022" s="2"/>
      <c r="T2022" s="2"/>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c r="AT2022" s="2"/>
      <c r="AU2022" s="2"/>
      <c r="AV2022" s="2"/>
      <c r="AW2022" s="2"/>
      <c r="AX2022" s="2"/>
      <c r="AY2022" s="2"/>
      <c r="AZ2022" s="2"/>
      <c r="BA2022" s="2"/>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row>
    <row r="2023" spans="1:79" x14ac:dyDescent="0.3">
      <c r="A2023" s="2"/>
      <c r="B2023" s="2"/>
      <c r="C2023" s="2"/>
      <c r="D2023" s="2"/>
      <c r="E2023" s="2"/>
      <c r="F2023" s="2"/>
      <c r="G2023" s="2"/>
      <c r="H2023" s="2"/>
      <c r="I2023" s="2"/>
      <c r="J2023" s="2"/>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c r="AT2023" s="2"/>
      <c r="AU2023" s="2"/>
      <c r="AV2023" s="2"/>
      <c r="AW2023" s="2"/>
      <c r="AX2023" s="2"/>
      <c r="AY2023" s="2"/>
      <c r="AZ2023" s="2"/>
      <c r="BA2023" s="2"/>
      <c r="BB2023" s="2"/>
      <c r="BC2023" s="2"/>
      <c r="BD2023" s="2"/>
      <c r="BE2023" s="2"/>
      <c r="BF2023" s="2"/>
      <c r="BG2023" s="2"/>
      <c r="BH2023" s="2"/>
      <c r="BI2023" s="2"/>
      <c r="BJ2023" s="2"/>
      <c r="BK2023" s="2"/>
      <c r="BL2023" s="2"/>
      <c r="BM2023" s="2"/>
      <c r="BN2023" s="2"/>
      <c r="BO2023" s="2"/>
      <c r="BP2023" s="2"/>
      <c r="BQ2023" s="2"/>
      <c r="BR2023" s="2"/>
      <c r="BS2023" s="2"/>
      <c r="BT2023" s="2"/>
      <c r="BU2023" s="2"/>
      <c r="BV2023" s="2"/>
      <c r="BW2023" s="2"/>
      <c r="BX2023" s="2"/>
      <c r="BY2023" s="2"/>
      <c r="BZ2023" s="2"/>
      <c r="CA2023" s="2"/>
    </row>
    <row r="2024" spans="1:79" x14ac:dyDescent="0.3">
      <c r="A2024" s="2"/>
      <c r="B2024" s="2"/>
      <c r="C2024" s="2"/>
      <c r="D2024" s="2"/>
      <c r="E2024" s="2"/>
      <c r="F2024" s="2"/>
      <c r="G2024" s="2"/>
      <c r="H2024" s="2"/>
      <c r="I2024" s="2"/>
      <c r="J2024" s="2"/>
      <c r="K2024" s="2"/>
      <c r="L2024" s="2"/>
      <c r="M2024" s="2"/>
      <c r="N2024" s="2"/>
      <c r="O2024" s="2"/>
      <c r="P2024" s="2"/>
      <c r="Q2024" s="2"/>
      <c r="R2024" s="2"/>
      <c r="S2024" s="2"/>
      <c r="T2024" s="2"/>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
      <c r="BB2024" s="2"/>
      <c r="BC2024" s="2"/>
      <c r="BD2024" s="2"/>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row>
    <row r="2025" spans="1:79" x14ac:dyDescent="0.3">
      <c r="A2025" s="2"/>
      <c r="B2025" s="2"/>
      <c r="C2025" s="2"/>
      <c r="D2025" s="2"/>
      <c r="E2025" s="2"/>
      <c r="F2025" s="2"/>
      <c r="G2025" s="2"/>
      <c r="H2025" s="2"/>
      <c r="I2025" s="2"/>
      <c r="J2025" s="2"/>
      <c r="K2025" s="2"/>
      <c r="L2025" s="2"/>
      <c r="M2025" s="2"/>
      <c r="N2025" s="2"/>
      <c r="O2025" s="2"/>
      <c r="P2025" s="2"/>
      <c r="Q2025" s="2"/>
      <c r="R2025" s="2"/>
      <c r="S2025" s="2"/>
      <c r="T2025" s="2"/>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c r="AS2025" s="2"/>
      <c r="AT2025" s="2"/>
      <c r="AU2025" s="2"/>
      <c r="AV2025" s="2"/>
      <c r="AW2025" s="2"/>
      <c r="AX2025" s="2"/>
      <c r="AY2025" s="2"/>
      <c r="AZ2025" s="2"/>
      <c r="BA2025" s="2"/>
      <c r="BB2025" s="2"/>
      <c r="BC2025" s="2"/>
      <c r="BD2025" s="2"/>
      <c r="BE2025" s="2"/>
      <c r="BF2025" s="2"/>
      <c r="BG2025" s="2"/>
      <c r="BH2025" s="2"/>
      <c r="BI2025" s="2"/>
      <c r="BJ2025" s="2"/>
      <c r="BK2025" s="2"/>
      <c r="BL2025" s="2"/>
      <c r="BM2025" s="2"/>
      <c r="BN2025" s="2"/>
      <c r="BO2025" s="2"/>
      <c r="BP2025" s="2"/>
      <c r="BQ2025" s="2"/>
      <c r="BR2025" s="2"/>
      <c r="BS2025" s="2"/>
      <c r="BT2025" s="2"/>
      <c r="BU2025" s="2"/>
      <c r="BV2025" s="2"/>
      <c r="BW2025" s="2"/>
      <c r="BX2025" s="2"/>
      <c r="BY2025" s="2"/>
      <c r="BZ2025" s="2"/>
      <c r="CA2025" s="2"/>
    </row>
    <row r="2026" spans="1:79" x14ac:dyDescent="0.3">
      <c r="A2026" s="2"/>
      <c r="B2026" s="2"/>
      <c r="C2026" s="2"/>
      <c r="D2026" s="2"/>
      <c r="E2026" s="2"/>
      <c r="F2026" s="2"/>
      <c r="G2026" s="2"/>
      <c r="H2026" s="2"/>
      <c r="I2026" s="2"/>
      <c r="J2026" s="2"/>
      <c r="K2026" s="2"/>
      <c r="L2026" s="2"/>
      <c r="M2026" s="2"/>
      <c r="N2026" s="2"/>
      <c r="O2026" s="2"/>
      <c r="P2026" s="2"/>
      <c r="Q2026" s="2"/>
      <c r="R2026" s="2"/>
      <c r="S2026" s="2"/>
      <c r="T2026" s="2"/>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D2026" s="2"/>
      <c r="BE2026" s="2"/>
      <c r="BF2026" s="2"/>
      <c r="BG2026" s="2"/>
      <c r="BH2026" s="2"/>
      <c r="BI2026" s="2"/>
      <c r="BJ2026" s="2"/>
      <c r="BK2026" s="2"/>
      <c r="BL2026" s="2"/>
      <c r="BM2026" s="2"/>
      <c r="BN2026" s="2"/>
      <c r="BO2026" s="2"/>
      <c r="BP2026" s="2"/>
      <c r="BQ2026" s="2"/>
      <c r="BR2026" s="2"/>
      <c r="BS2026" s="2"/>
      <c r="BT2026" s="2"/>
      <c r="BU2026" s="2"/>
      <c r="BV2026" s="2"/>
      <c r="BW2026" s="2"/>
      <c r="BX2026" s="2"/>
      <c r="BY2026" s="2"/>
      <c r="BZ2026" s="2"/>
      <c r="CA2026" s="2"/>
    </row>
    <row r="2027" spans="1:79" x14ac:dyDescent="0.3">
      <c r="A2027" s="2"/>
      <c r="B2027" s="2"/>
      <c r="C2027" s="2"/>
      <c r="D2027" s="2"/>
      <c r="E2027" s="2"/>
      <c r="F2027" s="2"/>
      <c r="G2027" s="2"/>
      <c r="H2027" s="2"/>
      <c r="I2027" s="2"/>
      <c r="J2027" s="2"/>
      <c r="K2027" s="2"/>
      <c r="L2027" s="2"/>
      <c r="M2027" s="2"/>
      <c r="N2027" s="2"/>
      <c r="O2027" s="2"/>
      <c r="P2027" s="2"/>
      <c r="Q2027" s="2"/>
      <c r="R2027" s="2"/>
      <c r="S2027" s="2"/>
      <c r="T2027" s="2"/>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D2027" s="2"/>
      <c r="BE2027" s="2"/>
      <c r="BF2027" s="2"/>
      <c r="BG2027" s="2"/>
      <c r="BH2027" s="2"/>
      <c r="BI2027" s="2"/>
      <c r="BJ2027" s="2"/>
      <c r="BK2027" s="2"/>
      <c r="BL2027" s="2"/>
      <c r="BM2027" s="2"/>
      <c r="BN2027" s="2"/>
      <c r="BO2027" s="2"/>
      <c r="BP2027" s="2"/>
      <c r="BQ2027" s="2"/>
      <c r="BR2027" s="2"/>
      <c r="BS2027" s="2"/>
      <c r="BT2027" s="2"/>
      <c r="BU2027" s="2"/>
      <c r="BV2027" s="2"/>
      <c r="BW2027" s="2"/>
      <c r="BX2027" s="2"/>
      <c r="BY2027" s="2"/>
      <c r="BZ2027" s="2"/>
      <c r="CA2027" s="2"/>
    </row>
    <row r="2028" spans="1:79" x14ac:dyDescent="0.3">
      <c r="A2028" s="2"/>
      <c r="B2028" s="2"/>
      <c r="C2028" s="2"/>
      <c r="D2028" s="2"/>
      <c r="E2028" s="2"/>
      <c r="F2028" s="2"/>
      <c r="G2028" s="2"/>
      <c r="H2028" s="2"/>
      <c r="I2028" s="2"/>
      <c r="J2028" s="2"/>
      <c r="K2028" s="2"/>
      <c r="L2028" s="2"/>
      <c r="M2028" s="2"/>
      <c r="N2028" s="2"/>
      <c r="O2028" s="2"/>
      <c r="P2028" s="2"/>
      <c r="Q2028" s="2"/>
      <c r="R2028" s="2"/>
      <c r="S2028" s="2"/>
      <c r="T2028" s="2"/>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c r="AT2028" s="2"/>
      <c r="AU2028" s="2"/>
      <c r="AV2028" s="2"/>
      <c r="AW2028" s="2"/>
      <c r="AX2028" s="2"/>
      <c r="AY2028" s="2"/>
      <c r="AZ2028" s="2"/>
      <c r="BA2028" s="2"/>
      <c r="BB2028" s="2"/>
      <c r="BC2028" s="2"/>
      <c r="BD2028" s="2"/>
      <c r="BE2028" s="2"/>
      <c r="BF2028" s="2"/>
      <c r="BG2028" s="2"/>
      <c r="BH2028" s="2"/>
      <c r="BI2028" s="2"/>
      <c r="BJ2028" s="2"/>
      <c r="BK2028" s="2"/>
      <c r="BL2028" s="2"/>
      <c r="BM2028" s="2"/>
      <c r="BN2028" s="2"/>
      <c r="BO2028" s="2"/>
      <c r="BP2028" s="2"/>
      <c r="BQ2028" s="2"/>
      <c r="BR2028" s="2"/>
      <c r="BS2028" s="2"/>
      <c r="BT2028" s="2"/>
      <c r="BU2028" s="2"/>
      <c r="BV2028" s="2"/>
      <c r="BW2028" s="2"/>
      <c r="BX2028" s="2"/>
      <c r="BY2028" s="2"/>
      <c r="BZ2028" s="2"/>
      <c r="CA2028" s="2"/>
    </row>
    <row r="2029" spans="1:79" x14ac:dyDescent="0.3">
      <c r="A2029" s="2"/>
      <c r="B2029" s="2"/>
      <c r="C2029" s="2"/>
      <c r="D2029" s="2"/>
      <c r="E2029" s="2"/>
      <c r="F2029" s="2"/>
      <c r="G2029" s="2"/>
      <c r="H2029" s="2"/>
      <c r="I2029" s="2"/>
      <c r="J2029" s="2"/>
      <c r="K2029" s="2"/>
      <c r="L2029" s="2"/>
      <c r="M2029" s="2"/>
      <c r="N2029" s="2"/>
      <c r="O2029" s="2"/>
      <c r="P2029" s="2"/>
      <c r="Q2029" s="2"/>
      <c r="R2029" s="2"/>
      <c r="S2029" s="2"/>
      <c r="T2029" s="2"/>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c r="AT2029" s="2"/>
      <c r="AU2029" s="2"/>
      <c r="AV2029" s="2"/>
      <c r="AW2029" s="2"/>
      <c r="AX2029" s="2"/>
      <c r="AY2029" s="2"/>
      <c r="AZ2029" s="2"/>
      <c r="BA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row>
    <row r="2030" spans="1:79" x14ac:dyDescent="0.3">
      <c r="A2030" s="2"/>
      <c r="B2030" s="2"/>
      <c r="C2030" s="2"/>
      <c r="D2030" s="2"/>
      <c r="E2030" s="2"/>
      <c r="F2030" s="2"/>
      <c r="G2030" s="2"/>
      <c r="H2030" s="2"/>
      <c r="I2030" s="2"/>
      <c r="J2030" s="2"/>
      <c r="K2030" s="2"/>
      <c r="L2030" s="2"/>
      <c r="M2030" s="2"/>
      <c r="N2030" s="2"/>
      <c r="O2030" s="2"/>
      <c r="P2030" s="2"/>
      <c r="Q2030" s="2"/>
      <c r="R2030" s="2"/>
      <c r="S2030" s="2"/>
      <c r="T2030" s="2"/>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c r="AT2030" s="2"/>
      <c r="AU2030" s="2"/>
      <c r="AV2030" s="2"/>
      <c r="AW2030" s="2"/>
      <c r="AX2030" s="2"/>
      <c r="AY2030" s="2"/>
      <c r="AZ2030" s="2"/>
      <c r="BA2030" s="2"/>
      <c r="BB2030" s="2"/>
      <c r="BC2030" s="2"/>
      <c r="BD2030" s="2"/>
      <c r="BE2030" s="2"/>
      <c r="BF2030" s="2"/>
      <c r="BG2030" s="2"/>
      <c r="BH2030" s="2"/>
      <c r="BI2030" s="2"/>
      <c r="BJ2030" s="2"/>
      <c r="BK2030" s="2"/>
      <c r="BL2030" s="2"/>
      <c r="BM2030" s="2"/>
      <c r="BN2030" s="2"/>
      <c r="BO2030" s="2"/>
      <c r="BP2030" s="2"/>
      <c r="BQ2030" s="2"/>
      <c r="BR2030" s="2"/>
      <c r="BS2030" s="2"/>
      <c r="BT2030" s="2"/>
      <c r="BU2030" s="2"/>
      <c r="BV2030" s="2"/>
      <c r="BW2030" s="2"/>
      <c r="BX2030" s="2"/>
      <c r="BY2030" s="2"/>
      <c r="BZ2030" s="2"/>
      <c r="CA2030" s="2"/>
    </row>
    <row r="2031" spans="1:79" x14ac:dyDescent="0.3">
      <c r="A2031" s="2"/>
      <c r="B2031" s="2"/>
      <c r="C2031" s="2"/>
      <c r="D2031" s="2"/>
      <c r="E2031" s="2"/>
      <c r="F2031" s="2"/>
      <c r="G2031" s="2"/>
      <c r="H2031" s="2"/>
      <c r="I2031" s="2"/>
      <c r="J2031" s="2"/>
      <c r="K2031" s="2"/>
      <c r="L2031" s="2"/>
      <c r="M2031" s="2"/>
      <c r="N2031" s="2"/>
      <c r="O2031" s="2"/>
      <c r="P2031" s="2"/>
      <c r="Q2031" s="2"/>
      <c r="R2031" s="2"/>
      <c r="S2031" s="2"/>
      <c r="T2031" s="2"/>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c r="AT2031" s="2"/>
      <c r="AU2031" s="2"/>
      <c r="AV2031" s="2"/>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row>
    <row r="2032" spans="1:79" x14ac:dyDescent="0.3">
      <c r="A2032" s="2"/>
      <c r="B2032" s="2"/>
      <c r="C2032" s="2"/>
      <c r="D2032" s="2"/>
      <c r="E2032" s="2"/>
      <c r="F2032" s="2"/>
      <c r="G2032" s="2"/>
      <c r="H2032" s="2"/>
      <c r="I2032" s="2"/>
      <c r="J2032" s="2"/>
      <c r="K2032" s="2"/>
      <c r="L2032" s="2"/>
      <c r="M2032" s="2"/>
      <c r="N2032" s="2"/>
      <c r="O2032" s="2"/>
      <c r="P2032" s="2"/>
      <c r="Q2032" s="2"/>
      <c r="R2032" s="2"/>
      <c r="S2032" s="2"/>
      <c r="T2032" s="2"/>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c r="AT2032" s="2"/>
      <c r="AU2032" s="2"/>
      <c r="AV2032" s="2"/>
      <c r="AW2032" s="2"/>
      <c r="AX2032" s="2"/>
      <c r="AY2032" s="2"/>
      <c r="AZ2032" s="2"/>
      <c r="BA2032" s="2"/>
      <c r="BB2032" s="2"/>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c r="BY2032" s="2"/>
      <c r="BZ2032" s="2"/>
      <c r="CA2032" s="2"/>
    </row>
  </sheetData>
  <pageMargins left="0.7" right="0.7" top="0.75" bottom="0.75" header="0.3" footer="0.3"/>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0000000}">
          <x14:formula1>
            <xm:f>lookups!$G$2:$G$3</xm:f>
          </x14:formula1>
          <xm:sqref>C3:D552</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39997558519241921"/>
  </sheetPr>
  <dimension ref="A2:G32"/>
  <sheetViews>
    <sheetView workbookViewId="0">
      <selection activeCell="C12" sqref="C12"/>
    </sheetView>
  </sheetViews>
  <sheetFormatPr defaultColWidth="8.77734375" defaultRowHeight="14.4" x14ac:dyDescent="0.3"/>
  <cols>
    <col min="1" max="1" width="15.6640625" bestFit="1" customWidth="1"/>
    <col min="2" max="2" width="13.33203125" customWidth="1"/>
    <col min="3" max="3" width="12.6640625" customWidth="1"/>
    <col min="4" max="4" width="16.6640625" bestFit="1" customWidth="1"/>
    <col min="5" max="5" width="14.109375" bestFit="1" customWidth="1"/>
    <col min="6" max="6" width="20.109375" bestFit="1" customWidth="1"/>
    <col min="7" max="7" width="21.77734375" bestFit="1" customWidth="1"/>
  </cols>
  <sheetData>
    <row r="2" spans="1:7" x14ac:dyDescent="0.3">
      <c r="A2" s="1" t="s">
        <v>69</v>
      </c>
      <c r="B2" s="1" t="s">
        <v>70</v>
      </c>
      <c r="C2" s="1" t="s">
        <v>71</v>
      </c>
      <c r="D2" s="1" t="s">
        <v>102</v>
      </c>
      <c r="E2" s="1" t="s">
        <v>156</v>
      </c>
      <c r="F2" s="1" t="s">
        <v>123</v>
      </c>
      <c r="G2" s="1" t="s">
        <v>122</v>
      </c>
    </row>
    <row r="3" spans="1:7" x14ac:dyDescent="0.3">
      <c r="A3" s="2" t="s">
        <v>165</v>
      </c>
      <c r="B3" s="2">
        <v>100</v>
      </c>
      <c r="C3" s="2">
        <v>200</v>
      </c>
      <c r="D3" s="2">
        <v>1000</v>
      </c>
      <c r="E3" s="14">
        <v>0</v>
      </c>
      <c r="F3" s="2">
        <v>0</v>
      </c>
      <c r="G3" s="2">
        <v>1</v>
      </c>
    </row>
    <row r="4" spans="1:7" x14ac:dyDescent="0.3">
      <c r="A4" s="2" t="s">
        <v>166</v>
      </c>
      <c r="B4" s="2">
        <v>200</v>
      </c>
      <c r="C4" s="2">
        <v>250</v>
      </c>
      <c r="D4" s="2">
        <v>1000</v>
      </c>
      <c r="E4" s="2">
        <v>0</v>
      </c>
      <c r="F4" s="2">
        <v>0</v>
      </c>
      <c r="G4" s="2">
        <v>1</v>
      </c>
    </row>
    <row r="5" spans="1:7" x14ac:dyDescent="0.3">
      <c r="A5" s="2" t="s">
        <v>167</v>
      </c>
      <c r="B5" s="2">
        <v>2000</v>
      </c>
      <c r="C5" s="2">
        <v>300</v>
      </c>
      <c r="D5" s="2">
        <v>1000</v>
      </c>
      <c r="E5" s="14">
        <v>0</v>
      </c>
      <c r="F5" s="2">
        <v>0</v>
      </c>
      <c r="G5" s="2">
        <v>1</v>
      </c>
    </row>
    <row r="6" spans="1:7" x14ac:dyDescent="0.3">
      <c r="A6" s="2" t="s">
        <v>168</v>
      </c>
      <c r="B6" s="2">
        <v>2000</v>
      </c>
      <c r="C6" s="2">
        <v>300</v>
      </c>
      <c r="D6" s="2">
        <v>1000</v>
      </c>
      <c r="E6" s="2">
        <v>1</v>
      </c>
      <c r="F6" s="2">
        <v>0</v>
      </c>
      <c r="G6" s="2">
        <v>1</v>
      </c>
    </row>
    <row r="7" spans="1:7" x14ac:dyDescent="0.3">
      <c r="A7" s="2" t="s">
        <v>169</v>
      </c>
      <c r="B7" s="2">
        <v>1000</v>
      </c>
      <c r="C7" s="2">
        <v>1700</v>
      </c>
      <c r="D7" s="2">
        <v>1000</v>
      </c>
      <c r="E7" s="14">
        <v>0</v>
      </c>
      <c r="F7" s="2">
        <v>0</v>
      </c>
      <c r="G7" s="2">
        <v>1</v>
      </c>
    </row>
    <row r="8" spans="1:7" x14ac:dyDescent="0.3">
      <c r="A8" s="2"/>
      <c r="B8" s="2"/>
      <c r="C8" s="2"/>
      <c r="D8" s="2"/>
      <c r="E8" s="2"/>
      <c r="F8" s="2"/>
      <c r="G8" s="2"/>
    </row>
    <row r="9" spans="1:7" x14ac:dyDescent="0.3">
      <c r="A9" s="2"/>
      <c r="B9" s="2"/>
      <c r="C9" s="2"/>
      <c r="D9" s="2"/>
      <c r="E9" s="2"/>
      <c r="F9" s="2"/>
      <c r="G9" s="2"/>
    </row>
    <row r="10" spans="1:7" x14ac:dyDescent="0.3">
      <c r="A10" s="2"/>
      <c r="B10" s="2"/>
      <c r="C10" s="2"/>
      <c r="D10" s="2"/>
      <c r="E10" s="2"/>
      <c r="F10" s="2"/>
      <c r="G10" s="2"/>
    </row>
    <row r="11" spans="1:7" x14ac:dyDescent="0.3">
      <c r="A11" s="2"/>
      <c r="B11" s="2"/>
      <c r="C11" s="2"/>
      <c r="D11" s="2"/>
      <c r="E11" s="2"/>
      <c r="F11" s="2"/>
      <c r="G11" s="2"/>
    </row>
    <row r="12" spans="1:7" x14ac:dyDescent="0.3">
      <c r="A12" s="2"/>
      <c r="B12" s="2"/>
      <c r="C12" s="2"/>
      <c r="D12" s="2"/>
      <c r="E12" s="2"/>
      <c r="F12" s="2"/>
      <c r="G12" s="2"/>
    </row>
    <row r="13" spans="1:7" x14ac:dyDescent="0.3">
      <c r="A13" s="2"/>
      <c r="B13" s="2"/>
      <c r="C13" s="2"/>
      <c r="D13" s="2"/>
      <c r="E13" s="2"/>
      <c r="F13" s="2"/>
      <c r="G13" s="2"/>
    </row>
    <row r="14" spans="1:7" x14ac:dyDescent="0.3">
      <c r="A14" s="2"/>
      <c r="B14" s="2"/>
      <c r="C14" s="2"/>
      <c r="D14" s="2"/>
      <c r="E14" s="2"/>
      <c r="F14" s="2"/>
      <c r="G14" s="2"/>
    </row>
    <row r="15" spans="1:7" x14ac:dyDescent="0.3">
      <c r="A15" s="2"/>
      <c r="B15" s="2"/>
      <c r="C15" s="2"/>
      <c r="D15" s="2"/>
      <c r="E15" s="2"/>
      <c r="F15" s="2"/>
      <c r="G15" s="2"/>
    </row>
    <row r="16" spans="1:7" x14ac:dyDescent="0.3">
      <c r="A16" s="2"/>
      <c r="B16" s="2"/>
      <c r="C16" s="2"/>
      <c r="D16" s="2"/>
      <c r="E16" s="2"/>
      <c r="F16" s="2"/>
      <c r="G16" s="2"/>
    </row>
    <row r="17" spans="1:7" x14ac:dyDescent="0.3">
      <c r="A17" s="2"/>
      <c r="B17" s="2"/>
      <c r="C17" s="2"/>
      <c r="D17" s="2"/>
      <c r="E17" s="2"/>
      <c r="F17" s="2"/>
      <c r="G17" s="2"/>
    </row>
    <row r="18" spans="1:7" x14ac:dyDescent="0.3">
      <c r="A18" s="2"/>
      <c r="B18" s="2"/>
      <c r="C18" s="2"/>
      <c r="D18" s="2"/>
      <c r="E18" s="2"/>
      <c r="F18" s="2"/>
      <c r="G18" s="2"/>
    </row>
    <row r="19" spans="1:7" x14ac:dyDescent="0.3">
      <c r="A19" s="2"/>
      <c r="B19" s="2"/>
      <c r="C19" s="2"/>
      <c r="D19" s="2"/>
      <c r="E19" s="2"/>
      <c r="F19" s="2"/>
      <c r="G19" s="2"/>
    </row>
    <row r="20" spans="1:7" x14ac:dyDescent="0.3">
      <c r="A20" s="2"/>
      <c r="B20" s="2"/>
      <c r="C20" s="2"/>
      <c r="D20" s="2"/>
      <c r="E20" s="2"/>
      <c r="F20" s="2"/>
      <c r="G20" s="2"/>
    </row>
    <row r="21" spans="1:7" x14ac:dyDescent="0.3">
      <c r="A21" s="2"/>
      <c r="B21" s="2"/>
      <c r="C21" s="2"/>
      <c r="D21" s="2"/>
      <c r="E21" s="2"/>
      <c r="F21" s="2"/>
      <c r="G21" s="2"/>
    </row>
    <row r="22" spans="1:7" x14ac:dyDescent="0.3">
      <c r="A22" s="2"/>
      <c r="B22" s="2"/>
      <c r="C22" s="2"/>
      <c r="D22" s="2"/>
      <c r="E22" s="2"/>
      <c r="F22" s="2"/>
      <c r="G22" s="2"/>
    </row>
    <row r="23" spans="1:7" x14ac:dyDescent="0.3">
      <c r="A23" s="2"/>
      <c r="B23" s="2"/>
      <c r="C23" s="2"/>
      <c r="D23" s="2"/>
      <c r="E23" s="2"/>
      <c r="F23" s="2"/>
      <c r="G23" s="2"/>
    </row>
    <row r="24" spans="1:7" x14ac:dyDescent="0.3">
      <c r="A24" s="2"/>
      <c r="B24" s="2"/>
      <c r="C24" s="2"/>
      <c r="D24" s="2"/>
      <c r="E24" s="2"/>
      <c r="F24" s="2"/>
      <c r="G24" s="2"/>
    </row>
    <row r="25" spans="1:7" x14ac:dyDescent="0.3">
      <c r="A25" s="2"/>
      <c r="B25" s="2"/>
      <c r="C25" s="2"/>
      <c r="D25" s="2"/>
      <c r="E25" s="2"/>
      <c r="F25" s="2"/>
      <c r="G25" s="2"/>
    </row>
    <row r="26" spans="1:7" x14ac:dyDescent="0.3">
      <c r="A26" s="2"/>
      <c r="B26" s="2"/>
      <c r="C26" s="2"/>
      <c r="D26" s="2"/>
      <c r="E26" s="2"/>
      <c r="F26" s="2"/>
      <c r="G26" s="2"/>
    </row>
    <row r="27" spans="1:7" x14ac:dyDescent="0.3">
      <c r="A27" s="2"/>
      <c r="B27" s="2"/>
      <c r="C27" s="2"/>
      <c r="D27" s="2"/>
      <c r="E27" s="2"/>
      <c r="F27" s="2"/>
      <c r="G27" s="2"/>
    </row>
    <row r="28" spans="1:7" x14ac:dyDescent="0.3">
      <c r="A28" s="2"/>
      <c r="B28" s="2"/>
      <c r="C28" s="2"/>
      <c r="D28" s="2"/>
      <c r="E28" s="2"/>
      <c r="F28" s="2"/>
      <c r="G28" s="2"/>
    </row>
    <row r="29" spans="1:7" x14ac:dyDescent="0.3">
      <c r="A29" s="2"/>
      <c r="B29" s="2"/>
      <c r="C29" s="2"/>
      <c r="D29" s="2"/>
      <c r="E29" s="2"/>
      <c r="F29" s="2"/>
      <c r="G29" s="2"/>
    </row>
    <row r="30" spans="1:7" x14ac:dyDescent="0.3">
      <c r="A30" s="2"/>
      <c r="B30" s="2"/>
      <c r="C30" s="2"/>
      <c r="D30" s="2"/>
      <c r="E30" s="2"/>
      <c r="F30" s="2"/>
      <c r="G30" s="2"/>
    </row>
    <row r="31" spans="1:7" x14ac:dyDescent="0.3">
      <c r="A31" s="2"/>
      <c r="B31" s="2"/>
      <c r="C31" s="2"/>
      <c r="D31" s="2"/>
      <c r="E31" s="2"/>
      <c r="F31" s="2"/>
      <c r="G31" s="2"/>
    </row>
    <row r="32" spans="1:7" x14ac:dyDescent="0.3">
      <c r="A32" s="2"/>
      <c r="B32" s="2"/>
      <c r="C32" s="2"/>
      <c r="D32" s="2"/>
      <c r="E32" s="2"/>
      <c r="F32" s="2"/>
      <c r="G32" s="2"/>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tint="0.39997558519241921"/>
  </sheetPr>
  <dimension ref="A1:AZ30"/>
  <sheetViews>
    <sheetView workbookViewId="0">
      <selection activeCell="H15" sqref="H15"/>
    </sheetView>
  </sheetViews>
  <sheetFormatPr defaultColWidth="8.77734375" defaultRowHeight="14.4" x14ac:dyDescent="0.3"/>
  <cols>
    <col min="1" max="1" width="12.88671875" bestFit="1" customWidth="1"/>
    <col min="2" max="2" width="16.44140625" customWidth="1"/>
    <col min="3" max="3" width="16.21875" bestFit="1" customWidth="1"/>
  </cols>
  <sheetData>
    <row r="1" spans="1:52" x14ac:dyDescent="0.3">
      <c r="B1" s="3" t="s">
        <v>95</v>
      </c>
    </row>
    <row r="2" spans="1:52" x14ac:dyDescent="0.3">
      <c r="A2" s="1" t="s">
        <v>69</v>
      </c>
      <c r="B2" s="4" t="str">
        <f>_xlfn.CONCAT("WpnSurv_",inp_TargetType!$A$3)</f>
        <v>WpnSurv_land_moving</v>
      </c>
      <c r="C2" s="4" t="str">
        <f>_xlfn.CONCAT("WpnSurv_",inp_TargetType!$A$4)</f>
        <v>WpnSurv_land_reloc</v>
      </c>
      <c r="D2" s="4" t="str">
        <f>_xlfn.CONCAT("WpnSurv_",inp_TargetType!$A$5)</f>
        <v>WpnSurv_land_fixed</v>
      </c>
      <c r="E2" s="4" t="str">
        <f>_xlfn.CONCAT("WpnSurv_",inp_TargetType!$A$6)</f>
        <v>WpnSurv_sea_small</v>
      </c>
      <c r="F2" s="4" t="str">
        <f>_xlfn.CONCAT("WpnSurv_",inp_TargetType!$A$7)</f>
        <v>WpnSurv_sea_large</v>
      </c>
      <c r="G2" s="4" t="str">
        <f>_xlfn.CONCAT("WpnSurv_",inp_TargetType!$A$8)</f>
        <v>WpnSurv_air_small</v>
      </c>
      <c r="H2" s="4" t="str">
        <f>_xlfn.CONCAT("WpnSurv_",inp_TargetType!$A$9)</f>
        <v>WpnSurv_air_large</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row>
    <row r="3" spans="1:52" x14ac:dyDescent="0.3">
      <c r="A3" s="2" t="str">
        <f>inp_WpnType!A3</f>
        <v>cm_1</v>
      </c>
      <c r="B3" s="2">
        <v>0.8</v>
      </c>
      <c r="C3" s="2">
        <v>0.8</v>
      </c>
      <c r="D3" s="2">
        <v>0.8</v>
      </c>
      <c r="E3" s="2">
        <v>0.8</v>
      </c>
      <c r="F3" s="2">
        <v>0.8</v>
      </c>
      <c r="G3" s="2">
        <v>0.8</v>
      </c>
      <c r="H3" s="2">
        <v>0.8</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x14ac:dyDescent="0.3">
      <c r="A4" s="2" t="str">
        <f>inp_WpnType!A4</f>
        <v>cm_2</v>
      </c>
      <c r="B4" s="2">
        <v>0.8</v>
      </c>
      <c r="C4" s="2">
        <v>0.8</v>
      </c>
      <c r="D4" s="2">
        <v>0.8</v>
      </c>
      <c r="E4" s="2">
        <v>0.8</v>
      </c>
      <c r="F4" s="2">
        <v>0.8</v>
      </c>
      <c r="G4" s="2">
        <v>0.8</v>
      </c>
      <c r="H4" s="2">
        <v>0.8</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3">
      <c r="A5" s="2" t="str">
        <f>inp_WpnType!A5</f>
        <v>cm_3</v>
      </c>
      <c r="B5" s="2">
        <v>0.8</v>
      </c>
      <c r="C5" s="2">
        <v>0.8</v>
      </c>
      <c r="D5" s="2">
        <v>0.8</v>
      </c>
      <c r="E5" s="2">
        <v>0.8</v>
      </c>
      <c r="F5" s="2">
        <v>0.8</v>
      </c>
      <c r="G5" s="2">
        <v>0.8</v>
      </c>
      <c r="H5" s="2">
        <v>0.8</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3">
      <c r="A6" s="2" t="str">
        <f>inp_WpnType!A6</f>
        <v>cm_4</v>
      </c>
      <c r="B6" s="2">
        <v>0.8</v>
      </c>
      <c r="C6" s="2">
        <v>0.8</v>
      </c>
      <c r="D6" s="2">
        <v>0.8</v>
      </c>
      <c r="E6" s="2">
        <v>0.8</v>
      </c>
      <c r="F6" s="2">
        <v>0.8</v>
      </c>
      <c r="G6" s="2">
        <v>0.8</v>
      </c>
      <c r="H6" s="2">
        <v>0.8</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3">
      <c r="A7" s="2" t="str">
        <f>inp_WpnType!A7</f>
        <v>cm_5</v>
      </c>
      <c r="B7" s="2">
        <v>0.95</v>
      </c>
      <c r="C7" s="2">
        <v>0.95</v>
      </c>
      <c r="D7" s="2">
        <v>0.95</v>
      </c>
      <c r="E7" s="2">
        <v>0.95</v>
      </c>
      <c r="F7" s="2">
        <v>0.95</v>
      </c>
      <c r="G7" s="2">
        <v>0.95</v>
      </c>
      <c r="H7" s="2">
        <v>0.95</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3">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3">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sheetData>
  <conditionalFormatting sqref="B3:V30">
    <cfRule type="cellIs" dxfId="5" priority="1" operator="equal">
      <formula>0</formula>
    </cfRule>
  </conditionalFormatting>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tint="0.39997558519241921"/>
  </sheetPr>
  <dimension ref="A1:AZ30"/>
  <sheetViews>
    <sheetView workbookViewId="0">
      <selection activeCell="J10" sqref="J10"/>
    </sheetView>
  </sheetViews>
  <sheetFormatPr defaultColWidth="8.77734375" defaultRowHeight="14.4" x14ac:dyDescent="0.3"/>
  <cols>
    <col min="1" max="1" width="12.88671875" bestFit="1" customWidth="1"/>
  </cols>
  <sheetData>
    <row r="1" spans="1:52" x14ac:dyDescent="0.3">
      <c r="B1" s="3" t="s">
        <v>80</v>
      </c>
    </row>
    <row r="2" spans="1:52" x14ac:dyDescent="0.3">
      <c r="A2" s="1" t="s">
        <v>69</v>
      </c>
      <c r="B2" s="4" t="str">
        <f>_xlfn.CONCAT("SSPk_",inp_TargetType!$A$3)</f>
        <v>SSPk_land_moving</v>
      </c>
      <c r="C2" s="4" t="str">
        <f>_xlfn.CONCAT("SSPk_",inp_TargetType!$A$4)</f>
        <v>SSPk_land_reloc</v>
      </c>
      <c r="D2" s="4" t="str">
        <f>_xlfn.CONCAT("SSPk_",inp_TargetType!$A$5)</f>
        <v>SSPk_land_fixed</v>
      </c>
      <c r="E2" s="4" t="str">
        <f>_xlfn.CONCAT("SSPk_",inp_TargetType!$A$6)</f>
        <v>SSPk_sea_small</v>
      </c>
      <c r="F2" s="4" t="str">
        <f>_xlfn.CONCAT("SSPk_",inp_TargetType!$A$7)</f>
        <v>SSPk_sea_large</v>
      </c>
      <c r="G2" s="4" t="str">
        <f>_xlfn.CONCAT("SSPk_",inp_TargetType!$A$8)</f>
        <v>SSPk_air_small</v>
      </c>
      <c r="H2" s="4" t="str">
        <f>_xlfn.CONCAT("SSPk_",inp_TargetType!$A$9)</f>
        <v>SSPk_air_large</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row>
    <row r="3" spans="1:52" x14ac:dyDescent="0.3">
      <c r="A3" s="2" t="str">
        <f>inp_WpnType!A3</f>
        <v>cm_1</v>
      </c>
      <c r="B3" s="2">
        <v>0</v>
      </c>
      <c r="C3" s="2">
        <v>0</v>
      </c>
      <c r="D3" s="2">
        <v>0</v>
      </c>
      <c r="E3" s="2">
        <v>0.6</v>
      </c>
      <c r="F3" s="2">
        <v>0.5</v>
      </c>
      <c r="G3" s="2">
        <v>0.45</v>
      </c>
      <c r="H3" s="2">
        <v>0.45</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x14ac:dyDescent="0.3">
      <c r="A4" s="2" t="str">
        <f>inp_WpnType!A4</f>
        <v>cm_2</v>
      </c>
      <c r="B4" s="2">
        <v>0.6</v>
      </c>
      <c r="C4" s="2">
        <v>0.7</v>
      </c>
      <c r="D4" s="2">
        <v>0.8</v>
      </c>
      <c r="E4" s="2">
        <v>0.6</v>
      </c>
      <c r="F4" s="2">
        <v>0.5</v>
      </c>
      <c r="G4" s="2">
        <v>0.45</v>
      </c>
      <c r="H4" s="2">
        <v>0.45</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3">
      <c r="A5" s="2" t="str">
        <f>inp_WpnType!A5</f>
        <v>cm_3</v>
      </c>
      <c r="B5" s="2">
        <v>0.6</v>
      </c>
      <c r="C5" s="2">
        <v>0.7</v>
      </c>
      <c r="D5" s="2">
        <v>0.8</v>
      </c>
      <c r="E5" s="2">
        <v>0.6</v>
      </c>
      <c r="F5" s="2">
        <v>0.5</v>
      </c>
      <c r="G5" s="2">
        <v>0.7</v>
      </c>
      <c r="H5" s="2">
        <v>0.7</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3">
      <c r="A6" s="2" t="str">
        <f>inp_WpnType!A6</f>
        <v>cm_4</v>
      </c>
      <c r="B6" s="2">
        <v>0.6</v>
      </c>
      <c r="C6" s="2">
        <v>0.7</v>
      </c>
      <c r="D6" s="2">
        <v>0.8</v>
      </c>
      <c r="E6" s="2">
        <v>0.6</v>
      </c>
      <c r="F6" s="2">
        <v>0.5</v>
      </c>
      <c r="G6" s="2">
        <v>0.45</v>
      </c>
      <c r="H6" s="2">
        <v>0.45</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3">
      <c r="A7" s="2" t="str">
        <f>inp_WpnType!A7</f>
        <v>cm_5</v>
      </c>
      <c r="B7" s="2">
        <v>0.6</v>
      </c>
      <c r="C7" s="2">
        <v>0.7</v>
      </c>
      <c r="D7" s="2">
        <v>0.8</v>
      </c>
      <c r="E7" s="2">
        <v>0.6</v>
      </c>
      <c r="F7" s="2">
        <v>0.5</v>
      </c>
      <c r="G7" s="2">
        <v>0.6</v>
      </c>
      <c r="H7" s="2">
        <v>0.6</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3">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3">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sheetData>
  <conditionalFormatting sqref="B8:V30 B3:F7 I3:V7">
    <cfRule type="cellIs" dxfId="4" priority="2" operator="equal">
      <formula>0</formula>
    </cfRule>
  </conditionalFormatting>
  <conditionalFormatting sqref="G3:H7">
    <cfRule type="cellIs" dxfId="3" priority="1" operator="equal">
      <formula>0</formula>
    </cfRule>
  </conditionalFormatting>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ED0FC-8BAC-4968-82EA-BF53AE460FA3}">
  <sheetPr>
    <tabColor rgb="FFFFFF00"/>
  </sheetPr>
  <dimension ref="A1:AZ30"/>
  <sheetViews>
    <sheetView workbookViewId="0">
      <selection activeCell="I36" sqref="I36"/>
    </sheetView>
  </sheetViews>
  <sheetFormatPr defaultColWidth="8.77734375" defaultRowHeight="14.4" x14ac:dyDescent="0.3"/>
  <cols>
    <col min="1" max="1" width="12.88671875" bestFit="1" customWidth="1"/>
  </cols>
  <sheetData>
    <row r="1" spans="1:52" x14ac:dyDescent="0.3">
      <c r="B1" s="3" t="s">
        <v>80</v>
      </c>
    </row>
    <row r="2" spans="1:52" x14ac:dyDescent="0.3">
      <c r="A2" s="1" t="s">
        <v>69</v>
      </c>
      <c r="B2" s="4" t="str">
        <f>inp_TargetType!$A$3</f>
        <v>land_moving</v>
      </c>
      <c r="C2" s="4" t="str">
        <f>inp_TargetType!$A4</f>
        <v>land_reloc</v>
      </c>
      <c r="D2" s="4" t="str">
        <f>inp_TargetType!$A5</f>
        <v>land_fixed</v>
      </c>
      <c r="E2" s="4" t="str">
        <f>inp_TargetType!$A6</f>
        <v>sea_small</v>
      </c>
      <c r="F2" s="4" t="str">
        <f>inp_TargetType!$A7</f>
        <v>sea_large</v>
      </c>
      <c r="G2" s="4" t="str">
        <f>inp_TargetType!$A8</f>
        <v>air_small</v>
      </c>
      <c r="H2" s="4" t="str">
        <f>inp_TargetType!$A9</f>
        <v>air_large</v>
      </c>
      <c r="I2" s="4">
        <f>inp_TargetType!$A10</f>
        <v>0</v>
      </c>
      <c r="J2" s="4">
        <f>inp_TargetType!$A11</f>
        <v>0</v>
      </c>
      <c r="K2" s="4">
        <f>inp_TargetType!$A12</f>
        <v>0</v>
      </c>
      <c r="L2" s="4">
        <f>inp_TargetType!$A13</f>
        <v>0</v>
      </c>
      <c r="M2" s="4">
        <f>inp_TargetType!$A14</f>
        <v>0</v>
      </c>
      <c r="N2" s="4">
        <f>inp_TargetType!$A15</f>
        <v>0</v>
      </c>
      <c r="O2" s="4">
        <f>inp_TargetType!$A16</f>
        <v>0</v>
      </c>
      <c r="P2" s="4">
        <f>inp_TargetType!$A17</f>
        <v>0</v>
      </c>
      <c r="Q2" s="4">
        <f>inp_TargetType!$A18</f>
        <v>0</v>
      </c>
      <c r="R2" s="4">
        <f>inp_TargetType!$A19</f>
        <v>0</v>
      </c>
      <c r="S2" s="4">
        <f>inp_TargetType!$A20</f>
        <v>0</v>
      </c>
      <c r="T2" s="4">
        <f>inp_TargetType!$A21</f>
        <v>0</v>
      </c>
      <c r="U2" s="4">
        <f>inp_TargetType!$A22</f>
        <v>0</v>
      </c>
      <c r="V2" s="4">
        <f>inp_TargetType!$A23</f>
        <v>0</v>
      </c>
      <c r="W2" s="4">
        <f>inp_TargetType!$A24</f>
        <v>0</v>
      </c>
      <c r="X2" s="4">
        <f>inp_TargetType!$A25</f>
        <v>0</v>
      </c>
      <c r="Y2" s="4">
        <f>inp_TargetType!$A26</f>
        <v>0</v>
      </c>
      <c r="Z2" s="4">
        <f>inp_TargetType!$A27</f>
        <v>0</v>
      </c>
      <c r="AA2" s="4">
        <f>inp_TargetType!$A28</f>
        <v>0</v>
      </c>
      <c r="AB2" s="4">
        <f>inp_TargetType!$A29</f>
        <v>0</v>
      </c>
      <c r="AC2" s="4">
        <f>inp_TargetType!$A30</f>
        <v>0</v>
      </c>
      <c r="AD2" s="4">
        <f>inp_TargetType!$A31</f>
        <v>0</v>
      </c>
      <c r="AE2" s="4">
        <f>inp_TargetType!$A32</f>
        <v>0</v>
      </c>
      <c r="AF2" s="4">
        <f>inp_TargetType!$A33</f>
        <v>0</v>
      </c>
      <c r="AG2" s="4">
        <f>inp_TargetType!$A34</f>
        <v>0</v>
      </c>
      <c r="AH2" s="4">
        <f>inp_TargetType!$A35</f>
        <v>0</v>
      </c>
      <c r="AI2" s="4">
        <f>inp_TargetType!$A36</f>
        <v>0</v>
      </c>
      <c r="AJ2" s="4">
        <f>inp_TargetType!$A37</f>
        <v>0</v>
      </c>
      <c r="AK2" s="4">
        <f>inp_TargetType!$A38</f>
        <v>0</v>
      </c>
      <c r="AL2" s="4">
        <f>inp_TargetType!$A39</f>
        <v>0</v>
      </c>
      <c r="AM2" s="4">
        <f>inp_TargetType!$A40</f>
        <v>0</v>
      </c>
      <c r="AN2" s="4">
        <f>inp_TargetType!$A41</f>
        <v>0</v>
      </c>
      <c r="AO2" s="4">
        <f>inp_TargetType!$A42</f>
        <v>0</v>
      </c>
      <c r="AP2" s="4">
        <f>inp_TargetType!$A43</f>
        <v>0</v>
      </c>
      <c r="AQ2" s="4">
        <f>inp_TargetType!$A44</f>
        <v>0</v>
      </c>
      <c r="AR2" s="4">
        <f>inp_TargetType!$A45</f>
        <v>0</v>
      </c>
      <c r="AS2" s="4">
        <f>inp_TargetType!$A46</f>
        <v>0</v>
      </c>
      <c r="AT2" s="4">
        <f>inp_TargetType!$A47</f>
        <v>0</v>
      </c>
      <c r="AU2" s="4">
        <f>inp_TargetType!$A48</f>
        <v>0</v>
      </c>
      <c r="AV2" s="4">
        <f>inp_TargetType!$A49</f>
        <v>0</v>
      </c>
      <c r="AW2" s="4">
        <f>inp_TargetType!$A50</f>
        <v>0</v>
      </c>
      <c r="AX2" s="4">
        <f>inp_TargetType!$A51</f>
        <v>0</v>
      </c>
      <c r="AY2" s="4">
        <f>inp_TargetType!$A52</f>
        <v>0</v>
      </c>
      <c r="AZ2" s="4">
        <f>inp_TargetType!$A53</f>
        <v>0</v>
      </c>
    </row>
    <row r="3" spans="1:52" x14ac:dyDescent="0.3">
      <c r="A3" s="15" t="str">
        <f>inp_WpnType!A3</f>
        <v>cm_1</v>
      </c>
      <c r="B3" s="15"/>
      <c r="C3" s="15"/>
      <c r="D3" s="15"/>
      <c r="E3" s="15">
        <f>IF(inp_SSPK!E3*inp_WpnSurv!E3=0,"n/a",IF(inp_SSPK!E3*inp_WpnSurv!E3=1,1,ROUNDUP(LN(1-VLOOKUP(E$2,inp_TargetType!$A$3:$C$102,3,FALSE))/LN(1-inp_SSPK!E3*inp_WpnSurv!E3),0)))</f>
        <v>3</v>
      </c>
      <c r="F3" s="15">
        <f>IF(inp_SSPK!F3*inp_WpnSurv!F3=0,"n/a",IF(inp_SSPK!F3*inp_WpnSurv!F3=1,1,ROUNDUP(LN(1-VLOOKUP(F$2,inp_TargetType!$A$3:$C$102,3,FALSE))/LN(1-inp_SSPK!F3*inp_WpnSurv!F3),0)))</f>
        <v>4</v>
      </c>
      <c r="G3" s="15">
        <f>IF(inp_SSPK!G3*inp_WpnSurv!G3=0,"n/a",IF(inp_SSPK!G3*inp_WpnSurv!G3=1,1,ROUNDUP(LN(1-VLOOKUP(G$2,inp_TargetType!$A$3:$C$102,3,FALSE))/LN(1-inp_SSPK!G3*inp_WpnSurv!G3),0)))</f>
        <v>4</v>
      </c>
      <c r="H3" s="15">
        <f>IF(inp_SSPK!H3*inp_WpnSurv!H3=0,"n/a",IF(inp_SSPK!H3*inp_WpnSurv!H3=1,1,ROUNDUP(LN(1-VLOOKUP(H$2,inp_TargetType!$A$3:$C$102,3,FALSE))/LN(1-inp_SSPK!H3*inp_WpnSurv!H3),0)))</f>
        <v>4</v>
      </c>
      <c r="I3" s="15" t="str">
        <f>IF(inp_SSPK!I3*inp_WpnSurv!I3=0,"n/a",IF(inp_SSPK!I3*inp_WpnSurv!I3=1,1,ROUNDUP(LN(1-VLOOKUP(I$2,inp_TargetType!$A$3:$C$102,3,FALSE))/LN(1-inp_SSPK!I3*inp_WpnSurv!I3),0)))</f>
        <v>n/a</v>
      </c>
      <c r="J3" s="15" t="str">
        <f>IF(inp_SSPK!J3*inp_WpnSurv!J3=0,"n/a",IF(inp_SSPK!J3*inp_WpnSurv!J3=1,1,ROUNDUP(LN(1-VLOOKUP(J$2,inp_TargetType!$A$3:$C$102,3,FALSE))/LN(1-inp_SSPK!J3*inp_WpnSurv!J3),0)))</f>
        <v>n/a</v>
      </c>
      <c r="K3" s="15" t="str">
        <f>IF(inp_SSPK!K3*inp_WpnSurv!K3=0,"n/a",IF(inp_SSPK!K3*inp_WpnSurv!K3=1,1,ROUNDUP(LN(1-VLOOKUP(K$2,inp_TargetType!$A$3:$C$102,3,FALSE))/LN(1-inp_SSPK!K3*inp_WpnSurv!K3),0)))</f>
        <v>n/a</v>
      </c>
      <c r="L3" s="15" t="str">
        <f>IF(inp_SSPK!L3*inp_WpnSurv!L3=0,"n/a",IF(inp_SSPK!L3*inp_WpnSurv!L3=1,1,ROUNDUP(LN(1-VLOOKUP(L$2,inp_TargetType!$A$3:$C$102,3,FALSE))/LN(1-inp_SSPK!L3*inp_WpnSurv!L3),0)))</f>
        <v>n/a</v>
      </c>
      <c r="M3" s="15" t="str">
        <f>IF(inp_SSPK!M3*inp_WpnSurv!M3=0,"n/a",IF(inp_SSPK!M3*inp_WpnSurv!M3=1,1,ROUNDUP(LN(1-VLOOKUP(M$2,inp_TargetType!$A$3:$C$102,3,FALSE))/LN(1-inp_SSPK!M3*inp_WpnSurv!M3),0)))</f>
        <v>n/a</v>
      </c>
      <c r="N3" s="15" t="str">
        <f>IF(inp_SSPK!N3*inp_WpnSurv!N3=0,"n/a",IF(inp_SSPK!N3*inp_WpnSurv!N3=1,1,ROUNDUP(LN(1-VLOOKUP(N$2,inp_TargetType!$A$3:$C$102,3,FALSE))/LN(1-inp_SSPK!N3*inp_WpnSurv!N3),0)))</f>
        <v>n/a</v>
      </c>
      <c r="O3" s="15" t="str">
        <f>IF(inp_SSPK!O3*inp_WpnSurv!O3=0,"n/a",IF(inp_SSPK!O3*inp_WpnSurv!O3=1,1,ROUNDUP(LN(1-VLOOKUP(O$2,inp_TargetType!$A$3:$C$102,3,FALSE))/LN(1-inp_SSPK!O3*inp_WpnSurv!O3),0)))</f>
        <v>n/a</v>
      </c>
      <c r="P3" s="15" t="str">
        <f>IF(inp_SSPK!P3*inp_WpnSurv!P3=0,"n/a",IF(inp_SSPK!P3*inp_WpnSurv!P3=1,1,ROUNDUP(LN(1-VLOOKUP(P$2,inp_TargetType!$A$3:$C$102,3,FALSE))/LN(1-inp_SSPK!P3*inp_WpnSurv!P3),0)))</f>
        <v>n/a</v>
      </c>
      <c r="Q3" s="15" t="str">
        <f>IF(inp_SSPK!Q3*inp_WpnSurv!Q3=0,"n/a",IF(inp_SSPK!Q3*inp_WpnSurv!Q3=1,1,ROUNDUP(LN(1-VLOOKUP(Q$2,inp_TargetType!$A$3:$C$102,3,FALSE))/LN(1-inp_SSPK!Q3*inp_WpnSurv!Q3),0)))</f>
        <v>n/a</v>
      </c>
      <c r="R3" s="15" t="str">
        <f>IF(inp_SSPK!R3*inp_WpnSurv!R3=0,"n/a",IF(inp_SSPK!R3*inp_WpnSurv!R3=1,1,ROUNDUP(LN(1-VLOOKUP(R$2,inp_TargetType!$A$3:$C$102,3,FALSE))/LN(1-inp_SSPK!R3*inp_WpnSurv!R3),0)))</f>
        <v>n/a</v>
      </c>
      <c r="S3" s="15" t="str">
        <f>IF(inp_SSPK!S3*inp_WpnSurv!S3=0,"n/a",IF(inp_SSPK!S3*inp_WpnSurv!S3=1,1,ROUNDUP(LN(1-VLOOKUP(S$2,inp_TargetType!$A$3:$C$102,3,FALSE))/LN(1-inp_SSPK!S3*inp_WpnSurv!S3),0)))</f>
        <v>n/a</v>
      </c>
      <c r="T3" s="15" t="str">
        <f>IF(inp_SSPK!T3*inp_WpnSurv!T3=0,"n/a",IF(inp_SSPK!T3*inp_WpnSurv!T3=1,1,ROUNDUP(LN(1-VLOOKUP(T$2,inp_TargetType!$A$3:$C$102,3,FALSE))/LN(1-inp_SSPK!T3*inp_WpnSurv!T3),0)))</f>
        <v>n/a</v>
      </c>
      <c r="U3" s="15" t="str">
        <f>IF(inp_SSPK!U3*inp_WpnSurv!U3=0,"n/a",IF(inp_SSPK!U3*inp_WpnSurv!U3=1,1,ROUNDUP(LN(1-VLOOKUP(U$2,inp_TargetType!$A$3:$C$102,3,FALSE))/LN(1-inp_SSPK!U3*inp_WpnSurv!U3),0)))</f>
        <v>n/a</v>
      </c>
      <c r="V3" s="15" t="str">
        <f>IF(inp_SSPK!V3*inp_WpnSurv!V3=0,"n/a",IF(inp_SSPK!V3*inp_WpnSurv!V3=1,1,ROUNDUP(LN(1-VLOOKUP(V$2,inp_TargetType!$A$3:$C$102,3,FALSE))/LN(1-inp_SSPK!V3*inp_WpnSurv!V3),0)))</f>
        <v>n/a</v>
      </c>
      <c r="W3" s="15" t="str">
        <f>IF(inp_SSPK!W3*inp_WpnSurv!W3=0,"n/a",IF(inp_SSPK!W3*inp_WpnSurv!W3=1,1,ROUNDUP(LN(1-VLOOKUP(W$2,inp_TargetType!$A$3:$C$102,3,FALSE))/LN(1-inp_SSPK!W3*inp_WpnSurv!W3),0)))</f>
        <v>n/a</v>
      </c>
      <c r="X3" s="15" t="str">
        <f>IF(inp_SSPK!X3*inp_WpnSurv!X3=0,"n/a",IF(inp_SSPK!X3*inp_WpnSurv!X3=1,1,ROUNDUP(LN(1-VLOOKUP(X$2,inp_TargetType!$A$3:$C$102,3,FALSE))/LN(1-inp_SSPK!X3*inp_WpnSurv!X3),0)))</f>
        <v>n/a</v>
      </c>
      <c r="Y3" s="15" t="str">
        <f>IF(inp_SSPK!Y3*inp_WpnSurv!Y3=0,"n/a",IF(inp_SSPK!Y3*inp_WpnSurv!Y3=1,1,ROUNDUP(LN(1-VLOOKUP(Y$2,inp_TargetType!$A$3:$C$102,3,FALSE))/LN(1-inp_SSPK!Y3*inp_WpnSurv!Y3),0)))</f>
        <v>n/a</v>
      </c>
      <c r="Z3" s="15" t="str">
        <f>IF(inp_SSPK!Z3*inp_WpnSurv!Z3=0,"n/a",IF(inp_SSPK!Z3*inp_WpnSurv!Z3=1,1,ROUNDUP(LN(1-VLOOKUP(Z$2,inp_TargetType!$A$3:$C$102,3,FALSE))/LN(1-inp_SSPK!Z3*inp_WpnSurv!Z3),0)))</f>
        <v>n/a</v>
      </c>
      <c r="AA3" s="15" t="str">
        <f>IF(inp_SSPK!AA3*inp_WpnSurv!AA3=0,"n/a",IF(inp_SSPK!AA3*inp_WpnSurv!AA3=1,1,ROUNDUP(LN(1-VLOOKUP(AA$2,inp_TargetType!$A$3:$C$102,3,FALSE))/LN(1-inp_SSPK!AA3*inp_WpnSurv!AA3),0)))</f>
        <v>n/a</v>
      </c>
      <c r="AB3" s="15" t="str">
        <f>IF(inp_SSPK!AB3*inp_WpnSurv!AB3=0,"n/a",IF(inp_SSPK!AB3*inp_WpnSurv!AB3=1,1,ROUNDUP(LN(1-VLOOKUP(AB$2,inp_TargetType!$A$3:$C$102,3,FALSE))/LN(1-inp_SSPK!AB3*inp_WpnSurv!AB3),0)))</f>
        <v>n/a</v>
      </c>
      <c r="AC3" s="15" t="str">
        <f>IF(inp_SSPK!AC3*inp_WpnSurv!AC3=0,"n/a",IF(inp_SSPK!AC3*inp_WpnSurv!AC3=1,1,ROUNDUP(LN(1-VLOOKUP(AC$2,inp_TargetType!$A$3:$C$102,3,FALSE))/LN(1-inp_SSPK!AC3*inp_WpnSurv!AC3),0)))</f>
        <v>n/a</v>
      </c>
      <c r="AD3" s="15" t="str">
        <f>IF(inp_SSPK!AD3*inp_WpnSurv!AD3=0,"n/a",IF(inp_SSPK!AD3*inp_WpnSurv!AD3=1,1,ROUNDUP(LN(1-VLOOKUP(AD$2,inp_TargetType!$A$3:$C$102,3,FALSE))/LN(1-inp_SSPK!AD3*inp_WpnSurv!AD3),0)))</f>
        <v>n/a</v>
      </c>
      <c r="AE3" s="15" t="str">
        <f>IF(inp_SSPK!AE3*inp_WpnSurv!AE3=0,"n/a",IF(inp_SSPK!AE3*inp_WpnSurv!AE3=1,1,ROUNDUP(LN(1-VLOOKUP(AE$2,inp_TargetType!$A$3:$C$102,3,FALSE))/LN(1-inp_SSPK!AE3*inp_WpnSurv!AE3),0)))</f>
        <v>n/a</v>
      </c>
      <c r="AF3" s="15" t="str">
        <f>IF(inp_SSPK!AF3*inp_WpnSurv!AF3=0,"n/a",IF(inp_SSPK!AF3*inp_WpnSurv!AF3=1,1,ROUNDUP(LN(1-VLOOKUP(AF$2,inp_TargetType!$A$3:$C$102,3,FALSE))/LN(1-inp_SSPK!AF3*inp_WpnSurv!AF3),0)))</f>
        <v>n/a</v>
      </c>
      <c r="AG3" s="15" t="str">
        <f>IF(inp_SSPK!AG3*inp_WpnSurv!AG3=0,"n/a",IF(inp_SSPK!AG3*inp_WpnSurv!AG3=1,1,ROUNDUP(LN(1-VLOOKUP(AG$2,inp_TargetType!$A$3:$C$102,3,FALSE))/LN(1-inp_SSPK!AG3*inp_WpnSurv!AG3),0)))</f>
        <v>n/a</v>
      </c>
      <c r="AH3" s="15" t="str">
        <f>IF(inp_SSPK!AH3*inp_WpnSurv!AH3=0,"n/a",IF(inp_SSPK!AH3*inp_WpnSurv!AH3=1,1,ROUNDUP(LN(1-VLOOKUP(AH$2,inp_TargetType!$A$3:$C$102,3,FALSE))/LN(1-inp_SSPK!AH3*inp_WpnSurv!AH3),0)))</f>
        <v>n/a</v>
      </c>
      <c r="AI3" s="15" t="str">
        <f>IF(inp_SSPK!AI3*inp_WpnSurv!AI3=0,"n/a",IF(inp_SSPK!AI3*inp_WpnSurv!AI3=1,1,ROUNDUP(LN(1-VLOOKUP(AI$2,inp_TargetType!$A$3:$C$102,3,FALSE))/LN(1-inp_SSPK!AI3*inp_WpnSurv!AI3),0)))</f>
        <v>n/a</v>
      </c>
      <c r="AJ3" s="15" t="str">
        <f>IF(inp_SSPK!AJ3*inp_WpnSurv!AJ3=0,"n/a",IF(inp_SSPK!AJ3*inp_WpnSurv!AJ3=1,1,ROUNDUP(LN(1-VLOOKUP(AJ$2,inp_TargetType!$A$3:$C$102,3,FALSE))/LN(1-inp_SSPK!AJ3*inp_WpnSurv!AJ3),0)))</f>
        <v>n/a</v>
      </c>
      <c r="AK3" s="15" t="str">
        <f>IF(inp_SSPK!AK3*inp_WpnSurv!AK3=0,"n/a",IF(inp_SSPK!AK3*inp_WpnSurv!AK3=1,1,ROUNDUP(LN(1-VLOOKUP(AK$2,inp_TargetType!$A$3:$C$102,3,FALSE))/LN(1-inp_SSPK!AK3*inp_WpnSurv!AK3),0)))</f>
        <v>n/a</v>
      </c>
      <c r="AL3" s="15" t="str">
        <f>IF(inp_SSPK!AL3*inp_WpnSurv!AL3=0,"n/a",IF(inp_SSPK!AL3*inp_WpnSurv!AL3=1,1,ROUNDUP(LN(1-VLOOKUP(AL$2,inp_TargetType!$A$3:$C$102,3,FALSE))/LN(1-inp_SSPK!AL3*inp_WpnSurv!AL3),0)))</f>
        <v>n/a</v>
      </c>
      <c r="AM3" s="15" t="str">
        <f>IF(inp_SSPK!AM3*inp_WpnSurv!AM3=0,"n/a",IF(inp_SSPK!AM3*inp_WpnSurv!AM3=1,1,ROUNDUP(LN(1-VLOOKUP(AM$2,inp_TargetType!$A$3:$C$102,3,FALSE))/LN(1-inp_SSPK!AM3*inp_WpnSurv!AM3),0)))</f>
        <v>n/a</v>
      </c>
      <c r="AN3" s="15" t="str">
        <f>IF(inp_SSPK!AN3*inp_WpnSurv!AN3=0,"n/a",IF(inp_SSPK!AN3*inp_WpnSurv!AN3=1,1,ROUNDUP(LN(1-VLOOKUP(AN$2,inp_TargetType!$A$3:$C$102,3,FALSE))/LN(1-inp_SSPK!AN3*inp_WpnSurv!AN3),0)))</f>
        <v>n/a</v>
      </c>
      <c r="AO3" s="15" t="str">
        <f>IF(inp_SSPK!AO3*inp_WpnSurv!AO3=0,"n/a",IF(inp_SSPK!AO3*inp_WpnSurv!AO3=1,1,ROUNDUP(LN(1-VLOOKUP(AO$2,inp_TargetType!$A$3:$C$102,3,FALSE))/LN(1-inp_SSPK!AO3*inp_WpnSurv!AO3),0)))</f>
        <v>n/a</v>
      </c>
      <c r="AP3" s="15" t="str">
        <f>IF(inp_SSPK!AP3*inp_WpnSurv!AP3=0,"n/a",IF(inp_SSPK!AP3*inp_WpnSurv!AP3=1,1,ROUNDUP(LN(1-VLOOKUP(AP$2,inp_TargetType!$A$3:$C$102,3,FALSE))/LN(1-inp_SSPK!AP3*inp_WpnSurv!AP3),0)))</f>
        <v>n/a</v>
      </c>
      <c r="AQ3" s="15" t="str">
        <f>IF(inp_SSPK!AQ3*inp_WpnSurv!AQ3=0,"n/a",IF(inp_SSPK!AQ3*inp_WpnSurv!AQ3=1,1,ROUNDUP(LN(1-VLOOKUP(AQ$2,inp_TargetType!$A$3:$C$102,3,FALSE))/LN(1-inp_SSPK!AQ3*inp_WpnSurv!AQ3),0)))</f>
        <v>n/a</v>
      </c>
      <c r="AR3" s="15" t="str">
        <f>IF(inp_SSPK!AR3*inp_WpnSurv!AR3=0,"n/a",IF(inp_SSPK!AR3*inp_WpnSurv!AR3=1,1,ROUNDUP(LN(1-VLOOKUP(AR$2,inp_TargetType!$A$3:$C$102,3,FALSE))/LN(1-inp_SSPK!AR3*inp_WpnSurv!AR3),0)))</f>
        <v>n/a</v>
      </c>
      <c r="AS3" s="15" t="str">
        <f>IF(inp_SSPK!AS3*inp_WpnSurv!AS3=0,"n/a",IF(inp_SSPK!AS3*inp_WpnSurv!AS3=1,1,ROUNDUP(LN(1-VLOOKUP(AS$2,inp_TargetType!$A$3:$C$102,3,FALSE))/LN(1-inp_SSPK!AS3*inp_WpnSurv!AS3),0)))</f>
        <v>n/a</v>
      </c>
      <c r="AT3" s="15" t="str">
        <f>IF(inp_SSPK!AT3*inp_WpnSurv!AT3=0,"n/a",IF(inp_SSPK!AT3*inp_WpnSurv!AT3=1,1,ROUNDUP(LN(1-VLOOKUP(AT$2,inp_TargetType!$A$3:$C$102,3,FALSE))/LN(1-inp_SSPK!AT3*inp_WpnSurv!AT3),0)))</f>
        <v>n/a</v>
      </c>
      <c r="AU3" s="15" t="str">
        <f>IF(inp_SSPK!AU3*inp_WpnSurv!AU3=0,"n/a",IF(inp_SSPK!AU3*inp_WpnSurv!AU3=1,1,ROUNDUP(LN(1-VLOOKUP(AU$2,inp_TargetType!$A$3:$C$102,3,FALSE))/LN(1-inp_SSPK!AU3*inp_WpnSurv!AU3),0)))</f>
        <v>n/a</v>
      </c>
      <c r="AV3" s="15" t="str">
        <f>IF(inp_SSPK!AV3*inp_WpnSurv!AV3=0,"n/a",IF(inp_SSPK!AV3*inp_WpnSurv!AV3=1,1,ROUNDUP(LN(1-VLOOKUP(AV$2,inp_TargetType!$A$3:$C$102,3,FALSE))/LN(1-inp_SSPK!AV3*inp_WpnSurv!AV3),0)))</f>
        <v>n/a</v>
      </c>
      <c r="AW3" s="15" t="str">
        <f>IF(inp_SSPK!AW3*inp_WpnSurv!AW3=0,"n/a",IF(inp_SSPK!AW3*inp_WpnSurv!AW3=1,1,ROUNDUP(LN(1-VLOOKUP(AW$2,inp_TargetType!$A$3:$C$102,3,FALSE))/LN(1-inp_SSPK!AW3*inp_WpnSurv!AW3),0)))</f>
        <v>n/a</v>
      </c>
      <c r="AX3" s="15" t="str">
        <f>IF(inp_SSPK!AX3*inp_WpnSurv!AX3=0,"n/a",IF(inp_SSPK!AX3*inp_WpnSurv!AX3=1,1,ROUNDUP(LN(1-VLOOKUP(AX$2,inp_TargetType!$A$3:$C$102,3,FALSE))/LN(1-inp_SSPK!AX3*inp_WpnSurv!AX3),0)))</f>
        <v>n/a</v>
      </c>
      <c r="AY3" s="15" t="str">
        <f>IF(inp_SSPK!AY3*inp_WpnSurv!AY3=0,"n/a",IF(inp_SSPK!AY3*inp_WpnSurv!AY3=1,1,ROUNDUP(LN(1-VLOOKUP(AY$2,inp_TargetType!$A$3:$C$102,3,FALSE))/LN(1-inp_SSPK!AY3*inp_WpnSurv!AY3),0)))</f>
        <v>n/a</v>
      </c>
      <c r="AZ3" s="15" t="str">
        <f>IF(inp_SSPK!AZ3*inp_WpnSurv!AZ3=0,"n/a",IF(inp_SSPK!AZ3*inp_WpnSurv!AZ3=1,1,ROUNDUP(LN(1-VLOOKUP(AZ$2,inp_TargetType!$A$3:$C$102,3,FALSE))/LN(1-inp_SSPK!AZ3*inp_WpnSurv!AZ3),0)))</f>
        <v>n/a</v>
      </c>
    </row>
    <row r="4" spans="1:52" x14ac:dyDescent="0.3">
      <c r="A4" s="15" t="str">
        <f>inp_WpnType!A4</f>
        <v>cm_2</v>
      </c>
      <c r="B4" s="15">
        <f>IF(inp_SSPK!B4*inp_WpnSurv!B4=0,"n/a",IF(inp_SSPK!B4*inp_WpnSurv!B4=1,1,ROUNDUP(LN(1-VLOOKUP(B$2,inp_TargetType!$A$3:$C$102,3,FALSE))/LN(1-inp_SSPK!B4*inp_WpnSurv!B4),0)))</f>
        <v>3</v>
      </c>
      <c r="C4" s="15">
        <f>IF(inp_SSPK!C4*inp_WpnSurv!C4=0,"n/a",IF(inp_SSPK!C4*inp_WpnSurv!C4=1,1,ROUNDUP(LN(1-VLOOKUP(C$2,inp_TargetType!$A$3:$C$102,3,FALSE))/LN(1-inp_SSPK!C4*inp_WpnSurv!C4),0)))</f>
        <v>2</v>
      </c>
      <c r="D4" s="15">
        <f>IF(inp_SSPK!D4*inp_WpnSurv!D4=0,"n/a",IF(inp_SSPK!D4*inp_WpnSurv!D4=1,1,ROUNDUP(LN(1-VLOOKUP(D$2,inp_TargetType!$A$3:$C$102,3,FALSE))/LN(1-inp_SSPK!D4*inp_WpnSurv!D4),0)))</f>
        <v>2</v>
      </c>
      <c r="E4" s="15">
        <f>IF(inp_SSPK!E4*inp_WpnSurv!E4=0,"n/a",IF(inp_SSPK!E4*inp_WpnSurv!E4=1,1,ROUNDUP(LN(1-VLOOKUP(E$2,inp_TargetType!$A$3:$C$102,3,FALSE))/LN(1-inp_SSPK!E4*inp_WpnSurv!E4),0)))</f>
        <v>3</v>
      </c>
      <c r="F4" s="15">
        <f>IF(inp_SSPK!F4*inp_WpnSurv!F4=0,"n/a",IF(inp_SSPK!F4*inp_WpnSurv!F4=1,1,ROUNDUP(LN(1-VLOOKUP(F$2,inp_TargetType!$A$3:$C$102,3,FALSE))/LN(1-inp_SSPK!F4*inp_WpnSurv!F4),0)))</f>
        <v>4</v>
      </c>
      <c r="G4" s="15">
        <f>IF(inp_SSPK!G4*inp_WpnSurv!G4=0,"n/a",IF(inp_SSPK!G4*inp_WpnSurv!G4=1,1,ROUNDUP(LN(1-VLOOKUP(G$2,inp_TargetType!$A$3:$C$102,3,FALSE))/LN(1-inp_SSPK!G4*inp_WpnSurv!G4),0)))</f>
        <v>4</v>
      </c>
      <c r="H4" s="15">
        <f>IF(inp_SSPK!H4*inp_WpnSurv!H4=0,"n/a",IF(inp_SSPK!H4*inp_WpnSurv!H4=1,1,ROUNDUP(LN(1-VLOOKUP(H$2,inp_TargetType!$A$3:$C$102,3,FALSE))/LN(1-inp_SSPK!H4*inp_WpnSurv!H4),0)))</f>
        <v>4</v>
      </c>
      <c r="I4" s="15" t="str">
        <f>IF(inp_SSPK!I4*inp_WpnSurv!I4=0,"n/a",IF(inp_SSPK!I4*inp_WpnSurv!I4=1,1,ROUNDUP(LN(1-VLOOKUP(I$2,inp_TargetType!$A$3:$C$102,3,FALSE))/LN(1-inp_SSPK!I4*inp_WpnSurv!I4),0)))</f>
        <v>n/a</v>
      </c>
      <c r="J4" s="15" t="str">
        <f>IF(inp_SSPK!J4*inp_WpnSurv!J4=0,"n/a",IF(inp_SSPK!J4*inp_WpnSurv!J4=1,1,ROUNDUP(LN(1-VLOOKUP(J$2,inp_TargetType!$A$3:$C$102,3,FALSE))/LN(1-inp_SSPK!J4*inp_WpnSurv!J4),0)))</f>
        <v>n/a</v>
      </c>
      <c r="K4" s="15" t="str">
        <f>IF(inp_SSPK!K4*inp_WpnSurv!K4=0,"n/a",IF(inp_SSPK!K4*inp_WpnSurv!K4=1,1,ROUNDUP(LN(1-VLOOKUP(K$2,inp_TargetType!$A$3:$C$102,3,FALSE))/LN(1-inp_SSPK!K4*inp_WpnSurv!K4),0)))</f>
        <v>n/a</v>
      </c>
      <c r="L4" s="15" t="str">
        <f>IF(inp_SSPK!L4*inp_WpnSurv!L4=0,"n/a",IF(inp_SSPK!L4*inp_WpnSurv!L4=1,1,ROUNDUP(LN(1-VLOOKUP(L$2,inp_TargetType!$A$3:$C$102,3,FALSE))/LN(1-inp_SSPK!L4*inp_WpnSurv!L4),0)))</f>
        <v>n/a</v>
      </c>
      <c r="M4" s="15" t="str">
        <f>IF(inp_SSPK!M4*inp_WpnSurv!M4=0,"n/a",IF(inp_SSPK!M4*inp_WpnSurv!M4=1,1,ROUNDUP(LN(1-VLOOKUP(M$2,inp_TargetType!$A$3:$C$102,3,FALSE))/LN(1-inp_SSPK!M4*inp_WpnSurv!M4),0)))</f>
        <v>n/a</v>
      </c>
      <c r="N4" s="15" t="str">
        <f>IF(inp_SSPK!N4*inp_WpnSurv!N4=0,"n/a",IF(inp_SSPK!N4*inp_WpnSurv!N4=1,1,ROUNDUP(LN(1-VLOOKUP(N$2,inp_TargetType!$A$3:$C$102,3,FALSE))/LN(1-inp_SSPK!N4*inp_WpnSurv!N4),0)))</f>
        <v>n/a</v>
      </c>
      <c r="O4" s="15" t="str">
        <f>IF(inp_SSPK!O4*inp_WpnSurv!O4=0,"n/a",IF(inp_SSPK!O4*inp_WpnSurv!O4=1,1,ROUNDUP(LN(1-VLOOKUP(O$2,inp_TargetType!$A$3:$C$102,3,FALSE))/LN(1-inp_SSPK!O4*inp_WpnSurv!O4),0)))</f>
        <v>n/a</v>
      </c>
      <c r="P4" s="15" t="str">
        <f>IF(inp_SSPK!P4*inp_WpnSurv!P4=0,"n/a",IF(inp_SSPK!P4*inp_WpnSurv!P4=1,1,ROUNDUP(LN(1-VLOOKUP(P$2,inp_TargetType!$A$3:$C$102,3,FALSE))/LN(1-inp_SSPK!P4*inp_WpnSurv!P4),0)))</f>
        <v>n/a</v>
      </c>
      <c r="Q4" s="15" t="str">
        <f>IF(inp_SSPK!Q4*inp_WpnSurv!Q4=0,"n/a",IF(inp_SSPK!Q4*inp_WpnSurv!Q4=1,1,ROUNDUP(LN(1-VLOOKUP(Q$2,inp_TargetType!$A$3:$C$102,3,FALSE))/LN(1-inp_SSPK!Q4*inp_WpnSurv!Q4),0)))</f>
        <v>n/a</v>
      </c>
      <c r="R4" s="15" t="str">
        <f>IF(inp_SSPK!R4*inp_WpnSurv!R4=0,"n/a",IF(inp_SSPK!R4*inp_WpnSurv!R4=1,1,ROUNDUP(LN(1-VLOOKUP(R$2,inp_TargetType!$A$3:$C$102,3,FALSE))/LN(1-inp_SSPK!R4*inp_WpnSurv!R4),0)))</f>
        <v>n/a</v>
      </c>
      <c r="S4" s="15" t="str">
        <f>IF(inp_SSPK!S4*inp_WpnSurv!S4=0,"n/a",IF(inp_SSPK!S4*inp_WpnSurv!S4=1,1,ROUNDUP(LN(1-VLOOKUP(S$2,inp_TargetType!$A$3:$C$102,3,FALSE))/LN(1-inp_SSPK!S4*inp_WpnSurv!S4),0)))</f>
        <v>n/a</v>
      </c>
      <c r="T4" s="15" t="str">
        <f>IF(inp_SSPK!T4*inp_WpnSurv!T4=0,"n/a",IF(inp_SSPK!T4*inp_WpnSurv!T4=1,1,ROUNDUP(LN(1-VLOOKUP(T$2,inp_TargetType!$A$3:$C$102,3,FALSE))/LN(1-inp_SSPK!T4*inp_WpnSurv!T4),0)))</f>
        <v>n/a</v>
      </c>
      <c r="U4" s="15" t="str">
        <f>IF(inp_SSPK!U4*inp_WpnSurv!U4=0,"n/a",IF(inp_SSPK!U4*inp_WpnSurv!U4=1,1,ROUNDUP(LN(1-VLOOKUP(U$2,inp_TargetType!$A$3:$C$102,3,FALSE))/LN(1-inp_SSPK!U4*inp_WpnSurv!U4),0)))</f>
        <v>n/a</v>
      </c>
      <c r="V4" s="15" t="str">
        <f>IF(inp_SSPK!V4*inp_WpnSurv!V4=0,"n/a",IF(inp_SSPK!V4*inp_WpnSurv!V4=1,1,ROUNDUP(LN(1-VLOOKUP(V$2,inp_TargetType!$A$3:$C$102,3,FALSE))/LN(1-inp_SSPK!V4*inp_WpnSurv!V4),0)))</f>
        <v>n/a</v>
      </c>
      <c r="W4" s="15" t="str">
        <f>IF(inp_SSPK!W4*inp_WpnSurv!W4=0,"n/a",IF(inp_SSPK!W4*inp_WpnSurv!W4=1,1,ROUNDUP(LN(1-VLOOKUP(W$2,inp_TargetType!$A$3:$C$102,3,FALSE))/LN(1-inp_SSPK!W4*inp_WpnSurv!W4),0)))</f>
        <v>n/a</v>
      </c>
      <c r="X4" s="15" t="str">
        <f>IF(inp_SSPK!X4*inp_WpnSurv!X4=0,"n/a",IF(inp_SSPK!X4*inp_WpnSurv!X4=1,1,ROUNDUP(LN(1-VLOOKUP(X$2,inp_TargetType!$A$3:$C$102,3,FALSE))/LN(1-inp_SSPK!X4*inp_WpnSurv!X4),0)))</f>
        <v>n/a</v>
      </c>
      <c r="Y4" s="15" t="str">
        <f>IF(inp_SSPK!Y4*inp_WpnSurv!Y4=0,"n/a",IF(inp_SSPK!Y4*inp_WpnSurv!Y4=1,1,ROUNDUP(LN(1-VLOOKUP(Y$2,inp_TargetType!$A$3:$C$102,3,FALSE))/LN(1-inp_SSPK!Y4*inp_WpnSurv!Y4),0)))</f>
        <v>n/a</v>
      </c>
      <c r="Z4" s="15" t="str">
        <f>IF(inp_SSPK!Z4*inp_WpnSurv!Z4=0,"n/a",IF(inp_SSPK!Z4*inp_WpnSurv!Z4=1,1,ROUNDUP(LN(1-VLOOKUP(Z$2,inp_TargetType!$A$3:$C$102,3,FALSE))/LN(1-inp_SSPK!Z4*inp_WpnSurv!Z4),0)))</f>
        <v>n/a</v>
      </c>
      <c r="AA4" s="15" t="str">
        <f>IF(inp_SSPK!AA4*inp_WpnSurv!AA4=0,"n/a",IF(inp_SSPK!AA4*inp_WpnSurv!AA4=1,1,ROUNDUP(LN(1-VLOOKUP(AA$2,inp_TargetType!$A$3:$C$102,3,FALSE))/LN(1-inp_SSPK!AA4*inp_WpnSurv!AA4),0)))</f>
        <v>n/a</v>
      </c>
      <c r="AB4" s="15" t="str">
        <f>IF(inp_SSPK!AB4*inp_WpnSurv!AB4=0,"n/a",IF(inp_SSPK!AB4*inp_WpnSurv!AB4=1,1,ROUNDUP(LN(1-VLOOKUP(AB$2,inp_TargetType!$A$3:$C$102,3,FALSE))/LN(1-inp_SSPK!AB4*inp_WpnSurv!AB4),0)))</f>
        <v>n/a</v>
      </c>
      <c r="AC4" s="15" t="str">
        <f>IF(inp_SSPK!AC4*inp_WpnSurv!AC4=0,"n/a",IF(inp_SSPK!AC4*inp_WpnSurv!AC4=1,1,ROUNDUP(LN(1-VLOOKUP(AC$2,inp_TargetType!$A$3:$C$102,3,FALSE))/LN(1-inp_SSPK!AC4*inp_WpnSurv!AC4),0)))</f>
        <v>n/a</v>
      </c>
      <c r="AD4" s="15" t="str">
        <f>IF(inp_SSPK!AD4*inp_WpnSurv!AD4=0,"n/a",IF(inp_SSPK!AD4*inp_WpnSurv!AD4=1,1,ROUNDUP(LN(1-VLOOKUP(AD$2,inp_TargetType!$A$3:$C$102,3,FALSE))/LN(1-inp_SSPK!AD4*inp_WpnSurv!AD4),0)))</f>
        <v>n/a</v>
      </c>
      <c r="AE4" s="15" t="str">
        <f>IF(inp_SSPK!AE4*inp_WpnSurv!AE4=0,"n/a",IF(inp_SSPK!AE4*inp_WpnSurv!AE4=1,1,ROUNDUP(LN(1-VLOOKUP(AE$2,inp_TargetType!$A$3:$C$102,3,FALSE))/LN(1-inp_SSPK!AE4*inp_WpnSurv!AE4),0)))</f>
        <v>n/a</v>
      </c>
      <c r="AF4" s="15" t="str">
        <f>IF(inp_SSPK!AF4*inp_WpnSurv!AF4=0,"n/a",IF(inp_SSPK!AF4*inp_WpnSurv!AF4=1,1,ROUNDUP(LN(1-VLOOKUP(AF$2,inp_TargetType!$A$3:$C$102,3,FALSE))/LN(1-inp_SSPK!AF4*inp_WpnSurv!AF4),0)))</f>
        <v>n/a</v>
      </c>
      <c r="AG4" s="15" t="str">
        <f>IF(inp_SSPK!AG4*inp_WpnSurv!AG4=0,"n/a",IF(inp_SSPK!AG4*inp_WpnSurv!AG4=1,1,ROUNDUP(LN(1-VLOOKUP(AG$2,inp_TargetType!$A$3:$C$102,3,FALSE))/LN(1-inp_SSPK!AG4*inp_WpnSurv!AG4),0)))</f>
        <v>n/a</v>
      </c>
      <c r="AH4" s="15" t="str">
        <f>IF(inp_SSPK!AH4*inp_WpnSurv!AH4=0,"n/a",IF(inp_SSPK!AH4*inp_WpnSurv!AH4=1,1,ROUNDUP(LN(1-VLOOKUP(AH$2,inp_TargetType!$A$3:$C$102,3,FALSE))/LN(1-inp_SSPK!AH4*inp_WpnSurv!AH4),0)))</f>
        <v>n/a</v>
      </c>
      <c r="AI4" s="15" t="str">
        <f>IF(inp_SSPK!AI4*inp_WpnSurv!AI4=0,"n/a",IF(inp_SSPK!AI4*inp_WpnSurv!AI4=1,1,ROUNDUP(LN(1-VLOOKUP(AI$2,inp_TargetType!$A$3:$C$102,3,FALSE))/LN(1-inp_SSPK!AI4*inp_WpnSurv!AI4),0)))</f>
        <v>n/a</v>
      </c>
      <c r="AJ4" s="15" t="str">
        <f>IF(inp_SSPK!AJ4*inp_WpnSurv!AJ4=0,"n/a",IF(inp_SSPK!AJ4*inp_WpnSurv!AJ4=1,1,ROUNDUP(LN(1-VLOOKUP(AJ$2,inp_TargetType!$A$3:$C$102,3,FALSE))/LN(1-inp_SSPK!AJ4*inp_WpnSurv!AJ4),0)))</f>
        <v>n/a</v>
      </c>
      <c r="AK4" s="15" t="str">
        <f>IF(inp_SSPK!AK4*inp_WpnSurv!AK4=0,"n/a",IF(inp_SSPK!AK4*inp_WpnSurv!AK4=1,1,ROUNDUP(LN(1-VLOOKUP(AK$2,inp_TargetType!$A$3:$C$102,3,FALSE))/LN(1-inp_SSPK!AK4*inp_WpnSurv!AK4),0)))</f>
        <v>n/a</v>
      </c>
      <c r="AL4" s="15" t="str">
        <f>IF(inp_SSPK!AL4*inp_WpnSurv!AL4=0,"n/a",IF(inp_SSPK!AL4*inp_WpnSurv!AL4=1,1,ROUNDUP(LN(1-VLOOKUP(AL$2,inp_TargetType!$A$3:$C$102,3,FALSE))/LN(1-inp_SSPK!AL4*inp_WpnSurv!AL4),0)))</f>
        <v>n/a</v>
      </c>
      <c r="AM4" s="15" t="str">
        <f>IF(inp_SSPK!AM4*inp_WpnSurv!AM4=0,"n/a",IF(inp_SSPK!AM4*inp_WpnSurv!AM4=1,1,ROUNDUP(LN(1-VLOOKUP(AM$2,inp_TargetType!$A$3:$C$102,3,FALSE))/LN(1-inp_SSPK!AM4*inp_WpnSurv!AM4),0)))</f>
        <v>n/a</v>
      </c>
      <c r="AN4" s="15" t="str">
        <f>IF(inp_SSPK!AN4*inp_WpnSurv!AN4=0,"n/a",IF(inp_SSPK!AN4*inp_WpnSurv!AN4=1,1,ROUNDUP(LN(1-VLOOKUP(AN$2,inp_TargetType!$A$3:$C$102,3,FALSE))/LN(1-inp_SSPK!AN4*inp_WpnSurv!AN4),0)))</f>
        <v>n/a</v>
      </c>
      <c r="AO4" s="15" t="str">
        <f>IF(inp_SSPK!AO4*inp_WpnSurv!AO4=0,"n/a",IF(inp_SSPK!AO4*inp_WpnSurv!AO4=1,1,ROUNDUP(LN(1-VLOOKUP(AO$2,inp_TargetType!$A$3:$C$102,3,FALSE))/LN(1-inp_SSPK!AO4*inp_WpnSurv!AO4),0)))</f>
        <v>n/a</v>
      </c>
      <c r="AP4" s="15" t="str">
        <f>IF(inp_SSPK!AP4*inp_WpnSurv!AP4=0,"n/a",IF(inp_SSPK!AP4*inp_WpnSurv!AP4=1,1,ROUNDUP(LN(1-VLOOKUP(AP$2,inp_TargetType!$A$3:$C$102,3,FALSE))/LN(1-inp_SSPK!AP4*inp_WpnSurv!AP4),0)))</f>
        <v>n/a</v>
      </c>
      <c r="AQ4" s="15" t="str">
        <f>IF(inp_SSPK!AQ4*inp_WpnSurv!AQ4=0,"n/a",IF(inp_SSPK!AQ4*inp_WpnSurv!AQ4=1,1,ROUNDUP(LN(1-VLOOKUP(AQ$2,inp_TargetType!$A$3:$C$102,3,FALSE))/LN(1-inp_SSPK!AQ4*inp_WpnSurv!AQ4),0)))</f>
        <v>n/a</v>
      </c>
      <c r="AR4" s="15" t="str">
        <f>IF(inp_SSPK!AR4*inp_WpnSurv!AR4=0,"n/a",IF(inp_SSPK!AR4*inp_WpnSurv!AR4=1,1,ROUNDUP(LN(1-VLOOKUP(AR$2,inp_TargetType!$A$3:$C$102,3,FALSE))/LN(1-inp_SSPK!AR4*inp_WpnSurv!AR4),0)))</f>
        <v>n/a</v>
      </c>
      <c r="AS4" s="15" t="str">
        <f>IF(inp_SSPK!AS4*inp_WpnSurv!AS4=0,"n/a",IF(inp_SSPK!AS4*inp_WpnSurv!AS4=1,1,ROUNDUP(LN(1-VLOOKUP(AS$2,inp_TargetType!$A$3:$C$102,3,FALSE))/LN(1-inp_SSPK!AS4*inp_WpnSurv!AS4),0)))</f>
        <v>n/a</v>
      </c>
      <c r="AT4" s="15" t="str">
        <f>IF(inp_SSPK!AT4*inp_WpnSurv!AT4=0,"n/a",IF(inp_SSPK!AT4*inp_WpnSurv!AT4=1,1,ROUNDUP(LN(1-VLOOKUP(AT$2,inp_TargetType!$A$3:$C$102,3,FALSE))/LN(1-inp_SSPK!AT4*inp_WpnSurv!AT4),0)))</f>
        <v>n/a</v>
      </c>
      <c r="AU4" s="15" t="str">
        <f>IF(inp_SSPK!AU4*inp_WpnSurv!AU4=0,"n/a",IF(inp_SSPK!AU4*inp_WpnSurv!AU4=1,1,ROUNDUP(LN(1-VLOOKUP(AU$2,inp_TargetType!$A$3:$C$102,3,FALSE))/LN(1-inp_SSPK!AU4*inp_WpnSurv!AU4),0)))</f>
        <v>n/a</v>
      </c>
      <c r="AV4" s="15" t="str">
        <f>IF(inp_SSPK!AV4*inp_WpnSurv!AV4=0,"n/a",IF(inp_SSPK!AV4*inp_WpnSurv!AV4=1,1,ROUNDUP(LN(1-VLOOKUP(AV$2,inp_TargetType!$A$3:$C$102,3,FALSE))/LN(1-inp_SSPK!AV4*inp_WpnSurv!AV4),0)))</f>
        <v>n/a</v>
      </c>
      <c r="AW4" s="15" t="str">
        <f>IF(inp_SSPK!AW4*inp_WpnSurv!AW4=0,"n/a",IF(inp_SSPK!AW4*inp_WpnSurv!AW4=1,1,ROUNDUP(LN(1-VLOOKUP(AW$2,inp_TargetType!$A$3:$C$102,3,FALSE))/LN(1-inp_SSPK!AW4*inp_WpnSurv!AW4),0)))</f>
        <v>n/a</v>
      </c>
      <c r="AX4" s="15" t="str">
        <f>IF(inp_SSPK!AX4*inp_WpnSurv!AX4=0,"n/a",IF(inp_SSPK!AX4*inp_WpnSurv!AX4=1,1,ROUNDUP(LN(1-VLOOKUP(AX$2,inp_TargetType!$A$3:$C$102,3,FALSE))/LN(1-inp_SSPK!AX4*inp_WpnSurv!AX4),0)))</f>
        <v>n/a</v>
      </c>
      <c r="AY4" s="15" t="str">
        <f>IF(inp_SSPK!AY4*inp_WpnSurv!AY4=0,"n/a",IF(inp_SSPK!AY4*inp_WpnSurv!AY4=1,1,ROUNDUP(LN(1-VLOOKUP(AY$2,inp_TargetType!$A$3:$C$102,3,FALSE))/LN(1-inp_SSPK!AY4*inp_WpnSurv!AY4),0)))</f>
        <v>n/a</v>
      </c>
      <c r="AZ4" s="15" t="str">
        <f>IF(inp_SSPK!AZ4*inp_WpnSurv!AZ4=0,"n/a",IF(inp_SSPK!AZ4*inp_WpnSurv!AZ4=1,1,ROUNDUP(LN(1-VLOOKUP(AZ$2,inp_TargetType!$A$3:$C$102,3,FALSE))/LN(1-inp_SSPK!AZ4*inp_WpnSurv!AZ4),0)))</f>
        <v>n/a</v>
      </c>
    </row>
    <row r="5" spans="1:52" x14ac:dyDescent="0.3">
      <c r="A5" s="15" t="str">
        <f>inp_WpnType!A5</f>
        <v>cm_3</v>
      </c>
      <c r="B5" s="15">
        <f>IF(inp_SSPK!B5*inp_WpnSurv!B5=0,"n/a",IF(inp_SSPK!B5*inp_WpnSurv!B5=1,1,ROUNDUP(LN(1-VLOOKUP(B$2,inp_TargetType!$A$3:$C$102,3,FALSE))/LN(1-inp_SSPK!B5*inp_WpnSurv!B5),0)))</f>
        <v>3</v>
      </c>
      <c r="C5" s="15">
        <f>IF(inp_SSPK!C5*inp_WpnSurv!C5=0,"n/a",IF(inp_SSPK!C5*inp_WpnSurv!C5=1,1,ROUNDUP(LN(1-VLOOKUP(C$2,inp_TargetType!$A$3:$C$102,3,FALSE))/LN(1-inp_SSPK!C5*inp_WpnSurv!C5),0)))</f>
        <v>2</v>
      </c>
      <c r="D5" s="15">
        <f>IF(inp_SSPK!D5*inp_WpnSurv!D5=0,"n/a",IF(inp_SSPK!D5*inp_WpnSurv!D5=1,1,ROUNDUP(LN(1-VLOOKUP(D$2,inp_TargetType!$A$3:$C$102,3,FALSE))/LN(1-inp_SSPK!D5*inp_WpnSurv!D5),0)))</f>
        <v>2</v>
      </c>
      <c r="E5" s="15">
        <f>IF(inp_SSPK!E5*inp_WpnSurv!E5=0,"n/a",IF(inp_SSPK!E5*inp_WpnSurv!E5=1,1,ROUNDUP(LN(1-VLOOKUP(E$2,inp_TargetType!$A$3:$C$102,3,FALSE))/LN(1-inp_SSPK!E5*inp_WpnSurv!E5),0)))</f>
        <v>3</v>
      </c>
      <c r="F5" s="15">
        <f>IF(inp_SSPK!F5*inp_WpnSurv!F5=0,"n/a",IF(inp_SSPK!F5*inp_WpnSurv!F5=1,1,ROUNDUP(LN(1-VLOOKUP(F$2,inp_TargetType!$A$3:$C$102,3,FALSE))/LN(1-inp_SSPK!F5*inp_WpnSurv!F5),0)))</f>
        <v>4</v>
      </c>
      <c r="G5" s="15">
        <f>IF(inp_SSPK!G5*inp_WpnSurv!G5=0,"n/a",IF(inp_SSPK!G5*inp_WpnSurv!G5=1,1,ROUNDUP(LN(1-VLOOKUP(G$2,inp_TargetType!$A$3:$C$102,3,FALSE))/LN(1-inp_SSPK!G5*inp_WpnSurv!G5),0)))</f>
        <v>2</v>
      </c>
      <c r="H5" s="15">
        <f>IF(inp_SSPK!H5*inp_WpnSurv!H5=0,"n/a",IF(inp_SSPK!H5*inp_WpnSurv!H5=1,1,ROUNDUP(LN(1-VLOOKUP(H$2,inp_TargetType!$A$3:$C$102,3,FALSE))/LN(1-inp_SSPK!H5*inp_WpnSurv!H5),0)))</f>
        <v>2</v>
      </c>
      <c r="I5" s="15" t="str">
        <f>IF(inp_SSPK!I5*inp_WpnSurv!I5=0,"n/a",IF(inp_SSPK!I5*inp_WpnSurv!I5=1,1,ROUNDUP(LN(1-VLOOKUP(I$2,inp_TargetType!$A$3:$C$102,3,FALSE))/LN(1-inp_SSPK!I5*inp_WpnSurv!I5),0)))</f>
        <v>n/a</v>
      </c>
      <c r="J5" s="15" t="str">
        <f>IF(inp_SSPK!J5*inp_WpnSurv!J5=0,"n/a",IF(inp_SSPK!J5*inp_WpnSurv!J5=1,1,ROUNDUP(LN(1-VLOOKUP(J$2,inp_TargetType!$A$3:$C$102,3,FALSE))/LN(1-inp_SSPK!J5*inp_WpnSurv!J5),0)))</f>
        <v>n/a</v>
      </c>
      <c r="K5" s="15" t="str">
        <f>IF(inp_SSPK!K5*inp_WpnSurv!K5=0,"n/a",IF(inp_SSPK!K5*inp_WpnSurv!K5=1,1,ROUNDUP(LN(1-VLOOKUP(K$2,inp_TargetType!$A$3:$C$102,3,FALSE))/LN(1-inp_SSPK!K5*inp_WpnSurv!K5),0)))</f>
        <v>n/a</v>
      </c>
      <c r="L5" s="15" t="str">
        <f>IF(inp_SSPK!L5*inp_WpnSurv!L5=0,"n/a",IF(inp_SSPK!L5*inp_WpnSurv!L5=1,1,ROUNDUP(LN(1-VLOOKUP(L$2,inp_TargetType!$A$3:$C$102,3,FALSE))/LN(1-inp_SSPK!L5*inp_WpnSurv!L5),0)))</f>
        <v>n/a</v>
      </c>
      <c r="M5" s="15" t="str">
        <f>IF(inp_SSPK!M5*inp_WpnSurv!M5=0,"n/a",IF(inp_SSPK!M5*inp_WpnSurv!M5=1,1,ROUNDUP(LN(1-VLOOKUP(M$2,inp_TargetType!$A$3:$C$102,3,FALSE))/LN(1-inp_SSPK!M5*inp_WpnSurv!M5),0)))</f>
        <v>n/a</v>
      </c>
      <c r="N5" s="15" t="str">
        <f>IF(inp_SSPK!N5*inp_WpnSurv!N5=0,"n/a",IF(inp_SSPK!N5*inp_WpnSurv!N5=1,1,ROUNDUP(LN(1-VLOOKUP(N$2,inp_TargetType!$A$3:$C$102,3,FALSE))/LN(1-inp_SSPK!N5*inp_WpnSurv!N5),0)))</f>
        <v>n/a</v>
      </c>
      <c r="O5" s="15" t="str">
        <f>IF(inp_SSPK!O5*inp_WpnSurv!O5=0,"n/a",IF(inp_SSPK!O5*inp_WpnSurv!O5=1,1,ROUNDUP(LN(1-VLOOKUP(O$2,inp_TargetType!$A$3:$C$102,3,FALSE))/LN(1-inp_SSPK!O5*inp_WpnSurv!O5),0)))</f>
        <v>n/a</v>
      </c>
      <c r="P5" s="15" t="str">
        <f>IF(inp_SSPK!P5*inp_WpnSurv!P5=0,"n/a",IF(inp_SSPK!P5*inp_WpnSurv!P5=1,1,ROUNDUP(LN(1-VLOOKUP(P$2,inp_TargetType!$A$3:$C$102,3,FALSE))/LN(1-inp_SSPK!P5*inp_WpnSurv!P5),0)))</f>
        <v>n/a</v>
      </c>
      <c r="Q5" s="15" t="str">
        <f>IF(inp_SSPK!Q5*inp_WpnSurv!Q5=0,"n/a",IF(inp_SSPK!Q5*inp_WpnSurv!Q5=1,1,ROUNDUP(LN(1-VLOOKUP(Q$2,inp_TargetType!$A$3:$C$102,3,FALSE))/LN(1-inp_SSPK!Q5*inp_WpnSurv!Q5),0)))</f>
        <v>n/a</v>
      </c>
      <c r="R5" s="15" t="str">
        <f>IF(inp_SSPK!R5*inp_WpnSurv!R5=0,"n/a",IF(inp_SSPK!R5*inp_WpnSurv!R5=1,1,ROUNDUP(LN(1-VLOOKUP(R$2,inp_TargetType!$A$3:$C$102,3,FALSE))/LN(1-inp_SSPK!R5*inp_WpnSurv!R5),0)))</f>
        <v>n/a</v>
      </c>
      <c r="S5" s="15" t="str">
        <f>IF(inp_SSPK!S5*inp_WpnSurv!S5=0,"n/a",IF(inp_SSPK!S5*inp_WpnSurv!S5=1,1,ROUNDUP(LN(1-VLOOKUP(S$2,inp_TargetType!$A$3:$C$102,3,FALSE))/LN(1-inp_SSPK!S5*inp_WpnSurv!S5),0)))</f>
        <v>n/a</v>
      </c>
      <c r="T5" s="15" t="str">
        <f>IF(inp_SSPK!T5*inp_WpnSurv!T5=0,"n/a",IF(inp_SSPK!T5*inp_WpnSurv!T5=1,1,ROUNDUP(LN(1-VLOOKUP(T$2,inp_TargetType!$A$3:$C$102,3,FALSE))/LN(1-inp_SSPK!T5*inp_WpnSurv!T5),0)))</f>
        <v>n/a</v>
      </c>
      <c r="U5" s="15" t="str">
        <f>IF(inp_SSPK!U5*inp_WpnSurv!U5=0,"n/a",IF(inp_SSPK!U5*inp_WpnSurv!U5=1,1,ROUNDUP(LN(1-VLOOKUP(U$2,inp_TargetType!$A$3:$C$102,3,FALSE))/LN(1-inp_SSPK!U5*inp_WpnSurv!U5),0)))</f>
        <v>n/a</v>
      </c>
      <c r="V5" s="15" t="str">
        <f>IF(inp_SSPK!V5*inp_WpnSurv!V5=0,"n/a",IF(inp_SSPK!V5*inp_WpnSurv!V5=1,1,ROUNDUP(LN(1-VLOOKUP(V$2,inp_TargetType!$A$3:$C$102,3,FALSE))/LN(1-inp_SSPK!V5*inp_WpnSurv!V5),0)))</f>
        <v>n/a</v>
      </c>
      <c r="W5" s="15" t="str">
        <f>IF(inp_SSPK!W5*inp_WpnSurv!W5=0,"n/a",IF(inp_SSPK!W5*inp_WpnSurv!W5=1,1,ROUNDUP(LN(1-VLOOKUP(W$2,inp_TargetType!$A$3:$C$102,3,FALSE))/LN(1-inp_SSPK!W5*inp_WpnSurv!W5),0)))</f>
        <v>n/a</v>
      </c>
      <c r="X5" s="15" t="str">
        <f>IF(inp_SSPK!X5*inp_WpnSurv!X5=0,"n/a",IF(inp_SSPK!X5*inp_WpnSurv!X5=1,1,ROUNDUP(LN(1-VLOOKUP(X$2,inp_TargetType!$A$3:$C$102,3,FALSE))/LN(1-inp_SSPK!X5*inp_WpnSurv!X5),0)))</f>
        <v>n/a</v>
      </c>
      <c r="Y5" s="15" t="str">
        <f>IF(inp_SSPK!Y5*inp_WpnSurv!Y5=0,"n/a",IF(inp_SSPK!Y5*inp_WpnSurv!Y5=1,1,ROUNDUP(LN(1-VLOOKUP(Y$2,inp_TargetType!$A$3:$C$102,3,FALSE))/LN(1-inp_SSPK!Y5*inp_WpnSurv!Y5),0)))</f>
        <v>n/a</v>
      </c>
      <c r="Z5" s="15" t="str">
        <f>IF(inp_SSPK!Z5*inp_WpnSurv!Z5=0,"n/a",IF(inp_SSPK!Z5*inp_WpnSurv!Z5=1,1,ROUNDUP(LN(1-VLOOKUP(Z$2,inp_TargetType!$A$3:$C$102,3,FALSE))/LN(1-inp_SSPK!Z5*inp_WpnSurv!Z5),0)))</f>
        <v>n/a</v>
      </c>
      <c r="AA5" s="15" t="str">
        <f>IF(inp_SSPK!AA5*inp_WpnSurv!AA5=0,"n/a",IF(inp_SSPK!AA5*inp_WpnSurv!AA5=1,1,ROUNDUP(LN(1-VLOOKUP(AA$2,inp_TargetType!$A$3:$C$102,3,FALSE))/LN(1-inp_SSPK!AA5*inp_WpnSurv!AA5),0)))</f>
        <v>n/a</v>
      </c>
      <c r="AB5" s="15" t="str">
        <f>IF(inp_SSPK!AB5*inp_WpnSurv!AB5=0,"n/a",IF(inp_SSPK!AB5*inp_WpnSurv!AB5=1,1,ROUNDUP(LN(1-VLOOKUP(AB$2,inp_TargetType!$A$3:$C$102,3,FALSE))/LN(1-inp_SSPK!AB5*inp_WpnSurv!AB5),0)))</f>
        <v>n/a</v>
      </c>
      <c r="AC5" s="15" t="str">
        <f>IF(inp_SSPK!AC5*inp_WpnSurv!AC5=0,"n/a",IF(inp_SSPK!AC5*inp_WpnSurv!AC5=1,1,ROUNDUP(LN(1-VLOOKUP(AC$2,inp_TargetType!$A$3:$C$102,3,FALSE))/LN(1-inp_SSPK!AC5*inp_WpnSurv!AC5),0)))</f>
        <v>n/a</v>
      </c>
      <c r="AD5" s="15" t="str">
        <f>IF(inp_SSPK!AD5*inp_WpnSurv!AD5=0,"n/a",IF(inp_SSPK!AD5*inp_WpnSurv!AD5=1,1,ROUNDUP(LN(1-VLOOKUP(AD$2,inp_TargetType!$A$3:$C$102,3,FALSE))/LN(1-inp_SSPK!AD5*inp_WpnSurv!AD5),0)))</f>
        <v>n/a</v>
      </c>
      <c r="AE5" s="15" t="str">
        <f>IF(inp_SSPK!AE5*inp_WpnSurv!AE5=0,"n/a",IF(inp_SSPK!AE5*inp_WpnSurv!AE5=1,1,ROUNDUP(LN(1-VLOOKUP(AE$2,inp_TargetType!$A$3:$C$102,3,FALSE))/LN(1-inp_SSPK!AE5*inp_WpnSurv!AE5),0)))</f>
        <v>n/a</v>
      </c>
      <c r="AF5" s="15" t="str">
        <f>IF(inp_SSPK!AF5*inp_WpnSurv!AF5=0,"n/a",IF(inp_SSPK!AF5*inp_WpnSurv!AF5=1,1,ROUNDUP(LN(1-VLOOKUP(AF$2,inp_TargetType!$A$3:$C$102,3,FALSE))/LN(1-inp_SSPK!AF5*inp_WpnSurv!AF5),0)))</f>
        <v>n/a</v>
      </c>
      <c r="AG5" s="15" t="str">
        <f>IF(inp_SSPK!AG5*inp_WpnSurv!AG5=0,"n/a",IF(inp_SSPK!AG5*inp_WpnSurv!AG5=1,1,ROUNDUP(LN(1-VLOOKUP(AG$2,inp_TargetType!$A$3:$C$102,3,FALSE))/LN(1-inp_SSPK!AG5*inp_WpnSurv!AG5),0)))</f>
        <v>n/a</v>
      </c>
      <c r="AH5" s="15" t="str">
        <f>IF(inp_SSPK!AH5*inp_WpnSurv!AH5=0,"n/a",IF(inp_SSPK!AH5*inp_WpnSurv!AH5=1,1,ROUNDUP(LN(1-VLOOKUP(AH$2,inp_TargetType!$A$3:$C$102,3,FALSE))/LN(1-inp_SSPK!AH5*inp_WpnSurv!AH5),0)))</f>
        <v>n/a</v>
      </c>
      <c r="AI5" s="15" t="str">
        <f>IF(inp_SSPK!AI5*inp_WpnSurv!AI5=0,"n/a",IF(inp_SSPK!AI5*inp_WpnSurv!AI5=1,1,ROUNDUP(LN(1-VLOOKUP(AI$2,inp_TargetType!$A$3:$C$102,3,FALSE))/LN(1-inp_SSPK!AI5*inp_WpnSurv!AI5),0)))</f>
        <v>n/a</v>
      </c>
      <c r="AJ5" s="15" t="str">
        <f>IF(inp_SSPK!AJ5*inp_WpnSurv!AJ5=0,"n/a",IF(inp_SSPK!AJ5*inp_WpnSurv!AJ5=1,1,ROUNDUP(LN(1-VLOOKUP(AJ$2,inp_TargetType!$A$3:$C$102,3,FALSE))/LN(1-inp_SSPK!AJ5*inp_WpnSurv!AJ5),0)))</f>
        <v>n/a</v>
      </c>
      <c r="AK5" s="15" t="str">
        <f>IF(inp_SSPK!AK5*inp_WpnSurv!AK5=0,"n/a",IF(inp_SSPK!AK5*inp_WpnSurv!AK5=1,1,ROUNDUP(LN(1-VLOOKUP(AK$2,inp_TargetType!$A$3:$C$102,3,FALSE))/LN(1-inp_SSPK!AK5*inp_WpnSurv!AK5),0)))</f>
        <v>n/a</v>
      </c>
      <c r="AL5" s="15" t="str">
        <f>IF(inp_SSPK!AL5*inp_WpnSurv!AL5=0,"n/a",IF(inp_SSPK!AL5*inp_WpnSurv!AL5=1,1,ROUNDUP(LN(1-VLOOKUP(AL$2,inp_TargetType!$A$3:$C$102,3,FALSE))/LN(1-inp_SSPK!AL5*inp_WpnSurv!AL5),0)))</f>
        <v>n/a</v>
      </c>
      <c r="AM5" s="15" t="str">
        <f>IF(inp_SSPK!AM5*inp_WpnSurv!AM5=0,"n/a",IF(inp_SSPK!AM5*inp_WpnSurv!AM5=1,1,ROUNDUP(LN(1-VLOOKUP(AM$2,inp_TargetType!$A$3:$C$102,3,FALSE))/LN(1-inp_SSPK!AM5*inp_WpnSurv!AM5),0)))</f>
        <v>n/a</v>
      </c>
      <c r="AN5" s="15" t="str">
        <f>IF(inp_SSPK!AN5*inp_WpnSurv!AN5=0,"n/a",IF(inp_SSPK!AN5*inp_WpnSurv!AN5=1,1,ROUNDUP(LN(1-VLOOKUP(AN$2,inp_TargetType!$A$3:$C$102,3,FALSE))/LN(1-inp_SSPK!AN5*inp_WpnSurv!AN5),0)))</f>
        <v>n/a</v>
      </c>
      <c r="AO5" s="15" t="str">
        <f>IF(inp_SSPK!AO5*inp_WpnSurv!AO5=0,"n/a",IF(inp_SSPK!AO5*inp_WpnSurv!AO5=1,1,ROUNDUP(LN(1-VLOOKUP(AO$2,inp_TargetType!$A$3:$C$102,3,FALSE))/LN(1-inp_SSPK!AO5*inp_WpnSurv!AO5),0)))</f>
        <v>n/a</v>
      </c>
      <c r="AP5" s="15" t="str">
        <f>IF(inp_SSPK!AP5*inp_WpnSurv!AP5=0,"n/a",IF(inp_SSPK!AP5*inp_WpnSurv!AP5=1,1,ROUNDUP(LN(1-VLOOKUP(AP$2,inp_TargetType!$A$3:$C$102,3,FALSE))/LN(1-inp_SSPK!AP5*inp_WpnSurv!AP5),0)))</f>
        <v>n/a</v>
      </c>
      <c r="AQ5" s="15" t="str">
        <f>IF(inp_SSPK!AQ5*inp_WpnSurv!AQ5=0,"n/a",IF(inp_SSPK!AQ5*inp_WpnSurv!AQ5=1,1,ROUNDUP(LN(1-VLOOKUP(AQ$2,inp_TargetType!$A$3:$C$102,3,FALSE))/LN(1-inp_SSPK!AQ5*inp_WpnSurv!AQ5),0)))</f>
        <v>n/a</v>
      </c>
      <c r="AR5" s="15" t="str">
        <f>IF(inp_SSPK!AR5*inp_WpnSurv!AR5=0,"n/a",IF(inp_SSPK!AR5*inp_WpnSurv!AR5=1,1,ROUNDUP(LN(1-VLOOKUP(AR$2,inp_TargetType!$A$3:$C$102,3,FALSE))/LN(1-inp_SSPK!AR5*inp_WpnSurv!AR5),0)))</f>
        <v>n/a</v>
      </c>
      <c r="AS5" s="15" t="str">
        <f>IF(inp_SSPK!AS5*inp_WpnSurv!AS5=0,"n/a",IF(inp_SSPK!AS5*inp_WpnSurv!AS5=1,1,ROUNDUP(LN(1-VLOOKUP(AS$2,inp_TargetType!$A$3:$C$102,3,FALSE))/LN(1-inp_SSPK!AS5*inp_WpnSurv!AS5),0)))</f>
        <v>n/a</v>
      </c>
      <c r="AT5" s="15" t="str">
        <f>IF(inp_SSPK!AT5*inp_WpnSurv!AT5=0,"n/a",IF(inp_SSPK!AT5*inp_WpnSurv!AT5=1,1,ROUNDUP(LN(1-VLOOKUP(AT$2,inp_TargetType!$A$3:$C$102,3,FALSE))/LN(1-inp_SSPK!AT5*inp_WpnSurv!AT5),0)))</f>
        <v>n/a</v>
      </c>
      <c r="AU5" s="15" t="str">
        <f>IF(inp_SSPK!AU5*inp_WpnSurv!AU5=0,"n/a",IF(inp_SSPK!AU5*inp_WpnSurv!AU5=1,1,ROUNDUP(LN(1-VLOOKUP(AU$2,inp_TargetType!$A$3:$C$102,3,FALSE))/LN(1-inp_SSPK!AU5*inp_WpnSurv!AU5),0)))</f>
        <v>n/a</v>
      </c>
      <c r="AV5" s="15" t="str">
        <f>IF(inp_SSPK!AV5*inp_WpnSurv!AV5=0,"n/a",IF(inp_SSPK!AV5*inp_WpnSurv!AV5=1,1,ROUNDUP(LN(1-VLOOKUP(AV$2,inp_TargetType!$A$3:$C$102,3,FALSE))/LN(1-inp_SSPK!AV5*inp_WpnSurv!AV5),0)))</f>
        <v>n/a</v>
      </c>
      <c r="AW5" s="15" t="str">
        <f>IF(inp_SSPK!AW5*inp_WpnSurv!AW5=0,"n/a",IF(inp_SSPK!AW5*inp_WpnSurv!AW5=1,1,ROUNDUP(LN(1-VLOOKUP(AW$2,inp_TargetType!$A$3:$C$102,3,FALSE))/LN(1-inp_SSPK!AW5*inp_WpnSurv!AW5),0)))</f>
        <v>n/a</v>
      </c>
      <c r="AX5" s="15" t="str">
        <f>IF(inp_SSPK!AX5*inp_WpnSurv!AX5=0,"n/a",IF(inp_SSPK!AX5*inp_WpnSurv!AX5=1,1,ROUNDUP(LN(1-VLOOKUP(AX$2,inp_TargetType!$A$3:$C$102,3,FALSE))/LN(1-inp_SSPK!AX5*inp_WpnSurv!AX5),0)))</f>
        <v>n/a</v>
      </c>
      <c r="AY5" s="15" t="str">
        <f>IF(inp_SSPK!AY5*inp_WpnSurv!AY5=0,"n/a",IF(inp_SSPK!AY5*inp_WpnSurv!AY5=1,1,ROUNDUP(LN(1-VLOOKUP(AY$2,inp_TargetType!$A$3:$C$102,3,FALSE))/LN(1-inp_SSPK!AY5*inp_WpnSurv!AY5),0)))</f>
        <v>n/a</v>
      </c>
      <c r="AZ5" s="15" t="str">
        <f>IF(inp_SSPK!AZ5*inp_WpnSurv!AZ5=0,"n/a",IF(inp_SSPK!AZ5*inp_WpnSurv!AZ5=1,1,ROUNDUP(LN(1-VLOOKUP(AZ$2,inp_TargetType!$A$3:$C$102,3,FALSE))/LN(1-inp_SSPK!AZ5*inp_WpnSurv!AZ5),0)))</f>
        <v>n/a</v>
      </c>
    </row>
    <row r="6" spans="1:52" x14ac:dyDescent="0.3">
      <c r="A6" s="15" t="str">
        <f>inp_WpnType!A6</f>
        <v>cm_4</v>
      </c>
      <c r="B6" s="15">
        <f>IF(inp_SSPK!B6*inp_WpnSurv!B6=0,"n/a",IF(inp_SSPK!B6*inp_WpnSurv!B6=1,1,ROUNDUP(LN(1-VLOOKUP(B$2,inp_TargetType!$A$3:$C$102,3,FALSE))/LN(1-inp_SSPK!B6*inp_WpnSurv!B6),0)))</f>
        <v>3</v>
      </c>
      <c r="C6" s="15">
        <f>IF(inp_SSPK!C6*inp_WpnSurv!C6=0,"n/a",IF(inp_SSPK!C6*inp_WpnSurv!C6=1,1,ROUNDUP(LN(1-VLOOKUP(C$2,inp_TargetType!$A$3:$C$102,3,FALSE))/LN(1-inp_SSPK!C6*inp_WpnSurv!C6),0)))</f>
        <v>2</v>
      </c>
      <c r="D6" s="15">
        <f>IF(inp_SSPK!D6*inp_WpnSurv!D6=0,"n/a",IF(inp_SSPK!D6*inp_WpnSurv!D6=1,1,ROUNDUP(LN(1-VLOOKUP(D$2,inp_TargetType!$A$3:$C$102,3,FALSE))/LN(1-inp_SSPK!D6*inp_WpnSurv!D6),0)))</f>
        <v>2</v>
      </c>
      <c r="E6" s="15">
        <f>IF(inp_SSPK!E6*inp_WpnSurv!E6=0,"n/a",IF(inp_SSPK!E6*inp_WpnSurv!E6=1,1,ROUNDUP(LN(1-VLOOKUP(E$2,inp_TargetType!$A$3:$C$102,3,FALSE))/LN(1-inp_SSPK!E6*inp_WpnSurv!E6),0)))</f>
        <v>3</v>
      </c>
      <c r="F6" s="15">
        <f>IF(inp_SSPK!F6*inp_WpnSurv!F6=0,"n/a",IF(inp_SSPK!F6*inp_WpnSurv!F6=1,1,ROUNDUP(LN(1-VLOOKUP(F$2,inp_TargetType!$A$3:$C$102,3,FALSE))/LN(1-inp_SSPK!F6*inp_WpnSurv!F6),0)))</f>
        <v>4</v>
      </c>
      <c r="G6" s="15">
        <f>IF(inp_SSPK!G6*inp_WpnSurv!G6=0,"n/a",IF(inp_SSPK!G6*inp_WpnSurv!G6=1,1,ROUNDUP(LN(1-VLOOKUP(G$2,inp_TargetType!$A$3:$C$102,3,FALSE))/LN(1-inp_SSPK!G6*inp_WpnSurv!G6),0)))</f>
        <v>4</v>
      </c>
      <c r="H6" s="15">
        <f>IF(inp_SSPK!H6*inp_WpnSurv!H6=0,"n/a",IF(inp_SSPK!H6*inp_WpnSurv!H6=1,1,ROUNDUP(LN(1-VLOOKUP(H$2,inp_TargetType!$A$3:$C$102,3,FALSE))/LN(1-inp_SSPK!H6*inp_WpnSurv!H6),0)))</f>
        <v>4</v>
      </c>
      <c r="I6" s="15" t="str">
        <f>IF(inp_SSPK!I6*inp_WpnSurv!I6=0,"n/a",IF(inp_SSPK!I6*inp_WpnSurv!I6=1,1,ROUNDUP(LN(1-VLOOKUP(I$2,inp_TargetType!$A$3:$C$102,3,FALSE))/LN(1-inp_SSPK!I6*inp_WpnSurv!I6),0)))</f>
        <v>n/a</v>
      </c>
      <c r="J6" s="15" t="str">
        <f>IF(inp_SSPK!J6*inp_WpnSurv!J6=0,"n/a",IF(inp_SSPK!J6*inp_WpnSurv!J6=1,1,ROUNDUP(LN(1-VLOOKUP(J$2,inp_TargetType!$A$3:$C$102,3,FALSE))/LN(1-inp_SSPK!J6*inp_WpnSurv!J6),0)))</f>
        <v>n/a</v>
      </c>
      <c r="K6" s="15" t="str">
        <f>IF(inp_SSPK!K6*inp_WpnSurv!K6=0,"n/a",IF(inp_SSPK!K6*inp_WpnSurv!K6=1,1,ROUNDUP(LN(1-VLOOKUP(K$2,inp_TargetType!$A$3:$C$102,3,FALSE))/LN(1-inp_SSPK!K6*inp_WpnSurv!K6),0)))</f>
        <v>n/a</v>
      </c>
      <c r="L6" s="15" t="str">
        <f>IF(inp_SSPK!L6*inp_WpnSurv!L6=0,"n/a",IF(inp_SSPK!L6*inp_WpnSurv!L6=1,1,ROUNDUP(LN(1-VLOOKUP(L$2,inp_TargetType!$A$3:$C$102,3,FALSE))/LN(1-inp_SSPK!L6*inp_WpnSurv!L6),0)))</f>
        <v>n/a</v>
      </c>
      <c r="M6" s="15" t="str">
        <f>IF(inp_SSPK!M6*inp_WpnSurv!M6=0,"n/a",IF(inp_SSPK!M6*inp_WpnSurv!M6=1,1,ROUNDUP(LN(1-VLOOKUP(M$2,inp_TargetType!$A$3:$C$102,3,FALSE))/LN(1-inp_SSPK!M6*inp_WpnSurv!M6),0)))</f>
        <v>n/a</v>
      </c>
      <c r="N6" s="15" t="str">
        <f>IF(inp_SSPK!N6*inp_WpnSurv!N6=0,"n/a",IF(inp_SSPK!N6*inp_WpnSurv!N6=1,1,ROUNDUP(LN(1-VLOOKUP(N$2,inp_TargetType!$A$3:$C$102,3,FALSE))/LN(1-inp_SSPK!N6*inp_WpnSurv!N6),0)))</f>
        <v>n/a</v>
      </c>
      <c r="O6" s="15" t="str">
        <f>IF(inp_SSPK!O6*inp_WpnSurv!O6=0,"n/a",IF(inp_SSPK!O6*inp_WpnSurv!O6=1,1,ROUNDUP(LN(1-VLOOKUP(O$2,inp_TargetType!$A$3:$C$102,3,FALSE))/LN(1-inp_SSPK!O6*inp_WpnSurv!O6),0)))</f>
        <v>n/a</v>
      </c>
      <c r="P6" s="15" t="str">
        <f>IF(inp_SSPK!P6*inp_WpnSurv!P6=0,"n/a",IF(inp_SSPK!P6*inp_WpnSurv!P6=1,1,ROUNDUP(LN(1-VLOOKUP(P$2,inp_TargetType!$A$3:$C$102,3,FALSE))/LN(1-inp_SSPK!P6*inp_WpnSurv!P6),0)))</f>
        <v>n/a</v>
      </c>
      <c r="Q6" s="15" t="str">
        <f>IF(inp_SSPK!Q6*inp_WpnSurv!Q6=0,"n/a",IF(inp_SSPK!Q6*inp_WpnSurv!Q6=1,1,ROUNDUP(LN(1-VLOOKUP(Q$2,inp_TargetType!$A$3:$C$102,3,FALSE))/LN(1-inp_SSPK!Q6*inp_WpnSurv!Q6),0)))</f>
        <v>n/a</v>
      </c>
      <c r="R6" s="15" t="str">
        <f>IF(inp_SSPK!R6*inp_WpnSurv!R6=0,"n/a",IF(inp_SSPK!R6*inp_WpnSurv!R6=1,1,ROUNDUP(LN(1-VLOOKUP(R$2,inp_TargetType!$A$3:$C$102,3,FALSE))/LN(1-inp_SSPK!R6*inp_WpnSurv!R6),0)))</f>
        <v>n/a</v>
      </c>
      <c r="S6" s="15" t="str">
        <f>IF(inp_SSPK!S6*inp_WpnSurv!S6=0,"n/a",IF(inp_SSPK!S6*inp_WpnSurv!S6=1,1,ROUNDUP(LN(1-VLOOKUP(S$2,inp_TargetType!$A$3:$C$102,3,FALSE))/LN(1-inp_SSPK!S6*inp_WpnSurv!S6),0)))</f>
        <v>n/a</v>
      </c>
      <c r="T6" s="15" t="str">
        <f>IF(inp_SSPK!T6*inp_WpnSurv!T6=0,"n/a",IF(inp_SSPK!T6*inp_WpnSurv!T6=1,1,ROUNDUP(LN(1-VLOOKUP(T$2,inp_TargetType!$A$3:$C$102,3,FALSE))/LN(1-inp_SSPK!T6*inp_WpnSurv!T6),0)))</f>
        <v>n/a</v>
      </c>
      <c r="U6" s="15" t="str">
        <f>IF(inp_SSPK!U6*inp_WpnSurv!U6=0,"n/a",IF(inp_SSPK!U6*inp_WpnSurv!U6=1,1,ROUNDUP(LN(1-VLOOKUP(U$2,inp_TargetType!$A$3:$C$102,3,FALSE))/LN(1-inp_SSPK!U6*inp_WpnSurv!U6),0)))</f>
        <v>n/a</v>
      </c>
      <c r="V6" s="15" t="str">
        <f>IF(inp_SSPK!V6*inp_WpnSurv!V6=0,"n/a",IF(inp_SSPK!V6*inp_WpnSurv!V6=1,1,ROUNDUP(LN(1-VLOOKUP(V$2,inp_TargetType!$A$3:$C$102,3,FALSE))/LN(1-inp_SSPK!V6*inp_WpnSurv!V6),0)))</f>
        <v>n/a</v>
      </c>
      <c r="W6" s="15" t="str">
        <f>IF(inp_SSPK!W6*inp_WpnSurv!W6=0,"n/a",IF(inp_SSPK!W6*inp_WpnSurv!W6=1,1,ROUNDUP(LN(1-VLOOKUP(W$2,inp_TargetType!$A$3:$C$102,3,FALSE))/LN(1-inp_SSPK!W6*inp_WpnSurv!W6),0)))</f>
        <v>n/a</v>
      </c>
      <c r="X6" s="15" t="str">
        <f>IF(inp_SSPK!X6*inp_WpnSurv!X6=0,"n/a",IF(inp_SSPK!X6*inp_WpnSurv!X6=1,1,ROUNDUP(LN(1-VLOOKUP(X$2,inp_TargetType!$A$3:$C$102,3,FALSE))/LN(1-inp_SSPK!X6*inp_WpnSurv!X6),0)))</f>
        <v>n/a</v>
      </c>
      <c r="Y6" s="15" t="str">
        <f>IF(inp_SSPK!Y6*inp_WpnSurv!Y6=0,"n/a",IF(inp_SSPK!Y6*inp_WpnSurv!Y6=1,1,ROUNDUP(LN(1-VLOOKUP(Y$2,inp_TargetType!$A$3:$C$102,3,FALSE))/LN(1-inp_SSPK!Y6*inp_WpnSurv!Y6),0)))</f>
        <v>n/a</v>
      </c>
      <c r="Z6" s="15" t="str">
        <f>IF(inp_SSPK!Z6*inp_WpnSurv!Z6=0,"n/a",IF(inp_SSPK!Z6*inp_WpnSurv!Z6=1,1,ROUNDUP(LN(1-VLOOKUP(Z$2,inp_TargetType!$A$3:$C$102,3,FALSE))/LN(1-inp_SSPK!Z6*inp_WpnSurv!Z6),0)))</f>
        <v>n/a</v>
      </c>
      <c r="AA6" s="15" t="str">
        <f>IF(inp_SSPK!AA6*inp_WpnSurv!AA6=0,"n/a",IF(inp_SSPK!AA6*inp_WpnSurv!AA6=1,1,ROUNDUP(LN(1-VLOOKUP(AA$2,inp_TargetType!$A$3:$C$102,3,FALSE))/LN(1-inp_SSPK!AA6*inp_WpnSurv!AA6),0)))</f>
        <v>n/a</v>
      </c>
      <c r="AB6" s="15" t="str">
        <f>IF(inp_SSPK!AB6*inp_WpnSurv!AB6=0,"n/a",IF(inp_SSPK!AB6*inp_WpnSurv!AB6=1,1,ROUNDUP(LN(1-VLOOKUP(AB$2,inp_TargetType!$A$3:$C$102,3,FALSE))/LN(1-inp_SSPK!AB6*inp_WpnSurv!AB6),0)))</f>
        <v>n/a</v>
      </c>
      <c r="AC6" s="15" t="str">
        <f>IF(inp_SSPK!AC6*inp_WpnSurv!AC6=0,"n/a",IF(inp_SSPK!AC6*inp_WpnSurv!AC6=1,1,ROUNDUP(LN(1-VLOOKUP(AC$2,inp_TargetType!$A$3:$C$102,3,FALSE))/LN(1-inp_SSPK!AC6*inp_WpnSurv!AC6),0)))</f>
        <v>n/a</v>
      </c>
      <c r="AD6" s="15" t="str">
        <f>IF(inp_SSPK!AD6*inp_WpnSurv!AD6=0,"n/a",IF(inp_SSPK!AD6*inp_WpnSurv!AD6=1,1,ROUNDUP(LN(1-VLOOKUP(AD$2,inp_TargetType!$A$3:$C$102,3,FALSE))/LN(1-inp_SSPK!AD6*inp_WpnSurv!AD6),0)))</f>
        <v>n/a</v>
      </c>
      <c r="AE6" s="15" t="str">
        <f>IF(inp_SSPK!AE6*inp_WpnSurv!AE6=0,"n/a",IF(inp_SSPK!AE6*inp_WpnSurv!AE6=1,1,ROUNDUP(LN(1-VLOOKUP(AE$2,inp_TargetType!$A$3:$C$102,3,FALSE))/LN(1-inp_SSPK!AE6*inp_WpnSurv!AE6),0)))</f>
        <v>n/a</v>
      </c>
      <c r="AF6" s="15" t="str">
        <f>IF(inp_SSPK!AF6*inp_WpnSurv!AF6=0,"n/a",IF(inp_SSPK!AF6*inp_WpnSurv!AF6=1,1,ROUNDUP(LN(1-VLOOKUP(AF$2,inp_TargetType!$A$3:$C$102,3,FALSE))/LN(1-inp_SSPK!AF6*inp_WpnSurv!AF6),0)))</f>
        <v>n/a</v>
      </c>
      <c r="AG6" s="15" t="str">
        <f>IF(inp_SSPK!AG6*inp_WpnSurv!AG6=0,"n/a",IF(inp_SSPK!AG6*inp_WpnSurv!AG6=1,1,ROUNDUP(LN(1-VLOOKUP(AG$2,inp_TargetType!$A$3:$C$102,3,FALSE))/LN(1-inp_SSPK!AG6*inp_WpnSurv!AG6),0)))</f>
        <v>n/a</v>
      </c>
      <c r="AH6" s="15" t="str">
        <f>IF(inp_SSPK!AH6*inp_WpnSurv!AH6=0,"n/a",IF(inp_SSPK!AH6*inp_WpnSurv!AH6=1,1,ROUNDUP(LN(1-VLOOKUP(AH$2,inp_TargetType!$A$3:$C$102,3,FALSE))/LN(1-inp_SSPK!AH6*inp_WpnSurv!AH6),0)))</f>
        <v>n/a</v>
      </c>
      <c r="AI6" s="15" t="str">
        <f>IF(inp_SSPK!AI6*inp_WpnSurv!AI6=0,"n/a",IF(inp_SSPK!AI6*inp_WpnSurv!AI6=1,1,ROUNDUP(LN(1-VLOOKUP(AI$2,inp_TargetType!$A$3:$C$102,3,FALSE))/LN(1-inp_SSPK!AI6*inp_WpnSurv!AI6),0)))</f>
        <v>n/a</v>
      </c>
      <c r="AJ6" s="15" t="str">
        <f>IF(inp_SSPK!AJ6*inp_WpnSurv!AJ6=0,"n/a",IF(inp_SSPK!AJ6*inp_WpnSurv!AJ6=1,1,ROUNDUP(LN(1-VLOOKUP(AJ$2,inp_TargetType!$A$3:$C$102,3,FALSE))/LN(1-inp_SSPK!AJ6*inp_WpnSurv!AJ6),0)))</f>
        <v>n/a</v>
      </c>
      <c r="AK6" s="15" t="str">
        <f>IF(inp_SSPK!AK6*inp_WpnSurv!AK6=0,"n/a",IF(inp_SSPK!AK6*inp_WpnSurv!AK6=1,1,ROUNDUP(LN(1-VLOOKUP(AK$2,inp_TargetType!$A$3:$C$102,3,FALSE))/LN(1-inp_SSPK!AK6*inp_WpnSurv!AK6),0)))</f>
        <v>n/a</v>
      </c>
      <c r="AL6" s="15" t="str">
        <f>IF(inp_SSPK!AL6*inp_WpnSurv!AL6=0,"n/a",IF(inp_SSPK!AL6*inp_WpnSurv!AL6=1,1,ROUNDUP(LN(1-VLOOKUP(AL$2,inp_TargetType!$A$3:$C$102,3,FALSE))/LN(1-inp_SSPK!AL6*inp_WpnSurv!AL6),0)))</f>
        <v>n/a</v>
      </c>
      <c r="AM6" s="15" t="str">
        <f>IF(inp_SSPK!AM6*inp_WpnSurv!AM6=0,"n/a",IF(inp_SSPK!AM6*inp_WpnSurv!AM6=1,1,ROUNDUP(LN(1-VLOOKUP(AM$2,inp_TargetType!$A$3:$C$102,3,FALSE))/LN(1-inp_SSPK!AM6*inp_WpnSurv!AM6),0)))</f>
        <v>n/a</v>
      </c>
      <c r="AN6" s="15" t="str">
        <f>IF(inp_SSPK!AN6*inp_WpnSurv!AN6=0,"n/a",IF(inp_SSPK!AN6*inp_WpnSurv!AN6=1,1,ROUNDUP(LN(1-VLOOKUP(AN$2,inp_TargetType!$A$3:$C$102,3,FALSE))/LN(1-inp_SSPK!AN6*inp_WpnSurv!AN6),0)))</f>
        <v>n/a</v>
      </c>
      <c r="AO6" s="15" t="str">
        <f>IF(inp_SSPK!AO6*inp_WpnSurv!AO6=0,"n/a",IF(inp_SSPK!AO6*inp_WpnSurv!AO6=1,1,ROUNDUP(LN(1-VLOOKUP(AO$2,inp_TargetType!$A$3:$C$102,3,FALSE))/LN(1-inp_SSPK!AO6*inp_WpnSurv!AO6),0)))</f>
        <v>n/a</v>
      </c>
      <c r="AP6" s="15" t="str">
        <f>IF(inp_SSPK!AP6*inp_WpnSurv!AP6=0,"n/a",IF(inp_SSPK!AP6*inp_WpnSurv!AP6=1,1,ROUNDUP(LN(1-VLOOKUP(AP$2,inp_TargetType!$A$3:$C$102,3,FALSE))/LN(1-inp_SSPK!AP6*inp_WpnSurv!AP6),0)))</f>
        <v>n/a</v>
      </c>
      <c r="AQ6" s="15" t="str">
        <f>IF(inp_SSPK!AQ6*inp_WpnSurv!AQ6=0,"n/a",IF(inp_SSPK!AQ6*inp_WpnSurv!AQ6=1,1,ROUNDUP(LN(1-VLOOKUP(AQ$2,inp_TargetType!$A$3:$C$102,3,FALSE))/LN(1-inp_SSPK!AQ6*inp_WpnSurv!AQ6),0)))</f>
        <v>n/a</v>
      </c>
      <c r="AR6" s="15" t="str">
        <f>IF(inp_SSPK!AR6*inp_WpnSurv!AR6=0,"n/a",IF(inp_SSPK!AR6*inp_WpnSurv!AR6=1,1,ROUNDUP(LN(1-VLOOKUP(AR$2,inp_TargetType!$A$3:$C$102,3,FALSE))/LN(1-inp_SSPK!AR6*inp_WpnSurv!AR6),0)))</f>
        <v>n/a</v>
      </c>
      <c r="AS6" s="15" t="str">
        <f>IF(inp_SSPK!AS6*inp_WpnSurv!AS6=0,"n/a",IF(inp_SSPK!AS6*inp_WpnSurv!AS6=1,1,ROUNDUP(LN(1-VLOOKUP(AS$2,inp_TargetType!$A$3:$C$102,3,FALSE))/LN(1-inp_SSPK!AS6*inp_WpnSurv!AS6),0)))</f>
        <v>n/a</v>
      </c>
      <c r="AT6" s="15" t="str">
        <f>IF(inp_SSPK!AT6*inp_WpnSurv!AT6=0,"n/a",IF(inp_SSPK!AT6*inp_WpnSurv!AT6=1,1,ROUNDUP(LN(1-VLOOKUP(AT$2,inp_TargetType!$A$3:$C$102,3,FALSE))/LN(1-inp_SSPK!AT6*inp_WpnSurv!AT6),0)))</f>
        <v>n/a</v>
      </c>
      <c r="AU6" s="15" t="str">
        <f>IF(inp_SSPK!AU6*inp_WpnSurv!AU6=0,"n/a",IF(inp_SSPK!AU6*inp_WpnSurv!AU6=1,1,ROUNDUP(LN(1-VLOOKUP(AU$2,inp_TargetType!$A$3:$C$102,3,FALSE))/LN(1-inp_SSPK!AU6*inp_WpnSurv!AU6),0)))</f>
        <v>n/a</v>
      </c>
      <c r="AV6" s="15" t="str">
        <f>IF(inp_SSPK!AV6*inp_WpnSurv!AV6=0,"n/a",IF(inp_SSPK!AV6*inp_WpnSurv!AV6=1,1,ROUNDUP(LN(1-VLOOKUP(AV$2,inp_TargetType!$A$3:$C$102,3,FALSE))/LN(1-inp_SSPK!AV6*inp_WpnSurv!AV6),0)))</f>
        <v>n/a</v>
      </c>
      <c r="AW6" s="15" t="str">
        <f>IF(inp_SSPK!AW6*inp_WpnSurv!AW6=0,"n/a",IF(inp_SSPK!AW6*inp_WpnSurv!AW6=1,1,ROUNDUP(LN(1-VLOOKUP(AW$2,inp_TargetType!$A$3:$C$102,3,FALSE))/LN(1-inp_SSPK!AW6*inp_WpnSurv!AW6),0)))</f>
        <v>n/a</v>
      </c>
      <c r="AX6" s="15" t="str">
        <f>IF(inp_SSPK!AX6*inp_WpnSurv!AX6=0,"n/a",IF(inp_SSPK!AX6*inp_WpnSurv!AX6=1,1,ROUNDUP(LN(1-VLOOKUP(AX$2,inp_TargetType!$A$3:$C$102,3,FALSE))/LN(1-inp_SSPK!AX6*inp_WpnSurv!AX6),0)))</f>
        <v>n/a</v>
      </c>
      <c r="AY6" s="15" t="str">
        <f>IF(inp_SSPK!AY6*inp_WpnSurv!AY6=0,"n/a",IF(inp_SSPK!AY6*inp_WpnSurv!AY6=1,1,ROUNDUP(LN(1-VLOOKUP(AY$2,inp_TargetType!$A$3:$C$102,3,FALSE))/LN(1-inp_SSPK!AY6*inp_WpnSurv!AY6),0)))</f>
        <v>n/a</v>
      </c>
      <c r="AZ6" s="15" t="str">
        <f>IF(inp_SSPK!AZ6*inp_WpnSurv!AZ6=0,"n/a",IF(inp_SSPK!AZ6*inp_WpnSurv!AZ6=1,1,ROUNDUP(LN(1-VLOOKUP(AZ$2,inp_TargetType!$A$3:$C$102,3,FALSE))/LN(1-inp_SSPK!AZ6*inp_WpnSurv!AZ6),0)))</f>
        <v>n/a</v>
      </c>
    </row>
    <row r="7" spans="1:52" x14ac:dyDescent="0.3">
      <c r="A7" s="15" t="str">
        <f>inp_WpnType!A7</f>
        <v>cm_5</v>
      </c>
      <c r="B7" s="15">
        <f>IF(inp_SSPK!B7*inp_WpnSurv!B7=0,"n/a",IF(inp_SSPK!B7*inp_WpnSurv!B7=1,1,ROUNDUP(LN(1-VLOOKUP(B$2,inp_TargetType!$A$3:$C$102,3,FALSE))/LN(1-inp_SSPK!B7*inp_WpnSurv!B7),0)))</f>
        <v>2</v>
      </c>
      <c r="C7" s="15">
        <f>IF(inp_SSPK!C7*inp_WpnSurv!C7=0,"n/a",IF(inp_SSPK!C7*inp_WpnSurv!C7=1,1,ROUNDUP(LN(1-VLOOKUP(C$2,inp_TargetType!$A$3:$C$102,3,FALSE))/LN(1-inp_SSPK!C7*inp_WpnSurv!C7),0)))</f>
        <v>2</v>
      </c>
      <c r="D7" s="15">
        <f>IF(inp_SSPK!D7*inp_WpnSurv!D7=0,"n/a",IF(inp_SSPK!D7*inp_WpnSurv!D7=1,1,ROUNDUP(LN(1-VLOOKUP(D$2,inp_TargetType!$A$3:$C$102,3,FALSE))/LN(1-inp_SSPK!D7*inp_WpnSurv!D7),0)))</f>
        <v>2</v>
      </c>
      <c r="E7" s="15">
        <f>IF(inp_SSPK!E7*inp_WpnSurv!E7=0,"n/a",IF(inp_SSPK!E7*inp_WpnSurv!E7=1,1,ROUNDUP(LN(1-VLOOKUP(E$2,inp_TargetType!$A$3:$C$102,3,FALSE))/LN(1-inp_SSPK!E7*inp_WpnSurv!E7),0)))</f>
        <v>2</v>
      </c>
      <c r="F7" s="15">
        <f>IF(inp_SSPK!F7*inp_WpnSurv!F7=0,"n/a",IF(inp_SSPK!F7*inp_WpnSurv!F7=1,1,ROUNDUP(LN(1-VLOOKUP(F$2,inp_TargetType!$A$3:$C$102,3,FALSE))/LN(1-inp_SSPK!F7*inp_WpnSurv!F7),0)))</f>
        <v>3</v>
      </c>
      <c r="G7" s="15">
        <f>IF(inp_SSPK!G7*inp_WpnSurv!G7=0,"n/a",IF(inp_SSPK!G7*inp_WpnSurv!G7=1,1,ROUNDUP(LN(1-VLOOKUP(G$2,inp_TargetType!$A$3:$C$102,3,FALSE))/LN(1-inp_SSPK!G7*inp_WpnSurv!G7),0)))</f>
        <v>2</v>
      </c>
      <c r="H7" s="15">
        <f>IF(inp_SSPK!H7*inp_WpnSurv!H7=0,"n/a",IF(inp_SSPK!H7*inp_WpnSurv!H7=1,1,ROUNDUP(LN(1-VLOOKUP(H$2,inp_TargetType!$A$3:$C$102,3,FALSE))/LN(1-inp_SSPK!H7*inp_WpnSurv!H7),0)))</f>
        <v>2</v>
      </c>
      <c r="I7" s="15" t="str">
        <f>IF(inp_SSPK!I7*inp_WpnSurv!I7=0,"n/a",IF(inp_SSPK!I7*inp_WpnSurv!I7=1,1,ROUNDUP(LN(1-VLOOKUP(I$2,inp_TargetType!$A$3:$C$102,3,FALSE))/LN(1-inp_SSPK!I7*inp_WpnSurv!I7),0)))</f>
        <v>n/a</v>
      </c>
      <c r="J7" s="15" t="str">
        <f>IF(inp_SSPK!J7*inp_WpnSurv!J7=0,"n/a",IF(inp_SSPK!J7*inp_WpnSurv!J7=1,1,ROUNDUP(LN(1-VLOOKUP(J$2,inp_TargetType!$A$3:$C$102,3,FALSE))/LN(1-inp_SSPK!J7*inp_WpnSurv!J7),0)))</f>
        <v>n/a</v>
      </c>
      <c r="K7" s="15" t="str">
        <f>IF(inp_SSPK!K7*inp_WpnSurv!K7=0,"n/a",IF(inp_SSPK!K7*inp_WpnSurv!K7=1,1,ROUNDUP(LN(1-VLOOKUP(K$2,inp_TargetType!$A$3:$C$102,3,FALSE))/LN(1-inp_SSPK!K7*inp_WpnSurv!K7),0)))</f>
        <v>n/a</v>
      </c>
      <c r="L7" s="15" t="str">
        <f>IF(inp_SSPK!L7*inp_WpnSurv!L7=0,"n/a",IF(inp_SSPK!L7*inp_WpnSurv!L7=1,1,ROUNDUP(LN(1-VLOOKUP(L$2,inp_TargetType!$A$3:$C$102,3,FALSE))/LN(1-inp_SSPK!L7*inp_WpnSurv!L7),0)))</f>
        <v>n/a</v>
      </c>
      <c r="M7" s="15" t="str">
        <f>IF(inp_SSPK!M7*inp_WpnSurv!M7=0,"n/a",IF(inp_SSPK!M7*inp_WpnSurv!M7=1,1,ROUNDUP(LN(1-VLOOKUP(M$2,inp_TargetType!$A$3:$C$102,3,FALSE))/LN(1-inp_SSPK!M7*inp_WpnSurv!M7),0)))</f>
        <v>n/a</v>
      </c>
      <c r="N7" s="15" t="str">
        <f>IF(inp_SSPK!N7*inp_WpnSurv!N7=0,"n/a",IF(inp_SSPK!N7*inp_WpnSurv!N7=1,1,ROUNDUP(LN(1-VLOOKUP(N$2,inp_TargetType!$A$3:$C$102,3,FALSE))/LN(1-inp_SSPK!N7*inp_WpnSurv!N7),0)))</f>
        <v>n/a</v>
      </c>
      <c r="O7" s="15" t="str">
        <f>IF(inp_SSPK!O7*inp_WpnSurv!O7=0,"n/a",IF(inp_SSPK!O7*inp_WpnSurv!O7=1,1,ROUNDUP(LN(1-VLOOKUP(O$2,inp_TargetType!$A$3:$C$102,3,FALSE))/LN(1-inp_SSPK!O7*inp_WpnSurv!O7),0)))</f>
        <v>n/a</v>
      </c>
      <c r="P7" s="15" t="str">
        <f>IF(inp_SSPK!P7*inp_WpnSurv!P7=0,"n/a",IF(inp_SSPK!P7*inp_WpnSurv!P7=1,1,ROUNDUP(LN(1-VLOOKUP(P$2,inp_TargetType!$A$3:$C$102,3,FALSE))/LN(1-inp_SSPK!P7*inp_WpnSurv!P7),0)))</f>
        <v>n/a</v>
      </c>
      <c r="Q7" s="15" t="str">
        <f>IF(inp_SSPK!Q7*inp_WpnSurv!Q7=0,"n/a",IF(inp_SSPK!Q7*inp_WpnSurv!Q7=1,1,ROUNDUP(LN(1-VLOOKUP(Q$2,inp_TargetType!$A$3:$C$102,3,FALSE))/LN(1-inp_SSPK!Q7*inp_WpnSurv!Q7),0)))</f>
        <v>n/a</v>
      </c>
      <c r="R7" s="15" t="str">
        <f>IF(inp_SSPK!R7*inp_WpnSurv!R7=0,"n/a",IF(inp_SSPK!R7*inp_WpnSurv!R7=1,1,ROUNDUP(LN(1-VLOOKUP(R$2,inp_TargetType!$A$3:$C$102,3,FALSE))/LN(1-inp_SSPK!R7*inp_WpnSurv!R7),0)))</f>
        <v>n/a</v>
      </c>
      <c r="S7" s="15" t="str">
        <f>IF(inp_SSPK!S7*inp_WpnSurv!S7=0,"n/a",IF(inp_SSPK!S7*inp_WpnSurv!S7=1,1,ROUNDUP(LN(1-VLOOKUP(S$2,inp_TargetType!$A$3:$C$102,3,FALSE))/LN(1-inp_SSPK!S7*inp_WpnSurv!S7),0)))</f>
        <v>n/a</v>
      </c>
      <c r="T7" s="15" t="str">
        <f>IF(inp_SSPK!T7*inp_WpnSurv!T7=0,"n/a",IF(inp_SSPK!T7*inp_WpnSurv!T7=1,1,ROUNDUP(LN(1-VLOOKUP(T$2,inp_TargetType!$A$3:$C$102,3,FALSE))/LN(1-inp_SSPK!T7*inp_WpnSurv!T7),0)))</f>
        <v>n/a</v>
      </c>
      <c r="U7" s="15" t="str">
        <f>IF(inp_SSPK!U7*inp_WpnSurv!U7=0,"n/a",IF(inp_SSPK!U7*inp_WpnSurv!U7=1,1,ROUNDUP(LN(1-VLOOKUP(U$2,inp_TargetType!$A$3:$C$102,3,FALSE))/LN(1-inp_SSPK!U7*inp_WpnSurv!U7),0)))</f>
        <v>n/a</v>
      </c>
      <c r="V7" s="15" t="str">
        <f>IF(inp_SSPK!V7*inp_WpnSurv!V7=0,"n/a",IF(inp_SSPK!V7*inp_WpnSurv!V7=1,1,ROUNDUP(LN(1-VLOOKUP(V$2,inp_TargetType!$A$3:$C$102,3,FALSE))/LN(1-inp_SSPK!V7*inp_WpnSurv!V7),0)))</f>
        <v>n/a</v>
      </c>
      <c r="W7" s="15" t="str">
        <f>IF(inp_SSPK!W7*inp_WpnSurv!W7=0,"n/a",IF(inp_SSPK!W7*inp_WpnSurv!W7=1,1,ROUNDUP(LN(1-VLOOKUP(W$2,inp_TargetType!$A$3:$C$102,3,FALSE))/LN(1-inp_SSPK!W7*inp_WpnSurv!W7),0)))</f>
        <v>n/a</v>
      </c>
      <c r="X7" s="15" t="str">
        <f>IF(inp_SSPK!X7*inp_WpnSurv!X7=0,"n/a",IF(inp_SSPK!X7*inp_WpnSurv!X7=1,1,ROUNDUP(LN(1-VLOOKUP(X$2,inp_TargetType!$A$3:$C$102,3,FALSE))/LN(1-inp_SSPK!X7*inp_WpnSurv!X7),0)))</f>
        <v>n/a</v>
      </c>
      <c r="Y7" s="15" t="str">
        <f>IF(inp_SSPK!Y7*inp_WpnSurv!Y7=0,"n/a",IF(inp_SSPK!Y7*inp_WpnSurv!Y7=1,1,ROUNDUP(LN(1-VLOOKUP(Y$2,inp_TargetType!$A$3:$C$102,3,FALSE))/LN(1-inp_SSPK!Y7*inp_WpnSurv!Y7),0)))</f>
        <v>n/a</v>
      </c>
      <c r="Z7" s="15" t="str">
        <f>IF(inp_SSPK!Z7*inp_WpnSurv!Z7=0,"n/a",IF(inp_SSPK!Z7*inp_WpnSurv!Z7=1,1,ROUNDUP(LN(1-VLOOKUP(Z$2,inp_TargetType!$A$3:$C$102,3,FALSE))/LN(1-inp_SSPK!Z7*inp_WpnSurv!Z7),0)))</f>
        <v>n/a</v>
      </c>
      <c r="AA7" s="15" t="str">
        <f>IF(inp_SSPK!AA7*inp_WpnSurv!AA7=0,"n/a",IF(inp_SSPK!AA7*inp_WpnSurv!AA7=1,1,ROUNDUP(LN(1-VLOOKUP(AA$2,inp_TargetType!$A$3:$C$102,3,FALSE))/LN(1-inp_SSPK!AA7*inp_WpnSurv!AA7),0)))</f>
        <v>n/a</v>
      </c>
      <c r="AB7" s="15" t="str">
        <f>IF(inp_SSPK!AB7*inp_WpnSurv!AB7=0,"n/a",IF(inp_SSPK!AB7*inp_WpnSurv!AB7=1,1,ROUNDUP(LN(1-VLOOKUP(AB$2,inp_TargetType!$A$3:$C$102,3,FALSE))/LN(1-inp_SSPK!AB7*inp_WpnSurv!AB7),0)))</f>
        <v>n/a</v>
      </c>
      <c r="AC7" s="15" t="str">
        <f>IF(inp_SSPK!AC7*inp_WpnSurv!AC7=0,"n/a",IF(inp_SSPK!AC7*inp_WpnSurv!AC7=1,1,ROUNDUP(LN(1-VLOOKUP(AC$2,inp_TargetType!$A$3:$C$102,3,FALSE))/LN(1-inp_SSPK!AC7*inp_WpnSurv!AC7),0)))</f>
        <v>n/a</v>
      </c>
      <c r="AD7" s="15" t="str">
        <f>IF(inp_SSPK!AD7*inp_WpnSurv!AD7=0,"n/a",IF(inp_SSPK!AD7*inp_WpnSurv!AD7=1,1,ROUNDUP(LN(1-VLOOKUP(AD$2,inp_TargetType!$A$3:$C$102,3,FALSE))/LN(1-inp_SSPK!AD7*inp_WpnSurv!AD7),0)))</f>
        <v>n/a</v>
      </c>
      <c r="AE7" s="15" t="str">
        <f>IF(inp_SSPK!AE7*inp_WpnSurv!AE7=0,"n/a",IF(inp_SSPK!AE7*inp_WpnSurv!AE7=1,1,ROUNDUP(LN(1-VLOOKUP(AE$2,inp_TargetType!$A$3:$C$102,3,FALSE))/LN(1-inp_SSPK!AE7*inp_WpnSurv!AE7),0)))</f>
        <v>n/a</v>
      </c>
      <c r="AF7" s="15" t="str">
        <f>IF(inp_SSPK!AF7*inp_WpnSurv!AF7=0,"n/a",IF(inp_SSPK!AF7*inp_WpnSurv!AF7=1,1,ROUNDUP(LN(1-VLOOKUP(AF$2,inp_TargetType!$A$3:$C$102,3,FALSE))/LN(1-inp_SSPK!AF7*inp_WpnSurv!AF7),0)))</f>
        <v>n/a</v>
      </c>
      <c r="AG7" s="15" t="str">
        <f>IF(inp_SSPK!AG7*inp_WpnSurv!AG7=0,"n/a",IF(inp_SSPK!AG7*inp_WpnSurv!AG7=1,1,ROUNDUP(LN(1-VLOOKUP(AG$2,inp_TargetType!$A$3:$C$102,3,FALSE))/LN(1-inp_SSPK!AG7*inp_WpnSurv!AG7),0)))</f>
        <v>n/a</v>
      </c>
      <c r="AH7" s="15" t="str">
        <f>IF(inp_SSPK!AH7*inp_WpnSurv!AH7=0,"n/a",IF(inp_SSPK!AH7*inp_WpnSurv!AH7=1,1,ROUNDUP(LN(1-VLOOKUP(AH$2,inp_TargetType!$A$3:$C$102,3,FALSE))/LN(1-inp_SSPK!AH7*inp_WpnSurv!AH7),0)))</f>
        <v>n/a</v>
      </c>
      <c r="AI7" s="15" t="str">
        <f>IF(inp_SSPK!AI7*inp_WpnSurv!AI7=0,"n/a",IF(inp_SSPK!AI7*inp_WpnSurv!AI7=1,1,ROUNDUP(LN(1-VLOOKUP(AI$2,inp_TargetType!$A$3:$C$102,3,FALSE))/LN(1-inp_SSPK!AI7*inp_WpnSurv!AI7),0)))</f>
        <v>n/a</v>
      </c>
      <c r="AJ7" s="15" t="str">
        <f>IF(inp_SSPK!AJ7*inp_WpnSurv!AJ7=0,"n/a",IF(inp_SSPK!AJ7*inp_WpnSurv!AJ7=1,1,ROUNDUP(LN(1-VLOOKUP(AJ$2,inp_TargetType!$A$3:$C$102,3,FALSE))/LN(1-inp_SSPK!AJ7*inp_WpnSurv!AJ7),0)))</f>
        <v>n/a</v>
      </c>
      <c r="AK7" s="15" t="str">
        <f>IF(inp_SSPK!AK7*inp_WpnSurv!AK7=0,"n/a",IF(inp_SSPK!AK7*inp_WpnSurv!AK7=1,1,ROUNDUP(LN(1-VLOOKUP(AK$2,inp_TargetType!$A$3:$C$102,3,FALSE))/LN(1-inp_SSPK!AK7*inp_WpnSurv!AK7),0)))</f>
        <v>n/a</v>
      </c>
      <c r="AL7" s="15" t="str">
        <f>IF(inp_SSPK!AL7*inp_WpnSurv!AL7=0,"n/a",IF(inp_SSPK!AL7*inp_WpnSurv!AL7=1,1,ROUNDUP(LN(1-VLOOKUP(AL$2,inp_TargetType!$A$3:$C$102,3,FALSE))/LN(1-inp_SSPK!AL7*inp_WpnSurv!AL7),0)))</f>
        <v>n/a</v>
      </c>
      <c r="AM7" s="15" t="str">
        <f>IF(inp_SSPK!AM7*inp_WpnSurv!AM7=0,"n/a",IF(inp_SSPK!AM7*inp_WpnSurv!AM7=1,1,ROUNDUP(LN(1-VLOOKUP(AM$2,inp_TargetType!$A$3:$C$102,3,FALSE))/LN(1-inp_SSPK!AM7*inp_WpnSurv!AM7),0)))</f>
        <v>n/a</v>
      </c>
      <c r="AN7" s="15" t="str">
        <f>IF(inp_SSPK!AN7*inp_WpnSurv!AN7=0,"n/a",IF(inp_SSPK!AN7*inp_WpnSurv!AN7=1,1,ROUNDUP(LN(1-VLOOKUP(AN$2,inp_TargetType!$A$3:$C$102,3,FALSE))/LN(1-inp_SSPK!AN7*inp_WpnSurv!AN7),0)))</f>
        <v>n/a</v>
      </c>
      <c r="AO7" s="15" t="str">
        <f>IF(inp_SSPK!AO7*inp_WpnSurv!AO7=0,"n/a",IF(inp_SSPK!AO7*inp_WpnSurv!AO7=1,1,ROUNDUP(LN(1-VLOOKUP(AO$2,inp_TargetType!$A$3:$C$102,3,FALSE))/LN(1-inp_SSPK!AO7*inp_WpnSurv!AO7),0)))</f>
        <v>n/a</v>
      </c>
      <c r="AP7" s="15" t="str">
        <f>IF(inp_SSPK!AP7*inp_WpnSurv!AP7=0,"n/a",IF(inp_SSPK!AP7*inp_WpnSurv!AP7=1,1,ROUNDUP(LN(1-VLOOKUP(AP$2,inp_TargetType!$A$3:$C$102,3,FALSE))/LN(1-inp_SSPK!AP7*inp_WpnSurv!AP7),0)))</f>
        <v>n/a</v>
      </c>
      <c r="AQ7" s="15" t="str">
        <f>IF(inp_SSPK!AQ7*inp_WpnSurv!AQ7=0,"n/a",IF(inp_SSPK!AQ7*inp_WpnSurv!AQ7=1,1,ROUNDUP(LN(1-VLOOKUP(AQ$2,inp_TargetType!$A$3:$C$102,3,FALSE))/LN(1-inp_SSPK!AQ7*inp_WpnSurv!AQ7),0)))</f>
        <v>n/a</v>
      </c>
      <c r="AR7" s="15" t="str">
        <f>IF(inp_SSPK!AR7*inp_WpnSurv!AR7=0,"n/a",IF(inp_SSPK!AR7*inp_WpnSurv!AR7=1,1,ROUNDUP(LN(1-VLOOKUP(AR$2,inp_TargetType!$A$3:$C$102,3,FALSE))/LN(1-inp_SSPK!AR7*inp_WpnSurv!AR7),0)))</f>
        <v>n/a</v>
      </c>
      <c r="AS7" s="15" t="str">
        <f>IF(inp_SSPK!AS7*inp_WpnSurv!AS7=0,"n/a",IF(inp_SSPK!AS7*inp_WpnSurv!AS7=1,1,ROUNDUP(LN(1-VLOOKUP(AS$2,inp_TargetType!$A$3:$C$102,3,FALSE))/LN(1-inp_SSPK!AS7*inp_WpnSurv!AS7),0)))</f>
        <v>n/a</v>
      </c>
      <c r="AT7" s="15" t="str">
        <f>IF(inp_SSPK!AT7*inp_WpnSurv!AT7=0,"n/a",IF(inp_SSPK!AT7*inp_WpnSurv!AT7=1,1,ROUNDUP(LN(1-VLOOKUP(AT$2,inp_TargetType!$A$3:$C$102,3,FALSE))/LN(1-inp_SSPK!AT7*inp_WpnSurv!AT7),0)))</f>
        <v>n/a</v>
      </c>
      <c r="AU7" s="15" t="str">
        <f>IF(inp_SSPK!AU7*inp_WpnSurv!AU7=0,"n/a",IF(inp_SSPK!AU7*inp_WpnSurv!AU7=1,1,ROUNDUP(LN(1-VLOOKUP(AU$2,inp_TargetType!$A$3:$C$102,3,FALSE))/LN(1-inp_SSPK!AU7*inp_WpnSurv!AU7),0)))</f>
        <v>n/a</v>
      </c>
      <c r="AV7" s="15" t="str">
        <f>IF(inp_SSPK!AV7*inp_WpnSurv!AV7=0,"n/a",IF(inp_SSPK!AV7*inp_WpnSurv!AV7=1,1,ROUNDUP(LN(1-VLOOKUP(AV$2,inp_TargetType!$A$3:$C$102,3,FALSE))/LN(1-inp_SSPK!AV7*inp_WpnSurv!AV7),0)))</f>
        <v>n/a</v>
      </c>
      <c r="AW7" s="15" t="str">
        <f>IF(inp_SSPK!AW7*inp_WpnSurv!AW7=0,"n/a",IF(inp_SSPK!AW7*inp_WpnSurv!AW7=1,1,ROUNDUP(LN(1-VLOOKUP(AW$2,inp_TargetType!$A$3:$C$102,3,FALSE))/LN(1-inp_SSPK!AW7*inp_WpnSurv!AW7),0)))</f>
        <v>n/a</v>
      </c>
      <c r="AX7" s="15" t="str">
        <f>IF(inp_SSPK!AX7*inp_WpnSurv!AX7=0,"n/a",IF(inp_SSPK!AX7*inp_WpnSurv!AX7=1,1,ROUNDUP(LN(1-VLOOKUP(AX$2,inp_TargetType!$A$3:$C$102,3,FALSE))/LN(1-inp_SSPK!AX7*inp_WpnSurv!AX7),0)))</f>
        <v>n/a</v>
      </c>
      <c r="AY7" s="15" t="str">
        <f>IF(inp_SSPK!AY7*inp_WpnSurv!AY7=0,"n/a",IF(inp_SSPK!AY7*inp_WpnSurv!AY7=1,1,ROUNDUP(LN(1-VLOOKUP(AY$2,inp_TargetType!$A$3:$C$102,3,FALSE))/LN(1-inp_SSPK!AY7*inp_WpnSurv!AY7),0)))</f>
        <v>n/a</v>
      </c>
      <c r="AZ7" s="15" t="str">
        <f>IF(inp_SSPK!AZ7*inp_WpnSurv!AZ7=0,"n/a",IF(inp_SSPK!AZ7*inp_WpnSurv!AZ7=1,1,ROUNDUP(LN(1-VLOOKUP(AZ$2,inp_TargetType!$A$3:$C$102,3,FALSE))/LN(1-inp_SSPK!AZ7*inp_WpnSurv!AZ7),0)))</f>
        <v>n/a</v>
      </c>
    </row>
    <row r="8" spans="1:52" x14ac:dyDescent="0.3">
      <c r="A8" s="15"/>
      <c r="B8" s="15" t="str">
        <f>IF(inp_SSPK!B8*inp_WpnSurv!B8=0,"n/a",IF(inp_SSPK!B8*inp_WpnSurv!B8=1,1,ROUNDUP(LN(1-VLOOKUP(B$2,inp_TargetType!$A$3:$C$102,3,FALSE))/LN(1-inp_SSPK!B8*inp_WpnSurv!B8),0)))</f>
        <v>n/a</v>
      </c>
      <c r="C8" s="15" t="str">
        <f>IF(inp_SSPK!C8*inp_WpnSurv!C8=0,"n/a",IF(inp_SSPK!C8*inp_WpnSurv!C8=1,1,ROUNDUP(LN(1-VLOOKUP(C$2,inp_TargetType!$A$3:$C$102,3,FALSE))/LN(1-inp_SSPK!C8*inp_WpnSurv!C8),0)))</f>
        <v>n/a</v>
      </c>
      <c r="D8" s="15" t="str">
        <f>IF(inp_SSPK!D8*inp_WpnSurv!D8=0,"n/a",IF(inp_SSPK!D8*inp_WpnSurv!D8=1,1,ROUNDUP(LN(1-VLOOKUP(D$2,inp_TargetType!$A$3:$C$102,3,FALSE))/LN(1-inp_SSPK!D8*inp_WpnSurv!D8),0)))</f>
        <v>n/a</v>
      </c>
      <c r="E8" s="15" t="str">
        <f>IF(inp_SSPK!E8*inp_WpnSurv!E8=0,"n/a",IF(inp_SSPK!E8*inp_WpnSurv!E8=1,1,ROUNDUP(LN(1-VLOOKUP(E$2,inp_TargetType!$A$3:$C$102,3,FALSE))/LN(1-inp_SSPK!E8*inp_WpnSurv!E8),0)))</f>
        <v>n/a</v>
      </c>
      <c r="F8" s="15" t="str">
        <f>IF(inp_SSPK!F8*inp_WpnSurv!F8=0,"n/a",IF(inp_SSPK!F8*inp_WpnSurv!F8=1,1,ROUNDUP(LN(1-VLOOKUP(F$2,inp_TargetType!$A$3:$C$102,3,FALSE))/LN(1-inp_SSPK!F8*inp_WpnSurv!F8),0)))</f>
        <v>n/a</v>
      </c>
      <c r="G8" s="15" t="str">
        <f>IF(inp_SSPK!G8*inp_WpnSurv!G8=0,"n/a",IF(inp_SSPK!G8*inp_WpnSurv!G8=1,1,ROUNDUP(LN(1-VLOOKUP(G$2,inp_TargetType!$A$3:$C$102,3,FALSE))/LN(1-inp_SSPK!G8*inp_WpnSurv!G8),0)))</f>
        <v>n/a</v>
      </c>
      <c r="H8" s="15" t="str">
        <f>IF(inp_SSPK!H8*inp_WpnSurv!H8=0,"n/a",IF(inp_SSPK!H8*inp_WpnSurv!H8=1,1,ROUNDUP(LN(1-VLOOKUP(H$2,inp_TargetType!$A$3:$C$102,3,FALSE))/LN(1-inp_SSPK!H8*inp_WpnSurv!H8),0)))</f>
        <v>n/a</v>
      </c>
      <c r="I8" s="15" t="str">
        <f>IF(inp_SSPK!I8*inp_WpnSurv!I8=0,"n/a",IF(inp_SSPK!I8*inp_WpnSurv!I8=1,1,ROUNDUP(LN(1-VLOOKUP(I$2,inp_TargetType!$A$3:$C$102,3,FALSE))/LN(1-inp_SSPK!I8*inp_WpnSurv!I8),0)))</f>
        <v>n/a</v>
      </c>
      <c r="J8" s="15" t="str">
        <f>IF(inp_SSPK!J8*inp_WpnSurv!J8=0,"n/a",IF(inp_SSPK!J8*inp_WpnSurv!J8=1,1,ROUNDUP(LN(1-VLOOKUP(J$2,inp_TargetType!$A$3:$C$102,3,FALSE))/LN(1-inp_SSPK!J8*inp_WpnSurv!J8),0)))</f>
        <v>n/a</v>
      </c>
      <c r="K8" s="15" t="str">
        <f>IF(inp_SSPK!K8*inp_WpnSurv!K8=0,"n/a",IF(inp_SSPK!K8*inp_WpnSurv!K8=1,1,ROUNDUP(LN(1-VLOOKUP(K$2,inp_TargetType!$A$3:$C$102,3,FALSE))/LN(1-inp_SSPK!K8*inp_WpnSurv!K8),0)))</f>
        <v>n/a</v>
      </c>
      <c r="L8" s="15" t="str">
        <f>IF(inp_SSPK!L8*inp_WpnSurv!L8=0,"n/a",IF(inp_SSPK!L8*inp_WpnSurv!L8=1,1,ROUNDUP(LN(1-VLOOKUP(L$2,inp_TargetType!$A$3:$C$102,3,FALSE))/LN(1-inp_SSPK!L8*inp_WpnSurv!L8),0)))</f>
        <v>n/a</v>
      </c>
      <c r="M8" s="15" t="str">
        <f>IF(inp_SSPK!M8*inp_WpnSurv!M8=0,"n/a",IF(inp_SSPK!M8*inp_WpnSurv!M8=1,1,ROUNDUP(LN(1-VLOOKUP(M$2,inp_TargetType!$A$3:$C$102,3,FALSE))/LN(1-inp_SSPK!M8*inp_WpnSurv!M8),0)))</f>
        <v>n/a</v>
      </c>
      <c r="N8" s="15" t="str">
        <f>IF(inp_SSPK!N8*inp_WpnSurv!N8=0,"n/a",IF(inp_SSPK!N8*inp_WpnSurv!N8=1,1,ROUNDUP(LN(1-VLOOKUP(N$2,inp_TargetType!$A$3:$C$102,3,FALSE))/LN(1-inp_SSPK!N8*inp_WpnSurv!N8),0)))</f>
        <v>n/a</v>
      </c>
      <c r="O8" s="15" t="str">
        <f>IF(inp_SSPK!O8*inp_WpnSurv!O8=0,"n/a",IF(inp_SSPK!O8*inp_WpnSurv!O8=1,1,ROUNDUP(LN(1-VLOOKUP(O$2,inp_TargetType!$A$3:$C$102,3,FALSE))/LN(1-inp_SSPK!O8*inp_WpnSurv!O8),0)))</f>
        <v>n/a</v>
      </c>
      <c r="P8" s="15" t="str">
        <f>IF(inp_SSPK!P8*inp_WpnSurv!P8=0,"n/a",IF(inp_SSPK!P8*inp_WpnSurv!P8=1,1,ROUNDUP(LN(1-VLOOKUP(P$2,inp_TargetType!$A$3:$C$102,3,FALSE))/LN(1-inp_SSPK!P8*inp_WpnSurv!P8),0)))</f>
        <v>n/a</v>
      </c>
      <c r="Q8" s="15" t="str">
        <f>IF(inp_SSPK!Q8*inp_WpnSurv!Q8=0,"n/a",IF(inp_SSPK!Q8*inp_WpnSurv!Q8=1,1,ROUNDUP(LN(1-VLOOKUP(Q$2,inp_TargetType!$A$3:$C$102,3,FALSE))/LN(1-inp_SSPK!Q8*inp_WpnSurv!Q8),0)))</f>
        <v>n/a</v>
      </c>
      <c r="R8" s="15" t="str">
        <f>IF(inp_SSPK!R8*inp_WpnSurv!R8=0,"n/a",IF(inp_SSPK!R8*inp_WpnSurv!R8=1,1,ROUNDUP(LN(1-VLOOKUP(R$2,inp_TargetType!$A$3:$C$102,3,FALSE))/LN(1-inp_SSPK!R8*inp_WpnSurv!R8),0)))</f>
        <v>n/a</v>
      </c>
      <c r="S8" s="15" t="str">
        <f>IF(inp_SSPK!S8*inp_WpnSurv!S8=0,"n/a",IF(inp_SSPK!S8*inp_WpnSurv!S8=1,1,ROUNDUP(LN(1-VLOOKUP(S$2,inp_TargetType!$A$3:$C$102,3,FALSE))/LN(1-inp_SSPK!S8*inp_WpnSurv!S8),0)))</f>
        <v>n/a</v>
      </c>
      <c r="T8" s="15" t="str">
        <f>IF(inp_SSPK!T8*inp_WpnSurv!T8=0,"n/a",IF(inp_SSPK!T8*inp_WpnSurv!T8=1,1,ROUNDUP(LN(1-VLOOKUP(T$2,inp_TargetType!$A$3:$C$102,3,FALSE))/LN(1-inp_SSPK!T8*inp_WpnSurv!T8),0)))</f>
        <v>n/a</v>
      </c>
      <c r="U8" s="15" t="str">
        <f>IF(inp_SSPK!U8*inp_WpnSurv!U8=0,"n/a",IF(inp_SSPK!U8*inp_WpnSurv!U8=1,1,ROUNDUP(LN(1-VLOOKUP(U$2,inp_TargetType!$A$3:$C$102,3,FALSE))/LN(1-inp_SSPK!U8*inp_WpnSurv!U8),0)))</f>
        <v>n/a</v>
      </c>
      <c r="V8" s="15" t="str">
        <f>IF(inp_SSPK!V8*inp_WpnSurv!V8=0,"n/a",IF(inp_SSPK!V8*inp_WpnSurv!V8=1,1,ROUNDUP(LN(1-VLOOKUP(V$2,inp_TargetType!$A$3:$C$102,3,FALSE))/LN(1-inp_SSPK!V8*inp_WpnSurv!V8),0)))</f>
        <v>n/a</v>
      </c>
      <c r="W8" s="15" t="str">
        <f>IF(inp_SSPK!W8*inp_WpnSurv!W8=0,"n/a",IF(inp_SSPK!W8*inp_WpnSurv!W8=1,1,ROUNDUP(LN(1-VLOOKUP(W$2,inp_TargetType!$A$3:$C$102,3,FALSE))/LN(1-inp_SSPK!W8*inp_WpnSurv!W8),0)))</f>
        <v>n/a</v>
      </c>
      <c r="X8" s="15" t="str">
        <f>IF(inp_SSPK!X8*inp_WpnSurv!X8=0,"n/a",IF(inp_SSPK!X8*inp_WpnSurv!X8=1,1,ROUNDUP(LN(1-VLOOKUP(X$2,inp_TargetType!$A$3:$C$102,3,FALSE))/LN(1-inp_SSPK!X8*inp_WpnSurv!X8),0)))</f>
        <v>n/a</v>
      </c>
      <c r="Y8" s="15" t="str">
        <f>IF(inp_SSPK!Y8*inp_WpnSurv!Y8=0,"n/a",IF(inp_SSPK!Y8*inp_WpnSurv!Y8=1,1,ROUNDUP(LN(1-VLOOKUP(Y$2,inp_TargetType!$A$3:$C$102,3,FALSE))/LN(1-inp_SSPK!Y8*inp_WpnSurv!Y8),0)))</f>
        <v>n/a</v>
      </c>
      <c r="Z8" s="15" t="str">
        <f>IF(inp_SSPK!Z8*inp_WpnSurv!Z8=0,"n/a",IF(inp_SSPK!Z8*inp_WpnSurv!Z8=1,1,ROUNDUP(LN(1-VLOOKUP(Z$2,inp_TargetType!$A$3:$C$102,3,FALSE))/LN(1-inp_SSPK!Z8*inp_WpnSurv!Z8),0)))</f>
        <v>n/a</v>
      </c>
      <c r="AA8" s="15" t="str">
        <f>IF(inp_SSPK!AA8*inp_WpnSurv!AA8=0,"n/a",IF(inp_SSPK!AA8*inp_WpnSurv!AA8=1,1,ROUNDUP(LN(1-VLOOKUP(AA$2,inp_TargetType!$A$3:$C$102,3,FALSE))/LN(1-inp_SSPK!AA8*inp_WpnSurv!AA8),0)))</f>
        <v>n/a</v>
      </c>
      <c r="AB8" s="15" t="str">
        <f>IF(inp_SSPK!AB8*inp_WpnSurv!AB8=0,"n/a",IF(inp_SSPK!AB8*inp_WpnSurv!AB8=1,1,ROUNDUP(LN(1-VLOOKUP(AB$2,inp_TargetType!$A$3:$C$102,3,FALSE))/LN(1-inp_SSPK!AB8*inp_WpnSurv!AB8),0)))</f>
        <v>n/a</v>
      </c>
      <c r="AC8" s="15" t="str">
        <f>IF(inp_SSPK!AC8*inp_WpnSurv!AC8=0,"n/a",IF(inp_SSPK!AC8*inp_WpnSurv!AC8=1,1,ROUNDUP(LN(1-VLOOKUP(AC$2,inp_TargetType!$A$3:$C$102,3,FALSE))/LN(1-inp_SSPK!AC8*inp_WpnSurv!AC8),0)))</f>
        <v>n/a</v>
      </c>
      <c r="AD8" s="15" t="str">
        <f>IF(inp_SSPK!AD8*inp_WpnSurv!AD8=0,"n/a",IF(inp_SSPK!AD8*inp_WpnSurv!AD8=1,1,ROUNDUP(LN(1-VLOOKUP(AD$2,inp_TargetType!$A$3:$C$102,3,FALSE))/LN(1-inp_SSPK!AD8*inp_WpnSurv!AD8),0)))</f>
        <v>n/a</v>
      </c>
      <c r="AE8" s="15" t="str">
        <f>IF(inp_SSPK!AE8*inp_WpnSurv!AE8=0,"n/a",IF(inp_SSPK!AE8*inp_WpnSurv!AE8=1,1,ROUNDUP(LN(1-VLOOKUP(AE$2,inp_TargetType!$A$3:$C$102,3,FALSE))/LN(1-inp_SSPK!AE8*inp_WpnSurv!AE8),0)))</f>
        <v>n/a</v>
      </c>
      <c r="AF8" s="15" t="str">
        <f>IF(inp_SSPK!AF8*inp_WpnSurv!AF8=0,"n/a",IF(inp_SSPK!AF8*inp_WpnSurv!AF8=1,1,ROUNDUP(LN(1-VLOOKUP(AF$2,inp_TargetType!$A$3:$C$102,3,FALSE))/LN(1-inp_SSPK!AF8*inp_WpnSurv!AF8),0)))</f>
        <v>n/a</v>
      </c>
      <c r="AG8" s="15" t="str">
        <f>IF(inp_SSPK!AG8*inp_WpnSurv!AG8=0,"n/a",IF(inp_SSPK!AG8*inp_WpnSurv!AG8=1,1,ROUNDUP(LN(1-VLOOKUP(AG$2,inp_TargetType!$A$3:$C$102,3,FALSE))/LN(1-inp_SSPK!AG8*inp_WpnSurv!AG8),0)))</f>
        <v>n/a</v>
      </c>
      <c r="AH8" s="15" t="str">
        <f>IF(inp_SSPK!AH8*inp_WpnSurv!AH8=0,"n/a",IF(inp_SSPK!AH8*inp_WpnSurv!AH8=1,1,ROUNDUP(LN(1-VLOOKUP(AH$2,inp_TargetType!$A$3:$C$102,3,FALSE))/LN(1-inp_SSPK!AH8*inp_WpnSurv!AH8),0)))</f>
        <v>n/a</v>
      </c>
      <c r="AI8" s="15" t="str">
        <f>IF(inp_SSPK!AI8*inp_WpnSurv!AI8=0,"n/a",IF(inp_SSPK!AI8*inp_WpnSurv!AI8=1,1,ROUNDUP(LN(1-VLOOKUP(AI$2,inp_TargetType!$A$3:$C$102,3,FALSE))/LN(1-inp_SSPK!AI8*inp_WpnSurv!AI8),0)))</f>
        <v>n/a</v>
      </c>
      <c r="AJ8" s="15" t="str">
        <f>IF(inp_SSPK!AJ8*inp_WpnSurv!AJ8=0,"n/a",IF(inp_SSPK!AJ8*inp_WpnSurv!AJ8=1,1,ROUNDUP(LN(1-VLOOKUP(AJ$2,inp_TargetType!$A$3:$C$102,3,FALSE))/LN(1-inp_SSPK!AJ8*inp_WpnSurv!AJ8),0)))</f>
        <v>n/a</v>
      </c>
      <c r="AK8" s="15" t="str">
        <f>IF(inp_SSPK!AK8*inp_WpnSurv!AK8=0,"n/a",IF(inp_SSPK!AK8*inp_WpnSurv!AK8=1,1,ROUNDUP(LN(1-VLOOKUP(AK$2,inp_TargetType!$A$3:$C$102,3,FALSE))/LN(1-inp_SSPK!AK8*inp_WpnSurv!AK8),0)))</f>
        <v>n/a</v>
      </c>
      <c r="AL8" s="15" t="str">
        <f>IF(inp_SSPK!AL8*inp_WpnSurv!AL8=0,"n/a",IF(inp_SSPK!AL8*inp_WpnSurv!AL8=1,1,ROUNDUP(LN(1-VLOOKUP(AL$2,inp_TargetType!$A$3:$C$102,3,FALSE))/LN(1-inp_SSPK!AL8*inp_WpnSurv!AL8),0)))</f>
        <v>n/a</v>
      </c>
      <c r="AM8" s="15" t="str">
        <f>IF(inp_SSPK!AM8*inp_WpnSurv!AM8=0,"n/a",IF(inp_SSPK!AM8*inp_WpnSurv!AM8=1,1,ROUNDUP(LN(1-VLOOKUP(AM$2,inp_TargetType!$A$3:$C$102,3,FALSE))/LN(1-inp_SSPK!AM8*inp_WpnSurv!AM8),0)))</f>
        <v>n/a</v>
      </c>
      <c r="AN8" s="15" t="str">
        <f>IF(inp_SSPK!AN8*inp_WpnSurv!AN8=0,"n/a",IF(inp_SSPK!AN8*inp_WpnSurv!AN8=1,1,ROUNDUP(LN(1-VLOOKUP(AN$2,inp_TargetType!$A$3:$C$102,3,FALSE))/LN(1-inp_SSPK!AN8*inp_WpnSurv!AN8),0)))</f>
        <v>n/a</v>
      </c>
      <c r="AO8" s="15" t="str">
        <f>IF(inp_SSPK!AO8*inp_WpnSurv!AO8=0,"n/a",IF(inp_SSPK!AO8*inp_WpnSurv!AO8=1,1,ROUNDUP(LN(1-VLOOKUP(AO$2,inp_TargetType!$A$3:$C$102,3,FALSE))/LN(1-inp_SSPK!AO8*inp_WpnSurv!AO8),0)))</f>
        <v>n/a</v>
      </c>
      <c r="AP8" s="15" t="str">
        <f>IF(inp_SSPK!AP8*inp_WpnSurv!AP8=0,"n/a",IF(inp_SSPK!AP8*inp_WpnSurv!AP8=1,1,ROUNDUP(LN(1-VLOOKUP(AP$2,inp_TargetType!$A$3:$C$102,3,FALSE))/LN(1-inp_SSPK!AP8*inp_WpnSurv!AP8),0)))</f>
        <v>n/a</v>
      </c>
      <c r="AQ8" s="15" t="str">
        <f>IF(inp_SSPK!AQ8*inp_WpnSurv!AQ8=0,"n/a",IF(inp_SSPK!AQ8*inp_WpnSurv!AQ8=1,1,ROUNDUP(LN(1-VLOOKUP(AQ$2,inp_TargetType!$A$3:$C$102,3,FALSE))/LN(1-inp_SSPK!AQ8*inp_WpnSurv!AQ8),0)))</f>
        <v>n/a</v>
      </c>
      <c r="AR8" s="15" t="str">
        <f>IF(inp_SSPK!AR8*inp_WpnSurv!AR8=0,"n/a",IF(inp_SSPK!AR8*inp_WpnSurv!AR8=1,1,ROUNDUP(LN(1-VLOOKUP(AR$2,inp_TargetType!$A$3:$C$102,3,FALSE))/LN(1-inp_SSPK!AR8*inp_WpnSurv!AR8),0)))</f>
        <v>n/a</v>
      </c>
      <c r="AS8" s="15" t="str">
        <f>IF(inp_SSPK!AS8*inp_WpnSurv!AS8=0,"n/a",IF(inp_SSPK!AS8*inp_WpnSurv!AS8=1,1,ROUNDUP(LN(1-VLOOKUP(AS$2,inp_TargetType!$A$3:$C$102,3,FALSE))/LN(1-inp_SSPK!AS8*inp_WpnSurv!AS8),0)))</f>
        <v>n/a</v>
      </c>
      <c r="AT8" s="15" t="str">
        <f>IF(inp_SSPK!AT8*inp_WpnSurv!AT8=0,"n/a",IF(inp_SSPK!AT8*inp_WpnSurv!AT8=1,1,ROUNDUP(LN(1-VLOOKUP(AT$2,inp_TargetType!$A$3:$C$102,3,FALSE))/LN(1-inp_SSPK!AT8*inp_WpnSurv!AT8),0)))</f>
        <v>n/a</v>
      </c>
      <c r="AU8" s="15" t="str">
        <f>IF(inp_SSPK!AU8*inp_WpnSurv!AU8=0,"n/a",IF(inp_SSPK!AU8*inp_WpnSurv!AU8=1,1,ROUNDUP(LN(1-VLOOKUP(AU$2,inp_TargetType!$A$3:$C$102,3,FALSE))/LN(1-inp_SSPK!AU8*inp_WpnSurv!AU8),0)))</f>
        <v>n/a</v>
      </c>
      <c r="AV8" s="15" t="str">
        <f>IF(inp_SSPK!AV8*inp_WpnSurv!AV8=0,"n/a",IF(inp_SSPK!AV8*inp_WpnSurv!AV8=1,1,ROUNDUP(LN(1-VLOOKUP(AV$2,inp_TargetType!$A$3:$C$102,3,FALSE))/LN(1-inp_SSPK!AV8*inp_WpnSurv!AV8),0)))</f>
        <v>n/a</v>
      </c>
      <c r="AW8" s="15" t="str">
        <f>IF(inp_SSPK!AW8*inp_WpnSurv!AW8=0,"n/a",IF(inp_SSPK!AW8*inp_WpnSurv!AW8=1,1,ROUNDUP(LN(1-VLOOKUP(AW$2,inp_TargetType!$A$3:$C$102,3,FALSE))/LN(1-inp_SSPK!AW8*inp_WpnSurv!AW8),0)))</f>
        <v>n/a</v>
      </c>
      <c r="AX8" s="15" t="str">
        <f>IF(inp_SSPK!AX8*inp_WpnSurv!AX8=0,"n/a",IF(inp_SSPK!AX8*inp_WpnSurv!AX8=1,1,ROUNDUP(LN(1-VLOOKUP(AX$2,inp_TargetType!$A$3:$C$102,3,FALSE))/LN(1-inp_SSPK!AX8*inp_WpnSurv!AX8),0)))</f>
        <v>n/a</v>
      </c>
      <c r="AY8" s="15" t="str">
        <f>IF(inp_SSPK!AY8*inp_WpnSurv!AY8=0,"n/a",IF(inp_SSPK!AY8*inp_WpnSurv!AY8=1,1,ROUNDUP(LN(1-VLOOKUP(AY$2,inp_TargetType!$A$3:$C$102,3,FALSE))/LN(1-inp_SSPK!AY8*inp_WpnSurv!AY8),0)))</f>
        <v>n/a</v>
      </c>
      <c r="AZ8" s="15" t="str">
        <f>IF(inp_SSPK!AZ8*inp_WpnSurv!AZ8=0,"n/a",IF(inp_SSPK!AZ8*inp_WpnSurv!AZ8=1,1,ROUNDUP(LN(1-VLOOKUP(AZ$2,inp_TargetType!$A$3:$C$102,3,FALSE))/LN(1-inp_SSPK!AZ8*inp_WpnSurv!AZ8),0)))</f>
        <v>n/a</v>
      </c>
    </row>
    <row r="9" spans="1:52" x14ac:dyDescent="0.3">
      <c r="A9" s="15"/>
      <c r="B9" s="15" t="str">
        <f>IF(inp_SSPK!B9*inp_WpnSurv!B9=0,"n/a",IF(inp_SSPK!B9*inp_WpnSurv!B9=1,1,ROUNDUP(LN(1-VLOOKUP(B$2,inp_TargetType!$A$3:$C$102,3,FALSE))/LN(1-inp_SSPK!B9*inp_WpnSurv!B9),0)))</f>
        <v>n/a</v>
      </c>
      <c r="C9" s="15" t="str">
        <f>IF(inp_SSPK!C9*inp_WpnSurv!C9=0,"n/a",IF(inp_SSPK!C9*inp_WpnSurv!C9=1,1,ROUNDUP(LN(1-VLOOKUP(C$2,inp_TargetType!$A$3:$C$102,3,FALSE))/LN(1-inp_SSPK!C9*inp_WpnSurv!C9),0)))</f>
        <v>n/a</v>
      </c>
      <c r="D9" s="15" t="str">
        <f>IF(inp_SSPK!D9*inp_WpnSurv!D9=0,"n/a",IF(inp_SSPK!D9*inp_WpnSurv!D9=1,1,ROUNDUP(LN(1-VLOOKUP(D$2,inp_TargetType!$A$3:$C$102,3,FALSE))/LN(1-inp_SSPK!D9*inp_WpnSurv!D9),0)))</f>
        <v>n/a</v>
      </c>
      <c r="E9" s="15" t="str">
        <f>IF(inp_SSPK!E9*inp_WpnSurv!E9=0,"n/a",IF(inp_SSPK!E9*inp_WpnSurv!E9=1,1,ROUNDUP(LN(1-VLOOKUP(E$2,inp_TargetType!$A$3:$C$102,3,FALSE))/LN(1-inp_SSPK!E9*inp_WpnSurv!E9),0)))</f>
        <v>n/a</v>
      </c>
      <c r="F9" s="15" t="str">
        <f>IF(inp_SSPK!F9*inp_WpnSurv!F9=0,"n/a",IF(inp_SSPK!F9*inp_WpnSurv!F9=1,1,ROUNDUP(LN(1-VLOOKUP(F$2,inp_TargetType!$A$3:$C$102,3,FALSE))/LN(1-inp_SSPK!F9*inp_WpnSurv!F9),0)))</f>
        <v>n/a</v>
      </c>
      <c r="G9" s="15" t="str">
        <f>IF(inp_SSPK!G9*inp_WpnSurv!G9=0,"n/a",IF(inp_SSPK!G9*inp_WpnSurv!G9=1,1,ROUNDUP(LN(1-VLOOKUP(G$2,inp_TargetType!$A$3:$C$102,3,FALSE))/LN(1-inp_SSPK!G9*inp_WpnSurv!G9),0)))</f>
        <v>n/a</v>
      </c>
      <c r="H9" s="15" t="str">
        <f>IF(inp_SSPK!H9*inp_WpnSurv!H9=0,"n/a",IF(inp_SSPK!H9*inp_WpnSurv!H9=1,1,ROUNDUP(LN(1-VLOOKUP(H$2,inp_TargetType!$A$3:$C$102,3,FALSE))/LN(1-inp_SSPK!H9*inp_WpnSurv!H9),0)))</f>
        <v>n/a</v>
      </c>
      <c r="I9" s="15" t="str">
        <f>IF(inp_SSPK!I9*inp_WpnSurv!I9=0,"n/a",IF(inp_SSPK!I9*inp_WpnSurv!I9=1,1,ROUNDUP(LN(1-VLOOKUP(I$2,inp_TargetType!$A$3:$C$102,3,FALSE))/LN(1-inp_SSPK!I9*inp_WpnSurv!I9),0)))</f>
        <v>n/a</v>
      </c>
      <c r="J9" s="15" t="str">
        <f>IF(inp_SSPK!J9*inp_WpnSurv!J9=0,"n/a",IF(inp_SSPK!J9*inp_WpnSurv!J9=1,1,ROUNDUP(LN(1-VLOOKUP(J$2,inp_TargetType!$A$3:$C$102,3,FALSE))/LN(1-inp_SSPK!J9*inp_WpnSurv!J9),0)))</f>
        <v>n/a</v>
      </c>
      <c r="K9" s="15" t="str">
        <f>IF(inp_SSPK!K9*inp_WpnSurv!K9=0,"n/a",IF(inp_SSPK!K9*inp_WpnSurv!K9=1,1,ROUNDUP(LN(1-VLOOKUP(K$2,inp_TargetType!$A$3:$C$102,3,FALSE))/LN(1-inp_SSPK!K9*inp_WpnSurv!K9),0)))</f>
        <v>n/a</v>
      </c>
      <c r="L9" s="15" t="str">
        <f>IF(inp_SSPK!L9*inp_WpnSurv!L9=0,"n/a",IF(inp_SSPK!L9*inp_WpnSurv!L9=1,1,ROUNDUP(LN(1-VLOOKUP(L$2,inp_TargetType!$A$3:$C$102,3,FALSE))/LN(1-inp_SSPK!L9*inp_WpnSurv!L9),0)))</f>
        <v>n/a</v>
      </c>
      <c r="M9" s="15" t="str">
        <f>IF(inp_SSPK!M9*inp_WpnSurv!M9=0,"n/a",IF(inp_SSPK!M9*inp_WpnSurv!M9=1,1,ROUNDUP(LN(1-VLOOKUP(M$2,inp_TargetType!$A$3:$C$102,3,FALSE))/LN(1-inp_SSPK!M9*inp_WpnSurv!M9),0)))</f>
        <v>n/a</v>
      </c>
      <c r="N9" s="15" t="str">
        <f>IF(inp_SSPK!N9*inp_WpnSurv!N9=0,"n/a",IF(inp_SSPK!N9*inp_WpnSurv!N9=1,1,ROUNDUP(LN(1-VLOOKUP(N$2,inp_TargetType!$A$3:$C$102,3,FALSE))/LN(1-inp_SSPK!N9*inp_WpnSurv!N9),0)))</f>
        <v>n/a</v>
      </c>
      <c r="O9" s="15" t="str">
        <f>IF(inp_SSPK!O9*inp_WpnSurv!O9=0,"n/a",IF(inp_SSPK!O9*inp_WpnSurv!O9=1,1,ROUNDUP(LN(1-VLOOKUP(O$2,inp_TargetType!$A$3:$C$102,3,FALSE))/LN(1-inp_SSPK!O9*inp_WpnSurv!O9),0)))</f>
        <v>n/a</v>
      </c>
      <c r="P9" s="15" t="str">
        <f>IF(inp_SSPK!P9*inp_WpnSurv!P9=0,"n/a",IF(inp_SSPK!P9*inp_WpnSurv!P9=1,1,ROUNDUP(LN(1-VLOOKUP(P$2,inp_TargetType!$A$3:$C$102,3,FALSE))/LN(1-inp_SSPK!P9*inp_WpnSurv!P9),0)))</f>
        <v>n/a</v>
      </c>
      <c r="Q9" s="15" t="str">
        <f>IF(inp_SSPK!Q9*inp_WpnSurv!Q9=0,"n/a",IF(inp_SSPK!Q9*inp_WpnSurv!Q9=1,1,ROUNDUP(LN(1-VLOOKUP(Q$2,inp_TargetType!$A$3:$C$102,3,FALSE))/LN(1-inp_SSPK!Q9*inp_WpnSurv!Q9),0)))</f>
        <v>n/a</v>
      </c>
      <c r="R9" s="15" t="str">
        <f>IF(inp_SSPK!R9*inp_WpnSurv!R9=0,"n/a",IF(inp_SSPK!R9*inp_WpnSurv!R9=1,1,ROUNDUP(LN(1-VLOOKUP(R$2,inp_TargetType!$A$3:$C$102,3,FALSE))/LN(1-inp_SSPK!R9*inp_WpnSurv!R9),0)))</f>
        <v>n/a</v>
      </c>
      <c r="S9" s="15" t="str">
        <f>IF(inp_SSPK!S9*inp_WpnSurv!S9=0,"n/a",IF(inp_SSPK!S9*inp_WpnSurv!S9=1,1,ROUNDUP(LN(1-VLOOKUP(S$2,inp_TargetType!$A$3:$C$102,3,FALSE))/LN(1-inp_SSPK!S9*inp_WpnSurv!S9),0)))</f>
        <v>n/a</v>
      </c>
      <c r="T9" s="15" t="str">
        <f>IF(inp_SSPK!T9*inp_WpnSurv!T9=0,"n/a",IF(inp_SSPK!T9*inp_WpnSurv!T9=1,1,ROUNDUP(LN(1-VLOOKUP(T$2,inp_TargetType!$A$3:$C$102,3,FALSE))/LN(1-inp_SSPK!T9*inp_WpnSurv!T9),0)))</f>
        <v>n/a</v>
      </c>
      <c r="U9" s="15" t="str">
        <f>IF(inp_SSPK!U9*inp_WpnSurv!U9=0,"n/a",IF(inp_SSPK!U9*inp_WpnSurv!U9=1,1,ROUNDUP(LN(1-VLOOKUP(U$2,inp_TargetType!$A$3:$C$102,3,FALSE))/LN(1-inp_SSPK!U9*inp_WpnSurv!U9),0)))</f>
        <v>n/a</v>
      </c>
      <c r="V9" s="15" t="str">
        <f>IF(inp_SSPK!V9*inp_WpnSurv!V9=0,"n/a",IF(inp_SSPK!V9*inp_WpnSurv!V9=1,1,ROUNDUP(LN(1-VLOOKUP(V$2,inp_TargetType!$A$3:$C$102,3,FALSE))/LN(1-inp_SSPK!V9*inp_WpnSurv!V9),0)))</f>
        <v>n/a</v>
      </c>
      <c r="W9" s="15" t="str">
        <f>IF(inp_SSPK!W9*inp_WpnSurv!W9=0,"n/a",IF(inp_SSPK!W9*inp_WpnSurv!W9=1,1,ROUNDUP(LN(1-VLOOKUP(W$2,inp_TargetType!$A$3:$C$102,3,FALSE))/LN(1-inp_SSPK!W9*inp_WpnSurv!W9),0)))</f>
        <v>n/a</v>
      </c>
      <c r="X9" s="15" t="str">
        <f>IF(inp_SSPK!X9*inp_WpnSurv!X9=0,"n/a",IF(inp_SSPK!X9*inp_WpnSurv!X9=1,1,ROUNDUP(LN(1-VLOOKUP(X$2,inp_TargetType!$A$3:$C$102,3,FALSE))/LN(1-inp_SSPK!X9*inp_WpnSurv!X9),0)))</f>
        <v>n/a</v>
      </c>
      <c r="Y9" s="15" t="str">
        <f>IF(inp_SSPK!Y9*inp_WpnSurv!Y9=0,"n/a",IF(inp_SSPK!Y9*inp_WpnSurv!Y9=1,1,ROUNDUP(LN(1-VLOOKUP(Y$2,inp_TargetType!$A$3:$C$102,3,FALSE))/LN(1-inp_SSPK!Y9*inp_WpnSurv!Y9),0)))</f>
        <v>n/a</v>
      </c>
      <c r="Z9" s="15" t="str">
        <f>IF(inp_SSPK!Z9*inp_WpnSurv!Z9=0,"n/a",IF(inp_SSPK!Z9*inp_WpnSurv!Z9=1,1,ROUNDUP(LN(1-VLOOKUP(Z$2,inp_TargetType!$A$3:$C$102,3,FALSE))/LN(1-inp_SSPK!Z9*inp_WpnSurv!Z9),0)))</f>
        <v>n/a</v>
      </c>
      <c r="AA9" s="15" t="str">
        <f>IF(inp_SSPK!AA9*inp_WpnSurv!AA9=0,"n/a",IF(inp_SSPK!AA9*inp_WpnSurv!AA9=1,1,ROUNDUP(LN(1-VLOOKUP(AA$2,inp_TargetType!$A$3:$C$102,3,FALSE))/LN(1-inp_SSPK!AA9*inp_WpnSurv!AA9),0)))</f>
        <v>n/a</v>
      </c>
      <c r="AB9" s="15" t="str">
        <f>IF(inp_SSPK!AB9*inp_WpnSurv!AB9=0,"n/a",IF(inp_SSPK!AB9*inp_WpnSurv!AB9=1,1,ROUNDUP(LN(1-VLOOKUP(AB$2,inp_TargetType!$A$3:$C$102,3,FALSE))/LN(1-inp_SSPK!AB9*inp_WpnSurv!AB9),0)))</f>
        <v>n/a</v>
      </c>
      <c r="AC9" s="15" t="str">
        <f>IF(inp_SSPK!AC9*inp_WpnSurv!AC9=0,"n/a",IF(inp_SSPK!AC9*inp_WpnSurv!AC9=1,1,ROUNDUP(LN(1-VLOOKUP(AC$2,inp_TargetType!$A$3:$C$102,3,FALSE))/LN(1-inp_SSPK!AC9*inp_WpnSurv!AC9),0)))</f>
        <v>n/a</v>
      </c>
      <c r="AD9" s="15" t="str">
        <f>IF(inp_SSPK!AD9*inp_WpnSurv!AD9=0,"n/a",IF(inp_SSPK!AD9*inp_WpnSurv!AD9=1,1,ROUNDUP(LN(1-VLOOKUP(AD$2,inp_TargetType!$A$3:$C$102,3,FALSE))/LN(1-inp_SSPK!AD9*inp_WpnSurv!AD9),0)))</f>
        <v>n/a</v>
      </c>
      <c r="AE9" s="15" t="str">
        <f>IF(inp_SSPK!AE9*inp_WpnSurv!AE9=0,"n/a",IF(inp_SSPK!AE9*inp_WpnSurv!AE9=1,1,ROUNDUP(LN(1-VLOOKUP(AE$2,inp_TargetType!$A$3:$C$102,3,FALSE))/LN(1-inp_SSPK!AE9*inp_WpnSurv!AE9),0)))</f>
        <v>n/a</v>
      </c>
      <c r="AF9" s="15" t="str">
        <f>IF(inp_SSPK!AF9*inp_WpnSurv!AF9=0,"n/a",IF(inp_SSPK!AF9*inp_WpnSurv!AF9=1,1,ROUNDUP(LN(1-VLOOKUP(AF$2,inp_TargetType!$A$3:$C$102,3,FALSE))/LN(1-inp_SSPK!AF9*inp_WpnSurv!AF9),0)))</f>
        <v>n/a</v>
      </c>
      <c r="AG9" s="15" t="str">
        <f>IF(inp_SSPK!AG9*inp_WpnSurv!AG9=0,"n/a",IF(inp_SSPK!AG9*inp_WpnSurv!AG9=1,1,ROUNDUP(LN(1-VLOOKUP(AG$2,inp_TargetType!$A$3:$C$102,3,FALSE))/LN(1-inp_SSPK!AG9*inp_WpnSurv!AG9),0)))</f>
        <v>n/a</v>
      </c>
      <c r="AH9" s="15" t="str">
        <f>IF(inp_SSPK!AH9*inp_WpnSurv!AH9=0,"n/a",IF(inp_SSPK!AH9*inp_WpnSurv!AH9=1,1,ROUNDUP(LN(1-VLOOKUP(AH$2,inp_TargetType!$A$3:$C$102,3,FALSE))/LN(1-inp_SSPK!AH9*inp_WpnSurv!AH9),0)))</f>
        <v>n/a</v>
      </c>
      <c r="AI9" s="15" t="str">
        <f>IF(inp_SSPK!AI9*inp_WpnSurv!AI9=0,"n/a",IF(inp_SSPK!AI9*inp_WpnSurv!AI9=1,1,ROUNDUP(LN(1-VLOOKUP(AI$2,inp_TargetType!$A$3:$C$102,3,FALSE))/LN(1-inp_SSPK!AI9*inp_WpnSurv!AI9),0)))</f>
        <v>n/a</v>
      </c>
      <c r="AJ9" s="15" t="str">
        <f>IF(inp_SSPK!AJ9*inp_WpnSurv!AJ9=0,"n/a",IF(inp_SSPK!AJ9*inp_WpnSurv!AJ9=1,1,ROUNDUP(LN(1-VLOOKUP(AJ$2,inp_TargetType!$A$3:$C$102,3,FALSE))/LN(1-inp_SSPK!AJ9*inp_WpnSurv!AJ9),0)))</f>
        <v>n/a</v>
      </c>
      <c r="AK9" s="15" t="str">
        <f>IF(inp_SSPK!AK9*inp_WpnSurv!AK9=0,"n/a",IF(inp_SSPK!AK9*inp_WpnSurv!AK9=1,1,ROUNDUP(LN(1-VLOOKUP(AK$2,inp_TargetType!$A$3:$C$102,3,FALSE))/LN(1-inp_SSPK!AK9*inp_WpnSurv!AK9),0)))</f>
        <v>n/a</v>
      </c>
      <c r="AL9" s="15" t="str">
        <f>IF(inp_SSPK!AL9*inp_WpnSurv!AL9=0,"n/a",IF(inp_SSPK!AL9*inp_WpnSurv!AL9=1,1,ROUNDUP(LN(1-VLOOKUP(AL$2,inp_TargetType!$A$3:$C$102,3,FALSE))/LN(1-inp_SSPK!AL9*inp_WpnSurv!AL9),0)))</f>
        <v>n/a</v>
      </c>
      <c r="AM9" s="15" t="str">
        <f>IF(inp_SSPK!AM9*inp_WpnSurv!AM9=0,"n/a",IF(inp_SSPK!AM9*inp_WpnSurv!AM9=1,1,ROUNDUP(LN(1-VLOOKUP(AM$2,inp_TargetType!$A$3:$C$102,3,FALSE))/LN(1-inp_SSPK!AM9*inp_WpnSurv!AM9),0)))</f>
        <v>n/a</v>
      </c>
      <c r="AN9" s="15" t="str">
        <f>IF(inp_SSPK!AN9*inp_WpnSurv!AN9=0,"n/a",IF(inp_SSPK!AN9*inp_WpnSurv!AN9=1,1,ROUNDUP(LN(1-VLOOKUP(AN$2,inp_TargetType!$A$3:$C$102,3,FALSE))/LN(1-inp_SSPK!AN9*inp_WpnSurv!AN9),0)))</f>
        <v>n/a</v>
      </c>
      <c r="AO9" s="15" t="str">
        <f>IF(inp_SSPK!AO9*inp_WpnSurv!AO9=0,"n/a",IF(inp_SSPK!AO9*inp_WpnSurv!AO9=1,1,ROUNDUP(LN(1-VLOOKUP(AO$2,inp_TargetType!$A$3:$C$102,3,FALSE))/LN(1-inp_SSPK!AO9*inp_WpnSurv!AO9),0)))</f>
        <v>n/a</v>
      </c>
      <c r="AP9" s="15" t="str">
        <f>IF(inp_SSPK!AP9*inp_WpnSurv!AP9=0,"n/a",IF(inp_SSPK!AP9*inp_WpnSurv!AP9=1,1,ROUNDUP(LN(1-VLOOKUP(AP$2,inp_TargetType!$A$3:$C$102,3,FALSE))/LN(1-inp_SSPK!AP9*inp_WpnSurv!AP9),0)))</f>
        <v>n/a</v>
      </c>
      <c r="AQ9" s="15" t="str">
        <f>IF(inp_SSPK!AQ9*inp_WpnSurv!AQ9=0,"n/a",IF(inp_SSPK!AQ9*inp_WpnSurv!AQ9=1,1,ROUNDUP(LN(1-VLOOKUP(AQ$2,inp_TargetType!$A$3:$C$102,3,FALSE))/LN(1-inp_SSPK!AQ9*inp_WpnSurv!AQ9),0)))</f>
        <v>n/a</v>
      </c>
      <c r="AR9" s="15" t="str">
        <f>IF(inp_SSPK!AR9*inp_WpnSurv!AR9=0,"n/a",IF(inp_SSPK!AR9*inp_WpnSurv!AR9=1,1,ROUNDUP(LN(1-VLOOKUP(AR$2,inp_TargetType!$A$3:$C$102,3,FALSE))/LN(1-inp_SSPK!AR9*inp_WpnSurv!AR9),0)))</f>
        <v>n/a</v>
      </c>
      <c r="AS9" s="15" t="str">
        <f>IF(inp_SSPK!AS9*inp_WpnSurv!AS9=0,"n/a",IF(inp_SSPK!AS9*inp_WpnSurv!AS9=1,1,ROUNDUP(LN(1-VLOOKUP(AS$2,inp_TargetType!$A$3:$C$102,3,FALSE))/LN(1-inp_SSPK!AS9*inp_WpnSurv!AS9),0)))</f>
        <v>n/a</v>
      </c>
      <c r="AT9" s="15" t="str">
        <f>IF(inp_SSPK!AT9*inp_WpnSurv!AT9=0,"n/a",IF(inp_SSPK!AT9*inp_WpnSurv!AT9=1,1,ROUNDUP(LN(1-VLOOKUP(AT$2,inp_TargetType!$A$3:$C$102,3,FALSE))/LN(1-inp_SSPK!AT9*inp_WpnSurv!AT9),0)))</f>
        <v>n/a</v>
      </c>
      <c r="AU9" s="15" t="str">
        <f>IF(inp_SSPK!AU9*inp_WpnSurv!AU9=0,"n/a",IF(inp_SSPK!AU9*inp_WpnSurv!AU9=1,1,ROUNDUP(LN(1-VLOOKUP(AU$2,inp_TargetType!$A$3:$C$102,3,FALSE))/LN(1-inp_SSPK!AU9*inp_WpnSurv!AU9),0)))</f>
        <v>n/a</v>
      </c>
      <c r="AV9" s="15" t="str">
        <f>IF(inp_SSPK!AV9*inp_WpnSurv!AV9=0,"n/a",IF(inp_SSPK!AV9*inp_WpnSurv!AV9=1,1,ROUNDUP(LN(1-VLOOKUP(AV$2,inp_TargetType!$A$3:$C$102,3,FALSE))/LN(1-inp_SSPK!AV9*inp_WpnSurv!AV9),0)))</f>
        <v>n/a</v>
      </c>
      <c r="AW9" s="15" t="str">
        <f>IF(inp_SSPK!AW9*inp_WpnSurv!AW9=0,"n/a",IF(inp_SSPK!AW9*inp_WpnSurv!AW9=1,1,ROUNDUP(LN(1-VLOOKUP(AW$2,inp_TargetType!$A$3:$C$102,3,FALSE))/LN(1-inp_SSPK!AW9*inp_WpnSurv!AW9),0)))</f>
        <v>n/a</v>
      </c>
      <c r="AX9" s="15" t="str">
        <f>IF(inp_SSPK!AX9*inp_WpnSurv!AX9=0,"n/a",IF(inp_SSPK!AX9*inp_WpnSurv!AX9=1,1,ROUNDUP(LN(1-VLOOKUP(AX$2,inp_TargetType!$A$3:$C$102,3,FALSE))/LN(1-inp_SSPK!AX9*inp_WpnSurv!AX9),0)))</f>
        <v>n/a</v>
      </c>
      <c r="AY9" s="15" t="str">
        <f>IF(inp_SSPK!AY9*inp_WpnSurv!AY9=0,"n/a",IF(inp_SSPK!AY9*inp_WpnSurv!AY9=1,1,ROUNDUP(LN(1-VLOOKUP(AY$2,inp_TargetType!$A$3:$C$102,3,FALSE))/LN(1-inp_SSPK!AY9*inp_WpnSurv!AY9),0)))</f>
        <v>n/a</v>
      </c>
      <c r="AZ9" s="15" t="str">
        <f>IF(inp_SSPK!AZ9*inp_WpnSurv!AZ9=0,"n/a",IF(inp_SSPK!AZ9*inp_WpnSurv!AZ9=1,1,ROUNDUP(LN(1-VLOOKUP(AZ$2,inp_TargetType!$A$3:$C$102,3,FALSE))/LN(1-inp_SSPK!AZ9*inp_WpnSurv!AZ9),0)))</f>
        <v>n/a</v>
      </c>
    </row>
    <row r="10" spans="1:52" x14ac:dyDescent="0.3">
      <c r="A10" s="15"/>
      <c r="B10" s="15" t="str">
        <f>IF(inp_SSPK!B10*inp_WpnSurv!B10=0,"n/a",IF(inp_SSPK!B10*inp_WpnSurv!B10=1,1,ROUNDUP(LN(1-VLOOKUP(B$2,inp_TargetType!$A$3:$C$102,3,FALSE))/LN(1-inp_SSPK!B10*inp_WpnSurv!B10),0)))</f>
        <v>n/a</v>
      </c>
      <c r="C10" s="15" t="str">
        <f>IF(inp_SSPK!C10*inp_WpnSurv!C10=0,"n/a",IF(inp_SSPK!C10*inp_WpnSurv!C10=1,1,ROUNDUP(LN(1-VLOOKUP(C$2,inp_TargetType!$A$3:$C$102,3,FALSE))/LN(1-inp_SSPK!C10*inp_WpnSurv!C10),0)))</f>
        <v>n/a</v>
      </c>
      <c r="D10" s="15" t="str">
        <f>IF(inp_SSPK!D10*inp_WpnSurv!D10=0,"n/a",IF(inp_SSPK!D10*inp_WpnSurv!D10=1,1,ROUNDUP(LN(1-VLOOKUP(D$2,inp_TargetType!$A$3:$C$102,3,FALSE))/LN(1-inp_SSPK!D10*inp_WpnSurv!D10),0)))</f>
        <v>n/a</v>
      </c>
      <c r="E10" s="15" t="str">
        <f>IF(inp_SSPK!E10*inp_WpnSurv!E10=0,"n/a",IF(inp_SSPK!E10*inp_WpnSurv!E10=1,1,ROUNDUP(LN(1-VLOOKUP(E$2,inp_TargetType!$A$3:$C$102,3,FALSE))/LN(1-inp_SSPK!E10*inp_WpnSurv!E10),0)))</f>
        <v>n/a</v>
      </c>
      <c r="F10" s="15" t="str">
        <f>IF(inp_SSPK!F10*inp_WpnSurv!F10=0,"n/a",IF(inp_SSPK!F10*inp_WpnSurv!F10=1,1,ROUNDUP(LN(1-VLOOKUP(F$2,inp_TargetType!$A$3:$C$102,3,FALSE))/LN(1-inp_SSPK!F10*inp_WpnSurv!F10),0)))</f>
        <v>n/a</v>
      </c>
      <c r="G10" s="15" t="str">
        <f>IF(inp_SSPK!G10*inp_WpnSurv!G10=0,"n/a",IF(inp_SSPK!G10*inp_WpnSurv!G10=1,1,ROUNDUP(LN(1-VLOOKUP(G$2,inp_TargetType!$A$3:$C$102,3,FALSE))/LN(1-inp_SSPK!G10*inp_WpnSurv!G10),0)))</f>
        <v>n/a</v>
      </c>
      <c r="H10" s="15" t="str">
        <f>IF(inp_SSPK!H10*inp_WpnSurv!H10=0,"n/a",IF(inp_SSPK!H10*inp_WpnSurv!H10=1,1,ROUNDUP(LN(1-VLOOKUP(H$2,inp_TargetType!$A$3:$C$102,3,FALSE))/LN(1-inp_SSPK!H10*inp_WpnSurv!H10),0)))</f>
        <v>n/a</v>
      </c>
      <c r="I10" s="15" t="str">
        <f>IF(inp_SSPK!I10*inp_WpnSurv!I10=0,"n/a",IF(inp_SSPK!I10*inp_WpnSurv!I10=1,1,ROUNDUP(LN(1-VLOOKUP(I$2,inp_TargetType!$A$3:$C$102,3,FALSE))/LN(1-inp_SSPK!I10*inp_WpnSurv!I10),0)))</f>
        <v>n/a</v>
      </c>
      <c r="J10" s="15" t="str">
        <f>IF(inp_SSPK!J10*inp_WpnSurv!J10=0,"n/a",IF(inp_SSPK!J10*inp_WpnSurv!J10=1,1,ROUNDUP(LN(1-VLOOKUP(J$2,inp_TargetType!$A$3:$C$102,3,FALSE))/LN(1-inp_SSPK!J10*inp_WpnSurv!J10),0)))</f>
        <v>n/a</v>
      </c>
      <c r="K10" s="15" t="str">
        <f>IF(inp_SSPK!K10*inp_WpnSurv!K10=0,"n/a",IF(inp_SSPK!K10*inp_WpnSurv!K10=1,1,ROUNDUP(LN(1-VLOOKUP(K$2,inp_TargetType!$A$3:$C$102,3,FALSE))/LN(1-inp_SSPK!K10*inp_WpnSurv!K10),0)))</f>
        <v>n/a</v>
      </c>
      <c r="L10" s="15" t="str">
        <f>IF(inp_SSPK!L10*inp_WpnSurv!L10=0,"n/a",IF(inp_SSPK!L10*inp_WpnSurv!L10=1,1,ROUNDUP(LN(1-VLOOKUP(L$2,inp_TargetType!$A$3:$C$102,3,FALSE))/LN(1-inp_SSPK!L10*inp_WpnSurv!L10),0)))</f>
        <v>n/a</v>
      </c>
      <c r="M10" s="15" t="str">
        <f>IF(inp_SSPK!M10*inp_WpnSurv!M10=0,"n/a",IF(inp_SSPK!M10*inp_WpnSurv!M10=1,1,ROUNDUP(LN(1-VLOOKUP(M$2,inp_TargetType!$A$3:$C$102,3,FALSE))/LN(1-inp_SSPK!M10*inp_WpnSurv!M10),0)))</f>
        <v>n/a</v>
      </c>
      <c r="N10" s="15" t="str">
        <f>IF(inp_SSPK!N10*inp_WpnSurv!N10=0,"n/a",IF(inp_SSPK!N10*inp_WpnSurv!N10=1,1,ROUNDUP(LN(1-VLOOKUP(N$2,inp_TargetType!$A$3:$C$102,3,FALSE))/LN(1-inp_SSPK!N10*inp_WpnSurv!N10),0)))</f>
        <v>n/a</v>
      </c>
      <c r="O10" s="15" t="str">
        <f>IF(inp_SSPK!O10*inp_WpnSurv!O10=0,"n/a",IF(inp_SSPK!O10*inp_WpnSurv!O10=1,1,ROUNDUP(LN(1-VLOOKUP(O$2,inp_TargetType!$A$3:$C$102,3,FALSE))/LN(1-inp_SSPK!O10*inp_WpnSurv!O10),0)))</f>
        <v>n/a</v>
      </c>
      <c r="P10" s="15" t="str">
        <f>IF(inp_SSPK!P10*inp_WpnSurv!P10=0,"n/a",IF(inp_SSPK!P10*inp_WpnSurv!P10=1,1,ROUNDUP(LN(1-VLOOKUP(P$2,inp_TargetType!$A$3:$C$102,3,FALSE))/LN(1-inp_SSPK!P10*inp_WpnSurv!P10),0)))</f>
        <v>n/a</v>
      </c>
      <c r="Q10" s="15" t="str">
        <f>IF(inp_SSPK!Q10*inp_WpnSurv!Q10=0,"n/a",IF(inp_SSPK!Q10*inp_WpnSurv!Q10=1,1,ROUNDUP(LN(1-VLOOKUP(Q$2,inp_TargetType!$A$3:$C$102,3,FALSE))/LN(1-inp_SSPK!Q10*inp_WpnSurv!Q10),0)))</f>
        <v>n/a</v>
      </c>
      <c r="R10" s="15" t="str">
        <f>IF(inp_SSPK!R10*inp_WpnSurv!R10=0,"n/a",IF(inp_SSPK!R10*inp_WpnSurv!R10=1,1,ROUNDUP(LN(1-VLOOKUP(R$2,inp_TargetType!$A$3:$C$102,3,FALSE))/LN(1-inp_SSPK!R10*inp_WpnSurv!R10),0)))</f>
        <v>n/a</v>
      </c>
      <c r="S10" s="15" t="str">
        <f>IF(inp_SSPK!S10*inp_WpnSurv!S10=0,"n/a",IF(inp_SSPK!S10*inp_WpnSurv!S10=1,1,ROUNDUP(LN(1-VLOOKUP(S$2,inp_TargetType!$A$3:$C$102,3,FALSE))/LN(1-inp_SSPK!S10*inp_WpnSurv!S10),0)))</f>
        <v>n/a</v>
      </c>
      <c r="T10" s="15" t="str">
        <f>IF(inp_SSPK!T10*inp_WpnSurv!T10=0,"n/a",IF(inp_SSPK!T10*inp_WpnSurv!T10=1,1,ROUNDUP(LN(1-VLOOKUP(T$2,inp_TargetType!$A$3:$C$102,3,FALSE))/LN(1-inp_SSPK!T10*inp_WpnSurv!T10),0)))</f>
        <v>n/a</v>
      </c>
      <c r="U10" s="15" t="str">
        <f>IF(inp_SSPK!U10*inp_WpnSurv!U10=0,"n/a",IF(inp_SSPK!U10*inp_WpnSurv!U10=1,1,ROUNDUP(LN(1-VLOOKUP(U$2,inp_TargetType!$A$3:$C$102,3,FALSE))/LN(1-inp_SSPK!U10*inp_WpnSurv!U10),0)))</f>
        <v>n/a</v>
      </c>
      <c r="V10" s="15" t="str">
        <f>IF(inp_SSPK!V10*inp_WpnSurv!V10=0,"n/a",IF(inp_SSPK!V10*inp_WpnSurv!V10=1,1,ROUNDUP(LN(1-VLOOKUP(V$2,inp_TargetType!$A$3:$C$102,3,FALSE))/LN(1-inp_SSPK!V10*inp_WpnSurv!V10),0)))</f>
        <v>n/a</v>
      </c>
      <c r="W10" s="15" t="str">
        <f>IF(inp_SSPK!W10*inp_WpnSurv!W10=0,"n/a",IF(inp_SSPK!W10*inp_WpnSurv!W10=1,1,ROUNDUP(LN(1-VLOOKUP(W$2,inp_TargetType!$A$3:$C$102,3,FALSE))/LN(1-inp_SSPK!W10*inp_WpnSurv!W10),0)))</f>
        <v>n/a</v>
      </c>
      <c r="X10" s="15" t="str">
        <f>IF(inp_SSPK!X10*inp_WpnSurv!X10=0,"n/a",IF(inp_SSPK!X10*inp_WpnSurv!X10=1,1,ROUNDUP(LN(1-VLOOKUP(X$2,inp_TargetType!$A$3:$C$102,3,FALSE))/LN(1-inp_SSPK!X10*inp_WpnSurv!X10),0)))</f>
        <v>n/a</v>
      </c>
      <c r="Y10" s="15" t="str">
        <f>IF(inp_SSPK!Y10*inp_WpnSurv!Y10=0,"n/a",IF(inp_SSPK!Y10*inp_WpnSurv!Y10=1,1,ROUNDUP(LN(1-VLOOKUP(Y$2,inp_TargetType!$A$3:$C$102,3,FALSE))/LN(1-inp_SSPK!Y10*inp_WpnSurv!Y10),0)))</f>
        <v>n/a</v>
      </c>
      <c r="Z10" s="15" t="str">
        <f>IF(inp_SSPK!Z10*inp_WpnSurv!Z10=0,"n/a",IF(inp_SSPK!Z10*inp_WpnSurv!Z10=1,1,ROUNDUP(LN(1-VLOOKUP(Z$2,inp_TargetType!$A$3:$C$102,3,FALSE))/LN(1-inp_SSPK!Z10*inp_WpnSurv!Z10),0)))</f>
        <v>n/a</v>
      </c>
      <c r="AA10" s="15" t="str">
        <f>IF(inp_SSPK!AA10*inp_WpnSurv!AA10=0,"n/a",IF(inp_SSPK!AA10*inp_WpnSurv!AA10=1,1,ROUNDUP(LN(1-VLOOKUP(AA$2,inp_TargetType!$A$3:$C$102,3,FALSE))/LN(1-inp_SSPK!AA10*inp_WpnSurv!AA10),0)))</f>
        <v>n/a</v>
      </c>
      <c r="AB10" s="15" t="str">
        <f>IF(inp_SSPK!AB10*inp_WpnSurv!AB10=0,"n/a",IF(inp_SSPK!AB10*inp_WpnSurv!AB10=1,1,ROUNDUP(LN(1-VLOOKUP(AB$2,inp_TargetType!$A$3:$C$102,3,FALSE))/LN(1-inp_SSPK!AB10*inp_WpnSurv!AB10),0)))</f>
        <v>n/a</v>
      </c>
      <c r="AC10" s="15" t="str">
        <f>IF(inp_SSPK!AC10*inp_WpnSurv!AC10=0,"n/a",IF(inp_SSPK!AC10*inp_WpnSurv!AC10=1,1,ROUNDUP(LN(1-VLOOKUP(AC$2,inp_TargetType!$A$3:$C$102,3,FALSE))/LN(1-inp_SSPK!AC10*inp_WpnSurv!AC10),0)))</f>
        <v>n/a</v>
      </c>
      <c r="AD10" s="15" t="str">
        <f>IF(inp_SSPK!AD10*inp_WpnSurv!AD10=0,"n/a",IF(inp_SSPK!AD10*inp_WpnSurv!AD10=1,1,ROUNDUP(LN(1-VLOOKUP(AD$2,inp_TargetType!$A$3:$C$102,3,FALSE))/LN(1-inp_SSPK!AD10*inp_WpnSurv!AD10),0)))</f>
        <v>n/a</v>
      </c>
      <c r="AE10" s="15" t="str">
        <f>IF(inp_SSPK!AE10*inp_WpnSurv!AE10=0,"n/a",IF(inp_SSPK!AE10*inp_WpnSurv!AE10=1,1,ROUNDUP(LN(1-VLOOKUP(AE$2,inp_TargetType!$A$3:$C$102,3,FALSE))/LN(1-inp_SSPK!AE10*inp_WpnSurv!AE10),0)))</f>
        <v>n/a</v>
      </c>
      <c r="AF10" s="15" t="str">
        <f>IF(inp_SSPK!AF10*inp_WpnSurv!AF10=0,"n/a",IF(inp_SSPK!AF10*inp_WpnSurv!AF10=1,1,ROUNDUP(LN(1-VLOOKUP(AF$2,inp_TargetType!$A$3:$C$102,3,FALSE))/LN(1-inp_SSPK!AF10*inp_WpnSurv!AF10),0)))</f>
        <v>n/a</v>
      </c>
      <c r="AG10" s="15" t="str">
        <f>IF(inp_SSPK!AG10*inp_WpnSurv!AG10=0,"n/a",IF(inp_SSPK!AG10*inp_WpnSurv!AG10=1,1,ROUNDUP(LN(1-VLOOKUP(AG$2,inp_TargetType!$A$3:$C$102,3,FALSE))/LN(1-inp_SSPK!AG10*inp_WpnSurv!AG10),0)))</f>
        <v>n/a</v>
      </c>
      <c r="AH10" s="15" t="str">
        <f>IF(inp_SSPK!AH10*inp_WpnSurv!AH10=0,"n/a",IF(inp_SSPK!AH10*inp_WpnSurv!AH10=1,1,ROUNDUP(LN(1-VLOOKUP(AH$2,inp_TargetType!$A$3:$C$102,3,FALSE))/LN(1-inp_SSPK!AH10*inp_WpnSurv!AH10),0)))</f>
        <v>n/a</v>
      </c>
      <c r="AI10" s="15" t="str">
        <f>IF(inp_SSPK!AI10*inp_WpnSurv!AI10=0,"n/a",IF(inp_SSPK!AI10*inp_WpnSurv!AI10=1,1,ROUNDUP(LN(1-VLOOKUP(AI$2,inp_TargetType!$A$3:$C$102,3,FALSE))/LN(1-inp_SSPK!AI10*inp_WpnSurv!AI10),0)))</f>
        <v>n/a</v>
      </c>
      <c r="AJ10" s="15" t="str">
        <f>IF(inp_SSPK!AJ10*inp_WpnSurv!AJ10=0,"n/a",IF(inp_SSPK!AJ10*inp_WpnSurv!AJ10=1,1,ROUNDUP(LN(1-VLOOKUP(AJ$2,inp_TargetType!$A$3:$C$102,3,FALSE))/LN(1-inp_SSPK!AJ10*inp_WpnSurv!AJ10),0)))</f>
        <v>n/a</v>
      </c>
      <c r="AK10" s="15" t="str">
        <f>IF(inp_SSPK!AK10*inp_WpnSurv!AK10=0,"n/a",IF(inp_SSPK!AK10*inp_WpnSurv!AK10=1,1,ROUNDUP(LN(1-VLOOKUP(AK$2,inp_TargetType!$A$3:$C$102,3,FALSE))/LN(1-inp_SSPK!AK10*inp_WpnSurv!AK10),0)))</f>
        <v>n/a</v>
      </c>
      <c r="AL10" s="15" t="str">
        <f>IF(inp_SSPK!AL10*inp_WpnSurv!AL10=0,"n/a",IF(inp_SSPK!AL10*inp_WpnSurv!AL10=1,1,ROUNDUP(LN(1-VLOOKUP(AL$2,inp_TargetType!$A$3:$C$102,3,FALSE))/LN(1-inp_SSPK!AL10*inp_WpnSurv!AL10),0)))</f>
        <v>n/a</v>
      </c>
      <c r="AM10" s="15" t="str">
        <f>IF(inp_SSPK!AM10*inp_WpnSurv!AM10=0,"n/a",IF(inp_SSPK!AM10*inp_WpnSurv!AM10=1,1,ROUNDUP(LN(1-VLOOKUP(AM$2,inp_TargetType!$A$3:$C$102,3,FALSE))/LN(1-inp_SSPK!AM10*inp_WpnSurv!AM10),0)))</f>
        <v>n/a</v>
      </c>
      <c r="AN10" s="15" t="str">
        <f>IF(inp_SSPK!AN10*inp_WpnSurv!AN10=0,"n/a",IF(inp_SSPK!AN10*inp_WpnSurv!AN10=1,1,ROUNDUP(LN(1-VLOOKUP(AN$2,inp_TargetType!$A$3:$C$102,3,FALSE))/LN(1-inp_SSPK!AN10*inp_WpnSurv!AN10),0)))</f>
        <v>n/a</v>
      </c>
      <c r="AO10" s="15" t="str">
        <f>IF(inp_SSPK!AO10*inp_WpnSurv!AO10=0,"n/a",IF(inp_SSPK!AO10*inp_WpnSurv!AO10=1,1,ROUNDUP(LN(1-VLOOKUP(AO$2,inp_TargetType!$A$3:$C$102,3,FALSE))/LN(1-inp_SSPK!AO10*inp_WpnSurv!AO10),0)))</f>
        <v>n/a</v>
      </c>
      <c r="AP10" s="15" t="str">
        <f>IF(inp_SSPK!AP10*inp_WpnSurv!AP10=0,"n/a",IF(inp_SSPK!AP10*inp_WpnSurv!AP10=1,1,ROUNDUP(LN(1-VLOOKUP(AP$2,inp_TargetType!$A$3:$C$102,3,FALSE))/LN(1-inp_SSPK!AP10*inp_WpnSurv!AP10),0)))</f>
        <v>n/a</v>
      </c>
      <c r="AQ10" s="15" t="str">
        <f>IF(inp_SSPK!AQ10*inp_WpnSurv!AQ10=0,"n/a",IF(inp_SSPK!AQ10*inp_WpnSurv!AQ10=1,1,ROUNDUP(LN(1-VLOOKUP(AQ$2,inp_TargetType!$A$3:$C$102,3,FALSE))/LN(1-inp_SSPK!AQ10*inp_WpnSurv!AQ10),0)))</f>
        <v>n/a</v>
      </c>
      <c r="AR10" s="15" t="str">
        <f>IF(inp_SSPK!AR10*inp_WpnSurv!AR10=0,"n/a",IF(inp_SSPK!AR10*inp_WpnSurv!AR10=1,1,ROUNDUP(LN(1-VLOOKUP(AR$2,inp_TargetType!$A$3:$C$102,3,FALSE))/LN(1-inp_SSPK!AR10*inp_WpnSurv!AR10),0)))</f>
        <v>n/a</v>
      </c>
      <c r="AS10" s="15" t="str">
        <f>IF(inp_SSPK!AS10*inp_WpnSurv!AS10=0,"n/a",IF(inp_SSPK!AS10*inp_WpnSurv!AS10=1,1,ROUNDUP(LN(1-VLOOKUP(AS$2,inp_TargetType!$A$3:$C$102,3,FALSE))/LN(1-inp_SSPK!AS10*inp_WpnSurv!AS10),0)))</f>
        <v>n/a</v>
      </c>
      <c r="AT10" s="15" t="str">
        <f>IF(inp_SSPK!AT10*inp_WpnSurv!AT10=0,"n/a",IF(inp_SSPK!AT10*inp_WpnSurv!AT10=1,1,ROUNDUP(LN(1-VLOOKUP(AT$2,inp_TargetType!$A$3:$C$102,3,FALSE))/LN(1-inp_SSPK!AT10*inp_WpnSurv!AT10),0)))</f>
        <v>n/a</v>
      </c>
      <c r="AU10" s="15" t="str">
        <f>IF(inp_SSPK!AU10*inp_WpnSurv!AU10=0,"n/a",IF(inp_SSPK!AU10*inp_WpnSurv!AU10=1,1,ROUNDUP(LN(1-VLOOKUP(AU$2,inp_TargetType!$A$3:$C$102,3,FALSE))/LN(1-inp_SSPK!AU10*inp_WpnSurv!AU10),0)))</f>
        <v>n/a</v>
      </c>
      <c r="AV10" s="15" t="str">
        <f>IF(inp_SSPK!AV10*inp_WpnSurv!AV10=0,"n/a",IF(inp_SSPK!AV10*inp_WpnSurv!AV10=1,1,ROUNDUP(LN(1-VLOOKUP(AV$2,inp_TargetType!$A$3:$C$102,3,FALSE))/LN(1-inp_SSPK!AV10*inp_WpnSurv!AV10),0)))</f>
        <v>n/a</v>
      </c>
      <c r="AW10" s="15" t="str">
        <f>IF(inp_SSPK!AW10*inp_WpnSurv!AW10=0,"n/a",IF(inp_SSPK!AW10*inp_WpnSurv!AW10=1,1,ROUNDUP(LN(1-VLOOKUP(AW$2,inp_TargetType!$A$3:$C$102,3,FALSE))/LN(1-inp_SSPK!AW10*inp_WpnSurv!AW10),0)))</f>
        <v>n/a</v>
      </c>
      <c r="AX10" s="15" t="str">
        <f>IF(inp_SSPK!AX10*inp_WpnSurv!AX10=0,"n/a",IF(inp_SSPK!AX10*inp_WpnSurv!AX10=1,1,ROUNDUP(LN(1-VLOOKUP(AX$2,inp_TargetType!$A$3:$C$102,3,FALSE))/LN(1-inp_SSPK!AX10*inp_WpnSurv!AX10),0)))</f>
        <v>n/a</v>
      </c>
      <c r="AY10" s="15" t="str">
        <f>IF(inp_SSPK!AY10*inp_WpnSurv!AY10=0,"n/a",IF(inp_SSPK!AY10*inp_WpnSurv!AY10=1,1,ROUNDUP(LN(1-VLOOKUP(AY$2,inp_TargetType!$A$3:$C$102,3,FALSE))/LN(1-inp_SSPK!AY10*inp_WpnSurv!AY10),0)))</f>
        <v>n/a</v>
      </c>
      <c r="AZ10" s="15" t="str">
        <f>IF(inp_SSPK!AZ10*inp_WpnSurv!AZ10=0,"n/a",IF(inp_SSPK!AZ10*inp_WpnSurv!AZ10=1,1,ROUNDUP(LN(1-VLOOKUP(AZ$2,inp_TargetType!$A$3:$C$102,3,FALSE))/LN(1-inp_SSPK!AZ10*inp_WpnSurv!AZ10),0)))</f>
        <v>n/a</v>
      </c>
    </row>
    <row r="11" spans="1:52" x14ac:dyDescent="0.3">
      <c r="A11" s="15"/>
      <c r="B11" s="15" t="str">
        <f>IF(inp_SSPK!B11*inp_WpnSurv!B11=0,"n/a",IF(inp_SSPK!B11*inp_WpnSurv!B11=1,1,ROUNDUP(LN(1-VLOOKUP(B$2,inp_TargetType!$A$3:$C$102,3,FALSE))/LN(1-inp_SSPK!B11*inp_WpnSurv!B11),0)))</f>
        <v>n/a</v>
      </c>
      <c r="C11" s="15" t="str">
        <f>IF(inp_SSPK!C11*inp_WpnSurv!C11=0,"n/a",IF(inp_SSPK!C11*inp_WpnSurv!C11=1,1,ROUNDUP(LN(1-VLOOKUP(C$2,inp_TargetType!$A$3:$C$102,3,FALSE))/LN(1-inp_SSPK!C11*inp_WpnSurv!C11),0)))</f>
        <v>n/a</v>
      </c>
      <c r="D11" s="15" t="str">
        <f>IF(inp_SSPK!D11*inp_WpnSurv!D11=0,"n/a",IF(inp_SSPK!D11*inp_WpnSurv!D11=1,1,ROUNDUP(LN(1-VLOOKUP(D$2,inp_TargetType!$A$3:$C$102,3,FALSE))/LN(1-inp_SSPK!D11*inp_WpnSurv!D11),0)))</f>
        <v>n/a</v>
      </c>
      <c r="E11" s="15" t="str">
        <f>IF(inp_SSPK!E11*inp_WpnSurv!E11=0,"n/a",IF(inp_SSPK!E11*inp_WpnSurv!E11=1,1,ROUNDUP(LN(1-VLOOKUP(E$2,inp_TargetType!$A$3:$C$102,3,FALSE))/LN(1-inp_SSPK!E11*inp_WpnSurv!E11),0)))</f>
        <v>n/a</v>
      </c>
      <c r="F11" s="15" t="str">
        <f>IF(inp_SSPK!F11*inp_WpnSurv!F11=0,"n/a",IF(inp_SSPK!F11*inp_WpnSurv!F11=1,1,ROUNDUP(LN(1-VLOOKUP(F$2,inp_TargetType!$A$3:$C$102,3,FALSE))/LN(1-inp_SSPK!F11*inp_WpnSurv!F11),0)))</f>
        <v>n/a</v>
      </c>
      <c r="G11" s="15" t="str">
        <f>IF(inp_SSPK!G11*inp_WpnSurv!G11=0,"n/a",IF(inp_SSPK!G11*inp_WpnSurv!G11=1,1,ROUNDUP(LN(1-VLOOKUP(G$2,inp_TargetType!$A$3:$C$102,3,FALSE))/LN(1-inp_SSPK!G11*inp_WpnSurv!G11),0)))</f>
        <v>n/a</v>
      </c>
      <c r="H11" s="15" t="str">
        <f>IF(inp_SSPK!H11*inp_WpnSurv!H11=0,"n/a",IF(inp_SSPK!H11*inp_WpnSurv!H11=1,1,ROUNDUP(LN(1-VLOOKUP(H$2,inp_TargetType!$A$3:$C$102,3,FALSE))/LN(1-inp_SSPK!H11*inp_WpnSurv!H11),0)))</f>
        <v>n/a</v>
      </c>
      <c r="I11" s="15" t="str">
        <f>IF(inp_SSPK!I11*inp_WpnSurv!I11=0,"n/a",IF(inp_SSPK!I11*inp_WpnSurv!I11=1,1,ROUNDUP(LN(1-VLOOKUP(I$2,inp_TargetType!$A$3:$C$102,3,FALSE))/LN(1-inp_SSPK!I11*inp_WpnSurv!I11),0)))</f>
        <v>n/a</v>
      </c>
      <c r="J11" s="15" t="str">
        <f>IF(inp_SSPK!J11*inp_WpnSurv!J11=0,"n/a",IF(inp_SSPK!J11*inp_WpnSurv!J11=1,1,ROUNDUP(LN(1-VLOOKUP(J$2,inp_TargetType!$A$3:$C$102,3,FALSE))/LN(1-inp_SSPK!J11*inp_WpnSurv!J11),0)))</f>
        <v>n/a</v>
      </c>
      <c r="K11" s="15" t="str">
        <f>IF(inp_SSPK!K11*inp_WpnSurv!K11=0,"n/a",IF(inp_SSPK!K11*inp_WpnSurv!K11=1,1,ROUNDUP(LN(1-VLOOKUP(K$2,inp_TargetType!$A$3:$C$102,3,FALSE))/LN(1-inp_SSPK!K11*inp_WpnSurv!K11),0)))</f>
        <v>n/a</v>
      </c>
      <c r="L11" s="15" t="str">
        <f>IF(inp_SSPK!L11*inp_WpnSurv!L11=0,"n/a",IF(inp_SSPK!L11*inp_WpnSurv!L11=1,1,ROUNDUP(LN(1-VLOOKUP(L$2,inp_TargetType!$A$3:$C$102,3,FALSE))/LN(1-inp_SSPK!L11*inp_WpnSurv!L11),0)))</f>
        <v>n/a</v>
      </c>
      <c r="M11" s="15" t="str">
        <f>IF(inp_SSPK!M11*inp_WpnSurv!M11=0,"n/a",IF(inp_SSPK!M11*inp_WpnSurv!M11=1,1,ROUNDUP(LN(1-VLOOKUP(M$2,inp_TargetType!$A$3:$C$102,3,FALSE))/LN(1-inp_SSPK!M11*inp_WpnSurv!M11),0)))</f>
        <v>n/a</v>
      </c>
      <c r="N11" s="15" t="str">
        <f>IF(inp_SSPK!N11*inp_WpnSurv!N11=0,"n/a",IF(inp_SSPK!N11*inp_WpnSurv!N11=1,1,ROUNDUP(LN(1-VLOOKUP(N$2,inp_TargetType!$A$3:$C$102,3,FALSE))/LN(1-inp_SSPK!N11*inp_WpnSurv!N11),0)))</f>
        <v>n/a</v>
      </c>
      <c r="O11" s="15" t="str">
        <f>IF(inp_SSPK!O11*inp_WpnSurv!O11=0,"n/a",IF(inp_SSPK!O11*inp_WpnSurv!O11=1,1,ROUNDUP(LN(1-VLOOKUP(O$2,inp_TargetType!$A$3:$C$102,3,FALSE))/LN(1-inp_SSPK!O11*inp_WpnSurv!O11),0)))</f>
        <v>n/a</v>
      </c>
      <c r="P11" s="15" t="str">
        <f>IF(inp_SSPK!P11*inp_WpnSurv!P11=0,"n/a",IF(inp_SSPK!P11*inp_WpnSurv!P11=1,1,ROUNDUP(LN(1-VLOOKUP(P$2,inp_TargetType!$A$3:$C$102,3,FALSE))/LN(1-inp_SSPK!P11*inp_WpnSurv!P11),0)))</f>
        <v>n/a</v>
      </c>
      <c r="Q11" s="15" t="str">
        <f>IF(inp_SSPK!Q11*inp_WpnSurv!Q11=0,"n/a",IF(inp_SSPK!Q11*inp_WpnSurv!Q11=1,1,ROUNDUP(LN(1-VLOOKUP(Q$2,inp_TargetType!$A$3:$C$102,3,FALSE))/LN(1-inp_SSPK!Q11*inp_WpnSurv!Q11),0)))</f>
        <v>n/a</v>
      </c>
      <c r="R11" s="15" t="str">
        <f>IF(inp_SSPK!R11*inp_WpnSurv!R11=0,"n/a",IF(inp_SSPK!R11*inp_WpnSurv!R11=1,1,ROUNDUP(LN(1-VLOOKUP(R$2,inp_TargetType!$A$3:$C$102,3,FALSE))/LN(1-inp_SSPK!R11*inp_WpnSurv!R11),0)))</f>
        <v>n/a</v>
      </c>
      <c r="S11" s="15" t="str">
        <f>IF(inp_SSPK!S11*inp_WpnSurv!S11=0,"n/a",IF(inp_SSPK!S11*inp_WpnSurv!S11=1,1,ROUNDUP(LN(1-VLOOKUP(S$2,inp_TargetType!$A$3:$C$102,3,FALSE))/LN(1-inp_SSPK!S11*inp_WpnSurv!S11),0)))</f>
        <v>n/a</v>
      </c>
      <c r="T11" s="15" t="str">
        <f>IF(inp_SSPK!T11*inp_WpnSurv!T11=0,"n/a",IF(inp_SSPK!T11*inp_WpnSurv!T11=1,1,ROUNDUP(LN(1-VLOOKUP(T$2,inp_TargetType!$A$3:$C$102,3,FALSE))/LN(1-inp_SSPK!T11*inp_WpnSurv!T11),0)))</f>
        <v>n/a</v>
      </c>
      <c r="U11" s="15" t="str">
        <f>IF(inp_SSPK!U11*inp_WpnSurv!U11=0,"n/a",IF(inp_SSPK!U11*inp_WpnSurv!U11=1,1,ROUNDUP(LN(1-VLOOKUP(U$2,inp_TargetType!$A$3:$C$102,3,FALSE))/LN(1-inp_SSPK!U11*inp_WpnSurv!U11),0)))</f>
        <v>n/a</v>
      </c>
      <c r="V11" s="15" t="str">
        <f>IF(inp_SSPK!V11*inp_WpnSurv!V11=0,"n/a",IF(inp_SSPK!V11*inp_WpnSurv!V11=1,1,ROUNDUP(LN(1-VLOOKUP(V$2,inp_TargetType!$A$3:$C$102,3,FALSE))/LN(1-inp_SSPK!V11*inp_WpnSurv!V11),0)))</f>
        <v>n/a</v>
      </c>
      <c r="W11" s="15" t="str">
        <f>IF(inp_SSPK!W11*inp_WpnSurv!W11=0,"n/a",IF(inp_SSPK!W11*inp_WpnSurv!W11=1,1,ROUNDUP(LN(1-VLOOKUP(W$2,inp_TargetType!$A$3:$C$102,3,FALSE))/LN(1-inp_SSPK!W11*inp_WpnSurv!W11),0)))</f>
        <v>n/a</v>
      </c>
      <c r="X11" s="15" t="str">
        <f>IF(inp_SSPK!X11*inp_WpnSurv!X11=0,"n/a",IF(inp_SSPK!X11*inp_WpnSurv!X11=1,1,ROUNDUP(LN(1-VLOOKUP(X$2,inp_TargetType!$A$3:$C$102,3,FALSE))/LN(1-inp_SSPK!X11*inp_WpnSurv!X11),0)))</f>
        <v>n/a</v>
      </c>
      <c r="Y11" s="15" t="str">
        <f>IF(inp_SSPK!Y11*inp_WpnSurv!Y11=0,"n/a",IF(inp_SSPK!Y11*inp_WpnSurv!Y11=1,1,ROUNDUP(LN(1-VLOOKUP(Y$2,inp_TargetType!$A$3:$C$102,3,FALSE))/LN(1-inp_SSPK!Y11*inp_WpnSurv!Y11),0)))</f>
        <v>n/a</v>
      </c>
      <c r="Z11" s="15" t="str">
        <f>IF(inp_SSPK!Z11*inp_WpnSurv!Z11=0,"n/a",IF(inp_SSPK!Z11*inp_WpnSurv!Z11=1,1,ROUNDUP(LN(1-VLOOKUP(Z$2,inp_TargetType!$A$3:$C$102,3,FALSE))/LN(1-inp_SSPK!Z11*inp_WpnSurv!Z11),0)))</f>
        <v>n/a</v>
      </c>
      <c r="AA11" s="15" t="str">
        <f>IF(inp_SSPK!AA11*inp_WpnSurv!AA11=0,"n/a",IF(inp_SSPK!AA11*inp_WpnSurv!AA11=1,1,ROUNDUP(LN(1-VLOOKUP(AA$2,inp_TargetType!$A$3:$C$102,3,FALSE))/LN(1-inp_SSPK!AA11*inp_WpnSurv!AA11),0)))</f>
        <v>n/a</v>
      </c>
      <c r="AB11" s="15" t="str">
        <f>IF(inp_SSPK!AB11*inp_WpnSurv!AB11=0,"n/a",IF(inp_SSPK!AB11*inp_WpnSurv!AB11=1,1,ROUNDUP(LN(1-VLOOKUP(AB$2,inp_TargetType!$A$3:$C$102,3,FALSE))/LN(1-inp_SSPK!AB11*inp_WpnSurv!AB11),0)))</f>
        <v>n/a</v>
      </c>
      <c r="AC11" s="15" t="str">
        <f>IF(inp_SSPK!AC11*inp_WpnSurv!AC11=0,"n/a",IF(inp_SSPK!AC11*inp_WpnSurv!AC11=1,1,ROUNDUP(LN(1-VLOOKUP(AC$2,inp_TargetType!$A$3:$C$102,3,FALSE))/LN(1-inp_SSPK!AC11*inp_WpnSurv!AC11),0)))</f>
        <v>n/a</v>
      </c>
      <c r="AD11" s="15" t="str">
        <f>IF(inp_SSPK!AD11*inp_WpnSurv!AD11=0,"n/a",IF(inp_SSPK!AD11*inp_WpnSurv!AD11=1,1,ROUNDUP(LN(1-VLOOKUP(AD$2,inp_TargetType!$A$3:$C$102,3,FALSE))/LN(1-inp_SSPK!AD11*inp_WpnSurv!AD11),0)))</f>
        <v>n/a</v>
      </c>
      <c r="AE11" s="15" t="str">
        <f>IF(inp_SSPK!AE11*inp_WpnSurv!AE11=0,"n/a",IF(inp_SSPK!AE11*inp_WpnSurv!AE11=1,1,ROUNDUP(LN(1-VLOOKUP(AE$2,inp_TargetType!$A$3:$C$102,3,FALSE))/LN(1-inp_SSPK!AE11*inp_WpnSurv!AE11),0)))</f>
        <v>n/a</v>
      </c>
      <c r="AF11" s="15" t="str">
        <f>IF(inp_SSPK!AF11*inp_WpnSurv!AF11=0,"n/a",IF(inp_SSPK!AF11*inp_WpnSurv!AF11=1,1,ROUNDUP(LN(1-VLOOKUP(AF$2,inp_TargetType!$A$3:$C$102,3,FALSE))/LN(1-inp_SSPK!AF11*inp_WpnSurv!AF11),0)))</f>
        <v>n/a</v>
      </c>
      <c r="AG11" s="15" t="str">
        <f>IF(inp_SSPK!AG11*inp_WpnSurv!AG11=0,"n/a",IF(inp_SSPK!AG11*inp_WpnSurv!AG11=1,1,ROUNDUP(LN(1-VLOOKUP(AG$2,inp_TargetType!$A$3:$C$102,3,FALSE))/LN(1-inp_SSPK!AG11*inp_WpnSurv!AG11),0)))</f>
        <v>n/a</v>
      </c>
      <c r="AH11" s="15" t="str">
        <f>IF(inp_SSPK!AH11*inp_WpnSurv!AH11=0,"n/a",IF(inp_SSPK!AH11*inp_WpnSurv!AH11=1,1,ROUNDUP(LN(1-VLOOKUP(AH$2,inp_TargetType!$A$3:$C$102,3,FALSE))/LN(1-inp_SSPK!AH11*inp_WpnSurv!AH11),0)))</f>
        <v>n/a</v>
      </c>
      <c r="AI11" s="15" t="str">
        <f>IF(inp_SSPK!AI11*inp_WpnSurv!AI11=0,"n/a",IF(inp_SSPK!AI11*inp_WpnSurv!AI11=1,1,ROUNDUP(LN(1-VLOOKUP(AI$2,inp_TargetType!$A$3:$C$102,3,FALSE))/LN(1-inp_SSPK!AI11*inp_WpnSurv!AI11),0)))</f>
        <v>n/a</v>
      </c>
      <c r="AJ11" s="15" t="str">
        <f>IF(inp_SSPK!AJ11*inp_WpnSurv!AJ11=0,"n/a",IF(inp_SSPK!AJ11*inp_WpnSurv!AJ11=1,1,ROUNDUP(LN(1-VLOOKUP(AJ$2,inp_TargetType!$A$3:$C$102,3,FALSE))/LN(1-inp_SSPK!AJ11*inp_WpnSurv!AJ11),0)))</f>
        <v>n/a</v>
      </c>
      <c r="AK11" s="15" t="str">
        <f>IF(inp_SSPK!AK11*inp_WpnSurv!AK11=0,"n/a",IF(inp_SSPK!AK11*inp_WpnSurv!AK11=1,1,ROUNDUP(LN(1-VLOOKUP(AK$2,inp_TargetType!$A$3:$C$102,3,FALSE))/LN(1-inp_SSPK!AK11*inp_WpnSurv!AK11),0)))</f>
        <v>n/a</v>
      </c>
      <c r="AL11" s="15" t="str">
        <f>IF(inp_SSPK!AL11*inp_WpnSurv!AL11=0,"n/a",IF(inp_SSPK!AL11*inp_WpnSurv!AL11=1,1,ROUNDUP(LN(1-VLOOKUP(AL$2,inp_TargetType!$A$3:$C$102,3,FALSE))/LN(1-inp_SSPK!AL11*inp_WpnSurv!AL11),0)))</f>
        <v>n/a</v>
      </c>
      <c r="AM11" s="15" t="str">
        <f>IF(inp_SSPK!AM11*inp_WpnSurv!AM11=0,"n/a",IF(inp_SSPK!AM11*inp_WpnSurv!AM11=1,1,ROUNDUP(LN(1-VLOOKUP(AM$2,inp_TargetType!$A$3:$C$102,3,FALSE))/LN(1-inp_SSPK!AM11*inp_WpnSurv!AM11),0)))</f>
        <v>n/a</v>
      </c>
      <c r="AN11" s="15" t="str">
        <f>IF(inp_SSPK!AN11*inp_WpnSurv!AN11=0,"n/a",IF(inp_SSPK!AN11*inp_WpnSurv!AN11=1,1,ROUNDUP(LN(1-VLOOKUP(AN$2,inp_TargetType!$A$3:$C$102,3,FALSE))/LN(1-inp_SSPK!AN11*inp_WpnSurv!AN11),0)))</f>
        <v>n/a</v>
      </c>
      <c r="AO11" s="15" t="str">
        <f>IF(inp_SSPK!AO11*inp_WpnSurv!AO11=0,"n/a",IF(inp_SSPK!AO11*inp_WpnSurv!AO11=1,1,ROUNDUP(LN(1-VLOOKUP(AO$2,inp_TargetType!$A$3:$C$102,3,FALSE))/LN(1-inp_SSPK!AO11*inp_WpnSurv!AO11),0)))</f>
        <v>n/a</v>
      </c>
      <c r="AP11" s="15" t="str">
        <f>IF(inp_SSPK!AP11*inp_WpnSurv!AP11=0,"n/a",IF(inp_SSPK!AP11*inp_WpnSurv!AP11=1,1,ROUNDUP(LN(1-VLOOKUP(AP$2,inp_TargetType!$A$3:$C$102,3,FALSE))/LN(1-inp_SSPK!AP11*inp_WpnSurv!AP11),0)))</f>
        <v>n/a</v>
      </c>
      <c r="AQ11" s="15" t="str">
        <f>IF(inp_SSPK!AQ11*inp_WpnSurv!AQ11=0,"n/a",IF(inp_SSPK!AQ11*inp_WpnSurv!AQ11=1,1,ROUNDUP(LN(1-VLOOKUP(AQ$2,inp_TargetType!$A$3:$C$102,3,FALSE))/LN(1-inp_SSPK!AQ11*inp_WpnSurv!AQ11),0)))</f>
        <v>n/a</v>
      </c>
      <c r="AR11" s="15" t="str">
        <f>IF(inp_SSPK!AR11*inp_WpnSurv!AR11=0,"n/a",IF(inp_SSPK!AR11*inp_WpnSurv!AR11=1,1,ROUNDUP(LN(1-VLOOKUP(AR$2,inp_TargetType!$A$3:$C$102,3,FALSE))/LN(1-inp_SSPK!AR11*inp_WpnSurv!AR11),0)))</f>
        <v>n/a</v>
      </c>
      <c r="AS11" s="15" t="str">
        <f>IF(inp_SSPK!AS11*inp_WpnSurv!AS11=0,"n/a",IF(inp_SSPK!AS11*inp_WpnSurv!AS11=1,1,ROUNDUP(LN(1-VLOOKUP(AS$2,inp_TargetType!$A$3:$C$102,3,FALSE))/LN(1-inp_SSPK!AS11*inp_WpnSurv!AS11),0)))</f>
        <v>n/a</v>
      </c>
      <c r="AT11" s="15" t="str">
        <f>IF(inp_SSPK!AT11*inp_WpnSurv!AT11=0,"n/a",IF(inp_SSPK!AT11*inp_WpnSurv!AT11=1,1,ROUNDUP(LN(1-VLOOKUP(AT$2,inp_TargetType!$A$3:$C$102,3,FALSE))/LN(1-inp_SSPK!AT11*inp_WpnSurv!AT11),0)))</f>
        <v>n/a</v>
      </c>
      <c r="AU11" s="15" t="str">
        <f>IF(inp_SSPK!AU11*inp_WpnSurv!AU11=0,"n/a",IF(inp_SSPK!AU11*inp_WpnSurv!AU11=1,1,ROUNDUP(LN(1-VLOOKUP(AU$2,inp_TargetType!$A$3:$C$102,3,FALSE))/LN(1-inp_SSPK!AU11*inp_WpnSurv!AU11),0)))</f>
        <v>n/a</v>
      </c>
      <c r="AV11" s="15" t="str">
        <f>IF(inp_SSPK!AV11*inp_WpnSurv!AV11=0,"n/a",IF(inp_SSPK!AV11*inp_WpnSurv!AV11=1,1,ROUNDUP(LN(1-VLOOKUP(AV$2,inp_TargetType!$A$3:$C$102,3,FALSE))/LN(1-inp_SSPK!AV11*inp_WpnSurv!AV11),0)))</f>
        <v>n/a</v>
      </c>
      <c r="AW11" s="15" t="str">
        <f>IF(inp_SSPK!AW11*inp_WpnSurv!AW11=0,"n/a",IF(inp_SSPK!AW11*inp_WpnSurv!AW11=1,1,ROUNDUP(LN(1-VLOOKUP(AW$2,inp_TargetType!$A$3:$C$102,3,FALSE))/LN(1-inp_SSPK!AW11*inp_WpnSurv!AW11),0)))</f>
        <v>n/a</v>
      </c>
      <c r="AX11" s="15" t="str">
        <f>IF(inp_SSPK!AX11*inp_WpnSurv!AX11=0,"n/a",IF(inp_SSPK!AX11*inp_WpnSurv!AX11=1,1,ROUNDUP(LN(1-VLOOKUP(AX$2,inp_TargetType!$A$3:$C$102,3,FALSE))/LN(1-inp_SSPK!AX11*inp_WpnSurv!AX11),0)))</f>
        <v>n/a</v>
      </c>
      <c r="AY11" s="15" t="str">
        <f>IF(inp_SSPK!AY11*inp_WpnSurv!AY11=0,"n/a",IF(inp_SSPK!AY11*inp_WpnSurv!AY11=1,1,ROUNDUP(LN(1-VLOOKUP(AY$2,inp_TargetType!$A$3:$C$102,3,FALSE))/LN(1-inp_SSPK!AY11*inp_WpnSurv!AY11),0)))</f>
        <v>n/a</v>
      </c>
      <c r="AZ11" s="15" t="str">
        <f>IF(inp_SSPK!AZ11*inp_WpnSurv!AZ11=0,"n/a",IF(inp_SSPK!AZ11*inp_WpnSurv!AZ11=1,1,ROUNDUP(LN(1-VLOOKUP(AZ$2,inp_TargetType!$A$3:$C$102,3,FALSE))/LN(1-inp_SSPK!AZ11*inp_WpnSurv!AZ11),0)))</f>
        <v>n/a</v>
      </c>
    </row>
    <row r="12" spans="1:52" x14ac:dyDescent="0.3">
      <c r="A12" s="15"/>
      <c r="B12" s="15" t="str">
        <f>IF(inp_SSPK!B12*inp_WpnSurv!B12=0,"n/a",IF(inp_SSPK!B12*inp_WpnSurv!B12=1,1,ROUNDUP(LN(1-VLOOKUP(B$2,inp_TargetType!$A$3:$C$102,3,FALSE))/LN(1-inp_SSPK!B12*inp_WpnSurv!B12),0)))</f>
        <v>n/a</v>
      </c>
      <c r="C12" s="15" t="str">
        <f>IF(inp_SSPK!C12*inp_WpnSurv!C12=0,"n/a",IF(inp_SSPK!C12*inp_WpnSurv!C12=1,1,ROUNDUP(LN(1-VLOOKUP(C$2,inp_TargetType!$A$3:$C$102,3,FALSE))/LN(1-inp_SSPK!C12*inp_WpnSurv!C12),0)))</f>
        <v>n/a</v>
      </c>
      <c r="D12" s="15" t="str">
        <f>IF(inp_SSPK!D12*inp_WpnSurv!D12=0,"n/a",IF(inp_SSPK!D12*inp_WpnSurv!D12=1,1,ROUNDUP(LN(1-VLOOKUP(D$2,inp_TargetType!$A$3:$C$102,3,FALSE))/LN(1-inp_SSPK!D12*inp_WpnSurv!D12),0)))</f>
        <v>n/a</v>
      </c>
      <c r="E12" s="15" t="str">
        <f>IF(inp_SSPK!E12*inp_WpnSurv!E12=0,"n/a",IF(inp_SSPK!E12*inp_WpnSurv!E12=1,1,ROUNDUP(LN(1-VLOOKUP(E$2,inp_TargetType!$A$3:$C$102,3,FALSE))/LN(1-inp_SSPK!E12*inp_WpnSurv!E12),0)))</f>
        <v>n/a</v>
      </c>
      <c r="F12" s="15" t="str">
        <f>IF(inp_SSPK!F12*inp_WpnSurv!F12=0,"n/a",IF(inp_SSPK!F12*inp_WpnSurv!F12=1,1,ROUNDUP(LN(1-VLOOKUP(F$2,inp_TargetType!$A$3:$C$102,3,FALSE))/LN(1-inp_SSPK!F12*inp_WpnSurv!F12),0)))</f>
        <v>n/a</v>
      </c>
      <c r="G12" s="15" t="str">
        <f>IF(inp_SSPK!G12*inp_WpnSurv!G12=0,"n/a",IF(inp_SSPK!G12*inp_WpnSurv!G12=1,1,ROUNDUP(LN(1-VLOOKUP(G$2,inp_TargetType!$A$3:$C$102,3,FALSE))/LN(1-inp_SSPK!G12*inp_WpnSurv!G12),0)))</f>
        <v>n/a</v>
      </c>
      <c r="H12" s="15" t="str">
        <f>IF(inp_SSPK!H12*inp_WpnSurv!H12=0,"n/a",IF(inp_SSPK!H12*inp_WpnSurv!H12=1,1,ROUNDUP(LN(1-VLOOKUP(H$2,inp_TargetType!$A$3:$C$102,3,FALSE))/LN(1-inp_SSPK!H12*inp_WpnSurv!H12),0)))</f>
        <v>n/a</v>
      </c>
      <c r="I12" s="15" t="str">
        <f>IF(inp_SSPK!I12*inp_WpnSurv!I12=0,"n/a",IF(inp_SSPK!I12*inp_WpnSurv!I12=1,1,ROUNDUP(LN(1-VLOOKUP(I$2,inp_TargetType!$A$3:$C$102,3,FALSE))/LN(1-inp_SSPK!I12*inp_WpnSurv!I12),0)))</f>
        <v>n/a</v>
      </c>
      <c r="J12" s="15" t="str">
        <f>IF(inp_SSPK!J12*inp_WpnSurv!J12=0,"n/a",IF(inp_SSPK!J12*inp_WpnSurv!J12=1,1,ROUNDUP(LN(1-VLOOKUP(J$2,inp_TargetType!$A$3:$C$102,3,FALSE))/LN(1-inp_SSPK!J12*inp_WpnSurv!J12),0)))</f>
        <v>n/a</v>
      </c>
      <c r="K12" s="15" t="str">
        <f>IF(inp_SSPK!K12*inp_WpnSurv!K12=0,"n/a",IF(inp_SSPK!K12*inp_WpnSurv!K12=1,1,ROUNDUP(LN(1-VLOOKUP(K$2,inp_TargetType!$A$3:$C$102,3,FALSE))/LN(1-inp_SSPK!K12*inp_WpnSurv!K12),0)))</f>
        <v>n/a</v>
      </c>
      <c r="L12" s="15" t="str">
        <f>IF(inp_SSPK!L12*inp_WpnSurv!L12=0,"n/a",IF(inp_SSPK!L12*inp_WpnSurv!L12=1,1,ROUNDUP(LN(1-VLOOKUP(L$2,inp_TargetType!$A$3:$C$102,3,FALSE))/LN(1-inp_SSPK!L12*inp_WpnSurv!L12),0)))</f>
        <v>n/a</v>
      </c>
      <c r="M12" s="15" t="str">
        <f>IF(inp_SSPK!M12*inp_WpnSurv!M12=0,"n/a",IF(inp_SSPK!M12*inp_WpnSurv!M12=1,1,ROUNDUP(LN(1-VLOOKUP(M$2,inp_TargetType!$A$3:$C$102,3,FALSE))/LN(1-inp_SSPK!M12*inp_WpnSurv!M12),0)))</f>
        <v>n/a</v>
      </c>
      <c r="N12" s="15" t="str">
        <f>IF(inp_SSPK!N12*inp_WpnSurv!N12=0,"n/a",IF(inp_SSPK!N12*inp_WpnSurv!N12=1,1,ROUNDUP(LN(1-VLOOKUP(N$2,inp_TargetType!$A$3:$C$102,3,FALSE))/LN(1-inp_SSPK!N12*inp_WpnSurv!N12),0)))</f>
        <v>n/a</v>
      </c>
      <c r="O12" s="15" t="str">
        <f>IF(inp_SSPK!O12*inp_WpnSurv!O12=0,"n/a",IF(inp_SSPK!O12*inp_WpnSurv!O12=1,1,ROUNDUP(LN(1-VLOOKUP(O$2,inp_TargetType!$A$3:$C$102,3,FALSE))/LN(1-inp_SSPK!O12*inp_WpnSurv!O12),0)))</f>
        <v>n/a</v>
      </c>
      <c r="P12" s="15" t="str">
        <f>IF(inp_SSPK!P12*inp_WpnSurv!P12=0,"n/a",IF(inp_SSPK!P12*inp_WpnSurv!P12=1,1,ROUNDUP(LN(1-VLOOKUP(P$2,inp_TargetType!$A$3:$C$102,3,FALSE))/LN(1-inp_SSPK!P12*inp_WpnSurv!P12),0)))</f>
        <v>n/a</v>
      </c>
      <c r="Q12" s="15" t="str">
        <f>IF(inp_SSPK!Q12*inp_WpnSurv!Q12=0,"n/a",IF(inp_SSPK!Q12*inp_WpnSurv!Q12=1,1,ROUNDUP(LN(1-VLOOKUP(Q$2,inp_TargetType!$A$3:$C$102,3,FALSE))/LN(1-inp_SSPK!Q12*inp_WpnSurv!Q12),0)))</f>
        <v>n/a</v>
      </c>
      <c r="R12" s="15" t="str">
        <f>IF(inp_SSPK!R12*inp_WpnSurv!R12=0,"n/a",IF(inp_SSPK!R12*inp_WpnSurv!R12=1,1,ROUNDUP(LN(1-VLOOKUP(R$2,inp_TargetType!$A$3:$C$102,3,FALSE))/LN(1-inp_SSPK!R12*inp_WpnSurv!R12),0)))</f>
        <v>n/a</v>
      </c>
      <c r="S12" s="15" t="str">
        <f>IF(inp_SSPK!S12*inp_WpnSurv!S12=0,"n/a",IF(inp_SSPK!S12*inp_WpnSurv!S12=1,1,ROUNDUP(LN(1-VLOOKUP(S$2,inp_TargetType!$A$3:$C$102,3,FALSE))/LN(1-inp_SSPK!S12*inp_WpnSurv!S12),0)))</f>
        <v>n/a</v>
      </c>
      <c r="T12" s="15" t="str">
        <f>IF(inp_SSPK!T12*inp_WpnSurv!T12=0,"n/a",IF(inp_SSPK!T12*inp_WpnSurv!T12=1,1,ROUNDUP(LN(1-VLOOKUP(T$2,inp_TargetType!$A$3:$C$102,3,FALSE))/LN(1-inp_SSPK!T12*inp_WpnSurv!T12),0)))</f>
        <v>n/a</v>
      </c>
      <c r="U12" s="15" t="str">
        <f>IF(inp_SSPK!U12*inp_WpnSurv!U12=0,"n/a",IF(inp_SSPK!U12*inp_WpnSurv!U12=1,1,ROUNDUP(LN(1-VLOOKUP(U$2,inp_TargetType!$A$3:$C$102,3,FALSE))/LN(1-inp_SSPK!U12*inp_WpnSurv!U12),0)))</f>
        <v>n/a</v>
      </c>
      <c r="V12" s="15" t="str">
        <f>IF(inp_SSPK!V12*inp_WpnSurv!V12=0,"n/a",IF(inp_SSPK!V12*inp_WpnSurv!V12=1,1,ROUNDUP(LN(1-VLOOKUP(V$2,inp_TargetType!$A$3:$C$102,3,FALSE))/LN(1-inp_SSPK!V12*inp_WpnSurv!V12),0)))</f>
        <v>n/a</v>
      </c>
      <c r="W12" s="15" t="str">
        <f>IF(inp_SSPK!W12*inp_WpnSurv!W12=0,"n/a",IF(inp_SSPK!W12*inp_WpnSurv!W12=1,1,ROUNDUP(LN(1-VLOOKUP(W$2,inp_TargetType!$A$3:$C$102,3,FALSE))/LN(1-inp_SSPK!W12*inp_WpnSurv!W12),0)))</f>
        <v>n/a</v>
      </c>
      <c r="X12" s="15" t="str">
        <f>IF(inp_SSPK!X12*inp_WpnSurv!X12=0,"n/a",IF(inp_SSPK!X12*inp_WpnSurv!X12=1,1,ROUNDUP(LN(1-VLOOKUP(X$2,inp_TargetType!$A$3:$C$102,3,FALSE))/LN(1-inp_SSPK!X12*inp_WpnSurv!X12),0)))</f>
        <v>n/a</v>
      </c>
      <c r="Y12" s="15" t="str">
        <f>IF(inp_SSPK!Y12*inp_WpnSurv!Y12=0,"n/a",IF(inp_SSPK!Y12*inp_WpnSurv!Y12=1,1,ROUNDUP(LN(1-VLOOKUP(Y$2,inp_TargetType!$A$3:$C$102,3,FALSE))/LN(1-inp_SSPK!Y12*inp_WpnSurv!Y12),0)))</f>
        <v>n/a</v>
      </c>
      <c r="Z12" s="15" t="str">
        <f>IF(inp_SSPK!Z12*inp_WpnSurv!Z12=0,"n/a",IF(inp_SSPK!Z12*inp_WpnSurv!Z12=1,1,ROUNDUP(LN(1-VLOOKUP(Z$2,inp_TargetType!$A$3:$C$102,3,FALSE))/LN(1-inp_SSPK!Z12*inp_WpnSurv!Z12),0)))</f>
        <v>n/a</v>
      </c>
      <c r="AA12" s="15" t="str">
        <f>IF(inp_SSPK!AA12*inp_WpnSurv!AA12=0,"n/a",IF(inp_SSPK!AA12*inp_WpnSurv!AA12=1,1,ROUNDUP(LN(1-VLOOKUP(AA$2,inp_TargetType!$A$3:$C$102,3,FALSE))/LN(1-inp_SSPK!AA12*inp_WpnSurv!AA12),0)))</f>
        <v>n/a</v>
      </c>
      <c r="AB12" s="15" t="str">
        <f>IF(inp_SSPK!AB12*inp_WpnSurv!AB12=0,"n/a",IF(inp_SSPK!AB12*inp_WpnSurv!AB12=1,1,ROUNDUP(LN(1-VLOOKUP(AB$2,inp_TargetType!$A$3:$C$102,3,FALSE))/LN(1-inp_SSPK!AB12*inp_WpnSurv!AB12),0)))</f>
        <v>n/a</v>
      </c>
      <c r="AC12" s="15" t="str">
        <f>IF(inp_SSPK!AC12*inp_WpnSurv!AC12=0,"n/a",IF(inp_SSPK!AC12*inp_WpnSurv!AC12=1,1,ROUNDUP(LN(1-VLOOKUP(AC$2,inp_TargetType!$A$3:$C$102,3,FALSE))/LN(1-inp_SSPK!AC12*inp_WpnSurv!AC12),0)))</f>
        <v>n/a</v>
      </c>
      <c r="AD12" s="15" t="str">
        <f>IF(inp_SSPK!AD12*inp_WpnSurv!AD12=0,"n/a",IF(inp_SSPK!AD12*inp_WpnSurv!AD12=1,1,ROUNDUP(LN(1-VLOOKUP(AD$2,inp_TargetType!$A$3:$C$102,3,FALSE))/LN(1-inp_SSPK!AD12*inp_WpnSurv!AD12),0)))</f>
        <v>n/a</v>
      </c>
      <c r="AE12" s="15" t="str">
        <f>IF(inp_SSPK!AE12*inp_WpnSurv!AE12=0,"n/a",IF(inp_SSPK!AE12*inp_WpnSurv!AE12=1,1,ROUNDUP(LN(1-VLOOKUP(AE$2,inp_TargetType!$A$3:$C$102,3,FALSE))/LN(1-inp_SSPK!AE12*inp_WpnSurv!AE12),0)))</f>
        <v>n/a</v>
      </c>
      <c r="AF12" s="15" t="str">
        <f>IF(inp_SSPK!AF12*inp_WpnSurv!AF12=0,"n/a",IF(inp_SSPK!AF12*inp_WpnSurv!AF12=1,1,ROUNDUP(LN(1-VLOOKUP(AF$2,inp_TargetType!$A$3:$C$102,3,FALSE))/LN(1-inp_SSPK!AF12*inp_WpnSurv!AF12),0)))</f>
        <v>n/a</v>
      </c>
      <c r="AG12" s="15" t="str">
        <f>IF(inp_SSPK!AG12*inp_WpnSurv!AG12=0,"n/a",IF(inp_SSPK!AG12*inp_WpnSurv!AG12=1,1,ROUNDUP(LN(1-VLOOKUP(AG$2,inp_TargetType!$A$3:$C$102,3,FALSE))/LN(1-inp_SSPK!AG12*inp_WpnSurv!AG12),0)))</f>
        <v>n/a</v>
      </c>
      <c r="AH12" s="15" t="str">
        <f>IF(inp_SSPK!AH12*inp_WpnSurv!AH12=0,"n/a",IF(inp_SSPK!AH12*inp_WpnSurv!AH12=1,1,ROUNDUP(LN(1-VLOOKUP(AH$2,inp_TargetType!$A$3:$C$102,3,FALSE))/LN(1-inp_SSPK!AH12*inp_WpnSurv!AH12),0)))</f>
        <v>n/a</v>
      </c>
      <c r="AI12" s="15" t="str">
        <f>IF(inp_SSPK!AI12*inp_WpnSurv!AI12=0,"n/a",IF(inp_SSPK!AI12*inp_WpnSurv!AI12=1,1,ROUNDUP(LN(1-VLOOKUP(AI$2,inp_TargetType!$A$3:$C$102,3,FALSE))/LN(1-inp_SSPK!AI12*inp_WpnSurv!AI12),0)))</f>
        <v>n/a</v>
      </c>
      <c r="AJ12" s="15" t="str">
        <f>IF(inp_SSPK!AJ12*inp_WpnSurv!AJ12=0,"n/a",IF(inp_SSPK!AJ12*inp_WpnSurv!AJ12=1,1,ROUNDUP(LN(1-VLOOKUP(AJ$2,inp_TargetType!$A$3:$C$102,3,FALSE))/LN(1-inp_SSPK!AJ12*inp_WpnSurv!AJ12),0)))</f>
        <v>n/a</v>
      </c>
      <c r="AK12" s="15" t="str">
        <f>IF(inp_SSPK!AK12*inp_WpnSurv!AK12=0,"n/a",IF(inp_SSPK!AK12*inp_WpnSurv!AK12=1,1,ROUNDUP(LN(1-VLOOKUP(AK$2,inp_TargetType!$A$3:$C$102,3,FALSE))/LN(1-inp_SSPK!AK12*inp_WpnSurv!AK12),0)))</f>
        <v>n/a</v>
      </c>
      <c r="AL12" s="15" t="str">
        <f>IF(inp_SSPK!AL12*inp_WpnSurv!AL12=0,"n/a",IF(inp_SSPK!AL12*inp_WpnSurv!AL12=1,1,ROUNDUP(LN(1-VLOOKUP(AL$2,inp_TargetType!$A$3:$C$102,3,FALSE))/LN(1-inp_SSPK!AL12*inp_WpnSurv!AL12),0)))</f>
        <v>n/a</v>
      </c>
      <c r="AM12" s="15" t="str">
        <f>IF(inp_SSPK!AM12*inp_WpnSurv!AM12=0,"n/a",IF(inp_SSPK!AM12*inp_WpnSurv!AM12=1,1,ROUNDUP(LN(1-VLOOKUP(AM$2,inp_TargetType!$A$3:$C$102,3,FALSE))/LN(1-inp_SSPK!AM12*inp_WpnSurv!AM12),0)))</f>
        <v>n/a</v>
      </c>
      <c r="AN12" s="15" t="str">
        <f>IF(inp_SSPK!AN12*inp_WpnSurv!AN12=0,"n/a",IF(inp_SSPK!AN12*inp_WpnSurv!AN12=1,1,ROUNDUP(LN(1-VLOOKUP(AN$2,inp_TargetType!$A$3:$C$102,3,FALSE))/LN(1-inp_SSPK!AN12*inp_WpnSurv!AN12),0)))</f>
        <v>n/a</v>
      </c>
      <c r="AO12" s="15" t="str">
        <f>IF(inp_SSPK!AO12*inp_WpnSurv!AO12=0,"n/a",IF(inp_SSPK!AO12*inp_WpnSurv!AO12=1,1,ROUNDUP(LN(1-VLOOKUP(AO$2,inp_TargetType!$A$3:$C$102,3,FALSE))/LN(1-inp_SSPK!AO12*inp_WpnSurv!AO12),0)))</f>
        <v>n/a</v>
      </c>
      <c r="AP12" s="15" t="str">
        <f>IF(inp_SSPK!AP12*inp_WpnSurv!AP12=0,"n/a",IF(inp_SSPK!AP12*inp_WpnSurv!AP12=1,1,ROUNDUP(LN(1-VLOOKUP(AP$2,inp_TargetType!$A$3:$C$102,3,FALSE))/LN(1-inp_SSPK!AP12*inp_WpnSurv!AP12),0)))</f>
        <v>n/a</v>
      </c>
      <c r="AQ12" s="15" t="str">
        <f>IF(inp_SSPK!AQ12*inp_WpnSurv!AQ12=0,"n/a",IF(inp_SSPK!AQ12*inp_WpnSurv!AQ12=1,1,ROUNDUP(LN(1-VLOOKUP(AQ$2,inp_TargetType!$A$3:$C$102,3,FALSE))/LN(1-inp_SSPK!AQ12*inp_WpnSurv!AQ12),0)))</f>
        <v>n/a</v>
      </c>
      <c r="AR12" s="15" t="str">
        <f>IF(inp_SSPK!AR12*inp_WpnSurv!AR12=0,"n/a",IF(inp_SSPK!AR12*inp_WpnSurv!AR12=1,1,ROUNDUP(LN(1-VLOOKUP(AR$2,inp_TargetType!$A$3:$C$102,3,FALSE))/LN(1-inp_SSPK!AR12*inp_WpnSurv!AR12),0)))</f>
        <v>n/a</v>
      </c>
      <c r="AS12" s="15" t="str">
        <f>IF(inp_SSPK!AS12*inp_WpnSurv!AS12=0,"n/a",IF(inp_SSPK!AS12*inp_WpnSurv!AS12=1,1,ROUNDUP(LN(1-VLOOKUP(AS$2,inp_TargetType!$A$3:$C$102,3,FALSE))/LN(1-inp_SSPK!AS12*inp_WpnSurv!AS12),0)))</f>
        <v>n/a</v>
      </c>
      <c r="AT12" s="15" t="str">
        <f>IF(inp_SSPK!AT12*inp_WpnSurv!AT12=0,"n/a",IF(inp_SSPK!AT12*inp_WpnSurv!AT12=1,1,ROUNDUP(LN(1-VLOOKUP(AT$2,inp_TargetType!$A$3:$C$102,3,FALSE))/LN(1-inp_SSPK!AT12*inp_WpnSurv!AT12),0)))</f>
        <v>n/a</v>
      </c>
      <c r="AU12" s="15" t="str">
        <f>IF(inp_SSPK!AU12*inp_WpnSurv!AU12=0,"n/a",IF(inp_SSPK!AU12*inp_WpnSurv!AU12=1,1,ROUNDUP(LN(1-VLOOKUP(AU$2,inp_TargetType!$A$3:$C$102,3,FALSE))/LN(1-inp_SSPK!AU12*inp_WpnSurv!AU12),0)))</f>
        <v>n/a</v>
      </c>
      <c r="AV12" s="15" t="str">
        <f>IF(inp_SSPK!AV12*inp_WpnSurv!AV12=0,"n/a",IF(inp_SSPK!AV12*inp_WpnSurv!AV12=1,1,ROUNDUP(LN(1-VLOOKUP(AV$2,inp_TargetType!$A$3:$C$102,3,FALSE))/LN(1-inp_SSPK!AV12*inp_WpnSurv!AV12),0)))</f>
        <v>n/a</v>
      </c>
      <c r="AW12" s="15" t="str">
        <f>IF(inp_SSPK!AW12*inp_WpnSurv!AW12=0,"n/a",IF(inp_SSPK!AW12*inp_WpnSurv!AW12=1,1,ROUNDUP(LN(1-VLOOKUP(AW$2,inp_TargetType!$A$3:$C$102,3,FALSE))/LN(1-inp_SSPK!AW12*inp_WpnSurv!AW12),0)))</f>
        <v>n/a</v>
      </c>
      <c r="AX12" s="15" t="str">
        <f>IF(inp_SSPK!AX12*inp_WpnSurv!AX12=0,"n/a",IF(inp_SSPK!AX12*inp_WpnSurv!AX12=1,1,ROUNDUP(LN(1-VLOOKUP(AX$2,inp_TargetType!$A$3:$C$102,3,FALSE))/LN(1-inp_SSPK!AX12*inp_WpnSurv!AX12),0)))</f>
        <v>n/a</v>
      </c>
      <c r="AY12" s="15" t="str">
        <f>IF(inp_SSPK!AY12*inp_WpnSurv!AY12=0,"n/a",IF(inp_SSPK!AY12*inp_WpnSurv!AY12=1,1,ROUNDUP(LN(1-VLOOKUP(AY$2,inp_TargetType!$A$3:$C$102,3,FALSE))/LN(1-inp_SSPK!AY12*inp_WpnSurv!AY12),0)))</f>
        <v>n/a</v>
      </c>
      <c r="AZ12" s="15" t="str">
        <f>IF(inp_SSPK!AZ12*inp_WpnSurv!AZ12=0,"n/a",IF(inp_SSPK!AZ12*inp_WpnSurv!AZ12=1,1,ROUNDUP(LN(1-VLOOKUP(AZ$2,inp_TargetType!$A$3:$C$102,3,FALSE))/LN(1-inp_SSPK!AZ12*inp_WpnSurv!AZ12),0)))</f>
        <v>n/a</v>
      </c>
    </row>
    <row r="13" spans="1:52" x14ac:dyDescent="0.3">
      <c r="A13" s="15"/>
      <c r="B13" s="15" t="str">
        <f>IF(inp_SSPK!B13*inp_WpnSurv!B13=0,"n/a",IF(inp_SSPK!B13*inp_WpnSurv!B13=1,1,ROUNDUP(LN(1-VLOOKUP(B$2,inp_TargetType!$A$3:$C$102,3,FALSE))/LN(1-inp_SSPK!B13*inp_WpnSurv!B13),0)))</f>
        <v>n/a</v>
      </c>
      <c r="C13" s="15" t="str">
        <f>IF(inp_SSPK!C13*inp_WpnSurv!C13=0,"n/a",IF(inp_SSPK!C13*inp_WpnSurv!C13=1,1,ROUNDUP(LN(1-VLOOKUP(C$2,inp_TargetType!$A$3:$C$102,3,FALSE))/LN(1-inp_SSPK!C13*inp_WpnSurv!C13),0)))</f>
        <v>n/a</v>
      </c>
      <c r="D13" s="15" t="str">
        <f>IF(inp_SSPK!D13*inp_WpnSurv!D13=0,"n/a",IF(inp_SSPK!D13*inp_WpnSurv!D13=1,1,ROUNDUP(LN(1-VLOOKUP(D$2,inp_TargetType!$A$3:$C$102,3,FALSE))/LN(1-inp_SSPK!D13*inp_WpnSurv!D13),0)))</f>
        <v>n/a</v>
      </c>
      <c r="E13" s="15" t="str">
        <f>IF(inp_SSPK!E13*inp_WpnSurv!E13=0,"n/a",IF(inp_SSPK!E13*inp_WpnSurv!E13=1,1,ROUNDUP(LN(1-VLOOKUP(E$2,inp_TargetType!$A$3:$C$102,3,FALSE))/LN(1-inp_SSPK!E13*inp_WpnSurv!E13),0)))</f>
        <v>n/a</v>
      </c>
      <c r="F13" s="15" t="str">
        <f>IF(inp_SSPK!F13*inp_WpnSurv!F13=0,"n/a",IF(inp_SSPK!F13*inp_WpnSurv!F13=1,1,ROUNDUP(LN(1-VLOOKUP(F$2,inp_TargetType!$A$3:$C$102,3,FALSE))/LN(1-inp_SSPK!F13*inp_WpnSurv!F13),0)))</f>
        <v>n/a</v>
      </c>
      <c r="G13" s="15" t="str">
        <f>IF(inp_SSPK!G13*inp_WpnSurv!G13=0,"n/a",IF(inp_SSPK!G13*inp_WpnSurv!G13=1,1,ROUNDUP(LN(1-VLOOKUP(G$2,inp_TargetType!$A$3:$C$102,3,FALSE))/LN(1-inp_SSPK!G13*inp_WpnSurv!G13),0)))</f>
        <v>n/a</v>
      </c>
      <c r="H13" s="15" t="str">
        <f>IF(inp_SSPK!H13*inp_WpnSurv!H13=0,"n/a",IF(inp_SSPK!H13*inp_WpnSurv!H13=1,1,ROUNDUP(LN(1-VLOOKUP(H$2,inp_TargetType!$A$3:$C$102,3,FALSE))/LN(1-inp_SSPK!H13*inp_WpnSurv!H13),0)))</f>
        <v>n/a</v>
      </c>
      <c r="I13" s="15" t="str">
        <f>IF(inp_SSPK!I13*inp_WpnSurv!I13=0,"n/a",IF(inp_SSPK!I13*inp_WpnSurv!I13=1,1,ROUNDUP(LN(1-VLOOKUP(I$2,inp_TargetType!$A$3:$C$102,3,FALSE))/LN(1-inp_SSPK!I13*inp_WpnSurv!I13),0)))</f>
        <v>n/a</v>
      </c>
      <c r="J13" s="15" t="str">
        <f>IF(inp_SSPK!J13*inp_WpnSurv!J13=0,"n/a",IF(inp_SSPK!J13*inp_WpnSurv!J13=1,1,ROUNDUP(LN(1-VLOOKUP(J$2,inp_TargetType!$A$3:$C$102,3,FALSE))/LN(1-inp_SSPK!J13*inp_WpnSurv!J13),0)))</f>
        <v>n/a</v>
      </c>
      <c r="K13" s="15" t="str">
        <f>IF(inp_SSPK!K13*inp_WpnSurv!K13=0,"n/a",IF(inp_SSPK!K13*inp_WpnSurv!K13=1,1,ROUNDUP(LN(1-VLOOKUP(K$2,inp_TargetType!$A$3:$C$102,3,FALSE))/LN(1-inp_SSPK!K13*inp_WpnSurv!K13),0)))</f>
        <v>n/a</v>
      </c>
      <c r="L13" s="15" t="str">
        <f>IF(inp_SSPK!L13*inp_WpnSurv!L13=0,"n/a",IF(inp_SSPK!L13*inp_WpnSurv!L13=1,1,ROUNDUP(LN(1-VLOOKUP(L$2,inp_TargetType!$A$3:$C$102,3,FALSE))/LN(1-inp_SSPK!L13*inp_WpnSurv!L13),0)))</f>
        <v>n/a</v>
      </c>
      <c r="M13" s="15" t="str">
        <f>IF(inp_SSPK!M13*inp_WpnSurv!M13=0,"n/a",IF(inp_SSPK!M13*inp_WpnSurv!M13=1,1,ROUNDUP(LN(1-VLOOKUP(M$2,inp_TargetType!$A$3:$C$102,3,FALSE))/LN(1-inp_SSPK!M13*inp_WpnSurv!M13),0)))</f>
        <v>n/a</v>
      </c>
      <c r="N13" s="15" t="str">
        <f>IF(inp_SSPK!N13*inp_WpnSurv!N13=0,"n/a",IF(inp_SSPK!N13*inp_WpnSurv!N13=1,1,ROUNDUP(LN(1-VLOOKUP(N$2,inp_TargetType!$A$3:$C$102,3,FALSE))/LN(1-inp_SSPK!N13*inp_WpnSurv!N13),0)))</f>
        <v>n/a</v>
      </c>
      <c r="O13" s="15" t="str">
        <f>IF(inp_SSPK!O13*inp_WpnSurv!O13=0,"n/a",IF(inp_SSPK!O13*inp_WpnSurv!O13=1,1,ROUNDUP(LN(1-VLOOKUP(O$2,inp_TargetType!$A$3:$C$102,3,FALSE))/LN(1-inp_SSPK!O13*inp_WpnSurv!O13),0)))</f>
        <v>n/a</v>
      </c>
      <c r="P13" s="15" t="str">
        <f>IF(inp_SSPK!P13*inp_WpnSurv!P13=0,"n/a",IF(inp_SSPK!P13*inp_WpnSurv!P13=1,1,ROUNDUP(LN(1-VLOOKUP(P$2,inp_TargetType!$A$3:$C$102,3,FALSE))/LN(1-inp_SSPK!P13*inp_WpnSurv!P13),0)))</f>
        <v>n/a</v>
      </c>
      <c r="Q13" s="15" t="str">
        <f>IF(inp_SSPK!Q13*inp_WpnSurv!Q13=0,"n/a",IF(inp_SSPK!Q13*inp_WpnSurv!Q13=1,1,ROUNDUP(LN(1-VLOOKUP(Q$2,inp_TargetType!$A$3:$C$102,3,FALSE))/LN(1-inp_SSPK!Q13*inp_WpnSurv!Q13),0)))</f>
        <v>n/a</v>
      </c>
      <c r="R13" s="15" t="str">
        <f>IF(inp_SSPK!R13*inp_WpnSurv!R13=0,"n/a",IF(inp_SSPK!R13*inp_WpnSurv!R13=1,1,ROUNDUP(LN(1-VLOOKUP(R$2,inp_TargetType!$A$3:$C$102,3,FALSE))/LN(1-inp_SSPK!R13*inp_WpnSurv!R13),0)))</f>
        <v>n/a</v>
      </c>
      <c r="S13" s="15" t="str">
        <f>IF(inp_SSPK!S13*inp_WpnSurv!S13=0,"n/a",IF(inp_SSPK!S13*inp_WpnSurv!S13=1,1,ROUNDUP(LN(1-VLOOKUP(S$2,inp_TargetType!$A$3:$C$102,3,FALSE))/LN(1-inp_SSPK!S13*inp_WpnSurv!S13),0)))</f>
        <v>n/a</v>
      </c>
      <c r="T13" s="15" t="str">
        <f>IF(inp_SSPK!T13*inp_WpnSurv!T13=0,"n/a",IF(inp_SSPK!T13*inp_WpnSurv!T13=1,1,ROUNDUP(LN(1-VLOOKUP(T$2,inp_TargetType!$A$3:$C$102,3,FALSE))/LN(1-inp_SSPK!T13*inp_WpnSurv!T13),0)))</f>
        <v>n/a</v>
      </c>
      <c r="U13" s="15" t="str">
        <f>IF(inp_SSPK!U13*inp_WpnSurv!U13=0,"n/a",IF(inp_SSPK!U13*inp_WpnSurv!U13=1,1,ROUNDUP(LN(1-VLOOKUP(U$2,inp_TargetType!$A$3:$C$102,3,FALSE))/LN(1-inp_SSPK!U13*inp_WpnSurv!U13),0)))</f>
        <v>n/a</v>
      </c>
      <c r="V13" s="15" t="str">
        <f>IF(inp_SSPK!V13*inp_WpnSurv!V13=0,"n/a",IF(inp_SSPK!V13*inp_WpnSurv!V13=1,1,ROUNDUP(LN(1-VLOOKUP(V$2,inp_TargetType!$A$3:$C$102,3,FALSE))/LN(1-inp_SSPK!V13*inp_WpnSurv!V13),0)))</f>
        <v>n/a</v>
      </c>
      <c r="W13" s="15" t="str">
        <f>IF(inp_SSPK!W13*inp_WpnSurv!W13=0,"n/a",IF(inp_SSPK!W13*inp_WpnSurv!W13=1,1,ROUNDUP(LN(1-VLOOKUP(W$2,inp_TargetType!$A$3:$C$102,3,FALSE))/LN(1-inp_SSPK!W13*inp_WpnSurv!W13),0)))</f>
        <v>n/a</v>
      </c>
      <c r="X13" s="15" t="str">
        <f>IF(inp_SSPK!X13*inp_WpnSurv!X13=0,"n/a",IF(inp_SSPK!X13*inp_WpnSurv!X13=1,1,ROUNDUP(LN(1-VLOOKUP(X$2,inp_TargetType!$A$3:$C$102,3,FALSE))/LN(1-inp_SSPK!X13*inp_WpnSurv!X13),0)))</f>
        <v>n/a</v>
      </c>
      <c r="Y13" s="15" t="str">
        <f>IF(inp_SSPK!Y13*inp_WpnSurv!Y13=0,"n/a",IF(inp_SSPK!Y13*inp_WpnSurv!Y13=1,1,ROUNDUP(LN(1-VLOOKUP(Y$2,inp_TargetType!$A$3:$C$102,3,FALSE))/LN(1-inp_SSPK!Y13*inp_WpnSurv!Y13),0)))</f>
        <v>n/a</v>
      </c>
      <c r="Z13" s="15" t="str">
        <f>IF(inp_SSPK!Z13*inp_WpnSurv!Z13=0,"n/a",IF(inp_SSPK!Z13*inp_WpnSurv!Z13=1,1,ROUNDUP(LN(1-VLOOKUP(Z$2,inp_TargetType!$A$3:$C$102,3,FALSE))/LN(1-inp_SSPK!Z13*inp_WpnSurv!Z13),0)))</f>
        <v>n/a</v>
      </c>
      <c r="AA13" s="15" t="str">
        <f>IF(inp_SSPK!AA13*inp_WpnSurv!AA13=0,"n/a",IF(inp_SSPK!AA13*inp_WpnSurv!AA13=1,1,ROUNDUP(LN(1-VLOOKUP(AA$2,inp_TargetType!$A$3:$C$102,3,FALSE))/LN(1-inp_SSPK!AA13*inp_WpnSurv!AA13),0)))</f>
        <v>n/a</v>
      </c>
      <c r="AB13" s="15" t="str">
        <f>IF(inp_SSPK!AB13*inp_WpnSurv!AB13=0,"n/a",IF(inp_SSPK!AB13*inp_WpnSurv!AB13=1,1,ROUNDUP(LN(1-VLOOKUP(AB$2,inp_TargetType!$A$3:$C$102,3,FALSE))/LN(1-inp_SSPK!AB13*inp_WpnSurv!AB13),0)))</f>
        <v>n/a</v>
      </c>
      <c r="AC13" s="15" t="str">
        <f>IF(inp_SSPK!AC13*inp_WpnSurv!AC13=0,"n/a",IF(inp_SSPK!AC13*inp_WpnSurv!AC13=1,1,ROUNDUP(LN(1-VLOOKUP(AC$2,inp_TargetType!$A$3:$C$102,3,FALSE))/LN(1-inp_SSPK!AC13*inp_WpnSurv!AC13),0)))</f>
        <v>n/a</v>
      </c>
      <c r="AD13" s="15" t="str">
        <f>IF(inp_SSPK!AD13*inp_WpnSurv!AD13=0,"n/a",IF(inp_SSPK!AD13*inp_WpnSurv!AD13=1,1,ROUNDUP(LN(1-VLOOKUP(AD$2,inp_TargetType!$A$3:$C$102,3,FALSE))/LN(1-inp_SSPK!AD13*inp_WpnSurv!AD13),0)))</f>
        <v>n/a</v>
      </c>
      <c r="AE13" s="15" t="str">
        <f>IF(inp_SSPK!AE13*inp_WpnSurv!AE13=0,"n/a",IF(inp_SSPK!AE13*inp_WpnSurv!AE13=1,1,ROUNDUP(LN(1-VLOOKUP(AE$2,inp_TargetType!$A$3:$C$102,3,FALSE))/LN(1-inp_SSPK!AE13*inp_WpnSurv!AE13),0)))</f>
        <v>n/a</v>
      </c>
      <c r="AF13" s="15" t="str">
        <f>IF(inp_SSPK!AF13*inp_WpnSurv!AF13=0,"n/a",IF(inp_SSPK!AF13*inp_WpnSurv!AF13=1,1,ROUNDUP(LN(1-VLOOKUP(AF$2,inp_TargetType!$A$3:$C$102,3,FALSE))/LN(1-inp_SSPK!AF13*inp_WpnSurv!AF13),0)))</f>
        <v>n/a</v>
      </c>
      <c r="AG13" s="15" t="str">
        <f>IF(inp_SSPK!AG13*inp_WpnSurv!AG13=0,"n/a",IF(inp_SSPK!AG13*inp_WpnSurv!AG13=1,1,ROUNDUP(LN(1-VLOOKUP(AG$2,inp_TargetType!$A$3:$C$102,3,FALSE))/LN(1-inp_SSPK!AG13*inp_WpnSurv!AG13),0)))</f>
        <v>n/a</v>
      </c>
      <c r="AH13" s="15" t="str">
        <f>IF(inp_SSPK!AH13*inp_WpnSurv!AH13=0,"n/a",IF(inp_SSPK!AH13*inp_WpnSurv!AH13=1,1,ROUNDUP(LN(1-VLOOKUP(AH$2,inp_TargetType!$A$3:$C$102,3,FALSE))/LN(1-inp_SSPK!AH13*inp_WpnSurv!AH13),0)))</f>
        <v>n/a</v>
      </c>
      <c r="AI13" s="15" t="str">
        <f>IF(inp_SSPK!AI13*inp_WpnSurv!AI13=0,"n/a",IF(inp_SSPK!AI13*inp_WpnSurv!AI13=1,1,ROUNDUP(LN(1-VLOOKUP(AI$2,inp_TargetType!$A$3:$C$102,3,FALSE))/LN(1-inp_SSPK!AI13*inp_WpnSurv!AI13),0)))</f>
        <v>n/a</v>
      </c>
      <c r="AJ13" s="15" t="str">
        <f>IF(inp_SSPK!AJ13*inp_WpnSurv!AJ13=0,"n/a",IF(inp_SSPK!AJ13*inp_WpnSurv!AJ13=1,1,ROUNDUP(LN(1-VLOOKUP(AJ$2,inp_TargetType!$A$3:$C$102,3,FALSE))/LN(1-inp_SSPK!AJ13*inp_WpnSurv!AJ13),0)))</f>
        <v>n/a</v>
      </c>
      <c r="AK13" s="15" t="str">
        <f>IF(inp_SSPK!AK13*inp_WpnSurv!AK13=0,"n/a",IF(inp_SSPK!AK13*inp_WpnSurv!AK13=1,1,ROUNDUP(LN(1-VLOOKUP(AK$2,inp_TargetType!$A$3:$C$102,3,FALSE))/LN(1-inp_SSPK!AK13*inp_WpnSurv!AK13),0)))</f>
        <v>n/a</v>
      </c>
      <c r="AL13" s="15" t="str">
        <f>IF(inp_SSPK!AL13*inp_WpnSurv!AL13=0,"n/a",IF(inp_SSPK!AL13*inp_WpnSurv!AL13=1,1,ROUNDUP(LN(1-VLOOKUP(AL$2,inp_TargetType!$A$3:$C$102,3,FALSE))/LN(1-inp_SSPK!AL13*inp_WpnSurv!AL13),0)))</f>
        <v>n/a</v>
      </c>
      <c r="AM13" s="15" t="str">
        <f>IF(inp_SSPK!AM13*inp_WpnSurv!AM13=0,"n/a",IF(inp_SSPK!AM13*inp_WpnSurv!AM13=1,1,ROUNDUP(LN(1-VLOOKUP(AM$2,inp_TargetType!$A$3:$C$102,3,FALSE))/LN(1-inp_SSPK!AM13*inp_WpnSurv!AM13),0)))</f>
        <v>n/a</v>
      </c>
      <c r="AN13" s="15" t="str">
        <f>IF(inp_SSPK!AN13*inp_WpnSurv!AN13=0,"n/a",IF(inp_SSPK!AN13*inp_WpnSurv!AN13=1,1,ROUNDUP(LN(1-VLOOKUP(AN$2,inp_TargetType!$A$3:$C$102,3,FALSE))/LN(1-inp_SSPK!AN13*inp_WpnSurv!AN13),0)))</f>
        <v>n/a</v>
      </c>
      <c r="AO13" s="15" t="str">
        <f>IF(inp_SSPK!AO13*inp_WpnSurv!AO13=0,"n/a",IF(inp_SSPK!AO13*inp_WpnSurv!AO13=1,1,ROUNDUP(LN(1-VLOOKUP(AO$2,inp_TargetType!$A$3:$C$102,3,FALSE))/LN(1-inp_SSPK!AO13*inp_WpnSurv!AO13),0)))</f>
        <v>n/a</v>
      </c>
      <c r="AP13" s="15" t="str">
        <f>IF(inp_SSPK!AP13*inp_WpnSurv!AP13=0,"n/a",IF(inp_SSPK!AP13*inp_WpnSurv!AP13=1,1,ROUNDUP(LN(1-VLOOKUP(AP$2,inp_TargetType!$A$3:$C$102,3,FALSE))/LN(1-inp_SSPK!AP13*inp_WpnSurv!AP13),0)))</f>
        <v>n/a</v>
      </c>
      <c r="AQ13" s="15" t="str">
        <f>IF(inp_SSPK!AQ13*inp_WpnSurv!AQ13=0,"n/a",IF(inp_SSPK!AQ13*inp_WpnSurv!AQ13=1,1,ROUNDUP(LN(1-VLOOKUP(AQ$2,inp_TargetType!$A$3:$C$102,3,FALSE))/LN(1-inp_SSPK!AQ13*inp_WpnSurv!AQ13),0)))</f>
        <v>n/a</v>
      </c>
      <c r="AR13" s="15" t="str">
        <f>IF(inp_SSPK!AR13*inp_WpnSurv!AR13=0,"n/a",IF(inp_SSPK!AR13*inp_WpnSurv!AR13=1,1,ROUNDUP(LN(1-VLOOKUP(AR$2,inp_TargetType!$A$3:$C$102,3,FALSE))/LN(1-inp_SSPK!AR13*inp_WpnSurv!AR13),0)))</f>
        <v>n/a</v>
      </c>
      <c r="AS13" s="15" t="str">
        <f>IF(inp_SSPK!AS13*inp_WpnSurv!AS13=0,"n/a",IF(inp_SSPK!AS13*inp_WpnSurv!AS13=1,1,ROUNDUP(LN(1-VLOOKUP(AS$2,inp_TargetType!$A$3:$C$102,3,FALSE))/LN(1-inp_SSPK!AS13*inp_WpnSurv!AS13),0)))</f>
        <v>n/a</v>
      </c>
      <c r="AT13" s="15" t="str">
        <f>IF(inp_SSPK!AT13*inp_WpnSurv!AT13=0,"n/a",IF(inp_SSPK!AT13*inp_WpnSurv!AT13=1,1,ROUNDUP(LN(1-VLOOKUP(AT$2,inp_TargetType!$A$3:$C$102,3,FALSE))/LN(1-inp_SSPK!AT13*inp_WpnSurv!AT13),0)))</f>
        <v>n/a</v>
      </c>
      <c r="AU13" s="15" t="str">
        <f>IF(inp_SSPK!AU13*inp_WpnSurv!AU13=0,"n/a",IF(inp_SSPK!AU13*inp_WpnSurv!AU13=1,1,ROUNDUP(LN(1-VLOOKUP(AU$2,inp_TargetType!$A$3:$C$102,3,FALSE))/LN(1-inp_SSPK!AU13*inp_WpnSurv!AU13),0)))</f>
        <v>n/a</v>
      </c>
      <c r="AV13" s="15" t="str">
        <f>IF(inp_SSPK!AV13*inp_WpnSurv!AV13=0,"n/a",IF(inp_SSPK!AV13*inp_WpnSurv!AV13=1,1,ROUNDUP(LN(1-VLOOKUP(AV$2,inp_TargetType!$A$3:$C$102,3,FALSE))/LN(1-inp_SSPK!AV13*inp_WpnSurv!AV13),0)))</f>
        <v>n/a</v>
      </c>
      <c r="AW13" s="15" t="str">
        <f>IF(inp_SSPK!AW13*inp_WpnSurv!AW13=0,"n/a",IF(inp_SSPK!AW13*inp_WpnSurv!AW13=1,1,ROUNDUP(LN(1-VLOOKUP(AW$2,inp_TargetType!$A$3:$C$102,3,FALSE))/LN(1-inp_SSPK!AW13*inp_WpnSurv!AW13),0)))</f>
        <v>n/a</v>
      </c>
      <c r="AX13" s="15" t="str">
        <f>IF(inp_SSPK!AX13*inp_WpnSurv!AX13=0,"n/a",IF(inp_SSPK!AX13*inp_WpnSurv!AX13=1,1,ROUNDUP(LN(1-VLOOKUP(AX$2,inp_TargetType!$A$3:$C$102,3,FALSE))/LN(1-inp_SSPK!AX13*inp_WpnSurv!AX13),0)))</f>
        <v>n/a</v>
      </c>
      <c r="AY13" s="15" t="str">
        <f>IF(inp_SSPK!AY13*inp_WpnSurv!AY13=0,"n/a",IF(inp_SSPK!AY13*inp_WpnSurv!AY13=1,1,ROUNDUP(LN(1-VLOOKUP(AY$2,inp_TargetType!$A$3:$C$102,3,FALSE))/LN(1-inp_SSPK!AY13*inp_WpnSurv!AY13),0)))</f>
        <v>n/a</v>
      </c>
      <c r="AZ13" s="15" t="str">
        <f>IF(inp_SSPK!AZ13*inp_WpnSurv!AZ13=0,"n/a",IF(inp_SSPK!AZ13*inp_WpnSurv!AZ13=1,1,ROUNDUP(LN(1-VLOOKUP(AZ$2,inp_TargetType!$A$3:$C$102,3,FALSE))/LN(1-inp_SSPK!AZ13*inp_WpnSurv!AZ13),0)))</f>
        <v>n/a</v>
      </c>
    </row>
    <row r="14" spans="1:52" x14ac:dyDescent="0.3">
      <c r="A14" s="15"/>
      <c r="B14" s="15" t="str">
        <f>IF(inp_SSPK!B14*inp_WpnSurv!B14=0,"n/a",IF(inp_SSPK!B14*inp_WpnSurv!B14=1,1,ROUNDUP(LN(1-VLOOKUP(B$2,inp_TargetType!$A$3:$C$102,3,FALSE))/LN(1-inp_SSPK!B14*inp_WpnSurv!B14),0)))</f>
        <v>n/a</v>
      </c>
      <c r="C14" s="15" t="str">
        <f>IF(inp_SSPK!C14*inp_WpnSurv!C14=0,"n/a",IF(inp_SSPK!C14*inp_WpnSurv!C14=1,1,ROUNDUP(LN(1-VLOOKUP(C$2,inp_TargetType!$A$3:$C$102,3,FALSE))/LN(1-inp_SSPK!C14*inp_WpnSurv!C14),0)))</f>
        <v>n/a</v>
      </c>
      <c r="D14" s="15" t="str">
        <f>IF(inp_SSPK!D14*inp_WpnSurv!D14=0,"n/a",IF(inp_SSPK!D14*inp_WpnSurv!D14=1,1,ROUNDUP(LN(1-VLOOKUP(D$2,inp_TargetType!$A$3:$C$102,3,FALSE))/LN(1-inp_SSPK!D14*inp_WpnSurv!D14),0)))</f>
        <v>n/a</v>
      </c>
      <c r="E14" s="15" t="str">
        <f>IF(inp_SSPK!E14*inp_WpnSurv!E14=0,"n/a",IF(inp_SSPK!E14*inp_WpnSurv!E14=1,1,ROUNDUP(LN(1-VLOOKUP(E$2,inp_TargetType!$A$3:$C$102,3,FALSE))/LN(1-inp_SSPK!E14*inp_WpnSurv!E14),0)))</f>
        <v>n/a</v>
      </c>
      <c r="F14" s="15" t="str">
        <f>IF(inp_SSPK!F14*inp_WpnSurv!F14=0,"n/a",IF(inp_SSPK!F14*inp_WpnSurv!F14=1,1,ROUNDUP(LN(1-VLOOKUP(F$2,inp_TargetType!$A$3:$C$102,3,FALSE))/LN(1-inp_SSPK!F14*inp_WpnSurv!F14),0)))</f>
        <v>n/a</v>
      </c>
      <c r="G14" s="15" t="str">
        <f>IF(inp_SSPK!G14*inp_WpnSurv!G14=0,"n/a",IF(inp_SSPK!G14*inp_WpnSurv!G14=1,1,ROUNDUP(LN(1-VLOOKUP(G$2,inp_TargetType!$A$3:$C$102,3,FALSE))/LN(1-inp_SSPK!G14*inp_WpnSurv!G14),0)))</f>
        <v>n/a</v>
      </c>
      <c r="H14" s="15" t="str">
        <f>IF(inp_SSPK!H14*inp_WpnSurv!H14=0,"n/a",IF(inp_SSPK!H14*inp_WpnSurv!H14=1,1,ROUNDUP(LN(1-VLOOKUP(H$2,inp_TargetType!$A$3:$C$102,3,FALSE))/LN(1-inp_SSPK!H14*inp_WpnSurv!H14),0)))</f>
        <v>n/a</v>
      </c>
      <c r="I14" s="15" t="str">
        <f>IF(inp_SSPK!I14*inp_WpnSurv!I14=0,"n/a",IF(inp_SSPK!I14*inp_WpnSurv!I14=1,1,ROUNDUP(LN(1-VLOOKUP(I$2,inp_TargetType!$A$3:$C$102,3,FALSE))/LN(1-inp_SSPK!I14*inp_WpnSurv!I14),0)))</f>
        <v>n/a</v>
      </c>
      <c r="J14" s="15" t="str">
        <f>IF(inp_SSPK!J14*inp_WpnSurv!J14=0,"n/a",IF(inp_SSPK!J14*inp_WpnSurv!J14=1,1,ROUNDUP(LN(1-VLOOKUP(J$2,inp_TargetType!$A$3:$C$102,3,FALSE))/LN(1-inp_SSPK!J14*inp_WpnSurv!J14),0)))</f>
        <v>n/a</v>
      </c>
      <c r="K14" s="15" t="str">
        <f>IF(inp_SSPK!K14*inp_WpnSurv!K14=0,"n/a",IF(inp_SSPK!K14*inp_WpnSurv!K14=1,1,ROUNDUP(LN(1-VLOOKUP(K$2,inp_TargetType!$A$3:$C$102,3,FALSE))/LN(1-inp_SSPK!K14*inp_WpnSurv!K14),0)))</f>
        <v>n/a</v>
      </c>
      <c r="L14" s="15" t="str">
        <f>IF(inp_SSPK!L14*inp_WpnSurv!L14=0,"n/a",IF(inp_SSPK!L14*inp_WpnSurv!L14=1,1,ROUNDUP(LN(1-VLOOKUP(L$2,inp_TargetType!$A$3:$C$102,3,FALSE))/LN(1-inp_SSPK!L14*inp_WpnSurv!L14),0)))</f>
        <v>n/a</v>
      </c>
      <c r="M14" s="15" t="str">
        <f>IF(inp_SSPK!M14*inp_WpnSurv!M14=0,"n/a",IF(inp_SSPK!M14*inp_WpnSurv!M14=1,1,ROUNDUP(LN(1-VLOOKUP(M$2,inp_TargetType!$A$3:$C$102,3,FALSE))/LN(1-inp_SSPK!M14*inp_WpnSurv!M14),0)))</f>
        <v>n/a</v>
      </c>
      <c r="N14" s="15" t="str">
        <f>IF(inp_SSPK!N14*inp_WpnSurv!N14=0,"n/a",IF(inp_SSPK!N14*inp_WpnSurv!N14=1,1,ROUNDUP(LN(1-VLOOKUP(N$2,inp_TargetType!$A$3:$C$102,3,FALSE))/LN(1-inp_SSPK!N14*inp_WpnSurv!N14),0)))</f>
        <v>n/a</v>
      </c>
      <c r="O14" s="15" t="str">
        <f>IF(inp_SSPK!O14*inp_WpnSurv!O14=0,"n/a",IF(inp_SSPK!O14*inp_WpnSurv!O14=1,1,ROUNDUP(LN(1-VLOOKUP(O$2,inp_TargetType!$A$3:$C$102,3,FALSE))/LN(1-inp_SSPK!O14*inp_WpnSurv!O14),0)))</f>
        <v>n/a</v>
      </c>
      <c r="P14" s="15" t="str">
        <f>IF(inp_SSPK!P14*inp_WpnSurv!P14=0,"n/a",IF(inp_SSPK!P14*inp_WpnSurv!P14=1,1,ROUNDUP(LN(1-VLOOKUP(P$2,inp_TargetType!$A$3:$C$102,3,FALSE))/LN(1-inp_SSPK!P14*inp_WpnSurv!P14),0)))</f>
        <v>n/a</v>
      </c>
      <c r="Q14" s="15" t="str">
        <f>IF(inp_SSPK!Q14*inp_WpnSurv!Q14=0,"n/a",IF(inp_SSPK!Q14*inp_WpnSurv!Q14=1,1,ROUNDUP(LN(1-VLOOKUP(Q$2,inp_TargetType!$A$3:$C$102,3,FALSE))/LN(1-inp_SSPK!Q14*inp_WpnSurv!Q14),0)))</f>
        <v>n/a</v>
      </c>
      <c r="R14" s="15" t="str">
        <f>IF(inp_SSPK!R14*inp_WpnSurv!R14=0,"n/a",IF(inp_SSPK!R14*inp_WpnSurv!R14=1,1,ROUNDUP(LN(1-VLOOKUP(R$2,inp_TargetType!$A$3:$C$102,3,FALSE))/LN(1-inp_SSPK!R14*inp_WpnSurv!R14),0)))</f>
        <v>n/a</v>
      </c>
      <c r="S14" s="15" t="str">
        <f>IF(inp_SSPK!S14*inp_WpnSurv!S14=0,"n/a",IF(inp_SSPK!S14*inp_WpnSurv!S14=1,1,ROUNDUP(LN(1-VLOOKUP(S$2,inp_TargetType!$A$3:$C$102,3,FALSE))/LN(1-inp_SSPK!S14*inp_WpnSurv!S14),0)))</f>
        <v>n/a</v>
      </c>
      <c r="T14" s="15" t="str">
        <f>IF(inp_SSPK!T14*inp_WpnSurv!T14=0,"n/a",IF(inp_SSPK!T14*inp_WpnSurv!T14=1,1,ROUNDUP(LN(1-VLOOKUP(T$2,inp_TargetType!$A$3:$C$102,3,FALSE))/LN(1-inp_SSPK!T14*inp_WpnSurv!T14),0)))</f>
        <v>n/a</v>
      </c>
      <c r="U14" s="15" t="str">
        <f>IF(inp_SSPK!U14*inp_WpnSurv!U14=0,"n/a",IF(inp_SSPK!U14*inp_WpnSurv!U14=1,1,ROUNDUP(LN(1-VLOOKUP(U$2,inp_TargetType!$A$3:$C$102,3,FALSE))/LN(1-inp_SSPK!U14*inp_WpnSurv!U14),0)))</f>
        <v>n/a</v>
      </c>
      <c r="V14" s="15" t="str">
        <f>IF(inp_SSPK!V14*inp_WpnSurv!V14=0,"n/a",IF(inp_SSPK!V14*inp_WpnSurv!V14=1,1,ROUNDUP(LN(1-VLOOKUP(V$2,inp_TargetType!$A$3:$C$102,3,FALSE))/LN(1-inp_SSPK!V14*inp_WpnSurv!V14),0)))</f>
        <v>n/a</v>
      </c>
      <c r="W14" s="15" t="str">
        <f>IF(inp_SSPK!W14*inp_WpnSurv!W14=0,"n/a",IF(inp_SSPK!W14*inp_WpnSurv!W14=1,1,ROUNDUP(LN(1-VLOOKUP(W$2,inp_TargetType!$A$3:$C$102,3,FALSE))/LN(1-inp_SSPK!W14*inp_WpnSurv!W14),0)))</f>
        <v>n/a</v>
      </c>
      <c r="X14" s="15" t="str">
        <f>IF(inp_SSPK!X14*inp_WpnSurv!X14=0,"n/a",IF(inp_SSPK!X14*inp_WpnSurv!X14=1,1,ROUNDUP(LN(1-VLOOKUP(X$2,inp_TargetType!$A$3:$C$102,3,FALSE))/LN(1-inp_SSPK!X14*inp_WpnSurv!X14),0)))</f>
        <v>n/a</v>
      </c>
      <c r="Y14" s="15" t="str">
        <f>IF(inp_SSPK!Y14*inp_WpnSurv!Y14=0,"n/a",IF(inp_SSPK!Y14*inp_WpnSurv!Y14=1,1,ROUNDUP(LN(1-VLOOKUP(Y$2,inp_TargetType!$A$3:$C$102,3,FALSE))/LN(1-inp_SSPK!Y14*inp_WpnSurv!Y14),0)))</f>
        <v>n/a</v>
      </c>
      <c r="Z14" s="15" t="str">
        <f>IF(inp_SSPK!Z14*inp_WpnSurv!Z14=0,"n/a",IF(inp_SSPK!Z14*inp_WpnSurv!Z14=1,1,ROUNDUP(LN(1-VLOOKUP(Z$2,inp_TargetType!$A$3:$C$102,3,FALSE))/LN(1-inp_SSPK!Z14*inp_WpnSurv!Z14),0)))</f>
        <v>n/a</v>
      </c>
      <c r="AA14" s="15" t="str">
        <f>IF(inp_SSPK!AA14*inp_WpnSurv!AA14=0,"n/a",IF(inp_SSPK!AA14*inp_WpnSurv!AA14=1,1,ROUNDUP(LN(1-VLOOKUP(AA$2,inp_TargetType!$A$3:$C$102,3,FALSE))/LN(1-inp_SSPK!AA14*inp_WpnSurv!AA14),0)))</f>
        <v>n/a</v>
      </c>
      <c r="AB14" s="15" t="str">
        <f>IF(inp_SSPK!AB14*inp_WpnSurv!AB14=0,"n/a",IF(inp_SSPK!AB14*inp_WpnSurv!AB14=1,1,ROUNDUP(LN(1-VLOOKUP(AB$2,inp_TargetType!$A$3:$C$102,3,FALSE))/LN(1-inp_SSPK!AB14*inp_WpnSurv!AB14),0)))</f>
        <v>n/a</v>
      </c>
      <c r="AC14" s="15" t="str">
        <f>IF(inp_SSPK!AC14*inp_WpnSurv!AC14=0,"n/a",IF(inp_SSPK!AC14*inp_WpnSurv!AC14=1,1,ROUNDUP(LN(1-VLOOKUP(AC$2,inp_TargetType!$A$3:$C$102,3,FALSE))/LN(1-inp_SSPK!AC14*inp_WpnSurv!AC14),0)))</f>
        <v>n/a</v>
      </c>
      <c r="AD14" s="15" t="str">
        <f>IF(inp_SSPK!AD14*inp_WpnSurv!AD14=0,"n/a",IF(inp_SSPK!AD14*inp_WpnSurv!AD14=1,1,ROUNDUP(LN(1-VLOOKUP(AD$2,inp_TargetType!$A$3:$C$102,3,FALSE))/LN(1-inp_SSPK!AD14*inp_WpnSurv!AD14),0)))</f>
        <v>n/a</v>
      </c>
      <c r="AE14" s="15" t="str">
        <f>IF(inp_SSPK!AE14*inp_WpnSurv!AE14=0,"n/a",IF(inp_SSPK!AE14*inp_WpnSurv!AE14=1,1,ROUNDUP(LN(1-VLOOKUP(AE$2,inp_TargetType!$A$3:$C$102,3,FALSE))/LN(1-inp_SSPK!AE14*inp_WpnSurv!AE14),0)))</f>
        <v>n/a</v>
      </c>
      <c r="AF14" s="15" t="str">
        <f>IF(inp_SSPK!AF14*inp_WpnSurv!AF14=0,"n/a",IF(inp_SSPK!AF14*inp_WpnSurv!AF14=1,1,ROUNDUP(LN(1-VLOOKUP(AF$2,inp_TargetType!$A$3:$C$102,3,FALSE))/LN(1-inp_SSPK!AF14*inp_WpnSurv!AF14),0)))</f>
        <v>n/a</v>
      </c>
      <c r="AG14" s="15" t="str">
        <f>IF(inp_SSPK!AG14*inp_WpnSurv!AG14=0,"n/a",IF(inp_SSPK!AG14*inp_WpnSurv!AG14=1,1,ROUNDUP(LN(1-VLOOKUP(AG$2,inp_TargetType!$A$3:$C$102,3,FALSE))/LN(1-inp_SSPK!AG14*inp_WpnSurv!AG14),0)))</f>
        <v>n/a</v>
      </c>
      <c r="AH14" s="15" t="str">
        <f>IF(inp_SSPK!AH14*inp_WpnSurv!AH14=0,"n/a",IF(inp_SSPK!AH14*inp_WpnSurv!AH14=1,1,ROUNDUP(LN(1-VLOOKUP(AH$2,inp_TargetType!$A$3:$C$102,3,FALSE))/LN(1-inp_SSPK!AH14*inp_WpnSurv!AH14),0)))</f>
        <v>n/a</v>
      </c>
      <c r="AI14" s="15" t="str">
        <f>IF(inp_SSPK!AI14*inp_WpnSurv!AI14=0,"n/a",IF(inp_SSPK!AI14*inp_WpnSurv!AI14=1,1,ROUNDUP(LN(1-VLOOKUP(AI$2,inp_TargetType!$A$3:$C$102,3,FALSE))/LN(1-inp_SSPK!AI14*inp_WpnSurv!AI14),0)))</f>
        <v>n/a</v>
      </c>
      <c r="AJ14" s="15" t="str">
        <f>IF(inp_SSPK!AJ14*inp_WpnSurv!AJ14=0,"n/a",IF(inp_SSPK!AJ14*inp_WpnSurv!AJ14=1,1,ROUNDUP(LN(1-VLOOKUP(AJ$2,inp_TargetType!$A$3:$C$102,3,FALSE))/LN(1-inp_SSPK!AJ14*inp_WpnSurv!AJ14),0)))</f>
        <v>n/a</v>
      </c>
      <c r="AK14" s="15" t="str">
        <f>IF(inp_SSPK!AK14*inp_WpnSurv!AK14=0,"n/a",IF(inp_SSPK!AK14*inp_WpnSurv!AK14=1,1,ROUNDUP(LN(1-VLOOKUP(AK$2,inp_TargetType!$A$3:$C$102,3,FALSE))/LN(1-inp_SSPK!AK14*inp_WpnSurv!AK14),0)))</f>
        <v>n/a</v>
      </c>
      <c r="AL14" s="15" t="str">
        <f>IF(inp_SSPK!AL14*inp_WpnSurv!AL14=0,"n/a",IF(inp_SSPK!AL14*inp_WpnSurv!AL14=1,1,ROUNDUP(LN(1-VLOOKUP(AL$2,inp_TargetType!$A$3:$C$102,3,FALSE))/LN(1-inp_SSPK!AL14*inp_WpnSurv!AL14),0)))</f>
        <v>n/a</v>
      </c>
      <c r="AM14" s="15" t="str">
        <f>IF(inp_SSPK!AM14*inp_WpnSurv!AM14=0,"n/a",IF(inp_SSPK!AM14*inp_WpnSurv!AM14=1,1,ROUNDUP(LN(1-VLOOKUP(AM$2,inp_TargetType!$A$3:$C$102,3,FALSE))/LN(1-inp_SSPK!AM14*inp_WpnSurv!AM14),0)))</f>
        <v>n/a</v>
      </c>
      <c r="AN14" s="15" t="str">
        <f>IF(inp_SSPK!AN14*inp_WpnSurv!AN14=0,"n/a",IF(inp_SSPK!AN14*inp_WpnSurv!AN14=1,1,ROUNDUP(LN(1-VLOOKUP(AN$2,inp_TargetType!$A$3:$C$102,3,FALSE))/LN(1-inp_SSPK!AN14*inp_WpnSurv!AN14),0)))</f>
        <v>n/a</v>
      </c>
      <c r="AO14" s="15" t="str">
        <f>IF(inp_SSPK!AO14*inp_WpnSurv!AO14=0,"n/a",IF(inp_SSPK!AO14*inp_WpnSurv!AO14=1,1,ROUNDUP(LN(1-VLOOKUP(AO$2,inp_TargetType!$A$3:$C$102,3,FALSE))/LN(1-inp_SSPK!AO14*inp_WpnSurv!AO14),0)))</f>
        <v>n/a</v>
      </c>
      <c r="AP14" s="15" t="str">
        <f>IF(inp_SSPK!AP14*inp_WpnSurv!AP14=0,"n/a",IF(inp_SSPK!AP14*inp_WpnSurv!AP14=1,1,ROUNDUP(LN(1-VLOOKUP(AP$2,inp_TargetType!$A$3:$C$102,3,FALSE))/LN(1-inp_SSPK!AP14*inp_WpnSurv!AP14),0)))</f>
        <v>n/a</v>
      </c>
      <c r="AQ14" s="15" t="str">
        <f>IF(inp_SSPK!AQ14*inp_WpnSurv!AQ14=0,"n/a",IF(inp_SSPK!AQ14*inp_WpnSurv!AQ14=1,1,ROUNDUP(LN(1-VLOOKUP(AQ$2,inp_TargetType!$A$3:$C$102,3,FALSE))/LN(1-inp_SSPK!AQ14*inp_WpnSurv!AQ14),0)))</f>
        <v>n/a</v>
      </c>
      <c r="AR14" s="15" t="str">
        <f>IF(inp_SSPK!AR14*inp_WpnSurv!AR14=0,"n/a",IF(inp_SSPK!AR14*inp_WpnSurv!AR14=1,1,ROUNDUP(LN(1-VLOOKUP(AR$2,inp_TargetType!$A$3:$C$102,3,FALSE))/LN(1-inp_SSPK!AR14*inp_WpnSurv!AR14),0)))</f>
        <v>n/a</v>
      </c>
      <c r="AS14" s="15" t="str">
        <f>IF(inp_SSPK!AS14*inp_WpnSurv!AS14=0,"n/a",IF(inp_SSPK!AS14*inp_WpnSurv!AS14=1,1,ROUNDUP(LN(1-VLOOKUP(AS$2,inp_TargetType!$A$3:$C$102,3,FALSE))/LN(1-inp_SSPK!AS14*inp_WpnSurv!AS14),0)))</f>
        <v>n/a</v>
      </c>
      <c r="AT14" s="15" t="str">
        <f>IF(inp_SSPK!AT14*inp_WpnSurv!AT14=0,"n/a",IF(inp_SSPK!AT14*inp_WpnSurv!AT14=1,1,ROUNDUP(LN(1-VLOOKUP(AT$2,inp_TargetType!$A$3:$C$102,3,FALSE))/LN(1-inp_SSPK!AT14*inp_WpnSurv!AT14),0)))</f>
        <v>n/a</v>
      </c>
      <c r="AU14" s="15" t="str">
        <f>IF(inp_SSPK!AU14*inp_WpnSurv!AU14=0,"n/a",IF(inp_SSPK!AU14*inp_WpnSurv!AU14=1,1,ROUNDUP(LN(1-VLOOKUP(AU$2,inp_TargetType!$A$3:$C$102,3,FALSE))/LN(1-inp_SSPK!AU14*inp_WpnSurv!AU14),0)))</f>
        <v>n/a</v>
      </c>
      <c r="AV14" s="15" t="str">
        <f>IF(inp_SSPK!AV14*inp_WpnSurv!AV14=0,"n/a",IF(inp_SSPK!AV14*inp_WpnSurv!AV14=1,1,ROUNDUP(LN(1-VLOOKUP(AV$2,inp_TargetType!$A$3:$C$102,3,FALSE))/LN(1-inp_SSPK!AV14*inp_WpnSurv!AV14),0)))</f>
        <v>n/a</v>
      </c>
      <c r="AW14" s="15" t="str">
        <f>IF(inp_SSPK!AW14*inp_WpnSurv!AW14=0,"n/a",IF(inp_SSPK!AW14*inp_WpnSurv!AW14=1,1,ROUNDUP(LN(1-VLOOKUP(AW$2,inp_TargetType!$A$3:$C$102,3,FALSE))/LN(1-inp_SSPK!AW14*inp_WpnSurv!AW14),0)))</f>
        <v>n/a</v>
      </c>
      <c r="AX14" s="15" t="str">
        <f>IF(inp_SSPK!AX14*inp_WpnSurv!AX14=0,"n/a",IF(inp_SSPK!AX14*inp_WpnSurv!AX14=1,1,ROUNDUP(LN(1-VLOOKUP(AX$2,inp_TargetType!$A$3:$C$102,3,FALSE))/LN(1-inp_SSPK!AX14*inp_WpnSurv!AX14),0)))</f>
        <v>n/a</v>
      </c>
      <c r="AY14" s="15" t="str">
        <f>IF(inp_SSPK!AY14*inp_WpnSurv!AY14=0,"n/a",IF(inp_SSPK!AY14*inp_WpnSurv!AY14=1,1,ROUNDUP(LN(1-VLOOKUP(AY$2,inp_TargetType!$A$3:$C$102,3,FALSE))/LN(1-inp_SSPK!AY14*inp_WpnSurv!AY14),0)))</f>
        <v>n/a</v>
      </c>
      <c r="AZ14" s="15" t="str">
        <f>IF(inp_SSPK!AZ14*inp_WpnSurv!AZ14=0,"n/a",IF(inp_SSPK!AZ14*inp_WpnSurv!AZ14=1,1,ROUNDUP(LN(1-VLOOKUP(AZ$2,inp_TargetType!$A$3:$C$102,3,FALSE))/LN(1-inp_SSPK!AZ14*inp_WpnSurv!AZ14),0)))</f>
        <v>n/a</v>
      </c>
    </row>
    <row r="15" spans="1:52" x14ac:dyDescent="0.3">
      <c r="A15" s="15"/>
      <c r="B15" s="15" t="str">
        <f>IF(inp_SSPK!B15*inp_WpnSurv!B15=0,"n/a",IF(inp_SSPK!B15*inp_WpnSurv!B15=1,1,ROUNDUP(LN(1-VLOOKUP(B$2,inp_TargetType!$A$3:$C$102,3,FALSE))/LN(1-inp_SSPK!B15*inp_WpnSurv!B15),0)))</f>
        <v>n/a</v>
      </c>
      <c r="C15" s="15" t="str">
        <f>IF(inp_SSPK!C15*inp_WpnSurv!C15=0,"n/a",IF(inp_SSPK!C15*inp_WpnSurv!C15=1,1,ROUNDUP(LN(1-VLOOKUP(C$2,inp_TargetType!$A$3:$C$102,3,FALSE))/LN(1-inp_SSPK!C15*inp_WpnSurv!C15),0)))</f>
        <v>n/a</v>
      </c>
      <c r="D15" s="15" t="str">
        <f>IF(inp_SSPK!D15*inp_WpnSurv!D15=0,"n/a",IF(inp_SSPK!D15*inp_WpnSurv!D15=1,1,ROUNDUP(LN(1-VLOOKUP(D$2,inp_TargetType!$A$3:$C$102,3,FALSE))/LN(1-inp_SSPK!D15*inp_WpnSurv!D15),0)))</f>
        <v>n/a</v>
      </c>
      <c r="E15" s="15" t="str">
        <f>IF(inp_SSPK!E15*inp_WpnSurv!E15=0,"n/a",IF(inp_SSPK!E15*inp_WpnSurv!E15=1,1,ROUNDUP(LN(1-VLOOKUP(E$2,inp_TargetType!$A$3:$C$102,3,FALSE))/LN(1-inp_SSPK!E15*inp_WpnSurv!E15),0)))</f>
        <v>n/a</v>
      </c>
      <c r="F15" s="15" t="str">
        <f>IF(inp_SSPK!F15*inp_WpnSurv!F15=0,"n/a",IF(inp_SSPK!F15*inp_WpnSurv!F15=1,1,ROUNDUP(LN(1-VLOOKUP(F$2,inp_TargetType!$A$3:$C$102,3,FALSE))/LN(1-inp_SSPK!F15*inp_WpnSurv!F15),0)))</f>
        <v>n/a</v>
      </c>
      <c r="G15" s="15" t="str">
        <f>IF(inp_SSPK!G15*inp_WpnSurv!G15=0,"n/a",IF(inp_SSPK!G15*inp_WpnSurv!G15=1,1,ROUNDUP(LN(1-VLOOKUP(G$2,inp_TargetType!$A$3:$C$102,3,FALSE))/LN(1-inp_SSPK!G15*inp_WpnSurv!G15),0)))</f>
        <v>n/a</v>
      </c>
      <c r="H15" s="15" t="str">
        <f>IF(inp_SSPK!H15*inp_WpnSurv!H15=0,"n/a",IF(inp_SSPK!H15*inp_WpnSurv!H15=1,1,ROUNDUP(LN(1-VLOOKUP(H$2,inp_TargetType!$A$3:$C$102,3,FALSE))/LN(1-inp_SSPK!H15*inp_WpnSurv!H15),0)))</f>
        <v>n/a</v>
      </c>
      <c r="I15" s="15" t="str">
        <f>IF(inp_SSPK!I15*inp_WpnSurv!I15=0,"n/a",IF(inp_SSPK!I15*inp_WpnSurv!I15=1,1,ROUNDUP(LN(1-VLOOKUP(I$2,inp_TargetType!$A$3:$C$102,3,FALSE))/LN(1-inp_SSPK!I15*inp_WpnSurv!I15),0)))</f>
        <v>n/a</v>
      </c>
      <c r="J15" s="15" t="str">
        <f>IF(inp_SSPK!J15*inp_WpnSurv!J15=0,"n/a",IF(inp_SSPK!J15*inp_WpnSurv!J15=1,1,ROUNDUP(LN(1-VLOOKUP(J$2,inp_TargetType!$A$3:$C$102,3,FALSE))/LN(1-inp_SSPK!J15*inp_WpnSurv!J15),0)))</f>
        <v>n/a</v>
      </c>
      <c r="K15" s="15" t="str">
        <f>IF(inp_SSPK!K15*inp_WpnSurv!K15=0,"n/a",IF(inp_SSPK!K15*inp_WpnSurv!K15=1,1,ROUNDUP(LN(1-VLOOKUP(K$2,inp_TargetType!$A$3:$C$102,3,FALSE))/LN(1-inp_SSPK!K15*inp_WpnSurv!K15),0)))</f>
        <v>n/a</v>
      </c>
      <c r="L15" s="15" t="str">
        <f>IF(inp_SSPK!L15*inp_WpnSurv!L15=0,"n/a",IF(inp_SSPK!L15*inp_WpnSurv!L15=1,1,ROUNDUP(LN(1-VLOOKUP(L$2,inp_TargetType!$A$3:$C$102,3,FALSE))/LN(1-inp_SSPK!L15*inp_WpnSurv!L15),0)))</f>
        <v>n/a</v>
      </c>
      <c r="M15" s="15" t="str">
        <f>IF(inp_SSPK!M15*inp_WpnSurv!M15=0,"n/a",IF(inp_SSPK!M15*inp_WpnSurv!M15=1,1,ROUNDUP(LN(1-VLOOKUP(M$2,inp_TargetType!$A$3:$C$102,3,FALSE))/LN(1-inp_SSPK!M15*inp_WpnSurv!M15),0)))</f>
        <v>n/a</v>
      </c>
      <c r="N15" s="15" t="str">
        <f>IF(inp_SSPK!N15*inp_WpnSurv!N15=0,"n/a",IF(inp_SSPK!N15*inp_WpnSurv!N15=1,1,ROUNDUP(LN(1-VLOOKUP(N$2,inp_TargetType!$A$3:$C$102,3,FALSE))/LN(1-inp_SSPK!N15*inp_WpnSurv!N15),0)))</f>
        <v>n/a</v>
      </c>
      <c r="O15" s="15" t="str">
        <f>IF(inp_SSPK!O15*inp_WpnSurv!O15=0,"n/a",IF(inp_SSPK!O15*inp_WpnSurv!O15=1,1,ROUNDUP(LN(1-VLOOKUP(O$2,inp_TargetType!$A$3:$C$102,3,FALSE))/LN(1-inp_SSPK!O15*inp_WpnSurv!O15),0)))</f>
        <v>n/a</v>
      </c>
      <c r="P15" s="15" t="str">
        <f>IF(inp_SSPK!P15*inp_WpnSurv!P15=0,"n/a",IF(inp_SSPK!P15*inp_WpnSurv!P15=1,1,ROUNDUP(LN(1-VLOOKUP(P$2,inp_TargetType!$A$3:$C$102,3,FALSE))/LN(1-inp_SSPK!P15*inp_WpnSurv!P15),0)))</f>
        <v>n/a</v>
      </c>
      <c r="Q15" s="15" t="str">
        <f>IF(inp_SSPK!Q15*inp_WpnSurv!Q15=0,"n/a",IF(inp_SSPK!Q15*inp_WpnSurv!Q15=1,1,ROUNDUP(LN(1-VLOOKUP(Q$2,inp_TargetType!$A$3:$C$102,3,FALSE))/LN(1-inp_SSPK!Q15*inp_WpnSurv!Q15),0)))</f>
        <v>n/a</v>
      </c>
      <c r="R15" s="15" t="str">
        <f>IF(inp_SSPK!R15*inp_WpnSurv!R15=0,"n/a",IF(inp_SSPK!R15*inp_WpnSurv!R15=1,1,ROUNDUP(LN(1-VLOOKUP(R$2,inp_TargetType!$A$3:$C$102,3,FALSE))/LN(1-inp_SSPK!R15*inp_WpnSurv!R15),0)))</f>
        <v>n/a</v>
      </c>
      <c r="S15" s="15" t="str">
        <f>IF(inp_SSPK!S15*inp_WpnSurv!S15=0,"n/a",IF(inp_SSPK!S15*inp_WpnSurv!S15=1,1,ROUNDUP(LN(1-VLOOKUP(S$2,inp_TargetType!$A$3:$C$102,3,FALSE))/LN(1-inp_SSPK!S15*inp_WpnSurv!S15),0)))</f>
        <v>n/a</v>
      </c>
      <c r="T15" s="15" t="str">
        <f>IF(inp_SSPK!T15*inp_WpnSurv!T15=0,"n/a",IF(inp_SSPK!T15*inp_WpnSurv!T15=1,1,ROUNDUP(LN(1-VLOOKUP(T$2,inp_TargetType!$A$3:$C$102,3,FALSE))/LN(1-inp_SSPK!T15*inp_WpnSurv!T15),0)))</f>
        <v>n/a</v>
      </c>
      <c r="U15" s="15" t="str">
        <f>IF(inp_SSPK!U15*inp_WpnSurv!U15=0,"n/a",IF(inp_SSPK!U15*inp_WpnSurv!U15=1,1,ROUNDUP(LN(1-VLOOKUP(U$2,inp_TargetType!$A$3:$C$102,3,FALSE))/LN(1-inp_SSPK!U15*inp_WpnSurv!U15),0)))</f>
        <v>n/a</v>
      </c>
      <c r="V15" s="15" t="str">
        <f>IF(inp_SSPK!V15*inp_WpnSurv!V15=0,"n/a",IF(inp_SSPK!V15*inp_WpnSurv!V15=1,1,ROUNDUP(LN(1-VLOOKUP(V$2,inp_TargetType!$A$3:$C$102,3,FALSE))/LN(1-inp_SSPK!V15*inp_WpnSurv!V15),0)))</f>
        <v>n/a</v>
      </c>
      <c r="W15" s="15" t="str">
        <f>IF(inp_SSPK!W15*inp_WpnSurv!W15=0,"n/a",IF(inp_SSPK!W15*inp_WpnSurv!W15=1,1,ROUNDUP(LN(1-VLOOKUP(W$2,inp_TargetType!$A$3:$C$102,3,FALSE))/LN(1-inp_SSPK!W15*inp_WpnSurv!W15),0)))</f>
        <v>n/a</v>
      </c>
      <c r="X15" s="15" t="str">
        <f>IF(inp_SSPK!X15*inp_WpnSurv!X15=0,"n/a",IF(inp_SSPK!X15*inp_WpnSurv!X15=1,1,ROUNDUP(LN(1-VLOOKUP(X$2,inp_TargetType!$A$3:$C$102,3,FALSE))/LN(1-inp_SSPK!X15*inp_WpnSurv!X15),0)))</f>
        <v>n/a</v>
      </c>
      <c r="Y15" s="15" t="str">
        <f>IF(inp_SSPK!Y15*inp_WpnSurv!Y15=0,"n/a",IF(inp_SSPK!Y15*inp_WpnSurv!Y15=1,1,ROUNDUP(LN(1-VLOOKUP(Y$2,inp_TargetType!$A$3:$C$102,3,FALSE))/LN(1-inp_SSPK!Y15*inp_WpnSurv!Y15),0)))</f>
        <v>n/a</v>
      </c>
      <c r="Z15" s="15" t="str">
        <f>IF(inp_SSPK!Z15*inp_WpnSurv!Z15=0,"n/a",IF(inp_SSPK!Z15*inp_WpnSurv!Z15=1,1,ROUNDUP(LN(1-VLOOKUP(Z$2,inp_TargetType!$A$3:$C$102,3,FALSE))/LN(1-inp_SSPK!Z15*inp_WpnSurv!Z15),0)))</f>
        <v>n/a</v>
      </c>
      <c r="AA15" s="15" t="str">
        <f>IF(inp_SSPK!AA15*inp_WpnSurv!AA15=0,"n/a",IF(inp_SSPK!AA15*inp_WpnSurv!AA15=1,1,ROUNDUP(LN(1-VLOOKUP(AA$2,inp_TargetType!$A$3:$C$102,3,FALSE))/LN(1-inp_SSPK!AA15*inp_WpnSurv!AA15),0)))</f>
        <v>n/a</v>
      </c>
      <c r="AB15" s="15" t="str">
        <f>IF(inp_SSPK!AB15*inp_WpnSurv!AB15=0,"n/a",IF(inp_SSPK!AB15*inp_WpnSurv!AB15=1,1,ROUNDUP(LN(1-VLOOKUP(AB$2,inp_TargetType!$A$3:$C$102,3,FALSE))/LN(1-inp_SSPK!AB15*inp_WpnSurv!AB15),0)))</f>
        <v>n/a</v>
      </c>
      <c r="AC15" s="15" t="str">
        <f>IF(inp_SSPK!AC15*inp_WpnSurv!AC15=0,"n/a",IF(inp_SSPK!AC15*inp_WpnSurv!AC15=1,1,ROUNDUP(LN(1-VLOOKUP(AC$2,inp_TargetType!$A$3:$C$102,3,FALSE))/LN(1-inp_SSPK!AC15*inp_WpnSurv!AC15),0)))</f>
        <v>n/a</v>
      </c>
      <c r="AD15" s="15" t="str">
        <f>IF(inp_SSPK!AD15*inp_WpnSurv!AD15=0,"n/a",IF(inp_SSPK!AD15*inp_WpnSurv!AD15=1,1,ROUNDUP(LN(1-VLOOKUP(AD$2,inp_TargetType!$A$3:$C$102,3,FALSE))/LN(1-inp_SSPK!AD15*inp_WpnSurv!AD15),0)))</f>
        <v>n/a</v>
      </c>
      <c r="AE15" s="15" t="str">
        <f>IF(inp_SSPK!AE15*inp_WpnSurv!AE15=0,"n/a",IF(inp_SSPK!AE15*inp_WpnSurv!AE15=1,1,ROUNDUP(LN(1-VLOOKUP(AE$2,inp_TargetType!$A$3:$C$102,3,FALSE))/LN(1-inp_SSPK!AE15*inp_WpnSurv!AE15),0)))</f>
        <v>n/a</v>
      </c>
      <c r="AF15" s="15" t="str">
        <f>IF(inp_SSPK!AF15*inp_WpnSurv!AF15=0,"n/a",IF(inp_SSPK!AF15*inp_WpnSurv!AF15=1,1,ROUNDUP(LN(1-VLOOKUP(AF$2,inp_TargetType!$A$3:$C$102,3,FALSE))/LN(1-inp_SSPK!AF15*inp_WpnSurv!AF15),0)))</f>
        <v>n/a</v>
      </c>
      <c r="AG15" s="15" t="str">
        <f>IF(inp_SSPK!AG15*inp_WpnSurv!AG15=0,"n/a",IF(inp_SSPK!AG15*inp_WpnSurv!AG15=1,1,ROUNDUP(LN(1-VLOOKUP(AG$2,inp_TargetType!$A$3:$C$102,3,FALSE))/LN(1-inp_SSPK!AG15*inp_WpnSurv!AG15),0)))</f>
        <v>n/a</v>
      </c>
      <c r="AH15" s="15" t="str">
        <f>IF(inp_SSPK!AH15*inp_WpnSurv!AH15=0,"n/a",IF(inp_SSPK!AH15*inp_WpnSurv!AH15=1,1,ROUNDUP(LN(1-VLOOKUP(AH$2,inp_TargetType!$A$3:$C$102,3,FALSE))/LN(1-inp_SSPK!AH15*inp_WpnSurv!AH15),0)))</f>
        <v>n/a</v>
      </c>
      <c r="AI15" s="15" t="str">
        <f>IF(inp_SSPK!AI15*inp_WpnSurv!AI15=0,"n/a",IF(inp_SSPK!AI15*inp_WpnSurv!AI15=1,1,ROUNDUP(LN(1-VLOOKUP(AI$2,inp_TargetType!$A$3:$C$102,3,FALSE))/LN(1-inp_SSPK!AI15*inp_WpnSurv!AI15),0)))</f>
        <v>n/a</v>
      </c>
      <c r="AJ15" s="15" t="str">
        <f>IF(inp_SSPK!AJ15*inp_WpnSurv!AJ15=0,"n/a",IF(inp_SSPK!AJ15*inp_WpnSurv!AJ15=1,1,ROUNDUP(LN(1-VLOOKUP(AJ$2,inp_TargetType!$A$3:$C$102,3,FALSE))/LN(1-inp_SSPK!AJ15*inp_WpnSurv!AJ15),0)))</f>
        <v>n/a</v>
      </c>
      <c r="AK15" s="15" t="str">
        <f>IF(inp_SSPK!AK15*inp_WpnSurv!AK15=0,"n/a",IF(inp_SSPK!AK15*inp_WpnSurv!AK15=1,1,ROUNDUP(LN(1-VLOOKUP(AK$2,inp_TargetType!$A$3:$C$102,3,FALSE))/LN(1-inp_SSPK!AK15*inp_WpnSurv!AK15),0)))</f>
        <v>n/a</v>
      </c>
      <c r="AL15" s="15" t="str">
        <f>IF(inp_SSPK!AL15*inp_WpnSurv!AL15=0,"n/a",IF(inp_SSPK!AL15*inp_WpnSurv!AL15=1,1,ROUNDUP(LN(1-VLOOKUP(AL$2,inp_TargetType!$A$3:$C$102,3,FALSE))/LN(1-inp_SSPK!AL15*inp_WpnSurv!AL15),0)))</f>
        <v>n/a</v>
      </c>
      <c r="AM15" s="15" t="str">
        <f>IF(inp_SSPK!AM15*inp_WpnSurv!AM15=0,"n/a",IF(inp_SSPK!AM15*inp_WpnSurv!AM15=1,1,ROUNDUP(LN(1-VLOOKUP(AM$2,inp_TargetType!$A$3:$C$102,3,FALSE))/LN(1-inp_SSPK!AM15*inp_WpnSurv!AM15),0)))</f>
        <v>n/a</v>
      </c>
      <c r="AN15" s="15" t="str">
        <f>IF(inp_SSPK!AN15*inp_WpnSurv!AN15=0,"n/a",IF(inp_SSPK!AN15*inp_WpnSurv!AN15=1,1,ROUNDUP(LN(1-VLOOKUP(AN$2,inp_TargetType!$A$3:$C$102,3,FALSE))/LN(1-inp_SSPK!AN15*inp_WpnSurv!AN15),0)))</f>
        <v>n/a</v>
      </c>
      <c r="AO15" s="15" t="str">
        <f>IF(inp_SSPK!AO15*inp_WpnSurv!AO15=0,"n/a",IF(inp_SSPK!AO15*inp_WpnSurv!AO15=1,1,ROUNDUP(LN(1-VLOOKUP(AO$2,inp_TargetType!$A$3:$C$102,3,FALSE))/LN(1-inp_SSPK!AO15*inp_WpnSurv!AO15),0)))</f>
        <v>n/a</v>
      </c>
      <c r="AP15" s="15" t="str">
        <f>IF(inp_SSPK!AP15*inp_WpnSurv!AP15=0,"n/a",IF(inp_SSPK!AP15*inp_WpnSurv!AP15=1,1,ROUNDUP(LN(1-VLOOKUP(AP$2,inp_TargetType!$A$3:$C$102,3,FALSE))/LN(1-inp_SSPK!AP15*inp_WpnSurv!AP15),0)))</f>
        <v>n/a</v>
      </c>
      <c r="AQ15" s="15" t="str">
        <f>IF(inp_SSPK!AQ15*inp_WpnSurv!AQ15=0,"n/a",IF(inp_SSPK!AQ15*inp_WpnSurv!AQ15=1,1,ROUNDUP(LN(1-VLOOKUP(AQ$2,inp_TargetType!$A$3:$C$102,3,FALSE))/LN(1-inp_SSPK!AQ15*inp_WpnSurv!AQ15),0)))</f>
        <v>n/a</v>
      </c>
      <c r="AR15" s="15" t="str">
        <f>IF(inp_SSPK!AR15*inp_WpnSurv!AR15=0,"n/a",IF(inp_SSPK!AR15*inp_WpnSurv!AR15=1,1,ROUNDUP(LN(1-VLOOKUP(AR$2,inp_TargetType!$A$3:$C$102,3,FALSE))/LN(1-inp_SSPK!AR15*inp_WpnSurv!AR15),0)))</f>
        <v>n/a</v>
      </c>
      <c r="AS15" s="15" t="str">
        <f>IF(inp_SSPK!AS15*inp_WpnSurv!AS15=0,"n/a",IF(inp_SSPK!AS15*inp_WpnSurv!AS15=1,1,ROUNDUP(LN(1-VLOOKUP(AS$2,inp_TargetType!$A$3:$C$102,3,FALSE))/LN(1-inp_SSPK!AS15*inp_WpnSurv!AS15),0)))</f>
        <v>n/a</v>
      </c>
      <c r="AT15" s="15" t="str">
        <f>IF(inp_SSPK!AT15*inp_WpnSurv!AT15=0,"n/a",IF(inp_SSPK!AT15*inp_WpnSurv!AT15=1,1,ROUNDUP(LN(1-VLOOKUP(AT$2,inp_TargetType!$A$3:$C$102,3,FALSE))/LN(1-inp_SSPK!AT15*inp_WpnSurv!AT15),0)))</f>
        <v>n/a</v>
      </c>
      <c r="AU15" s="15" t="str">
        <f>IF(inp_SSPK!AU15*inp_WpnSurv!AU15=0,"n/a",IF(inp_SSPK!AU15*inp_WpnSurv!AU15=1,1,ROUNDUP(LN(1-VLOOKUP(AU$2,inp_TargetType!$A$3:$C$102,3,FALSE))/LN(1-inp_SSPK!AU15*inp_WpnSurv!AU15),0)))</f>
        <v>n/a</v>
      </c>
      <c r="AV15" s="15" t="str">
        <f>IF(inp_SSPK!AV15*inp_WpnSurv!AV15=0,"n/a",IF(inp_SSPK!AV15*inp_WpnSurv!AV15=1,1,ROUNDUP(LN(1-VLOOKUP(AV$2,inp_TargetType!$A$3:$C$102,3,FALSE))/LN(1-inp_SSPK!AV15*inp_WpnSurv!AV15),0)))</f>
        <v>n/a</v>
      </c>
      <c r="AW15" s="15" t="str">
        <f>IF(inp_SSPK!AW15*inp_WpnSurv!AW15=0,"n/a",IF(inp_SSPK!AW15*inp_WpnSurv!AW15=1,1,ROUNDUP(LN(1-VLOOKUP(AW$2,inp_TargetType!$A$3:$C$102,3,FALSE))/LN(1-inp_SSPK!AW15*inp_WpnSurv!AW15),0)))</f>
        <v>n/a</v>
      </c>
      <c r="AX15" s="15" t="str">
        <f>IF(inp_SSPK!AX15*inp_WpnSurv!AX15=0,"n/a",IF(inp_SSPK!AX15*inp_WpnSurv!AX15=1,1,ROUNDUP(LN(1-VLOOKUP(AX$2,inp_TargetType!$A$3:$C$102,3,FALSE))/LN(1-inp_SSPK!AX15*inp_WpnSurv!AX15),0)))</f>
        <v>n/a</v>
      </c>
      <c r="AY15" s="15" t="str">
        <f>IF(inp_SSPK!AY15*inp_WpnSurv!AY15=0,"n/a",IF(inp_SSPK!AY15*inp_WpnSurv!AY15=1,1,ROUNDUP(LN(1-VLOOKUP(AY$2,inp_TargetType!$A$3:$C$102,3,FALSE))/LN(1-inp_SSPK!AY15*inp_WpnSurv!AY15),0)))</f>
        <v>n/a</v>
      </c>
      <c r="AZ15" s="15" t="str">
        <f>IF(inp_SSPK!AZ15*inp_WpnSurv!AZ15=0,"n/a",IF(inp_SSPK!AZ15*inp_WpnSurv!AZ15=1,1,ROUNDUP(LN(1-VLOOKUP(AZ$2,inp_TargetType!$A$3:$C$102,3,FALSE))/LN(1-inp_SSPK!AZ15*inp_WpnSurv!AZ15),0)))</f>
        <v>n/a</v>
      </c>
    </row>
    <row r="16" spans="1:52" x14ac:dyDescent="0.3">
      <c r="A16" s="15"/>
      <c r="B16" s="15" t="str">
        <f>IF(inp_SSPK!B16*inp_WpnSurv!B16=0,"n/a",IF(inp_SSPK!B16*inp_WpnSurv!B16=1,1,ROUNDUP(LN(1-VLOOKUP(B$2,inp_TargetType!$A$3:$C$102,3,FALSE))/LN(1-inp_SSPK!B16*inp_WpnSurv!B16),0)))</f>
        <v>n/a</v>
      </c>
      <c r="C16" s="15" t="str">
        <f>IF(inp_SSPK!C16*inp_WpnSurv!C16=0,"n/a",IF(inp_SSPK!C16*inp_WpnSurv!C16=1,1,ROUNDUP(LN(1-VLOOKUP(C$2,inp_TargetType!$A$3:$C$102,3,FALSE))/LN(1-inp_SSPK!C16*inp_WpnSurv!C16),0)))</f>
        <v>n/a</v>
      </c>
      <c r="D16" s="15" t="str">
        <f>IF(inp_SSPK!D16*inp_WpnSurv!D16=0,"n/a",IF(inp_SSPK!D16*inp_WpnSurv!D16=1,1,ROUNDUP(LN(1-VLOOKUP(D$2,inp_TargetType!$A$3:$C$102,3,FALSE))/LN(1-inp_SSPK!D16*inp_WpnSurv!D16),0)))</f>
        <v>n/a</v>
      </c>
      <c r="E16" s="15" t="str">
        <f>IF(inp_SSPK!E16*inp_WpnSurv!E16=0,"n/a",IF(inp_SSPK!E16*inp_WpnSurv!E16=1,1,ROUNDUP(LN(1-VLOOKUP(E$2,inp_TargetType!$A$3:$C$102,3,FALSE))/LN(1-inp_SSPK!E16*inp_WpnSurv!E16),0)))</f>
        <v>n/a</v>
      </c>
      <c r="F16" s="15" t="str">
        <f>IF(inp_SSPK!F16*inp_WpnSurv!F16=0,"n/a",IF(inp_SSPK!F16*inp_WpnSurv!F16=1,1,ROUNDUP(LN(1-VLOOKUP(F$2,inp_TargetType!$A$3:$C$102,3,FALSE))/LN(1-inp_SSPK!F16*inp_WpnSurv!F16),0)))</f>
        <v>n/a</v>
      </c>
      <c r="G16" s="15" t="str">
        <f>IF(inp_SSPK!G16*inp_WpnSurv!G16=0,"n/a",IF(inp_SSPK!G16*inp_WpnSurv!G16=1,1,ROUNDUP(LN(1-VLOOKUP(G$2,inp_TargetType!$A$3:$C$102,3,FALSE))/LN(1-inp_SSPK!G16*inp_WpnSurv!G16),0)))</f>
        <v>n/a</v>
      </c>
      <c r="H16" s="15" t="str">
        <f>IF(inp_SSPK!H16*inp_WpnSurv!H16=0,"n/a",IF(inp_SSPK!H16*inp_WpnSurv!H16=1,1,ROUNDUP(LN(1-VLOOKUP(H$2,inp_TargetType!$A$3:$C$102,3,FALSE))/LN(1-inp_SSPK!H16*inp_WpnSurv!H16),0)))</f>
        <v>n/a</v>
      </c>
      <c r="I16" s="15" t="str">
        <f>IF(inp_SSPK!I16*inp_WpnSurv!I16=0,"n/a",IF(inp_SSPK!I16*inp_WpnSurv!I16=1,1,ROUNDUP(LN(1-VLOOKUP(I$2,inp_TargetType!$A$3:$C$102,3,FALSE))/LN(1-inp_SSPK!I16*inp_WpnSurv!I16),0)))</f>
        <v>n/a</v>
      </c>
      <c r="J16" s="15" t="str">
        <f>IF(inp_SSPK!J16*inp_WpnSurv!J16=0,"n/a",IF(inp_SSPK!J16*inp_WpnSurv!J16=1,1,ROUNDUP(LN(1-VLOOKUP(J$2,inp_TargetType!$A$3:$C$102,3,FALSE))/LN(1-inp_SSPK!J16*inp_WpnSurv!J16),0)))</f>
        <v>n/a</v>
      </c>
      <c r="K16" s="15" t="str">
        <f>IF(inp_SSPK!K16*inp_WpnSurv!K16=0,"n/a",IF(inp_SSPK!K16*inp_WpnSurv!K16=1,1,ROUNDUP(LN(1-VLOOKUP(K$2,inp_TargetType!$A$3:$C$102,3,FALSE))/LN(1-inp_SSPK!K16*inp_WpnSurv!K16),0)))</f>
        <v>n/a</v>
      </c>
      <c r="L16" s="15" t="str">
        <f>IF(inp_SSPK!L16*inp_WpnSurv!L16=0,"n/a",IF(inp_SSPK!L16*inp_WpnSurv!L16=1,1,ROUNDUP(LN(1-VLOOKUP(L$2,inp_TargetType!$A$3:$C$102,3,FALSE))/LN(1-inp_SSPK!L16*inp_WpnSurv!L16),0)))</f>
        <v>n/a</v>
      </c>
      <c r="M16" s="15" t="str">
        <f>IF(inp_SSPK!M16*inp_WpnSurv!M16=0,"n/a",IF(inp_SSPK!M16*inp_WpnSurv!M16=1,1,ROUNDUP(LN(1-VLOOKUP(M$2,inp_TargetType!$A$3:$C$102,3,FALSE))/LN(1-inp_SSPK!M16*inp_WpnSurv!M16),0)))</f>
        <v>n/a</v>
      </c>
      <c r="N16" s="15" t="str">
        <f>IF(inp_SSPK!N16*inp_WpnSurv!N16=0,"n/a",IF(inp_SSPK!N16*inp_WpnSurv!N16=1,1,ROUNDUP(LN(1-VLOOKUP(N$2,inp_TargetType!$A$3:$C$102,3,FALSE))/LN(1-inp_SSPK!N16*inp_WpnSurv!N16),0)))</f>
        <v>n/a</v>
      </c>
      <c r="O16" s="15" t="str">
        <f>IF(inp_SSPK!O16*inp_WpnSurv!O16=0,"n/a",IF(inp_SSPK!O16*inp_WpnSurv!O16=1,1,ROUNDUP(LN(1-VLOOKUP(O$2,inp_TargetType!$A$3:$C$102,3,FALSE))/LN(1-inp_SSPK!O16*inp_WpnSurv!O16),0)))</f>
        <v>n/a</v>
      </c>
      <c r="P16" s="15" t="str">
        <f>IF(inp_SSPK!P16*inp_WpnSurv!P16=0,"n/a",IF(inp_SSPK!P16*inp_WpnSurv!P16=1,1,ROUNDUP(LN(1-VLOOKUP(P$2,inp_TargetType!$A$3:$C$102,3,FALSE))/LN(1-inp_SSPK!P16*inp_WpnSurv!P16),0)))</f>
        <v>n/a</v>
      </c>
      <c r="Q16" s="15" t="str">
        <f>IF(inp_SSPK!Q16*inp_WpnSurv!Q16=0,"n/a",IF(inp_SSPK!Q16*inp_WpnSurv!Q16=1,1,ROUNDUP(LN(1-VLOOKUP(Q$2,inp_TargetType!$A$3:$C$102,3,FALSE))/LN(1-inp_SSPK!Q16*inp_WpnSurv!Q16),0)))</f>
        <v>n/a</v>
      </c>
      <c r="R16" s="15" t="str">
        <f>IF(inp_SSPK!R16*inp_WpnSurv!R16=0,"n/a",IF(inp_SSPK!R16*inp_WpnSurv!R16=1,1,ROUNDUP(LN(1-VLOOKUP(R$2,inp_TargetType!$A$3:$C$102,3,FALSE))/LN(1-inp_SSPK!R16*inp_WpnSurv!R16),0)))</f>
        <v>n/a</v>
      </c>
      <c r="S16" s="15" t="str">
        <f>IF(inp_SSPK!S16*inp_WpnSurv!S16=0,"n/a",IF(inp_SSPK!S16*inp_WpnSurv!S16=1,1,ROUNDUP(LN(1-VLOOKUP(S$2,inp_TargetType!$A$3:$C$102,3,FALSE))/LN(1-inp_SSPK!S16*inp_WpnSurv!S16),0)))</f>
        <v>n/a</v>
      </c>
      <c r="T16" s="15" t="str">
        <f>IF(inp_SSPK!T16*inp_WpnSurv!T16=0,"n/a",IF(inp_SSPK!T16*inp_WpnSurv!T16=1,1,ROUNDUP(LN(1-VLOOKUP(T$2,inp_TargetType!$A$3:$C$102,3,FALSE))/LN(1-inp_SSPK!T16*inp_WpnSurv!T16),0)))</f>
        <v>n/a</v>
      </c>
      <c r="U16" s="15" t="str">
        <f>IF(inp_SSPK!U16*inp_WpnSurv!U16=0,"n/a",IF(inp_SSPK!U16*inp_WpnSurv!U16=1,1,ROUNDUP(LN(1-VLOOKUP(U$2,inp_TargetType!$A$3:$C$102,3,FALSE))/LN(1-inp_SSPK!U16*inp_WpnSurv!U16),0)))</f>
        <v>n/a</v>
      </c>
      <c r="V16" s="15" t="str">
        <f>IF(inp_SSPK!V16*inp_WpnSurv!V16=0,"n/a",IF(inp_SSPK!V16*inp_WpnSurv!V16=1,1,ROUNDUP(LN(1-VLOOKUP(V$2,inp_TargetType!$A$3:$C$102,3,FALSE))/LN(1-inp_SSPK!V16*inp_WpnSurv!V16),0)))</f>
        <v>n/a</v>
      </c>
      <c r="W16" s="15" t="str">
        <f>IF(inp_SSPK!W16*inp_WpnSurv!W16=0,"n/a",IF(inp_SSPK!W16*inp_WpnSurv!W16=1,1,ROUNDUP(LN(1-VLOOKUP(W$2,inp_TargetType!$A$3:$C$102,3,FALSE))/LN(1-inp_SSPK!W16*inp_WpnSurv!W16),0)))</f>
        <v>n/a</v>
      </c>
      <c r="X16" s="15" t="str">
        <f>IF(inp_SSPK!X16*inp_WpnSurv!X16=0,"n/a",IF(inp_SSPK!X16*inp_WpnSurv!X16=1,1,ROUNDUP(LN(1-VLOOKUP(X$2,inp_TargetType!$A$3:$C$102,3,FALSE))/LN(1-inp_SSPK!X16*inp_WpnSurv!X16),0)))</f>
        <v>n/a</v>
      </c>
      <c r="Y16" s="15" t="str">
        <f>IF(inp_SSPK!Y16*inp_WpnSurv!Y16=0,"n/a",IF(inp_SSPK!Y16*inp_WpnSurv!Y16=1,1,ROUNDUP(LN(1-VLOOKUP(Y$2,inp_TargetType!$A$3:$C$102,3,FALSE))/LN(1-inp_SSPK!Y16*inp_WpnSurv!Y16),0)))</f>
        <v>n/a</v>
      </c>
      <c r="Z16" s="15" t="str">
        <f>IF(inp_SSPK!Z16*inp_WpnSurv!Z16=0,"n/a",IF(inp_SSPK!Z16*inp_WpnSurv!Z16=1,1,ROUNDUP(LN(1-VLOOKUP(Z$2,inp_TargetType!$A$3:$C$102,3,FALSE))/LN(1-inp_SSPK!Z16*inp_WpnSurv!Z16),0)))</f>
        <v>n/a</v>
      </c>
      <c r="AA16" s="15" t="str">
        <f>IF(inp_SSPK!AA16*inp_WpnSurv!AA16=0,"n/a",IF(inp_SSPK!AA16*inp_WpnSurv!AA16=1,1,ROUNDUP(LN(1-VLOOKUP(AA$2,inp_TargetType!$A$3:$C$102,3,FALSE))/LN(1-inp_SSPK!AA16*inp_WpnSurv!AA16),0)))</f>
        <v>n/a</v>
      </c>
      <c r="AB16" s="15" t="str">
        <f>IF(inp_SSPK!AB16*inp_WpnSurv!AB16=0,"n/a",IF(inp_SSPK!AB16*inp_WpnSurv!AB16=1,1,ROUNDUP(LN(1-VLOOKUP(AB$2,inp_TargetType!$A$3:$C$102,3,FALSE))/LN(1-inp_SSPK!AB16*inp_WpnSurv!AB16),0)))</f>
        <v>n/a</v>
      </c>
      <c r="AC16" s="15" t="str">
        <f>IF(inp_SSPK!AC16*inp_WpnSurv!AC16=0,"n/a",IF(inp_SSPK!AC16*inp_WpnSurv!AC16=1,1,ROUNDUP(LN(1-VLOOKUP(AC$2,inp_TargetType!$A$3:$C$102,3,FALSE))/LN(1-inp_SSPK!AC16*inp_WpnSurv!AC16),0)))</f>
        <v>n/a</v>
      </c>
      <c r="AD16" s="15" t="str">
        <f>IF(inp_SSPK!AD16*inp_WpnSurv!AD16=0,"n/a",IF(inp_SSPK!AD16*inp_WpnSurv!AD16=1,1,ROUNDUP(LN(1-VLOOKUP(AD$2,inp_TargetType!$A$3:$C$102,3,FALSE))/LN(1-inp_SSPK!AD16*inp_WpnSurv!AD16),0)))</f>
        <v>n/a</v>
      </c>
      <c r="AE16" s="15" t="str">
        <f>IF(inp_SSPK!AE16*inp_WpnSurv!AE16=0,"n/a",IF(inp_SSPK!AE16*inp_WpnSurv!AE16=1,1,ROUNDUP(LN(1-VLOOKUP(AE$2,inp_TargetType!$A$3:$C$102,3,FALSE))/LN(1-inp_SSPK!AE16*inp_WpnSurv!AE16),0)))</f>
        <v>n/a</v>
      </c>
      <c r="AF16" s="15" t="str">
        <f>IF(inp_SSPK!AF16*inp_WpnSurv!AF16=0,"n/a",IF(inp_SSPK!AF16*inp_WpnSurv!AF16=1,1,ROUNDUP(LN(1-VLOOKUP(AF$2,inp_TargetType!$A$3:$C$102,3,FALSE))/LN(1-inp_SSPK!AF16*inp_WpnSurv!AF16),0)))</f>
        <v>n/a</v>
      </c>
      <c r="AG16" s="15" t="str">
        <f>IF(inp_SSPK!AG16*inp_WpnSurv!AG16=0,"n/a",IF(inp_SSPK!AG16*inp_WpnSurv!AG16=1,1,ROUNDUP(LN(1-VLOOKUP(AG$2,inp_TargetType!$A$3:$C$102,3,FALSE))/LN(1-inp_SSPK!AG16*inp_WpnSurv!AG16),0)))</f>
        <v>n/a</v>
      </c>
      <c r="AH16" s="15" t="str">
        <f>IF(inp_SSPK!AH16*inp_WpnSurv!AH16=0,"n/a",IF(inp_SSPK!AH16*inp_WpnSurv!AH16=1,1,ROUNDUP(LN(1-VLOOKUP(AH$2,inp_TargetType!$A$3:$C$102,3,FALSE))/LN(1-inp_SSPK!AH16*inp_WpnSurv!AH16),0)))</f>
        <v>n/a</v>
      </c>
      <c r="AI16" s="15" t="str">
        <f>IF(inp_SSPK!AI16*inp_WpnSurv!AI16=0,"n/a",IF(inp_SSPK!AI16*inp_WpnSurv!AI16=1,1,ROUNDUP(LN(1-VLOOKUP(AI$2,inp_TargetType!$A$3:$C$102,3,FALSE))/LN(1-inp_SSPK!AI16*inp_WpnSurv!AI16),0)))</f>
        <v>n/a</v>
      </c>
      <c r="AJ16" s="15" t="str">
        <f>IF(inp_SSPK!AJ16*inp_WpnSurv!AJ16=0,"n/a",IF(inp_SSPK!AJ16*inp_WpnSurv!AJ16=1,1,ROUNDUP(LN(1-VLOOKUP(AJ$2,inp_TargetType!$A$3:$C$102,3,FALSE))/LN(1-inp_SSPK!AJ16*inp_WpnSurv!AJ16),0)))</f>
        <v>n/a</v>
      </c>
      <c r="AK16" s="15" t="str">
        <f>IF(inp_SSPK!AK16*inp_WpnSurv!AK16=0,"n/a",IF(inp_SSPK!AK16*inp_WpnSurv!AK16=1,1,ROUNDUP(LN(1-VLOOKUP(AK$2,inp_TargetType!$A$3:$C$102,3,FALSE))/LN(1-inp_SSPK!AK16*inp_WpnSurv!AK16),0)))</f>
        <v>n/a</v>
      </c>
      <c r="AL16" s="15" t="str">
        <f>IF(inp_SSPK!AL16*inp_WpnSurv!AL16=0,"n/a",IF(inp_SSPK!AL16*inp_WpnSurv!AL16=1,1,ROUNDUP(LN(1-VLOOKUP(AL$2,inp_TargetType!$A$3:$C$102,3,FALSE))/LN(1-inp_SSPK!AL16*inp_WpnSurv!AL16),0)))</f>
        <v>n/a</v>
      </c>
      <c r="AM16" s="15" t="str">
        <f>IF(inp_SSPK!AM16*inp_WpnSurv!AM16=0,"n/a",IF(inp_SSPK!AM16*inp_WpnSurv!AM16=1,1,ROUNDUP(LN(1-VLOOKUP(AM$2,inp_TargetType!$A$3:$C$102,3,FALSE))/LN(1-inp_SSPK!AM16*inp_WpnSurv!AM16),0)))</f>
        <v>n/a</v>
      </c>
      <c r="AN16" s="15" t="str">
        <f>IF(inp_SSPK!AN16*inp_WpnSurv!AN16=0,"n/a",IF(inp_SSPK!AN16*inp_WpnSurv!AN16=1,1,ROUNDUP(LN(1-VLOOKUP(AN$2,inp_TargetType!$A$3:$C$102,3,FALSE))/LN(1-inp_SSPK!AN16*inp_WpnSurv!AN16),0)))</f>
        <v>n/a</v>
      </c>
      <c r="AO16" s="15" t="str">
        <f>IF(inp_SSPK!AO16*inp_WpnSurv!AO16=0,"n/a",IF(inp_SSPK!AO16*inp_WpnSurv!AO16=1,1,ROUNDUP(LN(1-VLOOKUP(AO$2,inp_TargetType!$A$3:$C$102,3,FALSE))/LN(1-inp_SSPK!AO16*inp_WpnSurv!AO16),0)))</f>
        <v>n/a</v>
      </c>
      <c r="AP16" s="15" t="str">
        <f>IF(inp_SSPK!AP16*inp_WpnSurv!AP16=0,"n/a",IF(inp_SSPK!AP16*inp_WpnSurv!AP16=1,1,ROUNDUP(LN(1-VLOOKUP(AP$2,inp_TargetType!$A$3:$C$102,3,FALSE))/LN(1-inp_SSPK!AP16*inp_WpnSurv!AP16),0)))</f>
        <v>n/a</v>
      </c>
      <c r="AQ16" s="15" t="str">
        <f>IF(inp_SSPK!AQ16*inp_WpnSurv!AQ16=0,"n/a",IF(inp_SSPK!AQ16*inp_WpnSurv!AQ16=1,1,ROUNDUP(LN(1-VLOOKUP(AQ$2,inp_TargetType!$A$3:$C$102,3,FALSE))/LN(1-inp_SSPK!AQ16*inp_WpnSurv!AQ16),0)))</f>
        <v>n/a</v>
      </c>
      <c r="AR16" s="15" t="str">
        <f>IF(inp_SSPK!AR16*inp_WpnSurv!AR16=0,"n/a",IF(inp_SSPK!AR16*inp_WpnSurv!AR16=1,1,ROUNDUP(LN(1-VLOOKUP(AR$2,inp_TargetType!$A$3:$C$102,3,FALSE))/LN(1-inp_SSPK!AR16*inp_WpnSurv!AR16),0)))</f>
        <v>n/a</v>
      </c>
      <c r="AS16" s="15" t="str">
        <f>IF(inp_SSPK!AS16*inp_WpnSurv!AS16=0,"n/a",IF(inp_SSPK!AS16*inp_WpnSurv!AS16=1,1,ROUNDUP(LN(1-VLOOKUP(AS$2,inp_TargetType!$A$3:$C$102,3,FALSE))/LN(1-inp_SSPK!AS16*inp_WpnSurv!AS16),0)))</f>
        <v>n/a</v>
      </c>
      <c r="AT16" s="15" t="str">
        <f>IF(inp_SSPK!AT16*inp_WpnSurv!AT16=0,"n/a",IF(inp_SSPK!AT16*inp_WpnSurv!AT16=1,1,ROUNDUP(LN(1-VLOOKUP(AT$2,inp_TargetType!$A$3:$C$102,3,FALSE))/LN(1-inp_SSPK!AT16*inp_WpnSurv!AT16),0)))</f>
        <v>n/a</v>
      </c>
      <c r="AU16" s="15" t="str">
        <f>IF(inp_SSPK!AU16*inp_WpnSurv!AU16=0,"n/a",IF(inp_SSPK!AU16*inp_WpnSurv!AU16=1,1,ROUNDUP(LN(1-VLOOKUP(AU$2,inp_TargetType!$A$3:$C$102,3,FALSE))/LN(1-inp_SSPK!AU16*inp_WpnSurv!AU16),0)))</f>
        <v>n/a</v>
      </c>
      <c r="AV16" s="15" t="str">
        <f>IF(inp_SSPK!AV16*inp_WpnSurv!AV16=0,"n/a",IF(inp_SSPK!AV16*inp_WpnSurv!AV16=1,1,ROUNDUP(LN(1-VLOOKUP(AV$2,inp_TargetType!$A$3:$C$102,3,FALSE))/LN(1-inp_SSPK!AV16*inp_WpnSurv!AV16),0)))</f>
        <v>n/a</v>
      </c>
      <c r="AW16" s="15" t="str">
        <f>IF(inp_SSPK!AW16*inp_WpnSurv!AW16=0,"n/a",IF(inp_SSPK!AW16*inp_WpnSurv!AW16=1,1,ROUNDUP(LN(1-VLOOKUP(AW$2,inp_TargetType!$A$3:$C$102,3,FALSE))/LN(1-inp_SSPK!AW16*inp_WpnSurv!AW16),0)))</f>
        <v>n/a</v>
      </c>
      <c r="AX16" s="15" t="str">
        <f>IF(inp_SSPK!AX16*inp_WpnSurv!AX16=0,"n/a",IF(inp_SSPK!AX16*inp_WpnSurv!AX16=1,1,ROUNDUP(LN(1-VLOOKUP(AX$2,inp_TargetType!$A$3:$C$102,3,FALSE))/LN(1-inp_SSPK!AX16*inp_WpnSurv!AX16),0)))</f>
        <v>n/a</v>
      </c>
      <c r="AY16" s="15" t="str">
        <f>IF(inp_SSPK!AY16*inp_WpnSurv!AY16=0,"n/a",IF(inp_SSPK!AY16*inp_WpnSurv!AY16=1,1,ROUNDUP(LN(1-VLOOKUP(AY$2,inp_TargetType!$A$3:$C$102,3,FALSE))/LN(1-inp_SSPK!AY16*inp_WpnSurv!AY16),0)))</f>
        <v>n/a</v>
      </c>
      <c r="AZ16" s="15" t="str">
        <f>IF(inp_SSPK!AZ16*inp_WpnSurv!AZ16=0,"n/a",IF(inp_SSPK!AZ16*inp_WpnSurv!AZ16=1,1,ROUNDUP(LN(1-VLOOKUP(AZ$2,inp_TargetType!$A$3:$C$102,3,FALSE))/LN(1-inp_SSPK!AZ16*inp_WpnSurv!AZ16),0)))</f>
        <v>n/a</v>
      </c>
    </row>
    <row r="17" spans="1:52" x14ac:dyDescent="0.3">
      <c r="A17" s="15"/>
      <c r="B17" s="15" t="str">
        <f>IF(inp_SSPK!B17*inp_WpnSurv!B17=0,"n/a",IF(inp_SSPK!B17*inp_WpnSurv!B17=1,1,ROUNDUP(LN(1-VLOOKUP(B$2,inp_TargetType!$A$3:$C$102,3,FALSE))/LN(1-inp_SSPK!B17*inp_WpnSurv!B17),0)))</f>
        <v>n/a</v>
      </c>
      <c r="C17" s="15" t="str">
        <f>IF(inp_SSPK!C17*inp_WpnSurv!C17=0,"n/a",IF(inp_SSPK!C17*inp_WpnSurv!C17=1,1,ROUNDUP(LN(1-VLOOKUP(C$2,inp_TargetType!$A$3:$C$102,3,FALSE))/LN(1-inp_SSPK!C17*inp_WpnSurv!C17),0)))</f>
        <v>n/a</v>
      </c>
      <c r="D17" s="15" t="str">
        <f>IF(inp_SSPK!D17*inp_WpnSurv!D17=0,"n/a",IF(inp_SSPK!D17*inp_WpnSurv!D17=1,1,ROUNDUP(LN(1-VLOOKUP(D$2,inp_TargetType!$A$3:$C$102,3,FALSE))/LN(1-inp_SSPK!D17*inp_WpnSurv!D17),0)))</f>
        <v>n/a</v>
      </c>
      <c r="E17" s="15" t="str">
        <f>IF(inp_SSPK!E17*inp_WpnSurv!E17=0,"n/a",IF(inp_SSPK!E17*inp_WpnSurv!E17=1,1,ROUNDUP(LN(1-VLOOKUP(E$2,inp_TargetType!$A$3:$C$102,3,FALSE))/LN(1-inp_SSPK!E17*inp_WpnSurv!E17),0)))</f>
        <v>n/a</v>
      </c>
      <c r="F17" s="15" t="str">
        <f>IF(inp_SSPK!F17*inp_WpnSurv!F17=0,"n/a",IF(inp_SSPK!F17*inp_WpnSurv!F17=1,1,ROUNDUP(LN(1-VLOOKUP(F$2,inp_TargetType!$A$3:$C$102,3,FALSE))/LN(1-inp_SSPK!F17*inp_WpnSurv!F17),0)))</f>
        <v>n/a</v>
      </c>
      <c r="G17" s="15" t="str">
        <f>IF(inp_SSPK!G17*inp_WpnSurv!G17=0,"n/a",IF(inp_SSPK!G17*inp_WpnSurv!G17=1,1,ROUNDUP(LN(1-VLOOKUP(G$2,inp_TargetType!$A$3:$C$102,3,FALSE))/LN(1-inp_SSPK!G17*inp_WpnSurv!G17),0)))</f>
        <v>n/a</v>
      </c>
      <c r="H17" s="15" t="str">
        <f>IF(inp_SSPK!H17*inp_WpnSurv!H17=0,"n/a",IF(inp_SSPK!H17*inp_WpnSurv!H17=1,1,ROUNDUP(LN(1-VLOOKUP(H$2,inp_TargetType!$A$3:$C$102,3,FALSE))/LN(1-inp_SSPK!H17*inp_WpnSurv!H17),0)))</f>
        <v>n/a</v>
      </c>
      <c r="I17" s="15" t="str">
        <f>IF(inp_SSPK!I17*inp_WpnSurv!I17=0,"n/a",IF(inp_SSPK!I17*inp_WpnSurv!I17=1,1,ROUNDUP(LN(1-VLOOKUP(I$2,inp_TargetType!$A$3:$C$102,3,FALSE))/LN(1-inp_SSPK!I17*inp_WpnSurv!I17),0)))</f>
        <v>n/a</v>
      </c>
      <c r="J17" s="15" t="str">
        <f>IF(inp_SSPK!J17*inp_WpnSurv!J17=0,"n/a",IF(inp_SSPK!J17*inp_WpnSurv!J17=1,1,ROUNDUP(LN(1-VLOOKUP(J$2,inp_TargetType!$A$3:$C$102,3,FALSE))/LN(1-inp_SSPK!J17*inp_WpnSurv!J17),0)))</f>
        <v>n/a</v>
      </c>
      <c r="K17" s="15" t="str">
        <f>IF(inp_SSPK!K17*inp_WpnSurv!K17=0,"n/a",IF(inp_SSPK!K17*inp_WpnSurv!K17=1,1,ROUNDUP(LN(1-VLOOKUP(K$2,inp_TargetType!$A$3:$C$102,3,FALSE))/LN(1-inp_SSPK!K17*inp_WpnSurv!K17),0)))</f>
        <v>n/a</v>
      </c>
      <c r="L17" s="15" t="str">
        <f>IF(inp_SSPK!L17*inp_WpnSurv!L17=0,"n/a",IF(inp_SSPK!L17*inp_WpnSurv!L17=1,1,ROUNDUP(LN(1-VLOOKUP(L$2,inp_TargetType!$A$3:$C$102,3,FALSE))/LN(1-inp_SSPK!L17*inp_WpnSurv!L17),0)))</f>
        <v>n/a</v>
      </c>
      <c r="M17" s="15" t="str">
        <f>IF(inp_SSPK!M17*inp_WpnSurv!M17=0,"n/a",IF(inp_SSPK!M17*inp_WpnSurv!M17=1,1,ROUNDUP(LN(1-VLOOKUP(M$2,inp_TargetType!$A$3:$C$102,3,FALSE))/LN(1-inp_SSPK!M17*inp_WpnSurv!M17),0)))</f>
        <v>n/a</v>
      </c>
      <c r="N17" s="15" t="str">
        <f>IF(inp_SSPK!N17*inp_WpnSurv!N17=0,"n/a",IF(inp_SSPK!N17*inp_WpnSurv!N17=1,1,ROUNDUP(LN(1-VLOOKUP(N$2,inp_TargetType!$A$3:$C$102,3,FALSE))/LN(1-inp_SSPK!N17*inp_WpnSurv!N17),0)))</f>
        <v>n/a</v>
      </c>
      <c r="O17" s="15" t="str">
        <f>IF(inp_SSPK!O17*inp_WpnSurv!O17=0,"n/a",IF(inp_SSPK!O17*inp_WpnSurv!O17=1,1,ROUNDUP(LN(1-VLOOKUP(O$2,inp_TargetType!$A$3:$C$102,3,FALSE))/LN(1-inp_SSPK!O17*inp_WpnSurv!O17),0)))</f>
        <v>n/a</v>
      </c>
      <c r="P17" s="15" t="str">
        <f>IF(inp_SSPK!P17*inp_WpnSurv!P17=0,"n/a",IF(inp_SSPK!P17*inp_WpnSurv!P17=1,1,ROUNDUP(LN(1-VLOOKUP(P$2,inp_TargetType!$A$3:$C$102,3,FALSE))/LN(1-inp_SSPK!P17*inp_WpnSurv!P17),0)))</f>
        <v>n/a</v>
      </c>
      <c r="Q17" s="15" t="str">
        <f>IF(inp_SSPK!Q17*inp_WpnSurv!Q17=0,"n/a",IF(inp_SSPK!Q17*inp_WpnSurv!Q17=1,1,ROUNDUP(LN(1-VLOOKUP(Q$2,inp_TargetType!$A$3:$C$102,3,FALSE))/LN(1-inp_SSPK!Q17*inp_WpnSurv!Q17),0)))</f>
        <v>n/a</v>
      </c>
      <c r="R17" s="15" t="str">
        <f>IF(inp_SSPK!R17*inp_WpnSurv!R17=0,"n/a",IF(inp_SSPK!R17*inp_WpnSurv!R17=1,1,ROUNDUP(LN(1-VLOOKUP(R$2,inp_TargetType!$A$3:$C$102,3,FALSE))/LN(1-inp_SSPK!R17*inp_WpnSurv!R17),0)))</f>
        <v>n/a</v>
      </c>
      <c r="S17" s="15" t="str">
        <f>IF(inp_SSPK!S17*inp_WpnSurv!S17=0,"n/a",IF(inp_SSPK!S17*inp_WpnSurv!S17=1,1,ROUNDUP(LN(1-VLOOKUP(S$2,inp_TargetType!$A$3:$C$102,3,FALSE))/LN(1-inp_SSPK!S17*inp_WpnSurv!S17),0)))</f>
        <v>n/a</v>
      </c>
      <c r="T17" s="15" t="str">
        <f>IF(inp_SSPK!T17*inp_WpnSurv!T17=0,"n/a",IF(inp_SSPK!T17*inp_WpnSurv!T17=1,1,ROUNDUP(LN(1-VLOOKUP(T$2,inp_TargetType!$A$3:$C$102,3,FALSE))/LN(1-inp_SSPK!T17*inp_WpnSurv!T17),0)))</f>
        <v>n/a</v>
      </c>
      <c r="U17" s="15" t="str">
        <f>IF(inp_SSPK!U17*inp_WpnSurv!U17=0,"n/a",IF(inp_SSPK!U17*inp_WpnSurv!U17=1,1,ROUNDUP(LN(1-VLOOKUP(U$2,inp_TargetType!$A$3:$C$102,3,FALSE))/LN(1-inp_SSPK!U17*inp_WpnSurv!U17),0)))</f>
        <v>n/a</v>
      </c>
      <c r="V17" s="15" t="str">
        <f>IF(inp_SSPK!V17*inp_WpnSurv!V17=0,"n/a",IF(inp_SSPK!V17*inp_WpnSurv!V17=1,1,ROUNDUP(LN(1-VLOOKUP(V$2,inp_TargetType!$A$3:$C$102,3,FALSE))/LN(1-inp_SSPK!V17*inp_WpnSurv!V17),0)))</f>
        <v>n/a</v>
      </c>
      <c r="W17" s="15" t="str">
        <f>IF(inp_SSPK!W17*inp_WpnSurv!W17=0,"n/a",IF(inp_SSPK!W17*inp_WpnSurv!W17=1,1,ROUNDUP(LN(1-VLOOKUP(W$2,inp_TargetType!$A$3:$C$102,3,FALSE))/LN(1-inp_SSPK!W17*inp_WpnSurv!W17),0)))</f>
        <v>n/a</v>
      </c>
      <c r="X17" s="15" t="str">
        <f>IF(inp_SSPK!X17*inp_WpnSurv!X17=0,"n/a",IF(inp_SSPK!X17*inp_WpnSurv!X17=1,1,ROUNDUP(LN(1-VLOOKUP(X$2,inp_TargetType!$A$3:$C$102,3,FALSE))/LN(1-inp_SSPK!X17*inp_WpnSurv!X17),0)))</f>
        <v>n/a</v>
      </c>
      <c r="Y17" s="15" t="str">
        <f>IF(inp_SSPK!Y17*inp_WpnSurv!Y17=0,"n/a",IF(inp_SSPK!Y17*inp_WpnSurv!Y17=1,1,ROUNDUP(LN(1-VLOOKUP(Y$2,inp_TargetType!$A$3:$C$102,3,FALSE))/LN(1-inp_SSPK!Y17*inp_WpnSurv!Y17),0)))</f>
        <v>n/a</v>
      </c>
      <c r="Z17" s="15" t="str">
        <f>IF(inp_SSPK!Z17*inp_WpnSurv!Z17=0,"n/a",IF(inp_SSPK!Z17*inp_WpnSurv!Z17=1,1,ROUNDUP(LN(1-VLOOKUP(Z$2,inp_TargetType!$A$3:$C$102,3,FALSE))/LN(1-inp_SSPK!Z17*inp_WpnSurv!Z17),0)))</f>
        <v>n/a</v>
      </c>
      <c r="AA17" s="15" t="str">
        <f>IF(inp_SSPK!AA17*inp_WpnSurv!AA17=0,"n/a",IF(inp_SSPK!AA17*inp_WpnSurv!AA17=1,1,ROUNDUP(LN(1-VLOOKUP(AA$2,inp_TargetType!$A$3:$C$102,3,FALSE))/LN(1-inp_SSPK!AA17*inp_WpnSurv!AA17),0)))</f>
        <v>n/a</v>
      </c>
      <c r="AB17" s="15" t="str">
        <f>IF(inp_SSPK!AB17*inp_WpnSurv!AB17=0,"n/a",IF(inp_SSPK!AB17*inp_WpnSurv!AB17=1,1,ROUNDUP(LN(1-VLOOKUP(AB$2,inp_TargetType!$A$3:$C$102,3,FALSE))/LN(1-inp_SSPK!AB17*inp_WpnSurv!AB17),0)))</f>
        <v>n/a</v>
      </c>
      <c r="AC17" s="15" t="str">
        <f>IF(inp_SSPK!AC17*inp_WpnSurv!AC17=0,"n/a",IF(inp_SSPK!AC17*inp_WpnSurv!AC17=1,1,ROUNDUP(LN(1-VLOOKUP(AC$2,inp_TargetType!$A$3:$C$102,3,FALSE))/LN(1-inp_SSPK!AC17*inp_WpnSurv!AC17),0)))</f>
        <v>n/a</v>
      </c>
      <c r="AD17" s="15" t="str">
        <f>IF(inp_SSPK!AD17*inp_WpnSurv!AD17=0,"n/a",IF(inp_SSPK!AD17*inp_WpnSurv!AD17=1,1,ROUNDUP(LN(1-VLOOKUP(AD$2,inp_TargetType!$A$3:$C$102,3,FALSE))/LN(1-inp_SSPK!AD17*inp_WpnSurv!AD17),0)))</f>
        <v>n/a</v>
      </c>
      <c r="AE17" s="15" t="str">
        <f>IF(inp_SSPK!AE17*inp_WpnSurv!AE17=0,"n/a",IF(inp_SSPK!AE17*inp_WpnSurv!AE17=1,1,ROUNDUP(LN(1-VLOOKUP(AE$2,inp_TargetType!$A$3:$C$102,3,FALSE))/LN(1-inp_SSPK!AE17*inp_WpnSurv!AE17),0)))</f>
        <v>n/a</v>
      </c>
      <c r="AF17" s="15" t="str">
        <f>IF(inp_SSPK!AF17*inp_WpnSurv!AF17=0,"n/a",IF(inp_SSPK!AF17*inp_WpnSurv!AF17=1,1,ROUNDUP(LN(1-VLOOKUP(AF$2,inp_TargetType!$A$3:$C$102,3,FALSE))/LN(1-inp_SSPK!AF17*inp_WpnSurv!AF17),0)))</f>
        <v>n/a</v>
      </c>
      <c r="AG17" s="15" t="str">
        <f>IF(inp_SSPK!AG17*inp_WpnSurv!AG17=0,"n/a",IF(inp_SSPK!AG17*inp_WpnSurv!AG17=1,1,ROUNDUP(LN(1-VLOOKUP(AG$2,inp_TargetType!$A$3:$C$102,3,FALSE))/LN(1-inp_SSPK!AG17*inp_WpnSurv!AG17),0)))</f>
        <v>n/a</v>
      </c>
      <c r="AH17" s="15" t="str">
        <f>IF(inp_SSPK!AH17*inp_WpnSurv!AH17=0,"n/a",IF(inp_SSPK!AH17*inp_WpnSurv!AH17=1,1,ROUNDUP(LN(1-VLOOKUP(AH$2,inp_TargetType!$A$3:$C$102,3,FALSE))/LN(1-inp_SSPK!AH17*inp_WpnSurv!AH17),0)))</f>
        <v>n/a</v>
      </c>
      <c r="AI17" s="15" t="str">
        <f>IF(inp_SSPK!AI17*inp_WpnSurv!AI17=0,"n/a",IF(inp_SSPK!AI17*inp_WpnSurv!AI17=1,1,ROUNDUP(LN(1-VLOOKUP(AI$2,inp_TargetType!$A$3:$C$102,3,FALSE))/LN(1-inp_SSPK!AI17*inp_WpnSurv!AI17),0)))</f>
        <v>n/a</v>
      </c>
      <c r="AJ17" s="15" t="str">
        <f>IF(inp_SSPK!AJ17*inp_WpnSurv!AJ17=0,"n/a",IF(inp_SSPK!AJ17*inp_WpnSurv!AJ17=1,1,ROUNDUP(LN(1-VLOOKUP(AJ$2,inp_TargetType!$A$3:$C$102,3,FALSE))/LN(1-inp_SSPK!AJ17*inp_WpnSurv!AJ17),0)))</f>
        <v>n/a</v>
      </c>
      <c r="AK17" s="15" t="str">
        <f>IF(inp_SSPK!AK17*inp_WpnSurv!AK17=0,"n/a",IF(inp_SSPK!AK17*inp_WpnSurv!AK17=1,1,ROUNDUP(LN(1-VLOOKUP(AK$2,inp_TargetType!$A$3:$C$102,3,FALSE))/LN(1-inp_SSPK!AK17*inp_WpnSurv!AK17),0)))</f>
        <v>n/a</v>
      </c>
      <c r="AL17" s="15" t="str">
        <f>IF(inp_SSPK!AL17*inp_WpnSurv!AL17=0,"n/a",IF(inp_SSPK!AL17*inp_WpnSurv!AL17=1,1,ROUNDUP(LN(1-VLOOKUP(AL$2,inp_TargetType!$A$3:$C$102,3,FALSE))/LN(1-inp_SSPK!AL17*inp_WpnSurv!AL17),0)))</f>
        <v>n/a</v>
      </c>
      <c r="AM17" s="15" t="str">
        <f>IF(inp_SSPK!AM17*inp_WpnSurv!AM17=0,"n/a",IF(inp_SSPK!AM17*inp_WpnSurv!AM17=1,1,ROUNDUP(LN(1-VLOOKUP(AM$2,inp_TargetType!$A$3:$C$102,3,FALSE))/LN(1-inp_SSPK!AM17*inp_WpnSurv!AM17),0)))</f>
        <v>n/a</v>
      </c>
      <c r="AN17" s="15" t="str">
        <f>IF(inp_SSPK!AN17*inp_WpnSurv!AN17=0,"n/a",IF(inp_SSPK!AN17*inp_WpnSurv!AN17=1,1,ROUNDUP(LN(1-VLOOKUP(AN$2,inp_TargetType!$A$3:$C$102,3,FALSE))/LN(1-inp_SSPK!AN17*inp_WpnSurv!AN17),0)))</f>
        <v>n/a</v>
      </c>
      <c r="AO17" s="15" t="str">
        <f>IF(inp_SSPK!AO17*inp_WpnSurv!AO17=0,"n/a",IF(inp_SSPK!AO17*inp_WpnSurv!AO17=1,1,ROUNDUP(LN(1-VLOOKUP(AO$2,inp_TargetType!$A$3:$C$102,3,FALSE))/LN(1-inp_SSPK!AO17*inp_WpnSurv!AO17),0)))</f>
        <v>n/a</v>
      </c>
      <c r="AP17" s="15" t="str">
        <f>IF(inp_SSPK!AP17*inp_WpnSurv!AP17=0,"n/a",IF(inp_SSPK!AP17*inp_WpnSurv!AP17=1,1,ROUNDUP(LN(1-VLOOKUP(AP$2,inp_TargetType!$A$3:$C$102,3,FALSE))/LN(1-inp_SSPK!AP17*inp_WpnSurv!AP17),0)))</f>
        <v>n/a</v>
      </c>
      <c r="AQ17" s="15" t="str">
        <f>IF(inp_SSPK!AQ17*inp_WpnSurv!AQ17=0,"n/a",IF(inp_SSPK!AQ17*inp_WpnSurv!AQ17=1,1,ROUNDUP(LN(1-VLOOKUP(AQ$2,inp_TargetType!$A$3:$C$102,3,FALSE))/LN(1-inp_SSPK!AQ17*inp_WpnSurv!AQ17),0)))</f>
        <v>n/a</v>
      </c>
      <c r="AR17" s="15" t="str">
        <f>IF(inp_SSPK!AR17*inp_WpnSurv!AR17=0,"n/a",IF(inp_SSPK!AR17*inp_WpnSurv!AR17=1,1,ROUNDUP(LN(1-VLOOKUP(AR$2,inp_TargetType!$A$3:$C$102,3,FALSE))/LN(1-inp_SSPK!AR17*inp_WpnSurv!AR17),0)))</f>
        <v>n/a</v>
      </c>
      <c r="AS17" s="15" t="str">
        <f>IF(inp_SSPK!AS17*inp_WpnSurv!AS17=0,"n/a",IF(inp_SSPK!AS17*inp_WpnSurv!AS17=1,1,ROUNDUP(LN(1-VLOOKUP(AS$2,inp_TargetType!$A$3:$C$102,3,FALSE))/LN(1-inp_SSPK!AS17*inp_WpnSurv!AS17),0)))</f>
        <v>n/a</v>
      </c>
      <c r="AT17" s="15" t="str">
        <f>IF(inp_SSPK!AT17*inp_WpnSurv!AT17=0,"n/a",IF(inp_SSPK!AT17*inp_WpnSurv!AT17=1,1,ROUNDUP(LN(1-VLOOKUP(AT$2,inp_TargetType!$A$3:$C$102,3,FALSE))/LN(1-inp_SSPK!AT17*inp_WpnSurv!AT17),0)))</f>
        <v>n/a</v>
      </c>
      <c r="AU17" s="15" t="str">
        <f>IF(inp_SSPK!AU17*inp_WpnSurv!AU17=0,"n/a",IF(inp_SSPK!AU17*inp_WpnSurv!AU17=1,1,ROUNDUP(LN(1-VLOOKUP(AU$2,inp_TargetType!$A$3:$C$102,3,FALSE))/LN(1-inp_SSPK!AU17*inp_WpnSurv!AU17),0)))</f>
        <v>n/a</v>
      </c>
      <c r="AV17" s="15" t="str">
        <f>IF(inp_SSPK!AV17*inp_WpnSurv!AV17=0,"n/a",IF(inp_SSPK!AV17*inp_WpnSurv!AV17=1,1,ROUNDUP(LN(1-VLOOKUP(AV$2,inp_TargetType!$A$3:$C$102,3,FALSE))/LN(1-inp_SSPK!AV17*inp_WpnSurv!AV17),0)))</f>
        <v>n/a</v>
      </c>
      <c r="AW17" s="15" t="str">
        <f>IF(inp_SSPK!AW17*inp_WpnSurv!AW17=0,"n/a",IF(inp_SSPK!AW17*inp_WpnSurv!AW17=1,1,ROUNDUP(LN(1-VLOOKUP(AW$2,inp_TargetType!$A$3:$C$102,3,FALSE))/LN(1-inp_SSPK!AW17*inp_WpnSurv!AW17),0)))</f>
        <v>n/a</v>
      </c>
      <c r="AX17" s="15" t="str">
        <f>IF(inp_SSPK!AX17*inp_WpnSurv!AX17=0,"n/a",IF(inp_SSPK!AX17*inp_WpnSurv!AX17=1,1,ROUNDUP(LN(1-VLOOKUP(AX$2,inp_TargetType!$A$3:$C$102,3,FALSE))/LN(1-inp_SSPK!AX17*inp_WpnSurv!AX17),0)))</f>
        <v>n/a</v>
      </c>
      <c r="AY17" s="15" t="str">
        <f>IF(inp_SSPK!AY17*inp_WpnSurv!AY17=0,"n/a",IF(inp_SSPK!AY17*inp_WpnSurv!AY17=1,1,ROUNDUP(LN(1-VLOOKUP(AY$2,inp_TargetType!$A$3:$C$102,3,FALSE))/LN(1-inp_SSPK!AY17*inp_WpnSurv!AY17),0)))</f>
        <v>n/a</v>
      </c>
      <c r="AZ17" s="15" t="str">
        <f>IF(inp_SSPK!AZ17*inp_WpnSurv!AZ17=0,"n/a",IF(inp_SSPK!AZ17*inp_WpnSurv!AZ17=1,1,ROUNDUP(LN(1-VLOOKUP(AZ$2,inp_TargetType!$A$3:$C$102,3,FALSE))/LN(1-inp_SSPK!AZ17*inp_WpnSurv!AZ17),0)))</f>
        <v>n/a</v>
      </c>
    </row>
    <row r="18" spans="1:52" x14ac:dyDescent="0.3">
      <c r="A18" s="15"/>
      <c r="B18" s="15" t="str">
        <f>IF(inp_SSPK!B18*inp_WpnSurv!B18=0,"n/a",IF(inp_SSPK!B18*inp_WpnSurv!B18=1,1,ROUNDUP(LN(1-VLOOKUP(B$2,inp_TargetType!$A$3:$C$102,3,FALSE))/LN(1-inp_SSPK!B18*inp_WpnSurv!B18),0)))</f>
        <v>n/a</v>
      </c>
      <c r="C18" s="15" t="str">
        <f>IF(inp_SSPK!C18*inp_WpnSurv!C18=0,"n/a",IF(inp_SSPK!C18*inp_WpnSurv!C18=1,1,ROUNDUP(LN(1-VLOOKUP(C$2,inp_TargetType!$A$3:$C$102,3,FALSE))/LN(1-inp_SSPK!C18*inp_WpnSurv!C18),0)))</f>
        <v>n/a</v>
      </c>
      <c r="D18" s="15" t="str">
        <f>IF(inp_SSPK!D18*inp_WpnSurv!D18=0,"n/a",IF(inp_SSPK!D18*inp_WpnSurv!D18=1,1,ROUNDUP(LN(1-VLOOKUP(D$2,inp_TargetType!$A$3:$C$102,3,FALSE))/LN(1-inp_SSPK!D18*inp_WpnSurv!D18),0)))</f>
        <v>n/a</v>
      </c>
      <c r="E18" s="15" t="str">
        <f>IF(inp_SSPK!E18*inp_WpnSurv!E18=0,"n/a",IF(inp_SSPK!E18*inp_WpnSurv!E18=1,1,ROUNDUP(LN(1-VLOOKUP(E$2,inp_TargetType!$A$3:$C$102,3,FALSE))/LN(1-inp_SSPK!E18*inp_WpnSurv!E18),0)))</f>
        <v>n/a</v>
      </c>
      <c r="F18" s="15" t="str">
        <f>IF(inp_SSPK!F18*inp_WpnSurv!F18=0,"n/a",IF(inp_SSPK!F18*inp_WpnSurv!F18=1,1,ROUNDUP(LN(1-VLOOKUP(F$2,inp_TargetType!$A$3:$C$102,3,FALSE))/LN(1-inp_SSPK!F18*inp_WpnSurv!F18),0)))</f>
        <v>n/a</v>
      </c>
      <c r="G18" s="15" t="str">
        <f>IF(inp_SSPK!G18*inp_WpnSurv!G18=0,"n/a",IF(inp_SSPK!G18*inp_WpnSurv!G18=1,1,ROUNDUP(LN(1-VLOOKUP(G$2,inp_TargetType!$A$3:$C$102,3,FALSE))/LN(1-inp_SSPK!G18*inp_WpnSurv!G18),0)))</f>
        <v>n/a</v>
      </c>
      <c r="H18" s="15" t="str">
        <f>IF(inp_SSPK!H18*inp_WpnSurv!H18=0,"n/a",IF(inp_SSPK!H18*inp_WpnSurv!H18=1,1,ROUNDUP(LN(1-VLOOKUP(H$2,inp_TargetType!$A$3:$C$102,3,FALSE))/LN(1-inp_SSPK!H18*inp_WpnSurv!H18),0)))</f>
        <v>n/a</v>
      </c>
      <c r="I18" s="15" t="str">
        <f>IF(inp_SSPK!I18*inp_WpnSurv!I18=0,"n/a",IF(inp_SSPK!I18*inp_WpnSurv!I18=1,1,ROUNDUP(LN(1-VLOOKUP(I$2,inp_TargetType!$A$3:$C$102,3,FALSE))/LN(1-inp_SSPK!I18*inp_WpnSurv!I18),0)))</f>
        <v>n/a</v>
      </c>
      <c r="J18" s="15" t="str">
        <f>IF(inp_SSPK!J18*inp_WpnSurv!J18=0,"n/a",IF(inp_SSPK!J18*inp_WpnSurv!J18=1,1,ROUNDUP(LN(1-VLOOKUP(J$2,inp_TargetType!$A$3:$C$102,3,FALSE))/LN(1-inp_SSPK!J18*inp_WpnSurv!J18),0)))</f>
        <v>n/a</v>
      </c>
      <c r="K18" s="15" t="str">
        <f>IF(inp_SSPK!K18*inp_WpnSurv!K18=0,"n/a",IF(inp_SSPK!K18*inp_WpnSurv!K18=1,1,ROUNDUP(LN(1-VLOOKUP(K$2,inp_TargetType!$A$3:$C$102,3,FALSE))/LN(1-inp_SSPK!K18*inp_WpnSurv!K18),0)))</f>
        <v>n/a</v>
      </c>
      <c r="L18" s="15" t="str">
        <f>IF(inp_SSPK!L18*inp_WpnSurv!L18=0,"n/a",IF(inp_SSPK!L18*inp_WpnSurv!L18=1,1,ROUNDUP(LN(1-VLOOKUP(L$2,inp_TargetType!$A$3:$C$102,3,FALSE))/LN(1-inp_SSPK!L18*inp_WpnSurv!L18),0)))</f>
        <v>n/a</v>
      </c>
      <c r="M18" s="15" t="str">
        <f>IF(inp_SSPK!M18*inp_WpnSurv!M18=0,"n/a",IF(inp_SSPK!M18*inp_WpnSurv!M18=1,1,ROUNDUP(LN(1-VLOOKUP(M$2,inp_TargetType!$A$3:$C$102,3,FALSE))/LN(1-inp_SSPK!M18*inp_WpnSurv!M18),0)))</f>
        <v>n/a</v>
      </c>
      <c r="N18" s="15" t="str">
        <f>IF(inp_SSPK!N18*inp_WpnSurv!N18=0,"n/a",IF(inp_SSPK!N18*inp_WpnSurv!N18=1,1,ROUNDUP(LN(1-VLOOKUP(N$2,inp_TargetType!$A$3:$C$102,3,FALSE))/LN(1-inp_SSPK!N18*inp_WpnSurv!N18),0)))</f>
        <v>n/a</v>
      </c>
      <c r="O18" s="15" t="str">
        <f>IF(inp_SSPK!O18*inp_WpnSurv!O18=0,"n/a",IF(inp_SSPK!O18*inp_WpnSurv!O18=1,1,ROUNDUP(LN(1-VLOOKUP(O$2,inp_TargetType!$A$3:$C$102,3,FALSE))/LN(1-inp_SSPK!O18*inp_WpnSurv!O18),0)))</f>
        <v>n/a</v>
      </c>
      <c r="P18" s="15" t="str">
        <f>IF(inp_SSPK!P18*inp_WpnSurv!P18=0,"n/a",IF(inp_SSPK!P18*inp_WpnSurv!P18=1,1,ROUNDUP(LN(1-VLOOKUP(P$2,inp_TargetType!$A$3:$C$102,3,FALSE))/LN(1-inp_SSPK!P18*inp_WpnSurv!P18),0)))</f>
        <v>n/a</v>
      </c>
      <c r="Q18" s="15" t="str">
        <f>IF(inp_SSPK!Q18*inp_WpnSurv!Q18=0,"n/a",IF(inp_SSPK!Q18*inp_WpnSurv!Q18=1,1,ROUNDUP(LN(1-VLOOKUP(Q$2,inp_TargetType!$A$3:$C$102,3,FALSE))/LN(1-inp_SSPK!Q18*inp_WpnSurv!Q18),0)))</f>
        <v>n/a</v>
      </c>
      <c r="R18" s="15" t="str">
        <f>IF(inp_SSPK!R18*inp_WpnSurv!R18=0,"n/a",IF(inp_SSPK!R18*inp_WpnSurv!R18=1,1,ROUNDUP(LN(1-VLOOKUP(R$2,inp_TargetType!$A$3:$C$102,3,FALSE))/LN(1-inp_SSPK!R18*inp_WpnSurv!R18),0)))</f>
        <v>n/a</v>
      </c>
      <c r="S18" s="15" t="str">
        <f>IF(inp_SSPK!S18*inp_WpnSurv!S18=0,"n/a",IF(inp_SSPK!S18*inp_WpnSurv!S18=1,1,ROUNDUP(LN(1-VLOOKUP(S$2,inp_TargetType!$A$3:$C$102,3,FALSE))/LN(1-inp_SSPK!S18*inp_WpnSurv!S18),0)))</f>
        <v>n/a</v>
      </c>
      <c r="T18" s="15" t="str">
        <f>IF(inp_SSPK!T18*inp_WpnSurv!T18=0,"n/a",IF(inp_SSPK!T18*inp_WpnSurv!T18=1,1,ROUNDUP(LN(1-VLOOKUP(T$2,inp_TargetType!$A$3:$C$102,3,FALSE))/LN(1-inp_SSPK!T18*inp_WpnSurv!T18),0)))</f>
        <v>n/a</v>
      </c>
      <c r="U18" s="15" t="str">
        <f>IF(inp_SSPK!U18*inp_WpnSurv!U18=0,"n/a",IF(inp_SSPK!U18*inp_WpnSurv!U18=1,1,ROUNDUP(LN(1-VLOOKUP(U$2,inp_TargetType!$A$3:$C$102,3,FALSE))/LN(1-inp_SSPK!U18*inp_WpnSurv!U18),0)))</f>
        <v>n/a</v>
      </c>
      <c r="V18" s="15" t="str">
        <f>IF(inp_SSPK!V18*inp_WpnSurv!V18=0,"n/a",IF(inp_SSPK!V18*inp_WpnSurv!V18=1,1,ROUNDUP(LN(1-VLOOKUP(V$2,inp_TargetType!$A$3:$C$102,3,FALSE))/LN(1-inp_SSPK!V18*inp_WpnSurv!V18),0)))</f>
        <v>n/a</v>
      </c>
      <c r="W18" s="15" t="str">
        <f>IF(inp_SSPK!W18*inp_WpnSurv!W18=0,"n/a",IF(inp_SSPK!W18*inp_WpnSurv!W18=1,1,ROUNDUP(LN(1-VLOOKUP(W$2,inp_TargetType!$A$3:$C$102,3,FALSE))/LN(1-inp_SSPK!W18*inp_WpnSurv!W18),0)))</f>
        <v>n/a</v>
      </c>
      <c r="X18" s="15" t="str">
        <f>IF(inp_SSPK!X18*inp_WpnSurv!X18=0,"n/a",IF(inp_SSPK!X18*inp_WpnSurv!X18=1,1,ROUNDUP(LN(1-VLOOKUP(X$2,inp_TargetType!$A$3:$C$102,3,FALSE))/LN(1-inp_SSPK!X18*inp_WpnSurv!X18),0)))</f>
        <v>n/a</v>
      </c>
      <c r="Y18" s="15" t="str">
        <f>IF(inp_SSPK!Y18*inp_WpnSurv!Y18=0,"n/a",IF(inp_SSPK!Y18*inp_WpnSurv!Y18=1,1,ROUNDUP(LN(1-VLOOKUP(Y$2,inp_TargetType!$A$3:$C$102,3,FALSE))/LN(1-inp_SSPK!Y18*inp_WpnSurv!Y18),0)))</f>
        <v>n/a</v>
      </c>
      <c r="Z18" s="15" t="str">
        <f>IF(inp_SSPK!Z18*inp_WpnSurv!Z18=0,"n/a",IF(inp_SSPK!Z18*inp_WpnSurv!Z18=1,1,ROUNDUP(LN(1-VLOOKUP(Z$2,inp_TargetType!$A$3:$C$102,3,FALSE))/LN(1-inp_SSPK!Z18*inp_WpnSurv!Z18),0)))</f>
        <v>n/a</v>
      </c>
      <c r="AA18" s="15" t="str">
        <f>IF(inp_SSPK!AA18*inp_WpnSurv!AA18=0,"n/a",IF(inp_SSPK!AA18*inp_WpnSurv!AA18=1,1,ROUNDUP(LN(1-VLOOKUP(AA$2,inp_TargetType!$A$3:$C$102,3,FALSE))/LN(1-inp_SSPK!AA18*inp_WpnSurv!AA18),0)))</f>
        <v>n/a</v>
      </c>
      <c r="AB18" s="15" t="str">
        <f>IF(inp_SSPK!AB18*inp_WpnSurv!AB18=0,"n/a",IF(inp_SSPK!AB18*inp_WpnSurv!AB18=1,1,ROUNDUP(LN(1-VLOOKUP(AB$2,inp_TargetType!$A$3:$C$102,3,FALSE))/LN(1-inp_SSPK!AB18*inp_WpnSurv!AB18),0)))</f>
        <v>n/a</v>
      </c>
      <c r="AC18" s="15" t="str">
        <f>IF(inp_SSPK!AC18*inp_WpnSurv!AC18=0,"n/a",IF(inp_SSPK!AC18*inp_WpnSurv!AC18=1,1,ROUNDUP(LN(1-VLOOKUP(AC$2,inp_TargetType!$A$3:$C$102,3,FALSE))/LN(1-inp_SSPK!AC18*inp_WpnSurv!AC18),0)))</f>
        <v>n/a</v>
      </c>
      <c r="AD18" s="15" t="str">
        <f>IF(inp_SSPK!AD18*inp_WpnSurv!AD18=0,"n/a",IF(inp_SSPK!AD18*inp_WpnSurv!AD18=1,1,ROUNDUP(LN(1-VLOOKUP(AD$2,inp_TargetType!$A$3:$C$102,3,FALSE))/LN(1-inp_SSPK!AD18*inp_WpnSurv!AD18),0)))</f>
        <v>n/a</v>
      </c>
      <c r="AE18" s="15" t="str">
        <f>IF(inp_SSPK!AE18*inp_WpnSurv!AE18=0,"n/a",IF(inp_SSPK!AE18*inp_WpnSurv!AE18=1,1,ROUNDUP(LN(1-VLOOKUP(AE$2,inp_TargetType!$A$3:$C$102,3,FALSE))/LN(1-inp_SSPK!AE18*inp_WpnSurv!AE18),0)))</f>
        <v>n/a</v>
      </c>
      <c r="AF18" s="15" t="str">
        <f>IF(inp_SSPK!AF18*inp_WpnSurv!AF18=0,"n/a",IF(inp_SSPK!AF18*inp_WpnSurv!AF18=1,1,ROUNDUP(LN(1-VLOOKUP(AF$2,inp_TargetType!$A$3:$C$102,3,FALSE))/LN(1-inp_SSPK!AF18*inp_WpnSurv!AF18),0)))</f>
        <v>n/a</v>
      </c>
      <c r="AG18" s="15" t="str">
        <f>IF(inp_SSPK!AG18*inp_WpnSurv!AG18=0,"n/a",IF(inp_SSPK!AG18*inp_WpnSurv!AG18=1,1,ROUNDUP(LN(1-VLOOKUP(AG$2,inp_TargetType!$A$3:$C$102,3,FALSE))/LN(1-inp_SSPK!AG18*inp_WpnSurv!AG18),0)))</f>
        <v>n/a</v>
      </c>
      <c r="AH18" s="15" t="str">
        <f>IF(inp_SSPK!AH18*inp_WpnSurv!AH18=0,"n/a",IF(inp_SSPK!AH18*inp_WpnSurv!AH18=1,1,ROUNDUP(LN(1-VLOOKUP(AH$2,inp_TargetType!$A$3:$C$102,3,FALSE))/LN(1-inp_SSPK!AH18*inp_WpnSurv!AH18),0)))</f>
        <v>n/a</v>
      </c>
      <c r="AI18" s="15" t="str">
        <f>IF(inp_SSPK!AI18*inp_WpnSurv!AI18=0,"n/a",IF(inp_SSPK!AI18*inp_WpnSurv!AI18=1,1,ROUNDUP(LN(1-VLOOKUP(AI$2,inp_TargetType!$A$3:$C$102,3,FALSE))/LN(1-inp_SSPK!AI18*inp_WpnSurv!AI18),0)))</f>
        <v>n/a</v>
      </c>
      <c r="AJ18" s="15" t="str">
        <f>IF(inp_SSPK!AJ18*inp_WpnSurv!AJ18=0,"n/a",IF(inp_SSPK!AJ18*inp_WpnSurv!AJ18=1,1,ROUNDUP(LN(1-VLOOKUP(AJ$2,inp_TargetType!$A$3:$C$102,3,FALSE))/LN(1-inp_SSPK!AJ18*inp_WpnSurv!AJ18),0)))</f>
        <v>n/a</v>
      </c>
      <c r="AK18" s="15" t="str">
        <f>IF(inp_SSPK!AK18*inp_WpnSurv!AK18=0,"n/a",IF(inp_SSPK!AK18*inp_WpnSurv!AK18=1,1,ROUNDUP(LN(1-VLOOKUP(AK$2,inp_TargetType!$A$3:$C$102,3,FALSE))/LN(1-inp_SSPK!AK18*inp_WpnSurv!AK18),0)))</f>
        <v>n/a</v>
      </c>
      <c r="AL18" s="15" t="str">
        <f>IF(inp_SSPK!AL18*inp_WpnSurv!AL18=0,"n/a",IF(inp_SSPK!AL18*inp_WpnSurv!AL18=1,1,ROUNDUP(LN(1-VLOOKUP(AL$2,inp_TargetType!$A$3:$C$102,3,FALSE))/LN(1-inp_SSPK!AL18*inp_WpnSurv!AL18),0)))</f>
        <v>n/a</v>
      </c>
      <c r="AM18" s="15" t="str">
        <f>IF(inp_SSPK!AM18*inp_WpnSurv!AM18=0,"n/a",IF(inp_SSPK!AM18*inp_WpnSurv!AM18=1,1,ROUNDUP(LN(1-VLOOKUP(AM$2,inp_TargetType!$A$3:$C$102,3,FALSE))/LN(1-inp_SSPK!AM18*inp_WpnSurv!AM18),0)))</f>
        <v>n/a</v>
      </c>
      <c r="AN18" s="15" t="str">
        <f>IF(inp_SSPK!AN18*inp_WpnSurv!AN18=0,"n/a",IF(inp_SSPK!AN18*inp_WpnSurv!AN18=1,1,ROUNDUP(LN(1-VLOOKUP(AN$2,inp_TargetType!$A$3:$C$102,3,FALSE))/LN(1-inp_SSPK!AN18*inp_WpnSurv!AN18),0)))</f>
        <v>n/a</v>
      </c>
      <c r="AO18" s="15" t="str">
        <f>IF(inp_SSPK!AO18*inp_WpnSurv!AO18=0,"n/a",IF(inp_SSPK!AO18*inp_WpnSurv!AO18=1,1,ROUNDUP(LN(1-VLOOKUP(AO$2,inp_TargetType!$A$3:$C$102,3,FALSE))/LN(1-inp_SSPK!AO18*inp_WpnSurv!AO18),0)))</f>
        <v>n/a</v>
      </c>
      <c r="AP18" s="15" t="str">
        <f>IF(inp_SSPK!AP18*inp_WpnSurv!AP18=0,"n/a",IF(inp_SSPK!AP18*inp_WpnSurv!AP18=1,1,ROUNDUP(LN(1-VLOOKUP(AP$2,inp_TargetType!$A$3:$C$102,3,FALSE))/LN(1-inp_SSPK!AP18*inp_WpnSurv!AP18),0)))</f>
        <v>n/a</v>
      </c>
      <c r="AQ18" s="15" t="str">
        <f>IF(inp_SSPK!AQ18*inp_WpnSurv!AQ18=0,"n/a",IF(inp_SSPK!AQ18*inp_WpnSurv!AQ18=1,1,ROUNDUP(LN(1-VLOOKUP(AQ$2,inp_TargetType!$A$3:$C$102,3,FALSE))/LN(1-inp_SSPK!AQ18*inp_WpnSurv!AQ18),0)))</f>
        <v>n/a</v>
      </c>
      <c r="AR18" s="15" t="str">
        <f>IF(inp_SSPK!AR18*inp_WpnSurv!AR18=0,"n/a",IF(inp_SSPK!AR18*inp_WpnSurv!AR18=1,1,ROUNDUP(LN(1-VLOOKUP(AR$2,inp_TargetType!$A$3:$C$102,3,FALSE))/LN(1-inp_SSPK!AR18*inp_WpnSurv!AR18),0)))</f>
        <v>n/a</v>
      </c>
      <c r="AS18" s="15" t="str">
        <f>IF(inp_SSPK!AS18*inp_WpnSurv!AS18=0,"n/a",IF(inp_SSPK!AS18*inp_WpnSurv!AS18=1,1,ROUNDUP(LN(1-VLOOKUP(AS$2,inp_TargetType!$A$3:$C$102,3,FALSE))/LN(1-inp_SSPK!AS18*inp_WpnSurv!AS18),0)))</f>
        <v>n/a</v>
      </c>
      <c r="AT18" s="15" t="str">
        <f>IF(inp_SSPK!AT18*inp_WpnSurv!AT18=0,"n/a",IF(inp_SSPK!AT18*inp_WpnSurv!AT18=1,1,ROUNDUP(LN(1-VLOOKUP(AT$2,inp_TargetType!$A$3:$C$102,3,FALSE))/LN(1-inp_SSPK!AT18*inp_WpnSurv!AT18),0)))</f>
        <v>n/a</v>
      </c>
      <c r="AU18" s="15" t="str">
        <f>IF(inp_SSPK!AU18*inp_WpnSurv!AU18=0,"n/a",IF(inp_SSPK!AU18*inp_WpnSurv!AU18=1,1,ROUNDUP(LN(1-VLOOKUP(AU$2,inp_TargetType!$A$3:$C$102,3,FALSE))/LN(1-inp_SSPK!AU18*inp_WpnSurv!AU18),0)))</f>
        <v>n/a</v>
      </c>
      <c r="AV18" s="15" t="str">
        <f>IF(inp_SSPK!AV18*inp_WpnSurv!AV18=0,"n/a",IF(inp_SSPK!AV18*inp_WpnSurv!AV18=1,1,ROUNDUP(LN(1-VLOOKUP(AV$2,inp_TargetType!$A$3:$C$102,3,FALSE))/LN(1-inp_SSPK!AV18*inp_WpnSurv!AV18),0)))</f>
        <v>n/a</v>
      </c>
      <c r="AW18" s="15" t="str">
        <f>IF(inp_SSPK!AW18*inp_WpnSurv!AW18=0,"n/a",IF(inp_SSPK!AW18*inp_WpnSurv!AW18=1,1,ROUNDUP(LN(1-VLOOKUP(AW$2,inp_TargetType!$A$3:$C$102,3,FALSE))/LN(1-inp_SSPK!AW18*inp_WpnSurv!AW18),0)))</f>
        <v>n/a</v>
      </c>
      <c r="AX18" s="15" t="str">
        <f>IF(inp_SSPK!AX18*inp_WpnSurv!AX18=0,"n/a",IF(inp_SSPK!AX18*inp_WpnSurv!AX18=1,1,ROUNDUP(LN(1-VLOOKUP(AX$2,inp_TargetType!$A$3:$C$102,3,FALSE))/LN(1-inp_SSPK!AX18*inp_WpnSurv!AX18),0)))</f>
        <v>n/a</v>
      </c>
      <c r="AY18" s="15" t="str">
        <f>IF(inp_SSPK!AY18*inp_WpnSurv!AY18=0,"n/a",IF(inp_SSPK!AY18*inp_WpnSurv!AY18=1,1,ROUNDUP(LN(1-VLOOKUP(AY$2,inp_TargetType!$A$3:$C$102,3,FALSE))/LN(1-inp_SSPK!AY18*inp_WpnSurv!AY18),0)))</f>
        <v>n/a</v>
      </c>
      <c r="AZ18" s="15" t="str">
        <f>IF(inp_SSPK!AZ18*inp_WpnSurv!AZ18=0,"n/a",IF(inp_SSPK!AZ18*inp_WpnSurv!AZ18=1,1,ROUNDUP(LN(1-VLOOKUP(AZ$2,inp_TargetType!$A$3:$C$102,3,FALSE))/LN(1-inp_SSPK!AZ18*inp_WpnSurv!AZ18),0)))</f>
        <v>n/a</v>
      </c>
    </row>
    <row r="19" spans="1:52" x14ac:dyDescent="0.3">
      <c r="A19" s="15"/>
      <c r="B19" s="15" t="str">
        <f>IF(inp_SSPK!B19*inp_WpnSurv!B19=0,"n/a",IF(inp_SSPK!B19*inp_WpnSurv!B19=1,1,ROUNDUP(LN(1-VLOOKUP(B$2,inp_TargetType!$A$3:$C$102,3,FALSE))/LN(1-inp_SSPK!B19*inp_WpnSurv!B19),0)))</f>
        <v>n/a</v>
      </c>
      <c r="C19" s="15" t="str">
        <f>IF(inp_SSPK!C19*inp_WpnSurv!C19=0,"n/a",IF(inp_SSPK!C19*inp_WpnSurv!C19=1,1,ROUNDUP(LN(1-VLOOKUP(C$2,inp_TargetType!$A$3:$C$102,3,FALSE))/LN(1-inp_SSPK!C19*inp_WpnSurv!C19),0)))</f>
        <v>n/a</v>
      </c>
      <c r="D19" s="15" t="str">
        <f>IF(inp_SSPK!D19*inp_WpnSurv!D19=0,"n/a",IF(inp_SSPK!D19*inp_WpnSurv!D19=1,1,ROUNDUP(LN(1-VLOOKUP(D$2,inp_TargetType!$A$3:$C$102,3,FALSE))/LN(1-inp_SSPK!D19*inp_WpnSurv!D19),0)))</f>
        <v>n/a</v>
      </c>
      <c r="E19" s="15" t="str">
        <f>IF(inp_SSPK!E19*inp_WpnSurv!E19=0,"n/a",IF(inp_SSPK!E19*inp_WpnSurv!E19=1,1,ROUNDUP(LN(1-VLOOKUP(E$2,inp_TargetType!$A$3:$C$102,3,FALSE))/LN(1-inp_SSPK!E19*inp_WpnSurv!E19),0)))</f>
        <v>n/a</v>
      </c>
      <c r="F19" s="15" t="str">
        <f>IF(inp_SSPK!F19*inp_WpnSurv!F19=0,"n/a",IF(inp_SSPK!F19*inp_WpnSurv!F19=1,1,ROUNDUP(LN(1-VLOOKUP(F$2,inp_TargetType!$A$3:$C$102,3,FALSE))/LN(1-inp_SSPK!F19*inp_WpnSurv!F19),0)))</f>
        <v>n/a</v>
      </c>
      <c r="G19" s="15" t="str">
        <f>IF(inp_SSPK!G19*inp_WpnSurv!G19=0,"n/a",IF(inp_SSPK!G19*inp_WpnSurv!G19=1,1,ROUNDUP(LN(1-VLOOKUP(G$2,inp_TargetType!$A$3:$C$102,3,FALSE))/LN(1-inp_SSPK!G19*inp_WpnSurv!G19),0)))</f>
        <v>n/a</v>
      </c>
      <c r="H19" s="15" t="str">
        <f>IF(inp_SSPK!H19*inp_WpnSurv!H19=0,"n/a",IF(inp_SSPK!H19*inp_WpnSurv!H19=1,1,ROUNDUP(LN(1-VLOOKUP(H$2,inp_TargetType!$A$3:$C$102,3,FALSE))/LN(1-inp_SSPK!H19*inp_WpnSurv!H19),0)))</f>
        <v>n/a</v>
      </c>
      <c r="I19" s="15" t="str">
        <f>IF(inp_SSPK!I19*inp_WpnSurv!I19=0,"n/a",IF(inp_SSPK!I19*inp_WpnSurv!I19=1,1,ROUNDUP(LN(1-VLOOKUP(I$2,inp_TargetType!$A$3:$C$102,3,FALSE))/LN(1-inp_SSPK!I19*inp_WpnSurv!I19),0)))</f>
        <v>n/a</v>
      </c>
      <c r="J19" s="15" t="str">
        <f>IF(inp_SSPK!J19*inp_WpnSurv!J19=0,"n/a",IF(inp_SSPK!J19*inp_WpnSurv!J19=1,1,ROUNDUP(LN(1-VLOOKUP(J$2,inp_TargetType!$A$3:$C$102,3,FALSE))/LN(1-inp_SSPK!J19*inp_WpnSurv!J19),0)))</f>
        <v>n/a</v>
      </c>
      <c r="K19" s="15" t="str">
        <f>IF(inp_SSPK!K19*inp_WpnSurv!K19=0,"n/a",IF(inp_SSPK!K19*inp_WpnSurv!K19=1,1,ROUNDUP(LN(1-VLOOKUP(K$2,inp_TargetType!$A$3:$C$102,3,FALSE))/LN(1-inp_SSPK!K19*inp_WpnSurv!K19),0)))</f>
        <v>n/a</v>
      </c>
      <c r="L19" s="15" t="str">
        <f>IF(inp_SSPK!L19*inp_WpnSurv!L19=0,"n/a",IF(inp_SSPK!L19*inp_WpnSurv!L19=1,1,ROUNDUP(LN(1-VLOOKUP(L$2,inp_TargetType!$A$3:$C$102,3,FALSE))/LN(1-inp_SSPK!L19*inp_WpnSurv!L19),0)))</f>
        <v>n/a</v>
      </c>
      <c r="M19" s="15" t="str">
        <f>IF(inp_SSPK!M19*inp_WpnSurv!M19=0,"n/a",IF(inp_SSPK!M19*inp_WpnSurv!M19=1,1,ROUNDUP(LN(1-VLOOKUP(M$2,inp_TargetType!$A$3:$C$102,3,FALSE))/LN(1-inp_SSPK!M19*inp_WpnSurv!M19),0)))</f>
        <v>n/a</v>
      </c>
      <c r="N19" s="15" t="str">
        <f>IF(inp_SSPK!N19*inp_WpnSurv!N19=0,"n/a",IF(inp_SSPK!N19*inp_WpnSurv!N19=1,1,ROUNDUP(LN(1-VLOOKUP(N$2,inp_TargetType!$A$3:$C$102,3,FALSE))/LN(1-inp_SSPK!N19*inp_WpnSurv!N19),0)))</f>
        <v>n/a</v>
      </c>
      <c r="O19" s="15" t="str">
        <f>IF(inp_SSPK!O19*inp_WpnSurv!O19=0,"n/a",IF(inp_SSPK!O19*inp_WpnSurv!O19=1,1,ROUNDUP(LN(1-VLOOKUP(O$2,inp_TargetType!$A$3:$C$102,3,FALSE))/LN(1-inp_SSPK!O19*inp_WpnSurv!O19),0)))</f>
        <v>n/a</v>
      </c>
      <c r="P19" s="15" t="str">
        <f>IF(inp_SSPK!P19*inp_WpnSurv!P19=0,"n/a",IF(inp_SSPK!P19*inp_WpnSurv!P19=1,1,ROUNDUP(LN(1-VLOOKUP(P$2,inp_TargetType!$A$3:$C$102,3,FALSE))/LN(1-inp_SSPK!P19*inp_WpnSurv!P19),0)))</f>
        <v>n/a</v>
      </c>
      <c r="Q19" s="15" t="str">
        <f>IF(inp_SSPK!Q19*inp_WpnSurv!Q19=0,"n/a",IF(inp_SSPK!Q19*inp_WpnSurv!Q19=1,1,ROUNDUP(LN(1-VLOOKUP(Q$2,inp_TargetType!$A$3:$C$102,3,FALSE))/LN(1-inp_SSPK!Q19*inp_WpnSurv!Q19),0)))</f>
        <v>n/a</v>
      </c>
      <c r="R19" s="15" t="str">
        <f>IF(inp_SSPK!R19*inp_WpnSurv!R19=0,"n/a",IF(inp_SSPK!R19*inp_WpnSurv!R19=1,1,ROUNDUP(LN(1-VLOOKUP(R$2,inp_TargetType!$A$3:$C$102,3,FALSE))/LN(1-inp_SSPK!R19*inp_WpnSurv!R19),0)))</f>
        <v>n/a</v>
      </c>
      <c r="S19" s="15" t="str">
        <f>IF(inp_SSPK!S19*inp_WpnSurv!S19=0,"n/a",IF(inp_SSPK!S19*inp_WpnSurv!S19=1,1,ROUNDUP(LN(1-VLOOKUP(S$2,inp_TargetType!$A$3:$C$102,3,FALSE))/LN(1-inp_SSPK!S19*inp_WpnSurv!S19),0)))</f>
        <v>n/a</v>
      </c>
      <c r="T19" s="15" t="str">
        <f>IF(inp_SSPK!T19*inp_WpnSurv!T19=0,"n/a",IF(inp_SSPK!T19*inp_WpnSurv!T19=1,1,ROUNDUP(LN(1-VLOOKUP(T$2,inp_TargetType!$A$3:$C$102,3,FALSE))/LN(1-inp_SSPK!T19*inp_WpnSurv!T19),0)))</f>
        <v>n/a</v>
      </c>
      <c r="U19" s="15" t="str">
        <f>IF(inp_SSPK!U19*inp_WpnSurv!U19=0,"n/a",IF(inp_SSPK!U19*inp_WpnSurv!U19=1,1,ROUNDUP(LN(1-VLOOKUP(U$2,inp_TargetType!$A$3:$C$102,3,FALSE))/LN(1-inp_SSPK!U19*inp_WpnSurv!U19),0)))</f>
        <v>n/a</v>
      </c>
      <c r="V19" s="15" t="str">
        <f>IF(inp_SSPK!V19*inp_WpnSurv!V19=0,"n/a",IF(inp_SSPK!V19*inp_WpnSurv!V19=1,1,ROUNDUP(LN(1-VLOOKUP(V$2,inp_TargetType!$A$3:$C$102,3,FALSE))/LN(1-inp_SSPK!V19*inp_WpnSurv!V19),0)))</f>
        <v>n/a</v>
      </c>
      <c r="W19" s="15" t="str">
        <f>IF(inp_SSPK!W19*inp_WpnSurv!W19=0,"n/a",IF(inp_SSPK!W19*inp_WpnSurv!W19=1,1,ROUNDUP(LN(1-VLOOKUP(W$2,inp_TargetType!$A$3:$C$102,3,FALSE))/LN(1-inp_SSPK!W19*inp_WpnSurv!W19),0)))</f>
        <v>n/a</v>
      </c>
      <c r="X19" s="15" t="str">
        <f>IF(inp_SSPK!X19*inp_WpnSurv!X19=0,"n/a",IF(inp_SSPK!X19*inp_WpnSurv!X19=1,1,ROUNDUP(LN(1-VLOOKUP(X$2,inp_TargetType!$A$3:$C$102,3,FALSE))/LN(1-inp_SSPK!X19*inp_WpnSurv!X19),0)))</f>
        <v>n/a</v>
      </c>
      <c r="Y19" s="15" t="str">
        <f>IF(inp_SSPK!Y19*inp_WpnSurv!Y19=0,"n/a",IF(inp_SSPK!Y19*inp_WpnSurv!Y19=1,1,ROUNDUP(LN(1-VLOOKUP(Y$2,inp_TargetType!$A$3:$C$102,3,FALSE))/LN(1-inp_SSPK!Y19*inp_WpnSurv!Y19),0)))</f>
        <v>n/a</v>
      </c>
      <c r="Z19" s="15" t="str">
        <f>IF(inp_SSPK!Z19*inp_WpnSurv!Z19=0,"n/a",IF(inp_SSPK!Z19*inp_WpnSurv!Z19=1,1,ROUNDUP(LN(1-VLOOKUP(Z$2,inp_TargetType!$A$3:$C$102,3,FALSE))/LN(1-inp_SSPK!Z19*inp_WpnSurv!Z19),0)))</f>
        <v>n/a</v>
      </c>
      <c r="AA19" s="15" t="str">
        <f>IF(inp_SSPK!AA19*inp_WpnSurv!AA19=0,"n/a",IF(inp_SSPK!AA19*inp_WpnSurv!AA19=1,1,ROUNDUP(LN(1-VLOOKUP(AA$2,inp_TargetType!$A$3:$C$102,3,FALSE))/LN(1-inp_SSPK!AA19*inp_WpnSurv!AA19),0)))</f>
        <v>n/a</v>
      </c>
      <c r="AB19" s="15" t="str">
        <f>IF(inp_SSPK!AB19*inp_WpnSurv!AB19=0,"n/a",IF(inp_SSPK!AB19*inp_WpnSurv!AB19=1,1,ROUNDUP(LN(1-VLOOKUP(AB$2,inp_TargetType!$A$3:$C$102,3,FALSE))/LN(1-inp_SSPK!AB19*inp_WpnSurv!AB19),0)))</f>
        <v>n/a</v>
      </c>
      <c r="AC19" s="15" t="str">
        <f>IF(inp_SSPK!AC19*inp_WpnSurv!AC19=0,"n/a",IF(inp_SSPK!AC19*inp_WpnSurv!AC19=1,1,ROUNDUP(LN(1-VLOOKUP(AC$2,inp_TargetType!$A$3:$C$102,3,FALSE))/LN(1-inp_SSPK!AC19*inp_WpnSurv!AC19),0)))</f>
        <v>n/a</v>
      </c>
      <c r="AD19" s="15" t="str">
        <f>IF(inp_SSPK!AD19*inp_WpnSurv!AD19=0,"n/a",IF(inp_SSPK!AD19*inp_WpnSurv!AD19=1,1,ROUNDUP(LN(1-VLOOKUP(AD$2,inp_TargetType!$A$3:$C$102,3,FALSE))/LN(1-inp_SSPK!AD19*inp_WpnSurv!AD19),0)))</f>
        <v>n/a</v>
      </c>
      <c r="AE19" s="15" t="str">
        <f>IF(inp_SSPK!AE19*inp_WpnSurv!AE19=0,"n/a",IF(inp_SSPK!AE19*inp_WpnSurv!AE19=1,1,ROUNDUP(LN(1-VLOOKUP(AE$2,inp_TargetType!$A$3:$C$102,3,FALSE))/LN(1-inp_SSPK!AE19*inp_WpnSurv!AE19),0)))</f>
        <v>n/a</v>
      </c>
      <c r="AF19" s="15" t="str">
        <f>IF(inp_SSPK!AF19*inp_WpnSurv!AF19=0,"n/a",IF(inp_SSPK!AF19*inp_WpnSurv!AF19=1,1,ROUNDUP(LN(1-VLOOKUP(AF$2,inp_TargetType!$A$3:$C$102,3,FALSE))/LN(1-inp_SSPK!AF19*inp_WpnSurv!AF19),0)))</f>
        <v>n/a</v>
      </c>
      <c r="AG19" s="15" t="str">
        <f>IF(inp_SSPK!AG19*inp_WpnSurv!AG19=0,"n/a",IF(inp_SSPK!AG19*inp_WpnSurv!AG19=1,1,ROUNDUP(LN(1-VLOOKUP(AG$2,inp_TargetType!$A$3:$C$102,3,FALSE))/LN(1-inp_SSPK!AG19*inp_WpnSurv!AG19),0)))</f>
        <v>n/a</v>
      </c>
      <c r="AH19" s="15" t="str">
        <f>IF(inp_SSPK!AH19*inp_WpnSurv!AH19=0,"n/a",IF(inp_SSPK!AH19*inp_WpnSurv!AH19=1,1,ROUNDUP(LN(1-VLOOKUP(AH$2,inp_TargetType!$A$3:$C$102,3,FALSE))/LN(1-inp_SSPK!AH19*inp_WpnSurv!AH19),0)))</f>
        <v>n/a</v>
      </c>
      <c r="AI19" s="15" t="str">
        <f>IF(inp_SSPK!AI19*inp_WpnSurv!AI19=0,"n/a",IF(inp_SSPK!AI19*inp_WpnSurv!AI19=1,1,ROUNDUP(LN(1-VLOOKUP(AI$2,inp_TargetType!$A$3:$C$102,3,FALSE))/LN(1-inp_SSPK!AI19*inp_WpnSurv!AI19),0)))</f>
        <v>n/a</v>
      </c>
      <c r="AJ19" s="15" t="str">
        <f>IF(inp_SSPK!AJ19*inp_WpnSurv!AJ19=0,"n/a",IF(inp_SSPK!AJ19*inp_WpnSurv!AJ19=1,1,ROUNDUP(LN(1-VLOOKUP(AJ$2,inp_TargetType!$A$3:$C$102,3,FALSE))/LN(1-inp_SSPK!AJ19*inp_WpnSurv!AJ19),0)))</f>
        <v>n/a</v>
      </c>
      <c r="AK19" s="15" t="str">
        <f>IF(inp_SSPK!AK19*inp_WpnSurv!AK19=0,"n/a",IF(inp_SSPK!AK19*inp_WpnSurv!AK19=1,1,ROUNDUP(LN(1-VLOOKUP(AK$2,inp_TargetType!$A$3:$C$102,3,FALSE))/LN(1-inp_SSPK!AK19*inp_WpnSurv!AK19),0)))</f>
        <v>n/a</v>
      </c>
      <c r="AL19" s="15" t="str">
        <f>IF(inp_SSPK!AL19*inp_WpnSurv!AL19=0,"n/a",IF(inp_SSPK!AL19*inp_WpnSurv!AL19=1,1,ROUNDUP(LN(1-VLOOKUP(AL$2,inp_TargetType!$A$3:$C$102,3,FALSE))/LN(1-inp_SSPK!AL19*inp_WpnSurv!AL19),0)))</f>
        <v>n/a</v>
      </c>
      <c r="AM19" s="15" t="str">
        <f>IF(inp_SSPK!AM19*inp_WpnSurv!AM19=0,"n/a",IF(inp_SSPK!AM19*inp_WpnSurv!AM19=1,1,ROUNDUP(LN(1-VLOOKUP(AM$2,inp_TargetType!$A$3:$C$102,3,FALSE))/LN(1-inp_SSPK!AM19*inp_WpnSurv!AM19),0)))</f>
        <v>n/a</v>
      </c>
      <c r="AN19" s="15" t="str">
        <f>IF(inp_SSPK!AN19*inp_WpnSurv!AN19=0,"n/a",IF(inp_SSPK!AN19*inp_WpnSurv!AN19=1,1,ROUNDUP(LN(1-VLOOKUP(AN$2,inp_TargetType!$A$3:$C$102,3,FALSE))/LN(1-inp_SSPK!AN19*inp_WpnSurv!AN19),0)))</f>
        <v>n/a</v>
      </c>
      <c r="AO19" s="15" t="str">
        <f>IF(inp_SSPK!AO19*inp_WpnSurv!AO19=0,"n/a",IF(inp_SSPK!AO19*inp_WpnSurv!AO19=1,1,ROUNDUP(LN(1-VLOOKUP(AO$2,inp_TargetType!$A$3:$C$102,3,FALSE))/LN(1-inp_SSPK!AO19*inp_WpnSurv!AO19),0)))</f>
        <v>n/a</v>
      </c>
      <c r="AP19" s="15" t="str">
        <f>IF(inp_SSPK!AP19*inp_WpnSurv!AP19=0,"n/a",IF(inp_SSPK!AP19*inp_WpnSurv!AP19=1,1,ROUNDUP(LN(1-VLOOKUP(AP$2,inp_TargetType!$A$3:$C$102,3,FALSE))/LN(1-inp_SSPK!AP19*inp_WpnSurv!AP19),0)))</f>
        <v>n/a</v>
      </c>
      <c r="AQ19" s="15" t="str">
        <f>IF(inp_SSPK!AQ19*inp_WpnSurv!AQ19=0,"n/a",IF(inp_SSPK!AQ19*inp_WpnSurv!AQ19=1,1,ROUNDUP(LN(1-VLOOKUP(AQ$2,inp_TargetType!$A$3:$C$102,3,FALSE))/LN(1-inp_SSPK!AQ19*inp_WpnSurv!AQ19),0)))</f>
        <v>n/a</v>
      </c>
      <c r="AR19" s="15" t="str">
        <f>IF(inp_SSPK!AR19*inp_WpnSurv!AR19=0,"n/a",IF(inp_SSPK!AR19*inp_WpnSurv!AR19=1,1,ROUNDUP(LN(1-VLOOKUP(AR$2,inp_TargetType!$A$3:$C$102,3,FALSE))/LN(1-inp_SSPK!AR19*inp_WpnSurv!AR19),0)))</f>
        <v>n/a</v>
      </c>
      <c r="AS19" s="15" t="str">
        <f>IF(inp_SSPK!AS19*inp_WpnSurv!AS19=0,"n/a",IF(inp_SSPK!AS19*inp_WpnSurv!AS19=1,1,ROUNDUP(LN(1-VLOOKUP(AS$2,inp_TargetType!$A$3:$C$102,3,FALSE))/LN(1-inp_SSPK!AS19*inp_WpnSurv!AS19),0)))</f>
        <v>n/a</v>
      </c>
      <c r="AT19" s="15" t="str">
        <f>IF(inp_SSPK!AT19*inp_WpnSurv!AT19=0,"n/a",IF(inp_SSPK!AT19*inp_WpnSurv!AT19=1,1,ROUNDUP(LN(1-VLOOKUP(AT$2,inp_TargetType!$A$3:$C$102,3,FALSE))/LN(1-inp_SSPK!AT19*inp_WpnSurv!AT19),0)))</f>
        <v>n/a</v>
      </c>
      <c r="AU19" s="15" t="str">
        <f>IF(inp_SSPK!AU19*inp_WpnSurv!AU19=0,"n/a",IF(inp_SSPK!AU19*inp_WpnSurv!AU19=1,1,ROUNDUP(LN(1-VLOOKUP(AU$2,inp_TargetType!$A$3:$C$102,3,FALSE))/LN(1-inp_SSPK!AU19*inp_WpnSurv!AU19),0)))</f>
        <v>n/a</v>
      </c>
      <c r="AV19" s="15" t="str">
        <f>IF(inp_SSPK!AV19*inp_WpnSurv!AV19=0,"n/a",IF(inp_SSPK!AV19*inp_WpnSurv!AV19=1,1,ROUNDUP(LN(1-VLOOKUP(AV$2,inp_TargetType!$A$3:$C$102,3,FALSE))/LN(1-inp_SSPK!AV19*inp_WpnSurv!AV19),0)))</f>
        <v>n/a</v>
      </c>
      <c r="AW19" s="15" t="str">
        <f>IF(inp_SSPK!AW19*inp_WpnSurv!AW19=0,"n/a",IF(inp_SSPK!AW19*inp_WpnSurv!AW19=1,1,ROUNDUP(LN(1-VLOOKUP(AW$2,inp_TargetType!$A$3:$C$102,3,FALSE))/LN(1-inp_SSPK!AW19*inp_WpnSurv!AW19),0)))</f>
        <v>n/a</v>
      </c>
      <c r="AX19" s="15" t="str">
        <f>IF(inp_SSPK!AX19*inp_WpnSurv!AX19=0,"n/a",IF(inp_SSPK!AX19*inp_WpnSurv!AX19=1,1,ROUNDUP(LN(1-VLOOKUP(AX$2,inp_TargetType!$A$3:$C$102,3,FALSE))/LN(1-inp_SSPK!AX19*inp_WpnSurv!AX19),0)))</f>
        <v>n/a</v>
      </c>
      <c r="AY19" s="15" t="str">
        <f>IF(inp_SSPK!AY19*inp_WpnSurv!AY19=0,"n/a",IF(inp_SSPK!AY19*inp_WpnSurv!AY19=1,1,ROUNDUP(LN(1-VLOOKUP(AY$2,inp_TargetType!$A$3:$C$102,3,FALSE))/LN(1-inp_SSPK!AY19*inp_WpnSurv!AY19),0)))</f>
        <v>n/a</v>
      </c>
      <c r="AZ19" s="15" t="str">
        <f>IF(inp_SSPK!AZ19*inp_WpnSurv!AZ19=0,"n/a",IF(inp_SSPK!AZ19*inp_WpnSurv!AZ19=1,1,ROUNDUP(LN(1-VLOOKUP(AZ$2,inp_TargetType!$A$3:$C$102,3,FALSE))/LN(1-inp_SSPK!AZ19*inp_WpnSurv!AZ19),0)))</f>
        <v>n/a</v>
      </c>
    </row>
    <row r="20" spans="1:52" x14ac:dyDescent="0.3">
      <c r="A20" s="15"/>
      <c r="B20" s="15" t="str">
        <f>IF(inp_SSPK!B20*inp_WpnSurv!B20=0,"n/a",IF(inp_SSPK!B20*inp_WpnSurv!B20=1,1,ROUNDUP(LN(1-VLOOKUP(B$2,inp_TargetType!$A$3:$C$102,3,FALSE))/LN(1-inp_SSPK!B20*inp_WpnSurv!B20),0)))</f>
        <v>n/a</v>
      </c>
      <c r="C20" s="15" t="str">
        <f>IF(inp_SSPK!C20*inp_WpnSurv!C20=0,"n/a",IF(inp_SSPK!C20*inp_WpnSurv!C20=1,1,ROUNDUP(LN(1-VLOOKUP(C$2,inp_TargetType!$A$3:$C$102,3,FALSE))/LN(1-inp_SSPK!C20*inp_WpnSurv!C20),0)))</f>
        <v>n/a</v>
      </c>
      <c r="D20" s="15" t="str">
        <f>IF(inp_SSPK!D20*inp_WpnSurv!D20=0,"n/a",IF(inp_SSPK!D20*inp_WpnSurv!D20=1,1,ROUNDUP(LN(1-VLOOKUP(D$2,inp_TargetType!$A$3:$C$102,3,FALSE))/LN(1-inp_SSPK!D20*inp_WpnSurv!D20),0)))</f>
        <v>n/a</v>
      </c>
      <c r="E20" s="15" t="str">
        <f>IF(inp_SSPK!E20*inp_WpnSurv!E20=0,"n/a",IF(inp_SSPK!E20*inp_WpnSurv!E20=1,1,ROUNDUP(LN(1-VLOOKUP(E$2,inp_TargetType!$A$3:$C$102,3,FALSE))/LN(1-inp_SSPK!E20*inp_WpnSurv!E20),0)))</f>
        <v>n/a</v>
      </c>
      <c r="F20" s="15" t="str">
        <f>IF(inp_SSPK!F20*inp_WpnSurv!F20=0,"n/a",IF(inp_SSPK!F20*inp_WpnSurv!F20=1,1,ROUNDUP(LN(1-VLOOKUP(F$2,inp_TargetType!$A$3:$C$102,3,FALSE))/LN(1-inp_SSPK!F20*inp_WpnSurv!F20),0)))</f>
        <v>n/a</v>
      </c>
      <c r="G20" s="15" t="str">
        <f>IF(inp_SSPK!G20*inp_WpnSurv!G20=0,"n/a",IF(inp_SSPK!G20*inp_WpnSurv!G20=1,1,ROUNDUP(LN(1-VLOOKUP(G$2,inp_TargetType!$A$3:$C$102,3,FALSE))/LN(1-inp_SSPK!G20*inp_WpnSurv!G20),0)))</f>
        <v>n/a</v>
      </c>
      <c r="H20" s="15" t="str">
        <f>IF(inp_SSPK!H20*inp_WpnSurv!H20=0,"n/a",IF(inp_SSPK!H20*inp_WpnSurv!H20=1,1,ROUNDUP(LN(1-VLOOKUP(H$2,inp_TargetType!$A$3:$C$102,3,FALSE))/LN(1-inp_SSPK!H20*inp_WpnSurv!H20),0)))</f>
        <v>n/a</v>
      </c>
      <c r="I20" s="15" t="str">
        <f>IF(inp_SSPK!I20*inp_WpnSurv!I20=0,"n/a",IF(inp_SSPK!I20*inp_WpnSurv!I20=1,1,ROUNDUP(LN(1-VLOOKUP(I$2,inp_TargetType!$A$3:$C$102,3,FALSE))/LN(1-inp_SSPK!I20*inp_WpnSurv!I20),0)))</f>
        <v>n/a</v>
      </c>
      <c r="J20" s="15" t="str">
        <f>IF(inp_SSPK!J20*inp_WpnSurv!J20=0,"n/a",IF(inp_SSPK!J20*inp_WpnSurv!J20=1,1,ROUNDUP(LN(1-VLOOKUP(J$2,inp_TargetType!$A$3:$C$102,3,FALSE))/LN(1-inp_SSPK!J20*inp_WpnSurv!J20),0)))</f>
        <v>n/a</v>
      </c>
      <c r="K20" s="15" t="str">
        <f>IF(inp_SSPK!K20*inp_WpnSurv!K20=0,"n/a",IF(inp_SSPK!K20*inp_WpnSurv!K20=1,1,ROUNDUP(LN(1-VLOOKUP(K$2,inp_TargetType!$A$3:$C$102,3,FALSE))/LN(1-inp_SSPK!K20*inp_WpnSurv!K20),0)))</f>
        <v>n/a</v>
      </c>
      <c r="L20" s="15" t="str">
        <f>IF(inp_SSPK!L20*inp_WpnSurv!L20=0,"n/a",IF(inp_SSPK!L20*inp_WpnSurv!L20=1,1,ROUNDUP(LN(1-VLOOKUP(L$2,inp_TargetType!$A$3:$C$102,3,FALSE))/LN(1-inp_SSPK!L20*inp_WpnSurv!L20),0)))</f>
        <v>n/a</v>
      </c>
      <c r="M20" s="15" t="str">
        <f>IF(inp_SSPK!M20*inp_WpnSurv!M20=0,"n/a",IF(inp_SSPK!M20*inp_WpnSurv!M20=1,1,ROUNDUP(LN(1-VLOOKUP(M$2,inp_TargetType!$A$3:$C$102,3,FALSE))/LN(1-inp_SSPK!M20*inp_WpnSurv!M20),0)))</f>
        <v>n/a</v>
      </c>
      <c r="N20" s="15" t="str">
        <f>IF(inp_SSPK!N20*inp_WpnSurv!N20=0,"n/a",IF(inp_SSPK!N20*inp_WpnSurv!N20=1,1,ROUNDUP(LN(1-VLOOKUP(N$2,inp_TargetType!$A$3:$C$102,3,FALSE))/LN(1-inp_SSPK!N20*inp_WpnSurv!N20),0)))</f>
        <v>n/a</v>
      </c>
      <c r="O20" s="15" t="str">
        <f>IF(inp_SSPK!O20*inp_WpnSurv!O20=0,"n/a",IF(inp_SSPK!O20*inp_WpnSurv!O20=1,1,ROUNDUP(LN(1-VLOOKUP(O$2,inp_TargetType!$A$3:$C$102,3,FALSE))/LN(1-inp_SSPK!O20*inp_WpnSurv!O20),0)))</f>
        <v>n/a</v>
      </c>
      <c r="P20" s="15" t="str">
        <f>IF(inp_SSPK!P20*inp_WpnSurv!P20=0,"n/a",IF(inp_SSPK!P20*inp_WpnSurv!P20=1,1,ROUNDUP(LN(1-VLOOKUP(P$2,inp_TargetType!$A$3:$C$102,3,FALSE))/LN(1-inp_SSPK!P20*inp_WpnSurv!P20),0)))</f>
        <v>n/a</v>
      </c>
      <c r="Q20" s="15" t="str">
        <f>IF(inp_SSPK!Q20*inp_WpnSurv!Q20=0,"n/a",IF(inp_SSPK!Q20*inp_WpnSurv!Q20=1,1,ROUNDUP(LN(1-VLOOKUP(Q$2,inp_TargetType!$A$3:$C$102,3,FALSE))/LN(1-inp_SSPK!Q20*inp_WpnSurv!Q20),0)))</f>
        <v>n/a</v>
      </c>
      <c r="R20" s="15" t="str">
        <f>IF(inp_SSPK!R20*inp_WpnSurv!R20=0,"n/a",IF(inp_SSPK!R20*inp_WpnSurv!R20=1,1,ROUNDUP(LN(1-VLOOKUP(R$2,inp_TargetType!$A$3:$C$102,3,FALSE))/LN(1-inp_SSPK!R20*inp_WpnSurv!R20),0)))</f>
        <v>n/a</v>
      </c>
      <c r="S20" s="15" t="str">
        <f>IF(inp_SSPK!S20*inp_WpnSurv!S20=0,"n/a",IF(inp_SSPK!S20*inp_WpnSurv!S20=1,1,ROUNDUP(LN(1-VLOOKUP(S$2,inp_TargetType!$A$3:$C$102,3,FALSE))/LN(1-inp_SSPK!S20*inp_WpnSurv!S20),0)))</f>
        <v>n/a</v>
      </c>
      <c r="T20" s="15" t="str">
        <f>IF(inp_SSPK!T20*inp_WpnSurv!T20=0,"n/a",IF(inp_SSPK!T20*inp_WpnSurv!T20=1,1,ROUNDUP(LN(1-VLOOKUP(T$2,inp_TargetType!$A$3:$C$102,3,FALSE))/LN(1-inp_SSPK!T20*inp_WpnSurv!T20),0)))</f>
        <v>n/a</v>
      </c>
      <c r="U20" s="15" t="str">
        <f>IF(inp_SSPK!U20*inp_WpnSurv!U20=0,"n/a",IF(inp_SSPK!U20*inp_WpnSurv!U20=1,1,ROUNDUP(LN(1-VLOOKUP(U$2,inp_TargetType!$A$3:$C$102,3,FALSE))/LN(1-inp_SSPK!U20*inp_WpnSurv!U20),0)))</f>
        <v>n/a</v>
      </c>
      <c r="V20" s="15" t="str">
        <f>IF(inp_SSPK!V20*inp_WpnSurv!V20=0,"n/a",IF(inp_SSPK!V20*inp_WpnSurv!V20=1,1,ROUNDUP(LN(1-VLOOKUP(V$2,inp_TargetType!$A$3:$C$102,3,FALSE))/LN(1-inp_SSPK!V20*inp_WpnSurv!V20),0)))</f>
        <v>n/a</v>
      </c>
      <c r="W20" s="15" t="str">
        <f>IF(inp_SSPK!W20*inp_WpnSurv!W20=0,"n/a",IF(inp_SSPK!W20*inp_WpnSurv!W20=1,1,ROUNDUP(LN(1-VLOOKUP(W$2,inp_TargetType!$A$3:$C$102,3,FALSE))/LN(1-inp_SSPK!W20*inp_WpnSurv!W20),0)))</f>
        <v>n/a</v>
      </c>
      <c r="X20" s="15" t="str">
        <f>IF(inp_SSPK!X20*inp_WpnSurv!X20=0,"n/a",IF(inp_SSPK!X20*inp_WpnSurv!X20=1,1,ROUNDUP(LN(1-VLOOKUP(X$2,inp_TargetType!$A$3:$C$102,3,FALSE))/LN(1-inp_SSPK!X20*inp_WpnSurv!X20),0)))</f>
        <v>n/a</v>
      </c>
      <c r="Y20" s="15" t="str">
        <f>IF(inp_SSPK!Y20*inp_WpnSurv!Y20=0,"n/a",IF(inp_SSPK!Y20*inp_WpnSurv!Y20=1,1,ROUNDUP(LN(1-VLOOKUP(Y$2,inp_TargetType!$A$3:$C$102,3,FALSE))/LN(1-inp_SSPK!Y20*inp_WpnSurv!Y20),0)))</f>
        <v>n/a</v>
      </c>
      <c r="Z20" s="15" t="str">
        <f>IF(inp_SSPK!Z20*inp_WpnSurv!Z20=0,"n/a",IF(inp_SSPK!Z20*inp_WpnSurv!Z20=1,1,ROUNDUP(LN(1-VLOOKUP(Z$2,inp_TargetType!$A$3:$C$102,3,FALSE))/LN(1-inp_SSPK!Z20*inp_WpnSurv!Z20),0)))</f>
        <v>n/a</v>
      </c>
      <c r="AA20" s="15" t="str">
        <f>IF(inp_SSPK!AA20*inp_WpnSurv!AA20=0,"n/a",IF(inp_SSPK!AA20*inp_WpnSurv!AA20=1,1,ROUNDUP(LN(1-VLOOKUP(AA$2,inp_TargetType!$A$3:$C$102,3,FALSE))/LN(1-inp_SSPK!AA20*inp_WpnSurv!AA20),0)))</f>
        <v>n/a</v>
      </c>
      <c r="AB20" s="15" t="str">
        <f>IF(inp_SSPK!AB20*inp_WpnSurv!AB20=0,"n/a",IF(inp_SSPK!AB20*inp_WpnSurv!AB20=1,1,ROUNDUP(LN(1-VLOOKUP(AB$2,inp_TargetType!$A$3:$C$102,3,FALSE))/LN(1-inp_SSPK!AB20*inp_WpnSurv!AB20),0)))</f>
        <v>n/a</v>
      </c>
      <c r="AC20" s="15" t="str">
        <f>IF(inp_SSPK!AC20*inp_WpnSurv!AC20=0,"n/a",IF(inp_SSPK!AC20*inp_WpnSurv!AC20=1,1,ROUNDUP(LN(1-VLOOKUP(AC$2,inp_TargetType!$A$3:$C$102,3,FALSE))/LN(1-inp_SSPK!AC20*inp_WpnSurv!AC20),0)))</f>
        <v>n/a</v>
      </c>
      <c r="AD20" s="15" t="str">
        <f>IF(inp_SSPK!AD20*inp_WpnSurv!AD20=0,"n/a",IF(inp_SSPK!AD20*inp_WpnSurv!AD20=1,1,ROUNDUP(LN(1-VLOOKUP(AD$2,inp_TargetType!$A$3:$C$102,3,FALSE))/LN(1-inp_SSPK!AD20*inp_WpnSurv!AD20),0)))</f>
        <v>n/a</v>
      </c>
      <c r="AE20" s="15" t="str">
        <f>IF(inp_SSPK!AE20*inp_WpnSurv!AE20=0,"n/a",IF(inp_SSPK!AE20*inp_WpnSurv!AE20=1,1,ROUNDUP(LN(1-VLOOKUP(AE$2,inp_TargetType!$A$3:$C$102,3,FALSE))/LN(1-inp_SSPK!AE20*inp_WpnSurv!AE20),0)))</f>
        <v>n/a</v>
      </c>
      <c r="AF20" s="15" t="str">
        <f>IF(inp_SSPK!AF20*inp_WpnSurv!AF20=0,"n/a",IF(inp_SSPK!AF20*inp_WpnSurv!AF20=1,1,ROUNDUP(LN(1-VLOOKUP(AF$2,inp_TargetType!$A$3:$C$102,3,FALSE))/LN(1-inp_SSPK!AF20*inp_WpnSurv!AF20),0)))</f>
        <v>n/a</v>
      </c>
      <c r="AG20" s="15" t="str">
        <f>IF(inp_SSPK!AG20*inp_WpnSurv!AG20=0,"n/a",IF(inp_SSPK!AG20*inp_WpnSurv!AG20=1,1,ROUNDUP(LN(1-VLOOKUP(AG$2,inp_TargetType!$A$3:$C$102,3,FALSE))/LN(1-inp_SSPK!AG20*inp_WpnSurv!AG20),0)))</f>
        <v>n/a</v>
      </c>
      <c r="AH20" s="15" t="str">
        <f>IF(inp_SSPK!AH20*inp_WpnSurv!AH20=0,"n/a",IF(inp_SSPK!AH20*inp_WpnSurv!AH20=1,1,ROUNDUP(LN(1-VLOOKUP(AH$2,inp_TargetType!$A$3:$C$102,3,FALSE))/LN(1-inp_SSPK!AH20*inp_WpnSurv!AH20),0)))</f>
        <v>n/a</v>
      </c>
      <c r="AI20" s="15" t="str">
        <f>IF(inp_SSPK!AI20*inp_WpnSurv!AI20=0,"n/a",IF(inp_SSPK!AI20*inp_WpnSurv!AI20=1,1,ROUNDUP(LN(1-VLOOKUP(AI$2,inp_TargetType!$A$3:$C$102,3,FALSE))/LN(1-inp_SSPK!AI20*inp_WpnSurv!AI20),0)))</f>
        <v>n/a</v>
      </c>
      <c r="AJ20" s="15" t="str">
        <f>IF(inp_SSPK!AJ20*inp_WpnSurv!AJ20=0,"n/a",IF(inp_SSPK!AJ20*inp_WpnSurv!AJ20=1,1,ROUNDUP(LN(1-VLOOKUP(AJ$2,inp_TargetType!$A$3:$C$102,3,FALSE))/LN(1-inp_SSPK!AJ20*inp_WpnSurv!AJ20),0)))</f>
        <v>n/a</v>
      </c>
      <c r="AK20" s="15" t="str">
        <f>IF(inp_SSPK!AK20*inp_WpnSurv!AK20=0,"n/a",IF(inp_SSPK!AK20*inp_WpnSurv!AK20=1,1,ROUNDUP(LN(1-VLOOKUP(AK$2,inp_TargetType!$A$3:$C$102,3,FALSE))/LN(1-inp_SSPK!AK20*inp_WpnSurv!AK20),0)))</f>
        <v>n/a</v>
      </c>
      <c r="AL20" s="15" t="str">
        <f>IF(inp_SSPK!AL20*inp_WpnSurv!AL20=0,"n/a",IF(inp_SSPK!AL20*inp_WpnSurv!AL20=1,1,ROUNDUP(LN(1-VLOOKUP(AL$2,inp_TargetType!$A$3:$C$102,3,FALSE))/LN(1-inp_SSPK!AL20*inp_WpnSurv!AL20),0)))</f>
        <v>n/a</v>
      </c>
      <c r="AM20" s="15" t="str">
        <f>IF(inp_SSPK!AM20*inp_WpnSurv!AM20=0,"n/a",IF(inp_SSPK!AM20*inp_WpnSurv!AM20=1,1,ROUNDUP(LN(1-VLOOKUP(AM$2,inp_TargetType!$A$3:$C$102,3,FALSE))/LN(1-inp_SSPK!AM20*inp_WpnSurv!AM20),0)))</f>
        <v>n/a</v>
      </c>
      <c r="AN20" s="15" t="str">
        <f>IF(inp_SSPK!AN20*inp_WpnSurv!AN20=0,"n/a",IF(inp_SSPK!AN20*inp_WpnSurv!AN20=1,1,ROUNDUP(LN(1-VLOOKUP(AN$2,inp_TargetType!$A$3:$C$102,3,FALSE))/LN(1-inp_SSPK!AN20*inp_WpnSurv!AN20),0)))</f>
        <v>n/a</v>
      </c>
      <c r="AO20" s="15" t="str">
        <f>IF(inp_SSPK!AO20*inp_WpnSurv!AO20=0,"n/a",IF(inp_SSPK!AO20*inp_WpnSurv!AO20=1,1,ROUNDUP(LN(1-VLOOKUP(AO$2,inp_TargetType!$A$3:$C$102,3,FALSE))/LN(1-inp_SSPK!AO20*inp_WpnSurv!AO20),0)))</f>
        <v>n/a</v>
      </c>
      <c r="AP20" s="15" t="str">
        <f>IF(inp_SSPK!AP20*inp_WpnSurv!AP20=0,"n/a",IF(inp_SSPK!AP20*inp_WpnSurv!AP20=1,1,ROUNDUP(LN(1-VLOOKUP(AP$2,inp_TargetType!$A$3:$C$102,3,FALSE))/LN(1-inp_SSPK!AP20*inp_WpnSurv!AP20),0)))</f>
        <v>n/a</v>
      </c>
      <c r="AQ20" s="15" t="str">
        <f>IF(inp_SSPK!AQ20*inp_WpnSurv!AQ20=0,"n/a",IF(inp_SSPK!AQ20*inp_WpnSurv!AQ20=1,1,ROUNDUP(LN(1-VLOOKUP(AQ$2,inp_TargetType!$A$3:$C$102,3,FALSE))/LN(1-inp_SSPK!AQ20*inp_WpnSurv!AQ20),0)))</f>
        <v>n/a</v>
      </c>
      <c r="AR20" s="15" t="str">
        <f>IF(inp_SSPK!AR20*inp_WpnSurv!AR20=0,"n/a",IF(inp_SSPK!AR20*inp_WpnSurv!AR20=1,1,ROUNDUP(LN(1-VLOOKUP(AR$2,inp_TargetType!$A$3:$C$102,3,FALSE))/LN(1-inp_SSPK!AR20*inp_WpnSurv!AR20),0)))</f>
        <v>n/a</v>
      </c>
      <c r="AS20" s="15" t="str">
        <f>IF(inp_SSPK!AS20*inp_WpnSurv!AS20=0,"n/a",IF(inp_SSPK!AS20*inp_WpnSurv!AS20=1,1,ROUNDUP(LN(1-VLOOKUP(AS$2,inp_TargetType!$A$3:$C$102,3,FALSE))/LN(1-inp_SSPK!AS20*inp_WpnSurv!AS20),0)))</f>
        <v>n/a</v>
      </c>
      <c r="AT20" s="15" t="str">
        <f>IF(inp_SSPK!AT20*inp_WpnSurv!AT20=0,"n/a",IF(inp_SSPK!AT20*inp_WpnSurv!AT20=1,1,ROUNDUP(LN(1-VLOOKUP(AT$2,inp_TargetType!$A$3:$C$102,3,FALSE))/LN(1-inp_SSPK!AT20*inp_WpnSurv!AT20),0)))</f>
        <v>n/a</v>
      </c>
      <c r="AU20" s="15" t="str">
        <f>IF(inp_SSPK!AU20*inp_WpnSurv!AU20=0,"n/a",IF(inp_SSPK!AU20*inp_WpnSurv!AU20=1,1,ROUNDUP(LN(1-VLOOKUP(AU$2,inp_TargetType!$A$3:$C$102,3,FALSE))/LN(1-inp_SSPK!AU20*inp_WpnSurv!AU20),0)))</f>
        <v>n/a</v>
      </c>
      <c r="AV20" s="15" t="str">
        <f>IF(inp_SSPK!AV20*inp_WpnSurv!AV20=0,"n/a",IF(inp_SSPK!AV20*inp_WpnSurv!AV20=1,1,ROUNDUP(LN(1-VLOOKUP(AV$2,inp_TargetType!$A$3:$C$102,3,FALSE))/LN(1-inp_SSPK!AV20*inp_WpnSurv!AV20),0)))</f>
        <v>n/a</v>
      </c>
      <c r="AW20" s="15" t="str">
        <f>IF(inp_SSPK!AW20*inp_WpnSurv!AW20=0,"n/a",IF(inp_SSPK!AW20*inp_WpnSurv!AW20=1,1,ROUNDUP(LN(1-VLOOKUP(AW$2,inp_TargetType!$A$3:$C$102,3,FALSE))/LN(1-inp_SSPK!AW20*inp_WpnSurv!AW20),0)))</f>
        <v>n/a</v>
      </c>
      <c r="AX20" s="15" t="str">
        <f>IF(inp_SSPK!AX20*inp_WpnSurv!AX20=0,"n/a",IF(inp_SSPK!AX20*inp_WpnSurv!AX20=1,1,ROUNDUP(LN(1-VLOOKUP(AX$2,inp_TargetType!$A$3:$C$102,3,FALSE))/LN(1-inp_SSPK!AX20*inp_WpnSurv!AX20),0)))</f>
        <v>n/a</v>
      </c>
      <c r="AY20" s="15" t="str">
        <f>IF(inp_SSPK!AY20*inp_WpnSurv!AY20=0,"n/a",IF(inp_SSPK!AY20*inp_WpnSurv!AY20=1,1,ROUNDUP(LN(1-VLOOKUP(AY$2,inp_TargetType!$A$3:$C$102,3,FALSE))/LN(1-inp_SSPK!AY20*inp_WpnSurv!AY20),0)))</f>
        <v>n/a</v>
      </c>
      <c r="AZ20" s="15" t="str">
        <f>IF(inp_SSPK!AZ20*inp_WpnSurv!AZ20=0,"n/a",IF(inp_SSPK!AZ20*inp_WpnSurv!AZ20=1,1,ROUNDUP(LN(1-VLOOKUP(AZ$2,inp_TargetType!$A$3:$C$102,3,FALSE))/LN(1-inp_SSPK!AZ20*inp_WpnSurv!AZ20),0)))</f>
        <v>n/a</v>
      </c>
    </row>
    <row r="21" spans="1:52" x14ac:dyDescent="0.3">
      <c r="A21" s="15"/>
      <c r="B21" s="15" t="str">
        <f>IF(inp_SSPK!B21*inp_WpnSurv!B21=0,"n/a",IF(inp_SSPK!B21*inp_WpnSurv!B21=1,1,ROUNDUP(LN(1-VLOOKUP(B$2,inp_TargetType!$A$3:$C$102,3,FALSE))/LN(1-inp_SSPK!B21*inp_WpnSurv!B21),0)))</f>
        <v>n/a</v>
      </c>
      <c r="C21" s="15" t="str">
        <f>IF(inp_SSPK!C21*inp_WpnSurv!C21=0,"n/a",IF(inp_SSPK!C21*inp_WpnSurv!C21=1,1,ROUNDUP(LN(1-VLOOKUP(C$2,inp_TargetType!$A$3:$C$102,3,FALSE))/LN(1-inp_SSPK!C21*inp_WpnSurv!C21),0)))</f>
        <v>n/a</v>
      </c>
      <c r="D21" s="15" t="str">
        <f>IF(inp_SSPK!D21*inp_WpnSurv!D21=0,"n/a",IF(inp_SSPK!D21*inp_WpnSurv!D21=1,1,ROUNDUP(LN(1-VLOOKUP(D$2,inp_TargetType!$A$3:$C$102,3,FALSE))/LN(1-inp_SSPK!D21*inp_WpnSurv!D21),0)))</f>
        <v>n/a</v>
      </c>
      <c r="E21" s="15" t="str">
        <f>IF(inp_SSPK!E21*inp_WpnSurv!E21=0,"n/a",IF(inp_SSPK!E21*inp_WpnSurv!E21=1,1,ROUNDUP(LN(1-VLOOKUP(E$2,inp_TargetType!$A$3:$C$102,3,FALSE))/LN(1-inp_SSPK!E21*inp_WpnSurv!E21),0)))</f>
        <v>n/a</v>
      </c>
      <c r="F21" s="15" t="str">
        <f>IF(inp_SSPK!F21*inp_WpnSurv!F21=0,"n/a",IF(inp_SSPK!F21*inp_WpnSurv!F21=1,1,ROUNDUP(LN(1-VLOOKUP(F$2,inp_TargetType!$A$3:$C$102,3,FALSE))/LN(1-inp_SSPK!F21*inp_WpnSurv!F21),0)))</f>
        <v>n/a</v>
      </c>
      <c r="G21" s="15" t="str">
        <f>IF(inp_SSPK!G21*inp_WpnSurv!G21=0,"n/a",IF(inp_SSPK!G21*inp_WpnSurv!G21=1,1,ROUNDUP(LN(1-VLOOKUP(G$2,inp_TargetType!$A$3:$C$102,3,FALSE))/LN(1-inp_SSPK!G21*inp_WpnSurv!G21),0)))</f>
        <v>n/a</v>
      </c>
      <c r="H21" s="15" t="str">
        <f>IF(inp_SSPK!H21*inp_WpnSurv!H21=0,"n/a",IF(inp_SSPK!H21*inp_WpnSurv!H21=1,1,ROUNDUP(LN(1-VLOOKUP(H$2,inp_TargetType!$A$3:$C$102,3,FALSE))/LN(1-inp_SSPK!H21*inp_WpnSurv!H21),0)))</f>
        <v>n/a</v>
      </c>
      <c r="I21" s="15" t="str">
        <f>IF(inp_SSPK!I21*inp_WpnSurv!I21=0,"n/a",IF(inp_SSPK!I21*inp_WpnSurv!I21=1,1,ROUNDUP(LN(1-VLOOKUP(I$2,inp_TargetType!$A$3:$C$102,3,FALSE))/LN(1-inp_SSPK!I21*inp_WpnSurv!I21),0)))</f>
        <v>n/a</v>
      </c>
      <c r="J21" s="15" t="str">
        <f>IF(inp_SSPK!J21*inp_WpnSurv!J21=0,"n/a",IF(inp_SSPK!J21*inp_WpnSurv!J21=1,1,ROUNDUP(LN(1-VLOOKUP(J$2,inp_TargetType!$A$3:$C$102,3,FALSE))/LN(1-inp_SSPK!J21*inp_WpnSurv!J21),0)))</f>
        <v>n/a</v>
      </c>
      <c r="K21" s="15" t="str">
        <f>IF(inp_SSPK!K21*inp_WpnSurv!K21=0,"n/a",IF(inp_SSPK!K21*inp_WpnSurv!K21=1,1,ROUNDUP(LN(1-VLOOKUP(K$2,inp_TargetType!$A$3:$C$102,3,FALSE))/LN(1-inp_SSPK!K21*inp_WpnSurv!K21),0)))</f>
        <v>n/a</v>
      </c>
      <c r="L21" s="15" t="str">
        <f>IF(inp_SSPK!L21*inp_WpnSurv!L21=0,"n/a",IF(inp_SSPK!L21*inp_WpnSurv!L21=1,1,ROUNDUP(LN(1-VLOOKUP(L$2,inp_TargetType!$A$3:$C$102,3,FALSE))/LN(1-inp_SSPK!L21*inp_WpnSurv!L21),0)))</f>
        <v>n/a</v>
      </c>
      <c r="M21" s="15" t="str">
        <f>IF(inp_SSPK!M21*inp_WpnSurv!M21=0,"n/a",IF(inp_SSPK!M21*inp_WpnSurv!M21=1,1,ROUNDUP(LN(1-VLOOKUP(M$2,inp_TargetType!$A$3:$C$102,3,FALSE))/LN(1-inp_SSPK!M21*inp_WpnSurv!M21),0)))</f>
        <v>n/a</v>
      </c>
      <c r="N21" s="15" t="str">
        <f>IF(inp_SSPK!N21*inp_WpnSurv!N21=0,"n/a",IF(inp_SSPK!N21*inp_WpnSurv!N21=1,1,ROUNDUP(LN(1-VLOOKUP(N$2,inp_TargetType!$A$3:$C$102,3,FALSE))/LN(1-inp_SSPK!N21*inp_WpnSurv!N21),0)))</f>
        <v>n/a</v>
      </c>
      <c r="O21" s="15" t="str">
        <f>IF(inp_SSPK!O21*inp_WpnSurv!O21=0,"n/a",IF(inp_SSPK!O21*inp_WpnSurv!O21=1,1,ROUNDUP(LN(1-VLOOKUP(O$2,inp_TargetType!$A$3:$C$102,3,FALSE))/LN(1-inp_SSPK!O21*inp_WpnSurv!O21),0)))</f>
        <v>n/a</v>
      </c>
      <c r="P21" s="15" t="str">
        <f>IF(inp_SSPK!P21*inp_WpnSurv!P21=0,"n/a",IF(inp_SSPK!P21*inp_WpnSurv!P21=1,1,ROUNDUP(LN(1-VLOOKUP(P$2,inp_TargetType!$A$3:$C$102,3,FALSE))/LN(1-inp_SSPK!P21*inp_WpnSurv!P21),0)))</f>
        <v>n/a</v>
      </c>
      <c r="Q21" s="15" t="str">
        <f>IF(inp_SSPK!Q21*inp_WpnSurv!Q21=0,"n/a",IF(inp_SSPK!Q21*inp_WpnSurv!Q21=1,1,ROUNDUP(LN(1-VLOOKUP(Q$2,inp_TargetType!$A$3:$C$102,3,FALSE))/LN(1-inp_SSPK!Q21*inp_WpnSurv!Q21),0)))</f>
        <v>n/a</v>
      </c>
      <c r="R21" s="15" t="str">
        <f>IF(inp_SSPK!R21*inp_WpnSurv!R21=0,"n/a",IF(inp_SSPK!R21*inp_WpnSurv!R21=1,1,ROUNDUP(LN(1-VLOOKUP(R$2,inp_TargetType!$A$3:$C$102,3,FALSE))/LN(1-inp_SSPK!R21*inp_WpnSurv!R21),0)))</f>
        <v>n/a</v>
      </c>
      <c r="S21" s="15" t="str">
        <f>IF(inp_SSPK!S21*inp_WpnSurv!S21=0,"n/a",IF(inp_SSPK!S21*inp_WpnSurv!S21=1,1,ROUNDUP(LN(1-VLOOKUP(S$2,inp_TargetType!$A$3:$C$102,3,FALSE))/LN(1-inp_SSPK!S21*inp_WpnSurv!S21),0)))</f>
        <v>n/a</v>
      </c>
      <c r="T21" s="15" t="str">
        <f>IF(inp_SSPK!T21*inp_WpnSurv!T21=0,"n/a",IF(inp_SSPK!T21*inp_WpnSurv!T21=1,1,ROUNDUP(LN(1-VLOOKUP(T$2,inp_TargetType!$A$3:$C$102,3,FALSE))/LN(1-inp_SSPK!T21*inp_WpnSurv!T21),0)))</f>
        <v>n/a</v>
      </c>
      <c r="U21" s="15" t="str">
        <f>IF(inp_SSPK!U21*inp_WpnSurv!U21=0,"n/a",IF(inp_SSPK!U21*inp_WpnSurv!U21=1,1,ROUNDUP(LN(1-VLOOKUP(U$2,inp_TargetType!$A$3:$C$102,3,FALSE))/LN(1-inp_SSPK!U21*inp_WpnSurv!U21),0)))</f>
        <v>n/a</v>
      </c>
      <c r="V21" s="15" t="str">
        <f>IF(inp_SSPK!V21*inp_WpnSurv!V21=0,"n/a",IF(inp_SSPK!V21*inp_WpnSurv!V21=1,1,ROUNDUP(LN(1-VLOOKUP(V$2,inp_TargetType!$A$3:$C$102,3,FALSE))/LN(1-inp_SSPK!V21*inp_WpnSurv!V21),0)))</f>
        <v>n/a</v>
      </c>
      <c r="W21" s="15" t="str">
        <f>IF(inp_SSPK!W21*inp_WpnSurv!W21=0,"n/a",IF(inp_SSPK!W21*inp_WpnSurv!W21=1,1,ROUNDUP(LN(1-VLOOKUP(W$2,inp_TargetType!$A$3:$C$102,3,FALSE))/LN(1-inp_SSPK!W21*inp_WpnSurv!W21),0)))</f>
        <v>n/a</v>
      </c>
      <c r="X21" s="15" t="str">
        <f>IF(inp_SSPK!X21*inp_WpnSurv!X21=0,"n/a",IF(inp_SSPK!X21*inp_WpnSurv!X21=1,1,ROUNDUP(LN(1-VLOOKUP(X$2,inp_TargetType!$A$3:$C$102,3,FALSE))/LN(1-inp_SSPK!X21*inp_WpnSurv!X21),0)))</f>
        <v>n/a</v>
      </c>
      <c r="Y21" s="15" t="str">
        <f>IF(inp_SSPK!Y21*inp_WpnSurv!Y21=0,"n/a",IF(inp_SSPK!Y21*inp_WpnSurv!Y21=1,1,ROUNDUP(LN(1-VLOOKUP(Y$2,inp_TargetType!$A$3:$C$102,3,FALSE))/LN(1-inp_SSPK!Y21*inp_WpnSurv!Y21),0)))</f>
        <v>n/a</v>
      </c>
      <c r="Z21" s="15" t="str">
        <f>IF(inp_SSPK!Z21*inp_WpnSurv!Z21=0,"n/a",IF(inp_SSPK!Z21*inp_WpnSurv!Z21=1,1,ROUNDUP(LN(1-VLOOKUP(Z$2,inp_TargetType!$A$3:$C$102,3,FALSE))/LN(1-inp_SSPK!Z21*inp_WpnSurv!Z21),0)))</f>
        <v>n/a</v>
      </c>
      <c r="AA21" s="15" t="str">
        <f>IF(inp_SSPK!AA21*inp_WpnSurv!AA21=0,"n/a",IF(inp_SSPK!AA21*inp_WpnSurv!AA21=1,1,ROUNDUP(LN(1-VLOOKUP(AA$2,inp_TargetType!$A$3:$C$102,3,FALSE))/LN(1-inp_SSPK!AA21*inp_WpnSurv!AA21),0)))</f>
        <v>n/a</v>
      </c>
      <c r="AB21" s="15" t="str">
        <f>IF(inp_SSPK!AB21*inp_WpnSurv!AB21=0,"n/a",IF(inp_SSPK!AB21*inp_WpnSurv!AB21=1,1,ROUNDUP(LN(1-VLOOKUP(AB$2,inp_TargetType!$A$3:$C$102,3,FALSE))/LN(1-inp_SSPK!AB21*inp_WpnSurv!AB21),0)))</f>
        <v>n/a</v>
      </c>
      <c r="AC21" s="15" t="str">
        <f>IF(inp_SSPK!AC21*inp_WpnSurv!AC21=0,"n/a",IF(inp_SSPK!AC21*inp_WpnSurv!AC21=1,1,ROUNDUP(LN(1-VLOOKUP(AC$2,inp_TargetType!$A$3:$C$102,3,FALSE))/LN(1-inp_SSPK!AC21*inp_WpnSurv!AC21),0)))</f>
        <v>n/a</v>
      </c>
      <c r="AD21" s="15" t="str">
        <f>IF(inp_SSPK!AD21*inp_WpnSurv!AD21=0,"n/a",IF(inp_SSPK!AD21*inp_WpnSurv!AD21=1,1,ROUNDUP(LN(1-VLOOKUP(AD$2,inp_TargetType!$A$3:$C$102,3,FALSE))/LN(1-inp_SSPK!AD21*inp_WpnSurv!AD21),0)))</f>
        <v>n/a</v>
      </c>
      <c r="AE21" s="15" t="str">
        <f>IF(inp_SSPK!AE21*inp_WpnSurv!AE21=0,"n/a",IF(inp_SSPK!AE21*inp_WpnSurv!AE21=1,1,ROUNDUP(LN(1-VLOOKUP(AE$2,inp_TargetType!$A$3:$C$102,3,FALSE))/LN(1-inp_SSPK!AE21*inp_WpnSurv!AE21),0)))</f>
        <v>n/a</v>
      </c>
      <c r="AF21" s="15" t="str">
        <f>IF(inp_SSPK!AF21*inp_WpnSurv!AF21=0,"n/a",IF(inp_SSPK!AF21*inp_WpnSurv!AF21=1,1,ROUNDUP(LN(1-VLOOKUP(AF$2,inp_TargetType!$A$3:$C$102,3,FALSE))/LN(1-inp_SSPK!AF21*inp_WpnSurv!AF21),0)))</f>
        <v>n/a</v>
      </c>
      <c r="AG21" s="15" t="str">
        <f>IF(inp_SSPK!AG21*inp_WpnSurv!AG21=0,"n/a",IF(inp_SSPK!AG21*inp_WpnSurv!AG21=1,1,ROUNDUP(LN(1-VLOOKUP(AG$2,inp_TargetType!$A$3:$C$102,3,FALSE))/LN(1-inp_SSPK!AG21*inp_WpnSurv!AG21),0)))</f>
        <v>n/a</v>
      </c>
      <c r="AH21" s="15" t="str">
        <f>IF(inp_SSPK!AH21*inp_WpnSurv!AH21=0,"n/a",IF(inp_SSPK!AH21*inp_WpnSurv!AH21=1,1,ROUNDUP(LN(1-VLOOKUP(AH$2,inp_TargetType!$A$3:$C$102,3,FALSE))/LN(1-inp_SSPK!AH21*inp_WpnSurv!AH21),0)))</f>
        <v>n/a</v>
      </c>
      <c r="AI21" s="15" t="str">
        <f>IF(inp_SSPK!AI21*inp_WpnSurv!AI21=0,"n/a",IF(inp_SSPK!AI21*inp_WpnSurv!AI21=1,1,ROUNDUP(LN(1-VLOOKUP(AI$2,inp_TargetType!$A$3:$C$102,3,FALSE))/LN(1-inp_SSPK!AI21*inp_WpnSurv!AI21),0)))</f>
        <v>n/a</v>
      </c>
      <c r="AJ21" s="15" t="str">
        <f>IF(inp_SSPK!AJ21*inp_WpnSurv!AJ21=0,"n/a",IF(inp_SSPK!AJ21*inp_WpnSurv!AJ21=1,1,ROUNDUP(LN(1-VLOOKUP(AJ$2,inp_TargetType!$A$3:$C$102,3,FALSE))/LN(1-inp_SSPK!AJ21*inp_WpnSurv!AJ21),0)))</f>
        <v>n/a</v>
      </c>
      <c r="AK21" s="15" t="str">
        <f>IF(inp_SSPK!AK21*inp_WpnSurv!AK21=0,"n/a",IF(inp_SSPK!AK21*inp_WpnSurv!AK21=1,1,ROUNDUP(LN(1-VLOOKUP(AK$2,inp_TargetType!$A$3:$C$102,3,FALSE))/LN(1-inp_SSPK!AK21*inp_WpnSurv!AK21),0)))</f>
        <v>n/a</v>
      </c>
      <c r="AL21" s="15" t="str">
        <f>IF(inp_SSPK!AL21*inp_WpnSurv!AL21=0,"n/a",IF(inp_SSPK!AL21*inp_WpnSurv!AL21=1,1,ROUNDUP(LN(1-VLOOKUP(AL$2,inp_TargetType!$A$3:$C$102,3,FALSE))/LN(1-inp_SSPK!AL21*inp_WpnSurv!AL21),0)))</f>
        <v>n/a</v>
      </c>
      <c r="AM21" s="15" t="str">
        <f>IF(inp_SSPK!AM21*inp_WpnSurv!AM21=0,"n/a",IF(inp_SSPK!AM21*inp_WpnSurv!AM21=1,1,ROUNDUP(LN(1-VLOOKUP(AM$2,inp_TargetType!$A$3:$C$102,3,FALSE))/LN(1-inp_SSPK!AM21*inp_WpnSurv!AM21),0)))</f>
        <v>n/a</v>
      </c>
      <c r="AN21" s="15" t="str">
        <f>IF(inp_SSPK!AN21*inp_WpnSurv!AN21=0,"n/a",IF(inp_SSPK!AN21*inp_WpnSurv!AN21=1,1,ROUNDUP(LN(1-VLOOKUP(AN$2,inp_TargetType!$A$3:$C$102,3,FALSE))/LN(1-inp_SSPK!AN21*inp_WpnSurv!AN21),0)))</f>
        <v>n/a</v>
      </c>
      <c r="AO21" s="15" t="str">
        <f>IF(inp_SSPK!AO21*inp_WpnSurv!AO21=0,"n/a",IF(inp_SSPK!AO21*inp_WpnSurv!AO21=1,1,ROUNDUP(LN(1-VLOOKUP(AO$2,inp_TargetType!$A$3:$C$102,3,FALSE))/LN(1-inp_SSPK!AO21*inp_WpnSurv!AO21),0)))</f>
        <v>n/a</v>
      </c>
      <c r="AP21" s="15" t="str">
        <f>IF(inp_SSPK!AP21*inp_WpnSurv!AP21=0,"n/a",IF(inp_SSPK!AP21*inp_WpnSurv!AP21=1,1,ROUNDUP(LN(1-VLOOKUP(AP$2,inp_TargetType!$A$3:$C$102,3,FALSE))/LN(1-inp_SSPK!AP21*inp_WpnSurv!AP21),0)))</f>
        <v>n/a</v>
      </c>
      <c r="AQ21" s="15" t="str">
        <f>IF(inp_SSPK!AQ21*inp_WpnSurv!AQ21=0,"n/a",IF(inp_SSPK!AQ21*inp_WpnSurv!AQ21=1,1,ROUNDUP(LN(1-VLOOKUP(AQ$2,inp_TargetType!$A$3:$C$102,3,FALSE))/LN(1-inp_SSPK!AQ21*inp_WpnSurv!AQ21),0)))</f>
        <v>n/a</v>
      </c>
      <c r="AR21" s="15" t="str">
        <f>IF(inp_SSPK!AR21*inp_WpnSurv!AR21=0,"n/a",IF(inp_SSPK!AR21*inp_WpnSurv!AR21=1,1,ROUNDUP(LN(1-VLOOKUP(AR$2,inp_TargetType!$A$3:$C$102,3,FALSE))/LN(1-inp_SSPK!AR21*inp_WpnSurv!AR21),0)))</f>
        <v>n/a</v>
      </c>
      <c r="AS21" s="15" t="str">
        <f>IF(inp_SSPK!AS21*inp_WpnSurv!AS21=0,"n/a",IF(inp_SSPK!AS21*inp_WpnSurv!AS21=1,1,ROUNDUP(LN(1-VLOOKUP(AS$2,inp_TargetType!$A$3:$C$102,3,FALSE))/LN(1-inp_SSPK!AS21*inp_WpnSurv!AS21),0)))</f>
        <v>n/a</v>
      </c>
      <c r="AT21" s="15" t="str">
        <f>IF(inp_SSPK!AT21*inp_WpnSurv!AT21=0,"n/a",IF(inp_SSPK!AT21*inp_WpnSurv!AT21=1,1,ROUNDUP(LN(1-VLOOKUP(AT$2,inp_TargetType!$A$3:$C$102,3,FALSE))/LN(1-inp_SSPK!AT21*inp_WpnSurv!AT21),0)))</f>
        <v>n/a</v>
      </c>
      <c r="AU21" s="15" t="str">
        <f>IF(inp_SSPK!AU21*inp_WpnSurv!AU21=0,"n/a",IF(inp_SSPK!AU21*inp_WpnSurv!AU21=1,1,ROUNDUP(LN(1-VLOOKUP(AU$2,inp_TargetType!$A$3:$C$102,3,FALSE))/LN(1-inp_SSPK!AU21*inp_WpnSurv!AU21),0)))</f>
        <v>n/a</v>
      </c>
      <c r="AV21" s="15" t="str">
        <f>IF(inp_SSPK!AV21*inp_WpnSurv!AV21=0,"n/a",IF(inp_SSPK!AV21*inp_WpnSurv!AV21=1,1,ROUNDUP(LN(1-VLOOKUP(AV$2,inp_TargetType!$A$3:$C$102,3,FALSE))/LN(1-inp_SSPK!AV21*inp_WpnSurv!AV21),0)))</f>
        <v>n/a</v>
      </c>
      <c r="AW21" s="15" t="str">
        <f>IF(inp_SSPK!AW21*inp_WpnSurv!AW21=0,"n/a",IF(inp_SSPK!AW21*inp_WpnSurv!AW21=1,1,ROUNDUP(LN(1-VLOOKUP(AW$2,inp_TargetType!$A$3:$C$102,3,FALSE))/LN(1-inp_SSPK!AW21*inp_WpnSurv!AW21),0)))</f>
        <v>n/a</v>
      </c>
      <c r="AX21" s="15" t="str">
        <f>IF(inp_SSPK!AX21*inp_WpnSurv!AX21=0,"n/a",IF(inp_SSPK!AX21*inp_WpnSurv!AX21=1,1,ROUNDUP(LN(1-VLOOKUP(AX$2,inp_TargetType!$A$3:$C$102,3,FALSE))/LN(1-inp_SSPK!AX21*inp_WpnSurv!AX21),0)))</f>
        <v>n/a</v>
      </c>
      <c r="AY21" s="15" t="str">
        <f>IF(inp_SSPK!AY21*inp_WpnSurv!AY21=0,"n/a",IF(inp_SSPK!AY21*inp_WpnSurv!AY21=1,1,ROUNDUP(LN(1-VLOOKUP(AY$2,inp_TargetType!$A$3:$C$102,3,FALSE))/LN(1-inp_SSPK!AY21*inp_WpnSurv!AY21),0)))</f>
        <v>n/a</v>
      </c>
      <c r="AZ21" s="15" t="str">
        <f>IF(inp_SSPK!AZ21*inp_WpnSurv!AZ21=0,"n/a",IF(inp_SSPK!AZ21*inp_WpnSurv!AZ21=1,1,ROUNDUP(LN(1-VLOOKUP(AZ$2,inp_TargetType!$A$3:$C$102,3,FALSE))/LN(1-inp_SSPK!AZ21*inp_WpnSurv!AZ21),0)))</f>
        <v>n/a</v>
      </c>
    </row>
    <row r="22" spans="1:52" x14ac:dyDescent="0.3">
      <c r="A22" s="15"/>
      <c r="B22" s="15" t="str">
        <f>IF(inp_SSPK!B22*inp_WpnSurv!B22=0,"n/a",IF(inp_SSPK!B22*inp_WpnSurv!B22=1,1,ROUNDUP(LN(1-VLOOKUP(B$2,inp_TargetType!$A$3:$C$102,3,FALSE))/LN(1-inp_SSPK!B22*inp_WpnSurv!B22),0)))</f>
        <v>n/a</v>
      </c>
      <c r="C22" s="15" t="str">
        <f>IF(inp_SSPK!C22*inp_WpnSurv!C22=0,"n/a",IF(inp_SSPK!C22*inp_WpnSurv!C22=1,1,ROUNDUP(LN(1-VLOOKUP(C$2,inp_TargetType!$A$3:$C$102,3,FALSE))/LN(1-inp_SSPK!C22*inp_WpnSurv!C22),0)))</f>
        <v>n/a</v>
      </c>
      <c r="D22" s="15" t="str">
        <f>IF(inp_SSPK!D22*inp_WpnSurv!D22=0,"n/a",IF(inp_SSPK!D22*inp_WpnSurv!D22=1,1,ROUNDUP(LN(1-VLOOKUP(D$2,inp_TargetType!$A$3:$C$102,3,FALSE))/LN(1-inp_SSPK!D22*inp_WpnSurv!D22),0)))</f>
        <v>n/a</v>
      </c>
      <c r="E22" s="15" t="str">
        <f>IF(inp_SSPK!E22*inp_WpnSurv!E22=0,"n/a",IF(inp_SSPK!E22*inp_WpnSurv!E22=1,1,ROUNDUP(LN(1-VLOOKUP(E$2,inp_TargetType!$A$3:$C$102,3,FALSE))/LN(1-inp_SSPK!E22*inp_WpnSurv!E22),0)))</f>
        <v>n/a</v>
      </c>
      <c r="F22" s="15" t="str">
        <f>IF(inp_SSPK!F22*inp_WpnSurv!F22=0,"n/a",IF(inp_SSPK!F22*inp_WpnSurv!F22=1,1,ROUNDUP(LN(1-VLOOKUP(F$2,inp_TargetType!$A$3:$C$102,3,FALSE))/LN(1-inp_SSPK!F22*inp_WpnSurv!F22),0)))</f>
        <v>n/a</v>
      </c>
      <c r="G22" s="15" t="str">
        <f>IF(inp_SSPK!G22*inp_WpnSurv!G22=0,"n/a",IF(inp_SSPK!G22*inp_WpnSurv!G22=1,1,ROUNDUP(LN(1-VLOOKUP(G$2,inp_TargetType!$A$3:$C$102,3,FALSE))/LN(1-inp_SSPK!G22*inp_WpnSurv!G22),0)))</f>
        <v>n/a</v>
      </c>
      <c r="H22" s="15" t="str">
        <f>IF(inp_SSPK!H22*inp_WpnSurv!H22=0,"n/a",IF(inp_SSPK!H22*inp_WpnSurv!H22=1,1,ROUNDUP(LN(1-VLOOKUP(H$2,inp_TargetType!$A$3:$C$102,3,FALSE))/LN(1-inp_SSPK!H22*inp_WpnSurv!H22),0)))</f>
        <v>n/a</v>
      </c>
      <c r="I22" s="15" t="str">
        <f>IF(inp_SSPK!I22*inp_WpnSurv!I22=0,"n/a",IF(inp_SSPK!I22*inp_WpnSurv!I22=1,1,ROUNDUP(LN(1-VLOOKUP(I$2,inp_TargetType!$A$3:$C$102,3,FALSE))/LN(1-inp_SSPK!I22*inp_WpnSurv!I22),0)))</f>
        <v>n/a</v>
      </c>
      <c r="J22" s="15" t="str">
        <f>IF(inp_SSPK!J22*inp_WpnSurv!J22=0,"n/a",IF(inp_SSPK!J22*inp_WpnSurv!J22=1,1,ROUNDUP(LN(1-VLOOKUP(J$2,inp_TargetType!$A$3:$C$102,3,FALSE))/LN(1-inp_SSPK!J22*inp_WpnSurv!J22),0)))</f>
        <v>n/a</v>
      </c>
      <c r="K22" s="15" t="str">
        <f>IF(inp_SSPK!K22*inp_WpnSurv!K22=0,"n/a",IF(inp_SSPK!K22*inp_WpnSurv!K22=1,1,ROUNDUP(LN(1-VLOOKUP(K$2,inp_TargetType!$A$3:$C$102,3,FALSE))/LN(1-inp_SSPK!K22*inp_WpnSurv!K22),0)))</f>
        <v>n/a</v>
      </c>
      <c r="L22" s="15" t="str">
        <f>IF(inp_SSPK!L22*inp_WpnSurv!L22=0,"n/a",IF(inp_SSPK!L22*inp_WpnSurv!L22=1,1,ROUNDUP(LN(1-VLOOKUP(L$2,inp_TargetType!$A$3:$C$102,3,FALSE))/LN(1-inp_SSPK!L22*inp_WpnSurv!L22),0)))</f>
        <v>n/a</v>
      </c>
      <c r="M22" s="15" t="str">
        <f>IF(inp_SSPK!M22*inp_WpnSurv!M22=0,"n/a",IF(inp_SSPK!M22*inp_WpnSurv!M22=1,1,ROUNDUP(LN(1-VLOOKUP(M$2,inp_TargetType!$A$3:$C$102,3,FALSE))/LN(1-inp_SSPK!M22*inp_WpnSurv!M22),0)))</f>
        <v>n/a</v>
      </c>
      <c r="N22" s="15" t="str">
        <f>IF(inp_SSPK!N22*inp_WpnSurv!N22=0,"n/a",IF(inp_SSPK!N22*inp_WpnSurv!N22=1,1,ROUNDUP(LN(1-VLOOKUP(N$2,inp_TargetType!$A$3:$C$102,3,FALSE))/LN(1-inp_SSPK!N22*inp_WpnSurv!N22),0)))</f>
        <v>n/a</v>
      </c>
      <c r="O22" s="15" t="str">
        <f>IF(inp_SSPK!O22*inp_WpnSurv!O22=0,"n/a",IF(inp_SSPK!O22*inp_WpnSurv!O22=1,1,ROUNDUP(LN(1-VLOOKUP(O$2,inp_TargetType!$A$3:$C$102,3,FALSE))/LN(1-inp_SSPK!O22*inp_WpnSurv!O22),0)))</f>
        <v>n/a</v>
      </c>
      <c r="P22" s="15" t="str">
        <f>IF(inp_SSPK!P22*inp_WpnSurv!P22=0,"n/a",IF(inp_SSPK!P22*inp_WpnSurv!P22=1,1,ROUNDUP(LN(1-VLOOKUP(P$2,inp_TargetType!$A$3:$C$102,3,FALSE))/LN(1-inp_SSPK!P22*inp_WpnSurv!P22),0)))</f>
        <v>n/a</v>
      </c>
      <c r="Q22" s="15" t="str">
        <f>IF(inp_SSPK!Q22*inp_WpnSurv!Q22=0,"n/a",IF(inp_SSPK!Q22*inp_WpnSurv!Q22=1,1,ROUNDUP(LN(1-VLOOKUP(Q$2,inp_TargetType!$A$3:$C$102,3,FALSE))/LN(1-inp_SSPK!Q22*inp_WpnSurv!Q22),0)))</f>
        <v>n/a</v>
      </c>
      <c r="R22" s="15" t="str">
        <f>IF(inp_SSPK!R22*inp_WpnSurv!R22=0,"n/a",IF(inp_SSPK!R22*inp_WpnSurv!R22=1,1,ROUNDUP(LN(1-VLOOKUP(R$2,inp_TargetType!$A$3:$C$102,3,FALSE))/LN(1-inp_SSPK!R22*inp_WpnSurv!R22),0)))</f>
        <v>n/a</v>
      </c>
      <c r="S22" s="15" t="str">
        <f>IF(inp_SSPK!S22*inp_WpnSurv!S22=0,"n/a",IF(inp_SSPK!S22*inp_WpnSurv!S22=1,1,ROUNDUP(LN(1-VLOOKUP(S$2,inp_TargetType!$A$3:$C$102,3,FALSE))/LN(1-inp_SSPK!S22*inp_WpnSurv!S22),0)))</f>
        <v>n/a</v>
      </c>
      <c r="T22" s="15" t="str">
        <f>IF(inp_SSPK!T22*inp_WpnSurv!T22=0,"n/a",IF(inp_SSPK!T22*inp_WpnSurv!T22=1,1,ROUNDUP(LN(1-VLOOKUP(T$2,inp_TargetType!$A$3:$C$102,3,FALSE))/LN(1-inp_SSPK!T22*inp_WpnSurv!T22),0)))</f>
        <v>n/a</v>
      </c>
      <c r="U22" s="15" t="str">
        <f>IF(inp_SSPK!U22*inp_WpnSurv!U22=0,"n/a",IF(inp_SSPK!U22*inp_WpnSurv!U22=1,1,ROUNDUP(LN(1-VLOOKUP(U$2,inp_TargetType!$A$3:$C$102,3,FALSE))/LN(1-inp_SSPK!U22*inp_WpnSurv!U22),0)))</f>
        <v>n/a</v>
      </c>
      <c r="V22" s="15" t="str">
        <f>IF(inp_SSPK!V22*inp_WpnSurv!V22=0,"n/a",IF(inp_SSPK!V22*inp_WpnSurv!V22=1,1,ROUNDUP(LN(1-VLOOKUP(V$2,inp_TargetType!$A$3:$C$102,3,FALSE))/LN(1-inp_SSPK!V22*inp_WpnSurv!V22),0)))</f>
        <v>n/a</v>
      </c>
      <c r="W22" s="15" t="str">
        <f>IF(inp_SSPK!W22*inp_WpnSurv!W22=0,"n/a",IF(inp_SSPK!W22*inp_WpnSurv!W22=1,1,ROUNDUP(LN(1-VLOOKUP(W$2,inp_TargetType!$A$3:$C$102,3,FALSE))/LN(1-inp_SSPK!W22*inp_WpnSurv!W22),0)))</f>
        <v>n/a</v>
      </c>
      <c r="X22" s="15" t="str">
        <f>IF(inp_SSPK!X22*inp_WpnSurv!X22=0,"n/a",IF(inp_SSPK!X22*inp_WpnSurv!X22=1,1,ROUNDUP(LN(1-VLOOKUP(X$2,inp_TargetType!$A$3:$C$102,3,FALSE))/LN(1-inp_SSPK!X22*inp_WpnSurv!X22),0)))</f>
        <v>n/a</v>
      </c>
      <c r="Y22" s="15" t="str">
        <f>IF(inp_SSPK!Y22*inp_WpnSurv!Y22=0,"n/a",IF(inp_SSPK!Y22*inp_WpnSurv!Y22=1,1,ROUNDUP(LN(1-VLOOKUP(Y$2,inp_TargetType!$A$3:$C$102,3,FALSE))/LN(1-inp_SSPK!Y22*inp_WpnSurv!Y22),0)))</f>
        <v>n/a</v>
      </c>
      <c r="Z22" s="15" t="str">
        <f>IF(inp_SSPK!Z22*inp_WpnSurv!Z22=0,"n/a",IF(inp_SSPK!Z22*inp_WpnSurv!Z22=1,1,ROUNDUP(LN(1-VLOOKUP(Z$2,inp_TargetType!$A$3:$C$102,3,FALSE))/LN(1-inp_SSPK!Z22*inp_WpnSurv!Z22),0)))</f>
        <v>n/a</v>
      </c>
      <c r="AA22" s="15" t="str">
        <f>IF(inp_SSPK!AA22*inp_WpnSurv!AA22=0,"n/a",IF(inp_SSPK!AA22*inp_WpnSurv!AA22=1,1,ROUNDUP(LN(1-VLOOKUP(AA$2,inp_TargetType!$A$3:$C$102,3,FALSE))/LN(1-inp_SSPK!AA22*inp_WpnSurv!AA22),0)))</f>
        <v>n/a</v>
      </c>
      <c r="AB22" s="15" t="str">
        <f>IF(inp_SSPK!AB22*inp_WpnSurv!AB22=0,"n/a",IF(inp_SSPK!AB22*inp_WpnSurv!AB22=1,1,ROUNDUP(LN(1-VLOOKUP(AB$2,inp_TargetType!$A$3:$C$102,3,FALSE))/LN(1-inp_SSPK!AB22*inp_WpnSurv!AB22),0)))</f>
        <v>n/a</v>
      </c>
      <c r="AC22" s="15" t="str">
        <f>IF(inp_SSPK!AC22*inp_WpnSurv!AC22=0,"n/a",IF(inp_SSPK!AC22*inp_WpnSurv!AC22=1,1,ROUNDUP(LN(1-VLOOKUP(AC$2,inp_TargetType!$A$3:$C$102,3,FALSE))/LN(1-inp_SSPK!AC22*inp_WpnSurv!AC22),0)))</f>
        <v>n/a</v>
      </c>
      <c r="AD22" s="15" t="str">
        <f>IF(inp_SSPK!AD22*inp_WpnSurv!AD22=0,"n/a",IF(inp_SSPK!AD22*inp_WpnSurv!AD22=1,1,ROUNDUP(LN(1-VLOOKUP(AD$2,inp_TargetType!$A$3:$C$102,3,FALSE))/LN(1-inp_SSPK!AD22*inp_WpnSurv!AD22),0)))</f>
        <v>n/a</v>
      </c>
      <c r="AE22" s="15" t="str">
        <f>IF(inp_SSPK!AE22*inp_WpnSurv!AE22=0,"n/a",IF(inp_SSPK!AE22*inp_WpnSurv!AE22=1,1,ROUNDUP(LN(1-VLOOKUP(AE$2,inp_TargetType!$A$3:$C$102,3,FALSE))/LN(1-inp_SSPK!AE22*inp_WpnSurv!AE22),0)))</f>
        <v>n/a</v>
      </c>
      <c r="AF22" s="15" t="str">
        <f>IF(inp_SSPK!AF22*inp_WpnSurv!AF22=0,"n/a",IF(inp_SSPK!AF22*inp_WpnSurv!AF22=1,1,ROUNDUP(LN(1-VLOOKUP(AF$2,inp_TargetType!$A$3:$C$102,3,FALSE))/LN(1-inp_SSPK!AF22*inp_WpnSurv!AF22),0)))</f>
        <v>n/a</v>
      </c>
      <c r="AG22" s="15" t="str">
        <f>IF(inp_SSPK!AG22*inp_WpnSurv!AG22=0,"n/a",IF(inp_SSPK!AG22*inp_WpnSurv!AG22=1,1,ROUNDUP(LN(1-VLOOKUP(AG$2,inp_TargetType!$A$3:$C$102,3,FALSE))/LN(1-inp_SSPK!AG22*inp_WpnSurv!AG22),0)))</f>
        <v>n/a</v>
      </c>
      <c r="AH22" s="15" t="str">
        <f>IF(inp_SSPK!AH22*inp_WpnSurv!AH22=0,"n/a",IF(inp_SSPK!AH22*inp_WpnSurv!AH22=1,1,ROUNDUP(LN(1-VLOOKUP(AH$2,inp_TargetType!$A$3:$C$102,3,FALSE))/LN(1-inp_SSPK!AH22*inp_WpnSurv!AH22),0)))</f>
        <v>n/a</v>
      </c>
      <c r="AI22" s="15" t="str">
        <f>IF(inp_SSPK!AI22*inp_WpnSurv!AI22=0,"n/a",IF(inp_SSPK!AI22*inp_WpnSurv!AI22=1,1,ROUNDUP(LN(1-VLOOKUP(AI$2,inp_TargetType!$A$3:$C$102,3,FALSE))/LN(1-inp_SSPK!AI22*inp_WpnSurv!AI22),0)))</f>
        <v>n/a</v>
      </c>
      <c r="AJ22" s="15" t="str">
        <f>IF(inp_SSPK!AJ22*inp_WpnSurv!AJ22=0,"n/a",IF(inp_SSPK!AJ22*inp_WpnSurv!AJ22=1,1,ROUNDUP(LN(1-VLOOKUP(AJ$2,inp_TargetType!$A$3:$C$102,3,FALSE))/LN(1-inp_SSPK!AJ22*inp_WpnSurv!AJ22),0)))</f>
        <v>n/a</v>
      </c>
      <c r="AK22" s="15" t="str">
        <f>IF(inp_SSPK!AK22*inp_WpnSurv!AK22=0,"n/a",IF(inp_SSPK!AK22*inp_WpnSurv!AK22=1,1,ROUNDUP(LN(1-VLOOKUP(AK$2,inp_TargetType!$A$3:$C$102,3,FALSE))/LN(1-inp_SSPK!AK22*inp_WpnSurv!AK22),0)))</f>
        <v>n/a</v>
      </c>
      <c r="AL22" s="15" t="str">
        <f>IF(inp_SSPK!AL22*inp_WpnSurv!AL22=0,"n/a",IF(inp_SSPK!AL22*inp_WpnSurv!AL22=1,1,ROUNDUP(LN(1-VLOOKUP(AL$2,inp_TargetType!$A$3:$C$102,3,FALSE))/LN(1-inp_SSPK!AL22*inp_WpnSurv!AL22),0)))</f>
        <v>n/a</v>
      </c>
      <c r="AM22" s="15" t="str">
        <f>IF(inp_SSPK!AM22*inp_WpnSurv!AM22=0,"n/a",IF(inp_SSPK!AM22*inp_WpnSurv!AM22=1,1,ROUNDUP(LN(1-VLOOKUP(AM$2,inp_TargetType!$A$3:$C$102,3,FALSE))/LN(1-inp_SSPK!AM22*inp_WpnSurv!AM22),0)))</f>
        <v>n/a</v>
      </c>
      <c r="AN22" s="15" t="str">
        <f>IF(inp_SSPK!AN22*inp_WpnSurv!AN22=0,"n/a",IF(inp_SSPK!AN22*inp_WpnSurv!AN22=1,1,ROUNDUP(LN(1-VLOOKUP(AN$2,inp_TargetType!$A$3:$C$102,3,FALSE))/LN(1-inp_SSPK!AN22*inp_WpnSurv!AN22),0)))</f>
        <v>n/a</v>
      </c>
      <c r="AO22" s="15" t="str">
        <f>IF(inp_SSPK!AO22*inp_WpnSurv!AO22=0,"n/a",IF(inp_SSPK!AO22*inp_WpnSurv!AO22=1,1,ROUNDUP(LN(1-VLOOKUP(AO$2,inp_TargetType!$A$3:$C$102,3,FALSE))/LN(1-inp_SSPK!AO22*inp_WpnSurv!AO22),0)))</f>
        <v>n/a</v>
      </c>
      <c r="AP22" s="15" t="str">
        <f>IF(inp_SSPK!AP22*inp_WpnSurv!AP22=0,"n/a",IF(inp_SSPK!AP22*inp_WpnSurv!AP22=1,1,ROUNDUP(LN(1-VLOOKUP(AP$2,inp_TargetType!$A$3:$C$102,3,FALSE))/LN(1-inp_SSPK!AP22*inp_WpnSurv!AP22),0)))</f>
        <v>n/a</v>
      </c>
      <c r="AQ22" s="15" t="str">
        <f>IF(inp_SSPK!AQ22*inp_WpnSurv!AQ22=0,"n/a",IF(inp_SSPK!AQ22*inp_WpnSurv!AQ22=1,1,ROUNDUP(LN(1-VLOOKUP(AQ$2,inp_TargetType!$A$3:$C$102,3,FALSE))/LN(1-inp_SSPK!AQ22*inp_WpnSurv!AQ22),0)))</f>
        <v>n/a</v>
      </c>
      <c r="AR22" s="15" t="str">
        <f>IF(inp_SSPK!AR22*inp_WpnSurv!AR22=0,"n/a",IF(inp_SSPK!AR22*inp_WpnSurv!AR22=1,1,ROUNDUP(LN(1-VLOOKUP(AR$2,inp_TargetType!$A$3:$C$102,3,FALSE))/LN(1-inp_SSPK!AR22*inp_WpnSurv!AR22),0)))</f>
        <v>n/a</v>
      </c>
      <c r="AS22" s="15" t="str">
        <f>IF(inp_SSPK!AS22*inp_WpnSurv!AS22=0,"n/a",IF(inp_SSPK!AS22*inp_WpnSurv!AS22=1,1,ROUNDUP(LN(1-VLOOKUP(AS$2,inp_TargetType!$A$3:$C$102,3,FALSE))/LN(1-inp_SSPK!AS22*inp_WpnSurv!AS22),0)))</f>
        <v>n/a</v>
      </c>
      <c r="AT22" s="15" t="str">
        <f>IF(inp_SSPK!AT22*inp_WpnSurv!AT22=0,"n/a",IF(inp_SSPK!AT22*inp_WpnSurv!AT22=1,1,ROUNDUP(LN(1-VLOOKUP(AT$2,inp_TargetType!$A$3:$C$102,3,FALSE))/LN(1-inp_SSPK!AT22*inp_WpnSurv!AT22),0)))</f>
        <v>n/a</v>
      </c>
      <c r="AU22" s="15" t="str">
        <f>IF(inp_SSPK!AU22*inp_WpnSurv!AU22=0,"n/a",IF(inp_SSPK!AU22*inp_WpnSurv!AU22=1,1,ROUNDUP(LN(1-VLOOKUP(AU$2,inp_TargetType!$A$3:$C$102,3,FALSE))/LN(1-inp_SSPK!AU22*inp_WpnSurv!AU22),0)))</f>
        <v>n/a</v>
      </c>
      <c r="AV22" s="15" t="str">
        <f>IF(inp_SSPK!AV22*inp_WpnSurv!AV22=0,"n/a",IF(inp_SSPK!AV22*inp_WpnSurv!AV22=1,1,ROUNDUP(LN(1-VLOOKUP(AV$2,inp_TargetType!$A$3:$C$102,3,FALSE))/LN(1-inp_SSPK!AV22*inp_WpnSurv!AV22),0)))</f>
        <v>n/a</v>
      </c>
      <c r="AW22" s="15" t="str">
        <f>IF(inp_SSPK!AW22*inp_WpnSurv!AW22=0,"n/a",IF(inp_SSPK!AW22*inp_WpnSurv!AW22=1,1,ROUNDUP(LN(1-VLOOKUP(AW$2,inp_TargetType!$A$3:$C$102,3,FALSE))/LN(1-inp_SSPK!AW22*inp_WpnSurv!AW22),0)))</f>
        <v>n/a</v>
      </c>
      <c r="AX22" s="15" t="str">
        <f>IF(inp_SSPK!AX22*inp_WpnSurv!AX22=0,"n/a",IF(inp_SSPK!AX22*inp_WpnSurv!AX22=1,1,ROUNDUP(LN(1-VLOOKUP(AX$2,inp_TargetType!$A$3:$C$102,3,FALSE))/LN(1-inp_SSPK!AX22*inp_WpnSurv!AX22),0)))</f>
        <v>n/a</v>
      </c>
      <c r="AY22" s="15" t="str">
        <f>IF(inp_SSPK!AY22*inp_WpnSurv!AY22=0,"n/a",IF(inp_SSPK!AY22*inp_WpnSurv!AY22=1,1,ROUNDUP(LN(1-VLOOKUP(AY$2,inp_TargetType!$A$3:$C$102,3,FALSE))/LN(1-inp_SSPK!AY22*inp_WpnSurv!AY22),0)))</f>
        <v>n/a</v>
      </c>
      <c r="AZ22" s="15" t="str">
        <f>IF(inp_SSPK!AZ22*inp_WpnSurv!AZ22=0,"n/a",IF(inp_SSPK!AZ22*inp_WpnSurv!AZ22=1,1,ROUNDUP(LN(1-VLOOKUP(AZ$2,inp_TargetType!$A$3:$C$102,3,FALSE))/LN(1-inp_SSPK!AZ22*inp_WpnSurv!AZ22),0)))</f>
        <v>n/a</v>
      </c>
    </row>
    <row r="23" spans="1:52" x14ac:dyDescent="0.3">
      <c r="A23" s="15"/>
      <c r="B23" s="15" t="str">
        <f>IF(inp_SSPK!B23*inp_WpnSurv!B23=0,"n/a",IF(inp_SSPK!B23*inp_WpnSurv!B23=1,1,ROUNDUP(LN(1-VLOOKUP(B$2,inp_TargetType!$A$3:$C$102,3,FALSE))/LN(1-inp_SSPK!B23*inp_WpnSurv!B23),0)))</f>
        <v>n/a</v>
      </c>
      <c r="C23" s="15" t="str">
        <f>IF(inp_SSPK!C23*inp_WpnSurv!C23=0,"n/a",IF(inp_SSPK!C23*inp_WpnSurv!C23=1,1,ROUNDUP(LN(1-VLOOKUP(C$2,inp_TargetType!$A$3:$C$102,3,FALSE))/LN(1-inp_SSPK!C23*inp_WpnSurv!C23),0)))</f>
        <v>n/a</v>
      </c>
      <c r="D23" s="15" t="str">
        <f>IF(inp_SSPK!D23*inp_WpnSurv!D23=0,"n/a",IF(inp_SSPK!D23*inp_WpnSurv!D23=1,1,ROUNDUP(LN(1-VLOOKUP(D$2,inp_TargetType!$A$3:$C$102,3,FALSE))/LN(1-inp_SSPK!D23*inp_WpnSurv!D23),0)))</f>
        <v>n/a</v>
      </c>
      <c r="E23" s="15" t="str">
        <f>IF(inp_SSPK!E23*inp_WpnSurv!E23=0,"n/a",IF(inp_SSPK!E23*inp_WpnSurv!E23=1,1,ROUNDUP(LN(1-VLOOKUP(E$2,inp_TargetType!$A$3:$C$102,3,FALSE))/LN(1-inp_SSPK!E23*inp_WpnSurv!E23),0)))</f>
        <v>n/a</v>
      </c>
      <c r="F23" s="15" t="str">
        <f>IF(inp_SSPK!F23*inp_WpnSurv!F23=0,"n/a",IF(inp_SSPK!F23*inp_WpnSurv!F23=1,1,ROUNDUP(LN(1-VLOOKUP(F$2,inp_TargetType!$A$3:$C$102,3,FALSE))/LN(1-inp_SSPK!F23*inp_WpnSurv!F23),0)))</f>
        <v>n/a</v>
      </c>
      <c r="G23" s="15" t="str">
        <f>IF(inp_SSPK!G23*inp_WpnSurv!G23=0,"n/a",IF(inp_SSPK!G23*inp_WpnSurv!G23=1,1,ROUNDUP(LN(1-VLOOKUP(G$2,inp_TargetType!$A$3:$C$102,3,FALSE))/LN(1-inp_SSPK!G23*inp_WpnSurv!G23),0)))</f>
        <v>n/a</v>
      </c>
      <c r="H23" s="15" t="str">
        <f>IF(inp_SSPK!H23*inp_WpnSurv!H23=0,"n/a",IF(inp_SSPK!H23*inp_WpnSurv!H23=1,1,ROUNDUP(LN(1-VLOOKUP(H$2,inp_TargetType!$A$3:$C$102,3,FALSE))/LN(1-inp_SSPK!H23*inp_WpnSurv!H23),0)))</f>
        <v>n/a</v>
      </c>
      <c r="I23" s="15" t="str">
        <f>IF(inp_SSPK!I23*inp_WpnSurv!I23=0,"n/a",IF(inp_SSPK!I23*inp_WpnSurv!I23=1,1,ROUNDUP(LN(1-VLOOKUP(I$2,inp_TargetType!$A$3:$C$102,3,FALSE))/LN(1-inp_SSPK!I23*inp_WpnSurv!I23),0)))</f>
        <v>n/a</v>
      </c>
      <c r="J23" s="15" t="str">
        <f>IF(inp_SSPK!J23*inp_WpnSurv!J23=0,"n/a",IF(inp_SSPK!J23*inp_WpnSurv!J23=1,1,ROUNDUP(LN(1-VLOOKUP(J$2,inp_TargetType!$A$3:$C$102,3,FALSE))/LN(1-inp_SSPK!J23*inp_WpnSurv!J23),0)))</f>
        <v>n/a</v>
      </c>
      <c r="K23" s="15" t="str">
        <f>IF(inp_SSPK!K23*inp_WpnSurv!K23=0,"n/a",IF(inp_SSPK!K23*inp_WpnSurv!K23=1,1,ROUNDUP(LN(1-VLOOKUP(K$2,inp_TargetType!$A$3:$C$102,3,FALSE))/LN(1-inp_SSPK!K23*inp_WpnSurv!K23),0)))</f>
        <v>n/a</v>
      </c>
      <c r="L23" s="15" t="str">
        <f>IF(inp_SSPK!L23*inp_WpnSurv!L23=0,"n/a",IF(inp_SSPK!L23*inp_WpnSurv!L23=1,1,ROUNDUP(LN(1-VLOOKUP(L$2,inp_TargetType!$A$3:$C$102,3,FALSE))/LN(1-inp_SSPK!L23*inp_WpnSurv!L23),0)))</f>
        <v>n/a</v>
      </c>
      <c r="M23" s="15" t="str">
        <f>IF(inp_SSPK!M23*inp_WpnSurv!M23=0,"n/a",IF(inp_SSPK!M23*inp_WpnSurv!M23=1,1,ROUNDUP(LN(1-VLOOKUP(M$2,inp_TargetType!$A$3:$C$102,3,FALSE))/LN(1-inp_SSPK!M23*inp_WpnSurv!M23),0)))</f>
        <v>n/a</v>
      </c>
      <c r="N23" s="15" t="str">
        <f>IF(inp_SSPK!N23*inp_WpnSurv!N23=0,"n/a",IF(inp_SSPK!N23*inp_WpnSurv!N23=1,1,ROUNDUP(LN(1-VLOOKUP(N$2,inp_TargetType!$A$3:$C$102,3,FALSE))/LN(1-inp_SSPK!N23*inp_WpnSurv!N23),0)))</f>
        <v>n/a</v>
      </c>
      <c r="O23" s="15" t="str">
        <f>IF(inp_SSPK!O23*inp_WpnSurv!O23=0,"n/a",IF(inp_SSPK!O23*inp_WpnSurv!O23=1,1,ROUNDUP(LN(1-VLOOKUP(O$2,inp_TargetType!$A$3:$C$102,3,FALSE))/LN(1-inp_SSPK!O23*inp_WpnSurv!O23),0)))</f>
        <v>n/a</v>
      </c>
      <c r="P23" s="15" t="str">
        <f>IF(inp_SSPK!P23*inp_WpnSurv!P23=0,"n/a",IF(inp_SSPK!P23*inp_WpnSurv!P23=1,1,ROUNDUP(LN(1-VLOOKUP(P$2,inp_TargetType!$A$3:$C$102,3,FALSE))/LN(1-inp_SSPK!P23*inp_WpnSurv!P23),0)))</f>
        <v>n/a</v>
      </c>
      <c r="Q23" s="15" t="str">
        <f>IF(inp_SSPK!Q23*inp_WpnSurv!Q23=0,"n/a",IF(inp_SSPK!Q23*inp_WpnSurv!Q23=1,1,ROUNDUP(LN(1-VLOOKUP(Q$2,inp_TargetType!$A$3:$C$102,3,FALSE))/LN(1-inp_SSPK!Q23*inp_WpnSurv!Q23),0)))</f>
        <v>n/a</v>
      </c>
      <c r="R23" s="15" t="str">
        <f>IF(inp_SSPK!R23*inp_WpnSurv!R23=0,"n/a",IF(inp_SSPK!R23*inp_WpnSurv!R23=1,1,ROUNDUP(LN(1-VLOOKUP(R$2,inp_TargetType!$A$3:$C$102,3,FALSE))/LN(1-inp_SSPK!R23*inp_WpnSurv!R23),0)))</f>
        <v>n/a</v>
      </c>
      <c r="S23" s="15" t="str">
        <f>IF(inp_SSPK!S23*inp_WpnSurv!S23=0,"n/a",IF(inp_SSPK!S23*inp_WpnSurv!S23=1,1,ROUNDUP(LN(1-VLOOKUP(S$2,inp_TargetType!$A$3:$C$102,3,FALSE))/LN(1-inp_SSPK!S23*inp_WpnSurv!S23),0)))</f>
        <v>n/a</v>
      </c>
      <c r="T23" s="15" t="str">
        <f>IF(inp_SSPK!T23*inp_WpnSurv!T23=0,"n/a",IF(inp_SSPK!T23*inp_WpnSurv!T23=1,1,ROUNDUP(LN(1-VLOOKUP(T$2,inp_TargetType!$A$3:$C$102,3,FALSE))/LN(1-inp_SSPK!T23*inp_WpnSurv!T23),0)))</f>
        <v>n/a</v>
      </c>
      <c r="U23" s="15" t="str">
        <f>IF(inp_SSPK!U23*inp_WpnSurv!U23=0,"n/a",IF(inp_SSPK!U23*inp_WpnSurv!U23=1,1,ROUNDUP(LN(1-VLOOKUP(U$2,inp_TargetType!$A$3:$C$102,3,FALSE))/LN(1-inp_SSPK!U23*inp_WpnSurv!U23),0)))</f>
        <v>n/a</v>
      </c>
      <c r="V23" s="15" t="str">
        <f>IF(inp_SSPK!V23*inp_WpnSurv!V23=0,"n/a",IF(inp_SSPK!V23*inp_WpnSurv!V23=1,1,ROUNDUP(LN(1-VLOOKUP(V$2,inp_TargetType!$A$3:$C$102,3,FALSE))/LN(1-inp_SSPK!V23*inp_WpnSurv!V23),0)))</f>
        <v>n/a</v>
      </c>
      <c r="W23" s="15" t="str">
        <f>IF(inp_SSPK!W23*inp_WpnSurv!W23=0,"n/a",IF(inp_SSPK!W23*inp_WpnSurv!W23=1,1,ROUNDUP(LN(1-VLOOKUP(W$2,inp_TargetType!$A$3:$C$102,3,FALSE))/LN(1-inp_SSPK!W23*inp_WpnSurv!W23),0)))</f>
        <v>n/a</v>
      </c>
      <c r="X23" s="15" t="str">
        <f>IF(inp_SSPK!X23*inp_WpnSurv!X23=0,"n/a",IF(inp_SSPK!X23*inp_WpnSurv!X23=1,1,ROUNDUP(LN(1-VLOOKUP(X$2,inp_TargetType!$A$3:$C$102,3,FALSE))/LN(1-inp_SSPK!X23*inp_WpnSurv!X23),0)))</f>
        <v>n/a</v>
      </c>
      <c r="Y23" s="15" t="str">
        <f>IF(inp_SSPK!Y23*inp_WpnSurv!Y23=0,"n/a",IF(inp_SSPK!Y23*inp_WpnSurv!Y23=1,1,ROUNDUP(LN(1-VLOOKUP(Y$2,inp_TargetType!$A$3:$C$102,3,FALSE))/LN(1-inp_SSPK!Y23*inp_WpnSurv!Y23),0)))</f>
        <v>n/a</v>
      </c>
      <c r="Z23" s="15" t="str">
        <f>IF(inp_SSPK!Z23*inp_WpnSurv!Z23=0,"n/a",IF(inp_SSPK!Z23*inp_WpnSurv!Z23=1,1,ROUNDUP(LN(1-VLOOKUP(Z$2,inp_TargetType!$A$3:$C$102,3,FALSE))/LN(1-inp_SSPK!Z23*inp_WpnSurv!Z23),0)))</f>
        <v>n/a</v>
      </c>
      <c r="AA23" s="15" t="str">
        <f>IF(inp_SSPK!AA23*inp_WpnSurv!AA23=0,"n/a",IF(inp_SSPK!AA23*inp_WpnSurv!AA23=1,1,ROUNDUP(LN(1-VLOOKUP(AA$2,inp_TargetType!$A$3:$C$102,3,FALSE))/LN(1-inp_SSPK!AA23*inp_WpnSurv!AA23),0)))</f>
        <v>n/a</v>
      </c>
      <c r="AB23" s="15" t="str">
        <f>IF(inp_SSPK!AB23*inp_WpnSurv!AB23=0,"n/a",IF(inp_SSPK!AB23*inp_WpnSurv!AB23=1,1,ROUNDUP(LN(1-VLOOKUP(AB$2,inp_TargetType!$A$3:$C$102,3,FALSE))/LN(1-inp_SSPK!AB23*inp_WpnSurv!AB23),0)))</f>
        <v>n/a</v>
      </c>
      <c r="AC23" s="15" t="str">
        <f>IF(inp_SSPK!AC23*inp_WpnSurv!AC23=0,"n/a",IF(inp_SSPK!AC23*inp_WpnSurv!AC23=1,1,ROUNDUP(LN(1-VLOOKUP(AC$2,inp_TargetType!$A$3:$C$102,3,FALSE))/LN(1-inp_SSPK!AC23*inp_WpnSurv!AC23),0)))</f>
        <v>n/a</v>
      </c>
      <c r="AD23" s="15" t="str">
        <f>IF(inp_SSPK!AD23*inp_WpnSurv!AD23=0,"n/a",IF(inp_SSPK!AD23*inp_WpnSurv!AD23=1,1,ROUNDUP(LN(1-VLOOKUP(AD$2,inp_TargetType!$A$3:$C$102,3,FALSE))/LN(1-inp_SSPK!AD23*inp_WpnSurv!AD23),0)))</f>
        <v>n/a</v>
      </c>
      <c r="AE23" s="15" t="str">
        <f>IF(inp_SSPK!AE23*inp_WpnSurv!AE23=0,"n/a",IF(inp_SSPK!AE23*inp_WpnSurv!AE23=1,1,ROUNDUP(LN(1-VLOOKUP(AE$2,inp_TargetType!$A$3:$C$102,3,FALSE))/LN(1-inp_SSPK!AE23*inp_WpnSurv!AE23),0)))</f>
        <v>n/a</v>
      </c>
      <c r="AF23" s="15" t="str">
        <f>IF(inp_SSPK!AF23*inp_WpnSurv!AF23=0,"n/a",IF(inp_SSPK!AF23*inp_WpnSurv!AF23=1,1,ROUNDUP(LN(1-VLOOKUP(AF$2,inp_TargetType!$A$3:$C$102,3,FALSE))/LN(1-inp_SSPK!AF23*inp_WpnSurv!AF23),0)))</f>
        <v>n/a</v>
      </c>
      <c r="AG23" s="15" t="str">
        <f>IF(inp_SSPK!AG23*inp_WpnSurv!AG23=0,"n/a",IF(inp_SSPK!AG23*inp_WpnSurv!AG23=1,1,ROUNDUP(LN(1-VLOOKUP(AG$2,inp_TargetType!$A$3:$C$102,3,FALSE))/LN(1-inp_SSPK!AG23*inp_WpnSurv!AG23),0)))</f>
        <v>n/a</v>
      </c>
      <c r="AH23" s="15" t="str">
        <f>IF(inp_SSPK!AH23*inp_WpnSurv!AH23=0,"n/a",IF(inp_SSPK!AH23*inp_WpnSurv!AH23=1,1,ROUNDUP(LN(1-VLOOKUP(AH$2,inp_TargetType!$A$3:$C$102,3,FALSE))/LN(1-inp_SSPK!AH23*inp_WpnSurv!AH23),0)))</f>
        <v>n/a</v>
      </c>
      <c r="AI23" s="15" t="str">
        <f>IF(inp_SSPK!AI23*inp_WpnSurv!AI23=0,"n/a",IF(inp_SSPK!AI23*inp_WpnSurv!AI23=1,1,ROUNDUP(LN(1-VLOOKUP(AI$2,inp_TargetType!$A$3:$C$102,3,FALSE))/LN(1-inp_SSPK!AI23*inp_WpnSurv!AI23),0)))</f>
        <v>n/a</v>
      </c>
      <c r="AJ23" s="15" t="str">
        <f>IF(inp_SSPK!AJ23*inp_WpnSurv!AJ23=0,"n/a",IF(inp_SSPK!AJ23*inp_WpnSurv!AJ23=1,1,ROUNDUP(LN(1-VLOOKUP(AJ$2,inp_TargetType!$A$3:$C$102,3,FALSE))/LN(1-inp_SSPK!AJ23*inp_WpnSurv!AJ23),0)))</f>
        <v>n/a</v>
      </c>
      <c r="AK23" s="15" t="str">
        <f>IF(inp_SSPK!AK23*inp_WpnSurv!AK23=0,"n/a",IF(inp_SSPK!AK23*inp_WpnSurv!AK23=1,1,ROUNDUP(LN(1-VLOOKUP(AK$2,inp_TargetType!$A$3:$C$102,3,FALSE))/LN(1-inp_SSPK!AK23*inp_WpnSurv!AK23),0)))</f>
        <v>n/a</v>
      </c>
      <c r="AL23" s="15" t="str">
        <f>IF(inp_SSPK!AL23*inp_WpnSurv!AL23=0,"n/a",IF(inp_SSPK!AL23*inp_WpnSurv!AL23=1,1,ROUNDUP(LN(1-VLOOKUP(AL$2,inp_TargetType!$A$3:$C$102,3,FALSE))/LN(1-inp_SSPK!AL23*inp_WpnSurv!AL23),0)))</f>
        <v>n/a</v>
      </c>
      <c r="AM23" s="15" t="str">
        <f>IF(inp_SSPK!AM23*inp_WpnSurv!AM23=0,"n/a",IF(inp_SSPK!AM23*inp_WpnSurv!AM23=1,1,ROUNDUP(LN(1-VLOOKUP(AM$2,inp_TargetType!$A$3:$C$102,3,FALSE))/LN(1-inp_SSPK!AM23*inp_WpnSurv!AM23),0)))</f>
        <v>n/a</v>
      </c>
      <c r="AN23" s="15" t="str">
        <f>IF(inp_SSPK!AN23*inp_WpnSurv!AN23=0,"n/a",IF(inp_SSPK!AN23*inp_WpnSurv!AN23=1,1,ROUNDUP(LN(1-VLOOKUP(AN$2,inp_TargetType!$A$3:$C$102,3,FALSE))/LN(1-inp_SSPK!AN23*inp_WpnSurv!AN23),0)))</f>
        <v>n/a</v>
      </c>
      <c r="AO23" s="15" t="str">
        <f>IF(inp_SSPK!AO23*inp_WpnSurv!AO23=0,"n/a",IF(inp_SSPK!AO23*inp_WpnSurv!AO23=1,1,ROUNDUP(LN(1-VLOOKUP(AO$2,inp_TargetType!$A$3:$C$102,3,FALSE))/LN(1-inp_SSPK!AO23*inp_WpnSurv!AO23),0)))</f>
        <v>n/a</v>
      </c>
      <c r="AP23" s="15" t="str">
        <f>IF(inp_SSPK!AP23*inp_WpnSurv!AP23=0,"n/a",IF(inp_SSPK!AP23*inp_WpnSurv!AP23=1,1,ROUNDUP(LN(1-VLOOKUP(AP$2,inp_TargetType!$A$3:$C$102,3,FALSE))/LN(1-inp_SSPK!AP23*inp_WpnSurv!AP23),0)))</f>
        <v>n/a</v>
      </c>
      <c r="AQ23" s="15" t="str">
        <f>IF(inp_SSPK!AQ23*inp_WpnSurv!AQ23=0,"n/a",IF(inp_SSPK!AQ23*inp_WpnSurv!AQ23=1,1,ROUNDUP(LN(1-VLOOKUP(AQ$2,inp_TargetType!$A$3:$C$102,3,FALSE))/LN(1-inp_SSPK!AQ23*inp_WpnSurv!AQ23),0)))</f>
        <v>n/a</v>
      </c>
      <c r="AR23" s="15" t="str">
        <f>IF(inp_SSPK!AR23*inp_WpnSurv!AR23=0,"n/a",IF(inp_SSPK!AR23*inp_WpnSurv!AR23=1,1,ROUNDUP(LN(1-VLOOKUP(AR$2,inp_TargetType!$A$3:$C$102,3,FALSE))/LN(1-inp_SSPK!AR23*inp_WpnSurv!AR23),0)))</f>
        <v>n/a</v>
      </c>
      <c r="AS23" s="15" t="str">
        <f>IF(inp_SSPK!AS23*inp_WpnSurv!AS23=0,"n/a",IF(inp_SSPK!AS23*inp_WpnSurv!AS23=1,1,ROUNDUP(LN(1-VLOOKUP(AS$2,inp_TargetType!$A$3:$C$102,3,FALSE))/LN(1-inp_SSPK!AS23*inp_WpnSurv!AS23),0)))</f>
        <v>n/a</v>
      </c>
      <c r="AT23" s="15" t="str">
        <f>IF(inp_SSPK!AT23*inp_WpnSurv!AT23=0,"n/a",IF(inp_SSPK!AT23*inp_WpnSurv!AT23=1,1,ROUNDUP(LN(1-VLOOKUP(AT$2,inp_TargetType!$A$3:$C$102,3,FALSE))/LN(1-inp_SSPK!AT23*inp_WpnSurv!AT23),0)))</f>
        <v>n/a</v>
      </c>
      <c r="AU23" s="15" t="str">
        <f>IF(inp_SSPK!AU23*inp_WpnSurv!AU23=0,"n/a",IF(inp_SSPK!AU23*inp_WpnSurv!AU23=1,1,ROUNDUP(LN(1-VLOOKUP(AU$2,inp_TargetType!$A$3:$C$102,3,FALSE))/LN(1-inp_SSPK!AU23*inp_WpnSurv!AU23),0)))</f>
        <v>n/a</v>
      </c>
      <c r="AV23" s="15" t="str">
        <f>IF(inp_SSPK!AV23*inp_WpnSurv!AV23=0,"n/a",IF(inp_SSPK!AV23*inp_WpnSurv!AV23=1,1,ROUNDUP(LN(1-VLOOKUP(AV$2,inp_TargetType!$A$3:$C$102,3,FALSE))/LN(1-inp_SSPK!AV23*inp_WpnSurv!AV23),0)))</f>
        <v>n/a</v>
      </c>
      <c r="AW23" s="15" t="str">
        <f>IF(inp_SSPK!AW23*inp_WpnSurv!AW23=0,"n/a",IF(inp_SSPK!AW23*inp_WpnSurv!AW23=1,1,ROUNDUP(LN(1-VLOOKUP(AW$2,inp_TargetType!$A$3:$C$102,3,FALSE))/LN(1-inp_SSPK!AW23*inp_WpnSurv!AW23),0)))</f>
        <v>n/a</v>
      </c>
      <c r="AX23" s="15" t="str">
        <f>IF(inp_SSPK!AX23*inp_WpnSurv!AX23=0,"n/a",IF(inp_SSPK!AX23*inp_WpnSurv!AX23=1,1,ROUNDUP(LN(1-VLOOKUP(AX$2,inp_TargetType!$A$3:$C$102,3,FALSE))/LN(1-inp_SSPK!AX23*inp_WpnSurv!AX23),0)))</f>
        <v>n/a</v>
      </c>
      <c r="AY23" s="15" t="str">
        <f>IF(inp_SSPK!AY23*inp_WpnSurv!AY23=0,"n/a",IF(inp_SSPK!AY23*inp_WpnSurv!AY23=1,1,ROUNDUP(LN(1-VLOOKUP(AY$2,inp_TargetType!$A$3:$C$102,3,FALSE))/LN(1-inp_SSPK!AY23*inp_WpnSurv!AY23),0)))</f>
        <v>n/a</v>
      </c>
      <c r="AZ23" s="15" t="str">
        <f>IF(inp_SSPK!AZ23*inp_WpnSurv!AZ23=0,"n/a",IF(inp_SSPK!AZ23*inp_WpnSurv!AZ23=1,1,ROUNDUP(LN(1-VLOOKUP(AZ$2,inp_TargetType!$A$3:$C$102,3,FALSE))/LN(1-inp_SSPK!AZ23*inp_WpnSurv!AZ23),0)))</f>
        <v>n/a</v>
      </c>
    </row>
    <row r="24" spans="1:52" x14ac:dyDescent="0.3">
      <c r="A24" s="15"/>
      <c r="B24" s="15" t="str">
        <f>IF(inp_SSPK!B24*inp_WpnSurv!B24=0,"n/a",IF(inp_SSPK!B24*inp_WpnSurv!B24=1,1,ROUNDUP(LN(1-VLOOKUP(B$2,inp_TargetType!$A$3:$C$102,3,FALSE))/LN(1-inp_SSPK!B24*inp_WpnSurv!B24),0)))</f>
        <v>n/a</v>
      </c>
      <c r="C24" s="15" t="str">
        <f>IF(inp_SSPK!C24*inp_WpnSurv!C24=0,"n/a",IF(inp_SSPK!C24*inp_WpnSurv!C24=1,1,ROUNDUP(LN(1-VLOOKUP(C$2,inp_TargetType!$A$3:$C$102,3,FALSE))/LN(1-inp_SSPK!C24*inp_WpnSurv!C24),0)))</f>
        <v>n/a</v>
      </c>
      <c r="D24" s="15" t="str">
        <f>IF(inp_SSPK!D24*inp_WpnSurv!D24=0,"n/a",IF(inp_SSPK!D24*inp_WpnSurv!D24=1,1,ROUNDUP(LN(1-VLOOKUP(D$2,inp_TargetType!$A$3:$C$102,3,FALSE))/LN(1-inp_SSPK!D24*inp_WpnSurv!D24),0)))</f>
        <v>n/a</v>
      </c>
      <c r="E24" s="15" t="str">
        <f>IF(inp_SSPK!E24*inp_WpnSurv!E24=0,"n/a",IF(inp_SSPK!E24*inp_WpnSurv!E24=1,1,ROUNDUP(LN(1-VLOOKUP(E$2,inp_TargetType!$A$3:$C$102,3,FALSE))/LN(1-inp_SSPK!E24*inp_WpnSurv!E24),0)))</f>
        <v>n/a</v>
      </c>
      <c r="F24" s="15" t="str">
        <f>IF(inp_SSPK!F24*inp_WpnSurv!F24=0,"n/a",IF(inp_SSPK!F24*inp_WpnSurv!F24=1,1,ROUNDUP(LN(1-VLOOKUP(F$2,inp_TargetType!$A$3:$C$102,3,FALSE))/LN(1-inp_SSPK!F24*inp_WpnSurv!F24),0)))</f>
        <v>n/a</v>
      </c>
      <c r="G24" s="15" t="str">
        <f>IF(inp_SSPK!G24*inp_WpnSurv!G24=0,"n/a",IF(inp_SSPK!G24*inp_WpnSurv!G24=1,1,ROUNDUP(LN(1-VLOOKUP(G$2,inp_TargetType!$A$3:$C$102,3,FALSE))/LN(1-inp_SSPK!G24*inp_WpnSurv!G24),0)))</f>
        <v>n/a</v>
      </c>
      <c r="H24" s="15" t="str">
        <f>IF(inp_SSPK!H24*inp_WpnSurv!H24=0,"n/a",IF(inp_SSPK!H24*inp_WpnSurv!H24=1,1,ROUNDUP(LN(1-VLOOKUP(H$2,inp_TargetType!$A$3:$C$102,3,FALSE))/LN(1-inp_SSPK!H24*inp_WpnSurv!H24),0)))</f>
        <v>n/a</v>
      </c>
      <c r="I24" s="15" t="str">
        <f>IF(inp_SSPK!I24*inp_WpnSurv!I24=0,"n/a",IF(inp_SSPK!I24*inp_WpnSurv!I24=1,1,ROUNDUP(LN(1-VLOOKUP(I$2,inp_TargetType!$A$3:$C$102,3,FALSE))/LN(1-inp_SSPK!I24*inp_WpnSurv!I24),0)))</f>
        <v>n/a</v>
      </c>
      <c r="J24" s="15" t="str">
        <f>IF(inp_SSPK!J24*inp_WpnSurv!J24=0,"n/a",IF(inp_SSPK!J24*inp_WpnSurv!J24=1,1,ROUNDUP(LN(1-VLOOKUP(J$2,inp_TargetType!$A$3:$C$102,3,FALSE))/LN(1-inp_SSPK!J24*inp_WpnSurv!J24),0)))</f>
        <v>n/a</v>
      </c>
      <c r="K24" s="15" t="str">
        <f>IF(inp_SSPK!K24*inp_WpnSurv!K24=0,"n/a",IF(inp_SSPK!K24*inp_WpnSurv!K24=1,1,ROUNDUP(LN(1-VLOOKUP(K$2,inp_TargetType!$A$3:$C$102,3,FALSE))/LN(1-inp_SSPK!K24*inp_WpnSurv!K24),0)))</f>
        <v>n/a</v>
      </c>
      <c r="L24" s="15" t="str">
        <f>IF(inp_SSPK!L24*inp_WpnSurv!L24=0,"n/a",IF(inp_SSPK!L24*inp_WpnSurv!L24=1,1,ROUNDUP(LN(1-VLOOKUP(L$2,inp_TargetType!$A$3:$C$102,3,FALSE))/LN(1-inp_SSPK!L24*inp_WpnSurv!L24),0)))</f>
        <v>n/a</v>
      </c>
      <c r="M24" s="15" t="str">
        <f>IF(inp_SSPK!M24*inp_WpnSurv!M24=0,"n/a",IF(inp_SSPK!M24*inp_WpnSurv!M24=1,1,ROUNDUP(LN(1-VLOOKUP(M$2,inp_TargetType!$A$3:$C$102,3,FALSE))/LN(1-inp_SSPK!M24*inp_WpnSurv!M24),0)))</f>
        <v>n/a</v>
      </c>
      <c r="N24" s="15" t="str">
        <f>IF(inp_SSPK!N24*inp_WpnSurv!N24=0,"n/a",IF(inp_SSPK!N24*inp_WpnSurv!N24=1,1,ROUNDUP(LN(1-VLOOKUP(N$2,inp_TargetType!$A$3:$C$102,3,FALSE))/LN(1-inp_SSPK!N24*inp_WpnSurv!N24),0)))</f>
        <v>n/a</v>
      </c>
      <c r="O24" s="15" t="str">
        <f>IF(inp_SSPK!O24*inp_WpnSurv!O24=0,"n/a",IF(inp_SSPK!O24*inp_WpnSurv!O24=1,1,ROUNDUP(LN(1-VLOOKUP(O$2,inp_TargetType!$A$3:$C$102,3,FALSE))/LN(1-inp_SSPK!O24*inp_WpnSurv!O24),0)))</f>
        <v>n/a</v>
      </c>
      <c r="P24" s="15" t="str">
        <f>IF(inp_SSPK!P24*inp_WpnSurv!P24=0,"n/a",IF(inp_SSPK!P24*inp_WpnSurv!P24=1,1,ROUNDUP(LN(1-VLOOKUP(P$2,inp_TargetType!$A$3:$C$102,3,FALSE))/LN(1-inp_SSPK!P24*inp_WpnSurv!P24),0)))</f>
        <v>n/a</v>
      </c>
      <c r="Q24" s="15" t="str">
        <f>IF(inp_SSPK!Q24*inp_WpnSurv!Q24=0,"n/a",IF(inp_SSPK!Q24*inp_WpnSurv!Q24=1,1,ROUNDUP(LN(1-VLOOKUP(Q$2,inp_TargetType!$A$3:$C$102,3,FALSE))/LN(1-inp_SSPK!Q24*inp_WpnSurv!Q24),0)))</f>
        <v>n/a</v>
      </c>
      <c r="R24" s="15" t="str">
        <f>IF(inp_SSPK!R24*inp_WpnSurv!R24=0,"n/a",IF(inp_SSPK!R24*inp_WpnSurv!R24=1,1,ROUNDUP(LN(1-VLOOKUP(R$2,inp_TargetType!$A$3:$C$102,3,FALSE))/LN(1-inp_SSPK!R24*inp_WpnSurv!R24),0)))</f>
        <v>n/a</v>
      </c>
      <c r="S24" s="15" t="str">
        <f>IF(inp_SSPK!S24*inp_WpnSurv!S24=0,"n/a",IF(inp_SSPK!S24*inp_WpnSurv!S24=1,1,ROUNDUP(LN(1-VLOOKUP(S$2,inp_TargetType!$A$3:$C$102,3,FALSE))/LN(1-inp_SSPK!S24*inp_WpnSurv!S24),0)))</f>
        <v>n/a</v>
      </c>
      <c r="T24" s="15" t="str">
        <f>IF(inp_SSPK!T24*inp_WpnSurv!T24=0,"n/a",IF(inp_SSPK!T24*inp_WpnSurv!T24=1,1,ROUNDUP(LN(1-VLOOKUP(T$2,inp_TargetType!$A$3:$C$102,3,FALSE))/LN(1-inp_SSPK!T24*inp_WpnSurv!T24),0)))</f>
        <v>n/a</v>
      </c>
      <c r="U24" s="15" t="str">
        <f>IF(inp_SSPK!U24*inp_WpnSurv!U24=0,"n/a",IF(inp_SSPK!U24*inp_WpnSurv!U24=1,1,ROUNDUP(LN(1-VLOOKUP(U$2,inp_TargetType!$A$3:$C$102,3,FALSE))/LN(1-inp_SSPK!U24*inp_WpnSurv!U24),0)))</f>
        <v>n/a</v>
      </c>
      <c r="V24" s="15" t="str">
        <f>IF(inp_SSPK!V24*inp_WpnSurv!V24=0,"n/a",IF(inp_SSPK!V24*inp_WpnSurv!V24=1,1,ROUNDUP(LN(1-VLOOKUP(V$2,inp_TargetType!$A$3:$C$102,3,FALSE))/LN(1-inp_SSPK!V24*inp_WpnSurv!V24),0)))</f>
        <v>n/a</v>
      </c>
      <c r="W24" s="15" t="str">
        <f>IF(inp_SSPK!W24*inp_WpnSurv!W24=0,"n/a",IF(inp_SSPK!W24*inp_WpnSurv!W24=1,1,ROUNDUP(LN(1-VLOOKUP(W$2,inp_TargetType!$A$3:$C$102,3,FALSE))/LN(1-inp_SSPK!W24*inp_WpnSurv!W24),0)))</f>
        <v>n/a</v>
      </c>
      <c r="X24" s="15" t="str">
        <f>IF(inp_SSPK!X24*inp_WpnSurv!X24=0,"n/a",IF(inp_SSPK!X24*inp_WpnSurv!X24=1,1,ROUNDUP(LN(1-VLOOKUP(X$2,inp_TargetType!$A$3:$C$102,3,FALSE))/LN(1-inp_SSPK!X24*inp_WpnSurv!X24),0)))</f>
        <v>n/a</v>
      </c>
      <c r="Y24" s="15" t="str">
        <f>IF(inp_SSPK!Y24*inp_WpnSurv!Y24=0,"n/a",IF(inp_SSPK!Y24*inp_WpnSurv!Y24=1,1,ROUNDUP(LN(1-VLOOKUP(Y$2,inp_TargetType!$A$3:$C$102,3,FALSE))/LN(1-inp_SSPK!Y24*inp_WpnSurv!Y24),0)))</f>
        <v>n/a</v>
      </c>
      <c r="Z24" s="15" t="str">
        <f>IF(inp_SSPK!Z24*inp_WpnSurv!Z24=0,"n/a",IF(inp_SSPK!Z24*inp_WpnSurv!Z24=1,1,ROUNDUP(LN(1-VLOOKUP(Z$2,inp_TargetType!$A$3:$C$102,3,FALSE))/LN(1-inp_SSPK!Z24*inp_WpnSurv!Z24),0)))</f>
        <v>n/a</v>
      </c>
      <c r="AA24" s="15" t="str">
        <f>IF(inp_SSPK!AA24*inp_WpnSurv!AA24=0,"n/a",IF(inp_SSPK!AA24*inp_WpnSurv!AA24=1,1,ROUNDUP(LN(1-VLOOKUP(AA$2,inp_TargetType!$A$3:$C$102,3,FALSE))/LN(1-inp_SSPK!AA24*inp_WpnSurv!AA24),0)))</f>
        <v>n/a</v>
      </c>
      <c r="AB24" s="15" t="str">
        <f>IF(inp_SSPK!AB24*inp_WpnSurv!AB24=0,"n/a",IF(inp_SSPK!AB24*inp_WpnSurv!AB24=1,1,ROUNDUP(LN(1-VLOOKUP(AB$2,inp_TargetType!$A$3:$C$102,3,FALSE))/LN(1-inp_SSPK!AB24*inp_WpnSurv!AB24),0)))</f>
        <v>n/a</v>
      </c>
      <c r="AC24" s="15" t="str">
        <f>IF(inp_SSPK!AC24*inp_WpnSurv!AC24=0,"n/a",IF(inp_SSPK!AC24*inp_WpnSurv!AC24=1,1,ROUNDUP(LN(1-VLOOKUP(AC$2,inp_TargetType!$A$3:$C$102,3,FALSE))/LN(1-inp_SSPK!AC24*inp_WpnSurv!AC24),0)))</f>
        <v>n/a</v>
      </c>
      <c r="AD24" s="15" t="str">
        <f>IF(inp_SSPK!AD24*inp_WpnSurv!AD24=0,"n/a",IF(inp_SSPK!AD24*inp_WpnSurv!AD24=1,1,ROUNDUP(LN(1-VLOOKUP(AD$2,inp_TargetType!$A$3:$C$102,3,FALSE))/LN(1-inp_SSPK!AD24*inp_WpnSurv!AD24),0)))</f>
        <v>n/a</v>
      </c>
      <c r="AE24" s="15" t="str">
        <f>IF(inp_SSPK!AE24*inp_WpnSurv!AE24=0,"n/a",IF(inp_SSPK!AE24*inp_WpnSurv!AE24=1,1,ROUNDUP(LN(1-VLOOKUP(AE$2,inp_TargetType!$A$3:$C$102,3,FALSE))/LN(1-inp_SSPK!AE24*inp_WpnSurv!AE24),0)))</f>
        <v>n/a</v>
      </c>
      <c r="AF24" s="15" t="str">
        <f>IF(inp_SSPK!AF24*inp_WpnSurv!AF24=0,"n/a",IF(inp_SSPK!AF24*inp_WpnSurv!AF24=1,1,ROUNDUP(LN(1-VLOOKUP(AF$2,inp_TargetType!$A$3:$C$102,3,FALSE))/LN(1-inp_SSPK!AF24*inp_WpnSurv!AF24),0)))</f>
        <v>n/a</v>
      </c>
      <c r="AG24" s="15" t="str">
        <f>IF(inp_SSPK!AG24*inp_WpnSurv!AG24=0,"n/a",IF(inp_SSPK!AG24*inp_WpnSurv!AG24=1,1,ROUNDUP(LN(1-VLOOKUP(AG$2,inp_TargetType!$A$3:$C$102,3,FALSE))/LN(1-inp_SSPK!AG24*inp_WpnSurv!AG24),0)))</f>
        <v>n/a</v>
      </c>
      <c r="AH24" s="15" t="str">
        <f>IF(inp_SSPK!AH24*inp_WpnSurv!AH24=0,"n/a",IF(inp_SSPK!AH24*inp_WpnSurv!AH24=1,1,ROUNDUP(LN(1-VLOOKUP(AH$2,inp_TargetType!$A$3:$C$102,3,FALSE))/LN(1-inp_SSPK!AH24*inp_WpnSurv!AH24),0)))</f>
        <v>n/a</v>
      </c>
      <c r="AI24" s="15" t="str">
        <f>IF(inp_SSPK!AI24*inp_WpnSurv!AI24=0,"n/a",IF(inp_SSPK!AI24*inp_WpnSurv!AI24=1,1,ROUNDUP(LN(1-VLOOKUP(AI$2,inp_TargetType!$A$3:$C$102,3,FALSE))/LN(1-inp_SSPK!AI24*inp_WpnSurv!AI24),0)))</f>
        <v>n/a</v>
      </c>
      <c r="AJ24" s="15" t="str">
        <f>IF(inp_SSPK!AJ24*inp_WpnSurv!AJ24=0,"n/a",IF(inp_SSPK!AJ24*inp_WpnSurv!AJ24=1,1,ROUNDUP(LN(1-VLOOKUP(AJ$2,inp_TargetType!$A$3:$C$102,3,FALSE))/LN(1-inp_SSPK!AJ24*inp_WpnSurv!AJ24),0)))</f>
        <v>n/a</v>
      </c>
      <c r="AK24" s="15" t="str">
        <f>IF(inp_SSPK!AK24*inp_WpnSurv!AK24=0,"n/a",IF(inp_SSPK!AK24*inp_WpnSurv!AK24=1,1,ROUNDUP(LN(1-VLOOKUP(AK$2,inp_TargetType!$A$3:$C$102,3,FALSE))/LN(1-inp_SSPK!AK24*inp_WpnSurv!AK24),0)))</f>
        <v>n/a</v>
      </c>
      <c r="AL24" s="15" t="str">
        <f>IF(inp_SSPK!AL24*inp_WpnSurv!AL24=0,"n/a",IF(inp_SSPK!AL24*inp_WpnSurv!AL24=1,1,ROUNDUP(LN(1-VLOOKUP(AL$2,inp_TargetType!$A$3:$C$102,3,FALSE))/LN(1-inp_SSPK!AL24*inp_WpnSurv!AL24),0)))</f>
        <v>n/a</v>
      </c>
      <c r="AM24" s="15" t="str">
        <f>IF(inp_SSPK!AM24*inp_WpnSurv!AM24=0,"n/a",IF(inp_SSPK!AM24*inp_WpnSurv!AM24=1,1,ROUNDUP(LN(1-VLOOKUP(AM$2,inp_TargetType!$A$3:$C$102,3,FALSE))/LN(1-inp_SSPK!AM24*inp_WpnSurv!AM24),0)))</f>
        <v>n/a</v>
      </c>
      <c r="AN24" s="15" t="str">
        <f>IF(inp_SSPK!AN24*inp_WpnSurv!AN24=0,"n/a",IF(inp_SSPK!AN24*inp_WpnSurv!AN24=1,1,ROUNDUP(LN(1-VLOOKUP(AN$2,inp_TargetType!$A$3:$C$102,3,FALSE))/LN(1-inp_SSPK!AN24*inp_WpnSurv!AN24),0)))</f>
        <v>n/a</v>
      </c>
      <c r="AO24" s="15" t="str">
        <f>IF(inp_SSPK!AO24*inp_WpnSurv!AO24=0,"n/a",IF(inp_SSPK!AO24*inp_WpnSurv!AO24=1,1,ROUNDUP(LN(1-VLOOKUP(AO$2,inp_TargetType!$A$3:$C$102,3,FALSE))/LN(1-inp_SSPK!AO24*inp_WpnSurv!AO24),0)))</f>
        <v>n/a</v>
      </c>
      <c r="AP24" s="15" t="str">
        <f>IF(inp_SSPK!AP24*inp_WpnSurv!AP24=0,"n/a",IF(inp_SSPK!AP24*inp_WpnSurv!AP24=1,1,ROUNDUP(LN(1-VLOOKUP(AP$2,inp_TargetType!$A$3:$C$102,3,FALSE))/LN(1-inp_SSPK!AP24*inp_WpnSurv!AP24),0)))</f>
        <v>n/a</v>
      </c>
      <c r="AQ24" s="15" t="str">
        <f>IF(inp_SSPK!AQ24*inp_WpnSurv!AQ24=0,"n/a",IF(inp_SSPK!AQ24*inp_WpnSurv!AQ24=1,1,ROUNDUP(LN(1-VLOOKUP(AQ$2,inp_TargetType!$A$3:$C$102,3,FALSE))/LN(1-inp_SSPK!AQ24*inp_WpnSurv!AQ24),0)))</f>
        <v>n/a</v>
      </c>
      <c r="AR24" s="15" t="str">
        <f>IF(inp_SSPK!AR24*inp_WpnSurv!AR24=0,"n/a",IF(inp_SSPK!AR24*inp_WpnSurv!AR24=1,1,ROUNDUP(LN(1-VLOOKUP(AR$2,inp_TargetType!$A$3:$C$102,3,FALSE))/LN(1-inp_SSPK!AR24*inp_WpnSurv!AR24),0)))</f>
        <v>n/a</v>
      </c>
      <c r="AS24" s="15" t="str">
        <f>IF(inp_SSPK!AS24*inp_WpnSurv!AS24=0,"n/a",IF(inp_SSPK!AS24*inp_WpnSurv!AS24=1,1,ROUNDUP(LN(1-VLOOKUP(AS$2,inp_TargetType!$A$3:$C$102,3,FALSE))/LN(1-inp_SSPK!AS24*inp_WpnSurv!AS24),0)))</f>
        <v>n/a</v>
      </c>
      <c r="AT24" s="15" t="str">
        <f>IF(inp_SSPK!AT24*inp_WpnSurv!AT24=0,"n/a",IF(inp_SSPK!AT24*inp_WpnSurv!AT24=1,1,ROUNDUP(LN(1-VLOOKUP(AT$2,inp_TargetType!$A$3:$C$102,3,FALSE))/LN(1-inp_SSPK!AT24*inp_WpnSurv!AT24),0)))</f>
        <v>n/a</v>
      </c>
      <c r="AU24" s="15" t="str">
        <f>IF(inp_SSPK!AU24*inp_WpnSurv!AU24=0,"n/a",IF(inp_SSPK!AU24*inp_WpnSurv!AU24=1,1,ROUNDUP(LN(1-VLOOKUP(AU$2,inp_TargetType!$A$3:$C$102,3,FALSE))/LN(1-inp_SSPK!AU24*inp_WpnSurv!AU24),0)))</f>
        <v>n/a</v>
      </c>
      <c r="AV24" s="15" t="str">
        <f>IF(inp_SSPK!AV24*inp_WpnSurv!AV24=0,"n/a",IF(inp_SSPK!AV24*inp_WpnSurv!AV24=1,1,ROUNDUP(LN(1-VLOOKUP(AV$2,inp_TargetType!$A$3:$C$102,3,FALSE))/LN(1-inp_SSPK!AV24*inp_WpnSurv!AV24),0)))</f>
        <v>n/a</v>
      </c>
      <c r="AW24" s="15" t="str">
        <f>IF(inp_SSPK!AW24*inp_WpnSurv!AW24=0,"n/a",IF(inp_SSPK!AW24*inp_WpnSurv!AW24=1,1,ROUNDUP(LN(1-VLOOKUP(AW$2,inp_TargetType!$A$3:$C$102,3,FALSE))/LN(1-inp_SSPK!AW24*inp_WpnSurv!AW24),0)))</f>
        <v>n/a</v>
      </c>
      <c r="AX24" s="15" t="str">
        <f>IF(inp_SSPK!AX24*inp_WpnSurv!AX24=0,"n/a",IF(inp_SSPK!AX24*inp_WpnSurv!AX24=1,1,ROUNDUP(LN(1-VLOOKUP(AX$2,inp_TargetType!$A$3:$C$102,3,FALSE))/LN(1-inp_SSPK!AX24*inp_WpnSurv!AX24),0)))</f>
        <v>n/a</v>
      </c>
      <c r="AY24" s="15" t="str">
        <f>IF(inp_SSPK!AY24*inp_WpnSurv!AY24=0,"n/a",IF(inp_SSPK!AY24*inp_WpnSurv!AY24=1,1,ROUNDUP(LN(1-VLOOKUP(AY$2,inp_TargetType!$A$3:$C$102,3,FALSE))/LN(1-inp_SSPK!AY24*inp_WpnSurv!AY24),0)))</f>
        <v>n/a</v>
      </c>
      <c r="AZ24" s="15" t="str">
        <f>IF(inp_SSPK!AZ24*inp_WpnSurv!AZ24=0,"n/a",IF(inp_SSPK!AZ24*inp_WpnSurv!AZ24=1,1,ROUNDUP(LN(1-VLOOKUP(AZ$2,inp_TargetType!$A$3:$C$102,3,FALSE))/LN(1-inp_SSPK!AZ24*inp_WpnSurv!AZ24),0)))</f>
        <v>n/a</v>
      </c>
    </row>
    <row r="25" spans="1:52" x14ac:dyDescent="0.3">
      <c r="A25" s="15"/>
      <c r="B25" s="15" t="str">
        <f>IF(inp_SSPK!B25*inp_WpnSurv!B25=0,"n/a",IF(inp_SSPK!B25*inp_WpnSurv!B25=1,1,ROUNDUP(LN(1-VLOOKUP(B$2,inp_TargetType!$A$3:$C$102,3,FALSE))/LN(1-inp_SSPK!B25*inp_WpnSurv!B25),0)))</f>
        <v>n/a</v>
      </c>
      <c r="C25" s="15" t="str">
        <f>IF(inp_SSPK!C25*inp_WpnSurv!C25=0,"n/a",IF(inp_SSPK!C25*inp_WpnSurv!C25=1,1,ROUNDUP(LN(1-VLOOKUP(C$2,inp_TargetType!$A$3:$C$102,3,FALSE))/LN(1-inp_SSPK!C25*inp_WpnSurv!C25),0)))</f>
        <v>n/a</v>
      </c>
      <c r="D25" s="15" t="str">
        <f>IF(inp_SSPK!D25*inp_WpnSurv!D25=0,"n/a",IF(inp_SSPK!D25*inp_WpnSurv!D25=1,1,ROUNDUP(LN(1-VLOOKUP(D$2,inp_TargetType!$A$3:$C$102,3,FALSE))/LN(1-inp_SSPK!D25*inp_WpnSurv!D25),0)))</f>
        <v>n/a</v>
      </c>
      <c r="E25" s="15" t="str">
        <f>IF(inp_SSPK!E25*inp_WpnSurv!E25=0,"n/a",IF(inp_SSPK!E25*inp_WpnSurv!E25=1,1,ROUNDUP(LN(1-VLOOKUP(E$2,inp_TargetType!$A$3:$C$102,3,FALSE))/LN(1-inp_SSPK!E25*inp_WpnSurv!E25),0)))</f>
        <v>n/a</v>
      </c>
      <c r="F25" s="15" t="str">
        <f>IF(inp_SSPK!F25*inp_WpnSurv!F25=0,"n/a",IF(inp_SSPK!F25*inp_WpnSurv!F25=1,1,ROUNDUP(LN(1-VLOOKUP(F$2,inp_TargetType!$A$3:$C$102,3,FALSE))/LN(1-inp_SSPK!F25*inp_WpnSurv!F25),0)))</f>
        <v>n/a</v>
      </c>
      <c r="G25" s="15" t="str">
        <f>IF(inp_SSPK!G25*inp_WpnSurv!G25=0,"n/a",IF(inp_SSPK!G25*inp_WpnSurv!G25=1,1,ROUNDUP(LN(1-VLOOKUP(G$2,inp_TargetType!$A$3:$C$102,3,FALSE))/LN(1-inp_SSPK!G25*inp_WpnSurv!G25),0)))</f>
        <v>n/a</v>
      </c>
      <c r="H25" s="15" t="str">
        <f>IF(inp_SSPK!H25*inp_WpnSurv!H25=0,"n/a",IF(inp_SSPK!H25*inp_WpnSurv!H25=1,1,ROUNDUP(LN(1-VLOOKUP(H$2,inp_TargetType!$A$3:$C$102,3,FALSE))/LN(1-inp_SSPK!H25*inp_WpnSurv!H25),0)))</f>
        <v>n/a</v>
      </c>
      <c r="I25" s="15" t="str">
        <f>IF(inp_SSPK!I25*inp_WpnSurv!I25=0,"n/a",IF(inp_SSPK!I25*inp_WpnSurv!I25=1,1,ROUNDUP(LN(1-VLOOKUP(I$2,inp_TargetType!$A$3:$C$102,3,FALSE))/LN(1-inp_SSPK!I25*inp_WpnSurv!I25),0)))</f>
        <v>n/a</v>
      </c>
      <c r="J25" s="15" t="str">
        <f>IF(inp_SSPK!J25*inp_WpnSurv!J25=0,"n/a",IF(inp_SSPK!J25*inp_WpnSurv!J25=1,1,ROUNDUP(LN(1-VLOOKUP(J$2,inp_TargetType!$A$3:$C$102,3,FALSE))/LN(1-inp_SSPK!J25*inp_WpnSurv!J25),0)))</f>
        <v>n/a</v>
      </c>
      <c r="K25" s="15" t="str">
        <f>IF(inp_SSPK!K25*inp_WpnSurv!K25=0,"n/a",IF(inp_SSPK!K25*inp_WpnSurv!K25=1,1,ROUNDUP(LN(1-VLOOKUP(K$2,inp_TargetType!$A$3:$C$102,3,FALSE))/LN(1-inp_SSPK!K25*inp_WpnSurv!K25),0)))</f>
        <v>n/a</v>
      </c>
      <c r="L25" s="15" t="str">
        <f>IF(inp_SSPK!L25*inp_WpnSurv!L25=0,"n/a",IF(inp_SSPK!L25*inp_WpnSurv!L25=1,1,ROUNDUP(LN(1-VLOOKUP(L$2,inp_TargetType!$A$3:$C$102,3,FALSE))/LN(1-inp_SSPK!L25*inp_WpnSurv!L25),0)))</f>
        <v>n/a</v>
      </c>
      <c r="M25" s="15" t="str">
        <f>IF(inp_SSPK!M25*inp_WpnSurv!M25=0,"n/a",IF(inp_SSPK!M25*inp_WpnSurv!M25=1,1,ROUNDUP(LN(1-VLOOKUP(M$2,inp_TargetType!$A$3:$C$102,3,FALSE))/LN(1-inp_SSPK!M25*inp_WpnSurv!M25),0)))</f>
        <v>n/a</v>
      </c>
      <c r="N25" s="15" t="str">
        <f>IF(inp_SSPK!N25*inp_WpnSurv!N25=0,"n/a",IF(inp_SSPK!N25*inp_WpnSurv!N25=1,1,ROUNDUP(LN(1-VLOOKUP(N$2,inp_TargetType!$A$3:$C$102,3,FALSE))/LN(1-inp_SSPK!N25*inp_WpnSurv!N25),0)))</f>
        <v>n/a</v>
      </c>
      <c r="O25" s="15" t="str">
        <f>IF(inp_SSPK!O25*inp_WpnSurv!O25=0,"n/a",IF(inp_SSPK!O25*inp_WpnSurv!O25=1,1,ROUNDUP(LN(1-VLOOKUP(O$2,inp_TargetType!$A$3:$C$102,3,FALSE))/LN(1-inp_SSPK!O25*inp_WpnSurv!O25),0)))</f>
        <v>n/a</v>
      </c>
      <c r="P25" s="15" t="str">
        <f>IF(inp_SSPK!P25*inp_WpnSurv!P25=0,"n/a",IF(inp_SSPK!P25*inp_WpnSurv!P25=1,1,ROUNDUP(LN(1-VLOOKUP(P$2,inp_TargetType!$A$3:$C$102,3,FALSE))/LN(1-inp_SSPK!P25*inp_WpnSurv!P25),0)))</f>
        <v>n/a</v>
      </c>
      <c r="Q25" s="15" t="str">
        <f>IF(inp_SSPK!Q25*inp_WpnSurv!Q25=0,"n/a",IF(inp_SSPK!Q25*inp_WpnSurv!Q25=1,1,ROUNDUP(LN(1-VLOOKUP(Q$2,inp_TargetType!$A$3:$C$102,3,FALSE))/LN(1-inp_SSPK!Q25*inp_WpnSurv!Q25),0)))</f>
        <v>n/a</v>
      </c>
      <c r="R25" s="15" t="str">
        <f>IF(inp_SSPK!R25*inp_WpnSurv!R25=0,"n/a",IF(inp_SSPK!R25*inp_WpnSurv!R25=1,1,ROUNDUP(LN(1-VLOOKUP(R$2,inp_TargetType!$A$3:$C$102,3,FALSE))/LN(1-inp_SSPK!R25*inp_WpnSurv!R25),0)))</f>
        <v>n/a</v>
      </c>
      <c r="S25" s="15" t="str">
        <f>IF(inp_SSPK!S25*inp_WpnSurv!S25=0,"n/a",IF(inp_SSPK!S25*inp_WpnSurv!S25=1,1,ROUNDUP(LN(1-VLOOKUP(S$2,inp_TargetType!$A$3:$C$102,3,FALSE))/LN(1-inp_SSPK!S25*inp_WpnSurv!S25),0)))</f>
        <v>n/a</v>
      </c>
      <c r="T25" s="15" t="str">
        <f>IF(inp_SSPK!T25*inp_WpnSurv!T25=0,"n/a",IF(inp_SSPK!T25*inp_WpnSurv!T25=1,1,ROUNDUP(LN(1-VLOOKUP(T$2,inp_TargetType!$A$3:$C$102,3,FALSE))/LN(1-inp_SSPK!T25*inp_WpnSurv!T25),0)))</f>
        <v>n/a</v>
      </c>
      <c r="U25" s="15" t="str">
        <f>IF(inp_SSPK!U25*inp_WpnSurv!U25=0,"n/a",IF(inp_SSPK!U25*inp_WpnSurv!U25=1,1,ROUNDUP(LN(1-VLOOKUP(U$2,inp_TargetType!$A$3:$C$102,3,FALSE))/LN(1-inp_SSPK!U25*inp_WpnSurv!U25),0)))</f>
        <v>n/a</v>
      </c>
      <c r="V25" s="15" t="str">
        <f>IF(inp_SSPK!V25*inp_WpnSurv!V25=0,"n/a",IF(inp_SSPK!V25*inp_WpnSurv!V25=1,1,ROUNDUP(LN(1-VLOOKUP(V$2,inp_TargetType!$A$3:$C$102,3,FALSE))/LN(1-inp_SSPK!V25*inp_WpnSurv!V25),0)))</f>
        <v>n/a</v>
      </c>
      <c r="W25" s="15" t="str">
        <f>IF(inp_SSPK!W25*inp_WpnSurv!W25=0,"n/a",IF(inp_SSPK!W25*inp_WpnSurv!W25=1,1,ROUNDUP(LN(1-VLOOKUP(W$2,inp_TargetType!$A$3:$C$102,3,FALSE))/LN(1-inp_SSPK!W25*inp_WpnSurv!W25),0)))</f>
        <v>n/a</v>
      </c>
      <c r="X25" s="15" t="str">
        <f>IF(inp_SSPK!X25*inp_WpnSurv!X25=0,"n/a",IF(inp_SSPK!X25*inp_WpnSurv!X25=1,1,ROUNDUP(LN(1-VLOOKUP(X$2,inp_TargetType!$A$3:$C$102,3,FALSE))/LN(1-inp_SSPK!X25*inp_WpnSurv!X25),0)))</f>
        <v>n/a</v>
      </c>
      <c r="Y25" s="15" t="str">
        <f>IF(inp_SSPK!Y25*inp_WpnSurv!Y25=0,"n/a",IF(inp_SSPK!Y25*inp_WpnSurv!Y25=1,1,ROUNDUP(LN(1-VLOOKUP(Y$2,inp_TargetType!$A$3:$C$102,3,FALSE))/LN(1-inp_SSPK!Y25*inp_WpnSurv!Y25),0)))</f>
        <v>n/a</v>
      </c>
      <c r="Z25" s="15" t="str">
        <f>IF(inp_SSPK!Z25*inp_WpnSurv!Z25=0,"n/a",IF(inp_SSPK!Z25*inp_WpnSurv!Z25=1,1,ROUNDUP(LN(1-VLOOKUP(Z$2,inp_TargetType!$A$3:$C$102,3,FALSE))/LN(1-inp_SSPK!Z25*inp_WpnSurv!Z25),0)))</f>
        <v>n/a</v>
      </c>
      <c r="AA25" s="15" t="str">
        <f>IF(inp_SSPK!AA25*inp_WpnSurv!AA25=0,"n/a",IF(inp_SSPK!AA25*inp_WpnSurv!AA25=1,1,ROUNDUP(LN(1-VLOOKUP(AA$2,inp_TargetType!$A$3:$C$102,3,FALSE))/LN(1-inp_SSPK!AA25*inp_WpnSurv!AA25),0)))</f>
        <v>n/a</v>
      </c>
      <c r="AB25" s="15" t="str">
        <f>IF(inp_SSPK!AB25*inp_WpnSurv!AB25=0,"n/a",IF(inp_SSPK!AB25*inp_WpnSurv!AB25=1,1,ROUNDUP(LN(1-VLOOKUP(AB$2,inp_TargetType!$A$3:$C$102,3,FALSE))/LN(1-inp_SSPK!AB25*inp_WpnSurv!AB25),0)))</f>
        <v>n/a</v>
      </c>
      <c r="AC25" s="15" t="str">
        <f>IF(inp_SSPK!AC25*inp_WpnSurv!AC25=0,"n/a",IF(inp_SSPK!AC25*inp_WpnSurv!AC25=1,1,ROUNDUP(LN(1-VLOOKUP(AC$2,inp_TargetType!$A$3:$C$102,3,FALSE))/LN(1-inp_SSPK!AC25*inp_WpnSurv!AC25),0)))</f>
        <v>n/a</v>
      </c>
      <c r="AD25" s="15" t="str">
        <f>IF(inp_SSPK!AD25*inp_WpnSurv!AD25=0,"n/a",IF(inp_SSPK!AD25*inp_WpnSurv!AD25=1,1,ROUNDUP(LN(1-VLOOKUP(AD$2,inp_TargetType!$A$3:$C$102,3,FALSE))/LN(1-inp_SSPK!AD25*inp_WpnSurv!AD25),0)))</f>
        <v>n/a</v>
      </c>
      <c r="AE25" s="15" t="str">
        <f>IF(inp_SSPK!AE25*inp_WpnSurv!AE25=0,"n/a",IF(inp_SSPK!AE25*inp_WpnSurv!AE25=1,1,ROUNDUP(LN(1-VLOOKUP(AE$2,inp_TargetType!$A$3:$C$102,3,FALSE))/LN(1-inp_SSPK!AE25*inp_WpnSurv!AE25),0)))</f>
        <v>n/a</v>
      </c>
      <c r="AF25" s="15" t="str">
        <f>IF(inp_SSPK!AF25*inp_WpnSurv!AF25=0,"n/a",IF(inp_SSPK!AF25*inp_WpnSurv!AF25=1,1,ROUNDUP(LN(1-VLOOKUP(AF$2,inp_TargetType!$A$3:$C$102,3,FALSE))/LN(1-inp_SSPK!AF25*inp_WpnSurv!AF25),0)))</f>
        <v>n/a</v>
      </c>
      <c r="AG25" s="15" t="str">
        <f>IF(inp_SSPK!AG25*inp_WpnSurv!AG25=0,"n/a",IF(inp_SSPK!AG25*inp_WpnSurv!AG25=1,1,ROUNDUP(LN(1-VLOOKUP(AG$2,inp_TargetType!$A$3:$C$102,3,FALSE))/LN(1-inp_SSPK!AG25*inp_WpnSurv!AG25),0)))</f>
        <v>n/a</v>
      </c>
      <c r="AH25" s="15" t="str">
        <f>IF(inp_SSPK!AH25*inp_WpnSurv!AH25=0,"n/a",IF(inp_SSPK!AH25*inp_WpnSurv!AH25=1,1,ROUNDUP(LN(1-VLOOKUP(AH$2,inp_TargetType!$A$3:$C$102,3,FALSE))/LN(1-inp_SSPK!AH25*inp_WpnSurv!AH25),0)))</f>
        <v>n/a</v>
      </c>
      <c r="AI25" s="15" t="str">
        <f>IF(inp_SSPK!AI25*inp_WpnSurv!AI25=0,"n/a",IF(inp_SSPK!AI25*inp_WpnSurv!AI25=1,1,ROUNDUP(LN(1-VLOOKUP(AI$2,inp_TargetType!$A$3:$C$102,3,FALSE))/LN(1-inp_SSPK!AI25*inp_WpnSurv!AI25),0)))</f>
        <v>n/a</v>
      </c>
      <c r="AJ25" s="15" t="str">
        <f>IF(inp_SSPK!AJ25*inp_WpnSurv!AJ25=0,"n/a",IF(inp_SSPK!AJ25*inp_WpnSurv!AJ25=1,1,ROUNDUP(LN(1-VLOOKUP(AJ$2,inp_TargetType!$A$3:$C$102,3,FALSE))/LN(1-inp_SSPK!AJ25*inp_WpnSurv!AJ25),0)))</f>
        <v>n/a</v>
      </c>
      <c r="AK25" s="15" t="str">
        <f>IF(inp_SSPK!AK25*inp_WpnSurv!AK25=0,"n/a",IF(inp_SSPK!AK25*inp_WpnSurv!AK25=1,1,ROUNDUP(LN(1-VLOOKUP(AK$2,inp_TargetType!$A$3:$C$102,3,FALSE))/LN(1-inp_SSPK!AK25*inp_WpnSurv!AK25),0)))</f>
        <v>n/a</v>
      </c>
      <c r="AL25" s="15" t="str">
        <f>IF(inp_SSPK!AL25*inp_WpnSurv!AL25=0,"n/a",IF(inp_SSPK!AL25*inp_WpnSurv!AL25=1,1,ROUNDUP(LN(1-VLOOKUP(AL$2,inp_TargetType!$A$3:$C$102,3,FALSE))/LN(1-inp_SSPK!AL25*inp_WpnSurv!AL25),0)))</f>
        <v>n/a</v>
      </c>
      <c r="AM25" s="15" t="str">
        <f>IF(inp_SSPK!AM25*inp_WpnSurv!AM25=0,"n/a",IF(inp_SSPK!AM25*inp_WpnSurv!AM25=1,1,ROUNDUP(LN(1-VLOOKUP(AM$2,inp_TargetType!$A$3:$C$102,3,FALSE))/LN(1-inp_SSPK!AM25*inp_WpnSurv!AM25),0)))</f>
        <v>n/a</v>
      </c>
      <c r="AN25" s="15" t="str">
        <f>IF(inp_SSPK!AN25*inp_WpnSurv!AN25=0,"n/a",IF(inp_SSPK!AN25*inp_WpnSurv!AN25=1,1,ROUNDUP(LN(1-VLOOKUP(AN$2,inp_TargetType!$A$3:$C$102,3,FALSE))/LN(1-inp_SSPK!AN25*inp_WpnSurv!AN25),0)))</f>
        <v>n/a</v>
      </c>
      <c r="AO25" s="15" t="str">
        <f>IF(inp_SSPK!AO25*inp_WpnSurv!AO25=0,"n/a",IF(inp_SSPK!AO25*inp_WpnSurv!AO25=1,1,ROUNDUP(LN(1-VLOOKUP(AO$2,inp_TargetType!$A$3:$C$102,3,FALSE))/LN(1-inp_SSPK!AO25*inp_WpnSurv!AO25),0)))</f>
        <v>n/a</v>
      </c>
      <c r="AP25" s="15" t="str">
        <f>IF(inp_SSPK!AP25*inp_WpnSurv!AP25=0,"n/a",IF(inp_SSPK!AP25*inp_WpnSurv!AP25=1,1,ROUNDUP(LN(1-VLOOKUP(AP$2,inp_TargetType!$A$3:$C$102,3,FALSE))/LN(1-inp_SSPK!AP25*inp_WpnSurv!AP25),0)))</f>
        <v>n/a</v>
      </c>
      <c r="AQ25" s="15" t="str">
        <f>IF(inp_SSPK!AQ25*inp_WpnSurv!AQ25=0,"n/a",IF(inp_SSPK!AQ25*inp_WpnSurv!AQ25=1,1,ROUNDUP(LN(1-VLOOKUP(AQ$2,inp_TargetType!$A$3:$C$102,3,FALSE))/LN(1-inp_SSPK!AQ25*inp_WpnSurv!AQ25),0)))</f>
        <v>n/a</v>
      </c>
      <c r="AR25" s="15" t="str">
        <f>IF(inp_SSPK!AR25*inp_WpnSurv!AR25=0,"n/a",IF(inp_SSPK!AR25*inp_WpnSurv!AR25=1,1,ROUNDUP(LN(1-VLOOKUP(AR$2,inp_TargetType!$A$3:$C$102,3,FALSE))/LN(1-inp_SSPK!AR25*inp_WpnSurv!AR25),0)))</f>
        <v>n/a</v>
      </c>
      <c r="AS25" s="15" t="str">
        <f>IF(inp_SSPK!AS25*inp_WpnSurv!AS25=0,"n/a",IF(inp_SSPK!AS25*inp_WpnSurv!AS25=1,1,ROUNDUP(LN(1-VLOOKUP(AS$2,inp_TargetType!$A$3:$C$102,3,FALSE))/LN(1-inp_SSPK!AS25*inp_WpnSurv!AS25),0)))</f>
        <v>n/a</v>
      </c>
      <c r="AT25" s="15" t="str">
        <f>IF(inp_SSPK!AT25*inp_WpnSurv!AT25=0,"n/a",IF(inp_SSPK!AT25*inp_WpnSurv!AT25=1,1,ROUNDUP(LN(1-VLOOKUP(AT$2,inp_TargetType!$A$3:$C$102,3,FALSE))/LN(1-inp_SSPK!AT25*inp_WpnSurv!AT25),0)))</f>
        <v>n/a</v>
      </c>
      <c r="AU25" s="15" t="str">
        <f>IF(inp_SSPK!AU25*inp_WpnSurv!AU25=0,"n/a",IF(inp_SSPK!AU25*inp_WpnSurv!AU25=1,1,ROUNDUP(LN(1-VLOOKUP(AU$2,inp_TargetType!$A$3:$C$102,3,FALSE))/LN(1-inp_SSPK!AU25*inp_WpnSurv!AU25),0)))</f>
        <v>n/a</v>
      </c>
      <c r="AV25" s="15" t="str">
        <f>IF(inp_SSPK!AV25*inp_WpnSurv!AV25=0,"n/a",IF(inp_SSPK!AV25*inp_WpnSurv!AV25=1,1,ROUNDUP(LN(1-VLOOKUP(AV$2,inp_TargetType!$A$3:$C$102,3,FALSE))/LN(1-inp_SSPK!AV25*inp_WpnSurv!AV25),0)))</f>
        <v>n/a</v>
      </c>
      <c r="AW25" s="15" t="str">
        <f>IF(inp_SSPK!AW25*inp_WpnSurv!AW25=0,"n/a",IF(inp_SSPK!AW25*inp_WpnSurv!AW25=1,1,ROUNDUP(LN(1-VLOOKUP(AW$2,inp_TargetType!$A$3:$C$102,3,FALSE))/LN(1-inp_SSPK!AW25*inp_WpnSurv!AW25),0)))</f>
        <v>n/a</v>
      </c>
      <c r="AX25" s="15" t="str">
        <f>IF(inp_SSPK!AX25*inp_WpnSurv!AX25=0,"n/a",IF(inp_SSPK!AX25*inp_WpnSurv!AX25=1,1,ROUNDUP(LN(1-VLOOKUP(AX$2,inp_TargetType!$A$3:$C$102,3,FALSE))/LN(1-inp_SSPK!AX25*inp_WpnSurv!AX25),0)))</f>
        <v>n/a</v>
      </c>
      <c r="AY25" s="15" t="str">
        <f>IF(inp_SSPK!AY25*inp_WpnSurv!AY25=0,"n/a",IF(inp_SSPK!AY25*inp_WpnSurv!AY25=1,1,ROUNDUP(LN(1-VLOOKUP(AY$2,inp_TargetType!$A$3:$C$102,3,FALSE))/LN(1-inp_SSPK!AY25*inp_WpnSurv!AY25),0)))</f>
        <v>n/a</v>
      </c>
      <c r="AZ25" s="15" t="str">
        <f>IF(inp_SSPK!AZ25*inp_WpnSurv!AZ25=0,"n/a",IF(inp_SSPK!AZ25*inp_WpnSurv!AZ25=1,1,ROUNDUP(LN(1-VLOOKUP(AZ$2,inp_TargetType!$A$3:$C$102,3,FALSE))/LN(1-inp_SSPK!AZ25*inp_WpnSurv!AZ25),0)))</f>
        <v>n/a</v>
      </c>
    </row>
    <row r="26" spans="1:52" x14ac:dyDescent="0.3">
      <c r="A26" s="15"/>
      <c r="B26" s="15" t="str">
        <f>IF(inp_SSPK!B26*inp_WpnSurv!B26=0,"n/a",IF(inp_SSPK!B26*inp_WpnSurv!B26=1,1,ROUNDUP(LN(1-VLOOKUP(B$2,inp_TargetType!$A$3:$C$102,3,FALSE))/LN(1-inp_SSPK!B26*inp_WpnSurv!B26),0)))</f>
        <v>n/a</v>
      </c>
      <c r="C26" s="15" t="str">
        <f>IF(inp_SSPK!C26*inp_WpnSurv!C26=0,"n/a",IF(inp_SSPK!C26*inp_WpnSurv!C26=1,1,ROUNDUP(LN(1-VLOOKUP(C$2,inp_TargetType!$A$3:$C$102,3,FALSE))/LN(1-inp_SSPK!C26*inp_WpnSurv!C26),0)))</f>
        <v>n/a</v>
      </c>
      <c r="D26" s="15" t="str">
        <f>IF(inp_SSPK!D26*inp_WpnSurv!D26=0,"n/a",IF(inp_SSPK!D26*inp_WpnSurv!D26=1,1,ROUNDUP(LN(1-VLOOKUP(D$2,inp_TargetType!$A$3:$C$102,3,FALSE))/LN(1-inp_SSPK!D26*inp_WpnSurv!D26),0)))</f>
        <v>n/a</v>
      </c>
      <c r="E26" s="15" t="str">
        <f>IF(inp_SSPK!E26*inp_WpnSurv!E26=0,"n/a",IF(inp_SSPK!E26*inp_WpnSurv!E26=1,1,ROUNDUP(LN(1-VLOOKUP(E$2,inp_TargetType!$A$3:$C$102,3,FALSE))/LN(1-inp_SSPK!E26*inp_WpnSurv!E26),0)))</f>
        <v>n/a</v>
      </c>
      <c r="F26" s="15" t="str">
        <f>IF(inp_SSPK!F26*inp_WpnSurv!F26=0,"n/a",IF(inp_SSPK!F26*inp_WpnSurv!F26=1,1,ROUNDUP(LN(1-VLOOKUP(F$2,inp_TargetType!$A$3:$C$102,3,FALSE))/LN(1-inp_SSPK!F26*inp_WpnSurv!F26),0)))</f>
        <v>n/a</v>
      </c>
      <c r="G26" s="15" t="str">
        <f>IF(inp_SSPK!G26*inp_WpnSurv!G26=0,"n/a",IF(inp_SSPK!G26*inp_WpnSurv!G26=1,1,ROUNDUP(LN(1-VLOOKUP(G$2,inp_TargetType!$A$3:$C$102,3,FALSE))/LN(1-inp_SSPK!G26*inp_WpnSurv!G26),0)))</f>
        <v>n/a</v>
      </c>
      <c r="H26" s="15" t="str">
        <f>IF(inp_SSPK!H26*inp_WpnSurv!H26=0,"n/a",IF(inp_SSPK!H26*inp_WpnSurv!H26=1,1,ROUNDUP(LN(1-VLOOKUP(H$2,inp_TargetType!$A$3:$C$102,3,FALSE))/LN(1-inp_SSPK!H26*inp_WpnSurv!H26),0)))</f>
        <v>n/a</v>
      </c>
      <c r="I26" s="15" t="str">
        <f>IF(inp_SSPK!I26*inp_WpnSurv!I26=0,"n/a",IF(inp_SSPK!I26*inp_WpnSurv!I26=1,1,ROUNDUP(LN(1-VLOOKUP(I$2,inp_TargetType!$A$3:$C$102,3,FALSE))/LN(1-inp_SSPK!I26*inp_WpnSurv!I26),0)))</f>
        <v>n/a</v>
      </c>
      <c r="J26" s="15" t="str">
        <f>IF(inp_SSPK!J26*inp_WpnSurv!J26=0,"n/a",IF(inp_SSPK!J26*inp_WpnSurv!J26=1,1,ROUNDUP(LN(1-VLOOKUP(J$2,inp_TargetType!$A$3:$C$102,3,FALSE))/LN(1-inp_SSPK!J26*inp_WpnSurv!J26),0)))</f>
        <v>n/a</v>
      </c>
      <c r="K26" s="15" t="str">
        <f>IF(inp_SSPK!K26*inp_WpnSurv!K26=0,"n/a",IF(inp_SSPK!K26*inp_WpnSurv!K26=1,1,ROUNDUP(LN(1-VLOOKUP(K$2,inp_TargetType!$A$3:$C$102,3,FALSE))/LN(1-inp_SSPK!K26*inp_WpnSurv!K26),0)))</f>
        <v>n/a</v>
      </c>
      <c r="L26" s="15" t="str">
        <f>IF(inp_SSPK!L26*inp_WpnSurv!L26=0,"n/a",IF(inp_SSPK!L26*inp_WpnSurv!L26=1,1,ROUNDUP(LN(1-VLOOKUP(L$2,inp_TargetType!$A$3:$C$102,3,FALSE))/LN(1-inp_SSPK!L26*inp_WpnSurv!L26),0)))</f>
        <v>n/a</v>
      </c>
      <c r="M26" s="15" t="str">
        <f>IF(inp_SSPK!M26*inp_WpnSurv!M26=0,"n/a",IF(inp_SSPK!M26*inp_WpnSurv!M26=1,1,ROUNDUP(LN(1-VLOOKUP(M$2,inp_TargetType!$A$3:$C$102,3,FALSE))/LN(1-inp_SSPK!M26*inp_WpnSurv!M26),0)))</f>
        <v>n/a</v>
      </c>
      <c r="N26" s="15" t="str">
        <f>IF(inp_SSPK!N26*inp_WpnSurv!N26=0,"n/a",IF(inp_SSPK!N26*inp_WpnSurv!N26=1,1,ROUNDUP(LN(1-VLOOKUP(N$2,inp_TargetType!$A$3:$C$102,3,FALSE))/LN(1-inp_SSPK!N26*inp_WpnSurv!N26),0)))</f>
        <v>n/a</v>
      </c>
      <c r="O26" s="15" t="str">
        <f>IF(inp_SSPK!O26*inp_WpnSurv!O26=0,"n/a",IF(inp_SSPK!O26*inp_WpnSurv!O26=1,1,ROUNDUP(LN(1-VLOOKUP(O$2,inp_TargetType!$A$3:$C$102,3,FALSE))/LN(1-inp_SSPK!O26*inp_WpnSurv!O26),0)))</f>
        <v>n/a</v>
      </c>
      <c r="P26" s="15" t="str">
        <f>IF(inp_SSPK!P26*inp_WpnSurv!P26=0,"n/a",IF(inp_SSPK!P26*inp_WpnSurv!P26=1,1,ROUNDUP(LN(1-VLOOKUP(P$2,inp_TargetType!$A$3:$C$102,3,FALSE))/LN(1-inp_SSPK!P26*inp_WpnSurv!P26),0)))</f>
        <v>n/a</v>
      </c>
      <c r="Q26" s="15" t="str">
        <f>IF(inp_SSPK!Q26*inp_WpnSurv!Q26=0,"n/a",IF(inp_SSPK!Q26*inp_WpnSurv!Q26=1,1,ROUNDUP(LN(1-VLOOKUP(Q$2,inp_TargetType!$A$3:$C$102,3,FALSE))/LN(1-inp_SSPK!Q26*inp_WpnSurv!Q26),0)))</f>
        <v>n/a</v>
      </c>
      <c r="R26" s="15" t="str">
        <f>IF(inp_SSPK!R26*inp_WpnSurv!R26=0,"n/a",IF(inp_SSPK!R26*inp_WpnSurv!R26=1,1,ROUNDUP(LN(1-VLOOKUP(R$2,inp_TargetType!$A$3:$C$102,3,FALSE))/LN(1-inp_SSPK!R26*inp_WpnSurv!R26),0)))</f>
        <v>n/a</v>
      </c>
      <c r="S26" s="15" t="str">
        <f>IF(inp_SSPK!S26*inp_WpnSurv!S26=0,"n/a",IF(inp_SSPK!S26*inp_WpnSurv!S26=1,1,ROUNDUP(LN(1-VLOOKUP(S$2,inp_TargetType!$A$3:$C$102,3,FALSE))/LN(1-inp_SSPK!S26*inp_WpnSurv!S26),0)))</f>
        <v>n/a</v>
      </c>
      <c r="T26" s="15" t="str">
        <f>IF(inp_SSPK!T26*inp_WpnSurv!T26=0,"n/a",IF(inp_SSPK!T26*inp_WpnSurv!T26=1,1,ROUNDUP(LN(1-VLOOKUP(T$2,inp_TargetType!$A$3:$C$102,3,FALSE))/LN(1-inp_SSPK!T26*inp_WpnSurv!T26),0)))</f>
        <v>n/a</v>
      </c>
      <c r="U26" s="15" t="str">
        <f>IF(inp_SSPK!U26*inp_WpnSurv!U26=0,"n/a",IF(inp_SSPK!U26*inp_WpnSurv!U26=1,1,ROUNDUP(LN(1-VLOOKUP(U$2,inp_TargetType!$A$3:$C$102,3,FALSE))/LN(1-inp_SSPK!U26*inp_WpnSurv!U26),0)))</f>
        <v>n/a</v>
      </c>
      <c r="V26" s="15" t="str">
        <f>IF(inp_SSPK!V26*inp_WpnSurv!V26=0,"n/a",IF(inp_SSPK!V26*inp_WpnSurv!V26=1,1,ROUNDUP(LN(1-VLOOKUP(V$2,inp_TargetType!$A$3:$C$102,3,FALSE))/LN(1-inp_SSPK!V26*inp_WpnSurv!V26),0)))</f>
        <v>n/a</v>
      </c>
      <c r="W26" s="15" t="str">
        <f>IF(inp_SSPK!W26*inp_WpnSurv!W26=0,"n/a",IF(inp_SSPK!W26*inp_WpnSurv!W26=1,1,ROUNDUP(LN(1-VLOOKUP(W$2,inp_TargetType!$A$3:$C$102,3,FALSE))/LN(1-inp_SSPK!W26*inp_WpnSurv!W26),0)))</f>
        <v>n/a</v>
      </c>
      <c r="X26" s="15" t="str">
        <f>IF(inp_SSPK!X26*inp_WpnSurv!X26=0,"n/a",IF(inp_SSPK!X26*inp_WpnSurv!X26=1,1,ROUNDUP(LN(1-VLOOKUP(X$2,inp_TargetType!$A$3:$C$102,3,FALSE))/LN(1-inp_SSPK!X26*inp_WpnSurv!X26),0)))</f>
        <v>n/a</v>
      </c>
      <c r="Y26" s="15" t="str">
        <f>IF(inp_SSPK!Y26*inp_WpnSurv!Y26=0,"n/a",IF(inp_SSPK!Y26*inp_WpnSurv!Y26=1,1,ROUNDUP(LN(1-VLOOKUP(Y$2,inp_TargetType!$A$3:$C$102,3,FALSE))/LN(1-inp_SSPK!Y26*inp_WpnSurv!Y26),0)))</f>
        <v>n/a</v>
      </c>
      <c r="Z26" s="15" t="str">
        <f>IF(inp_SSPK!Z26*inp_WpnSurv!Z26=0,"n/a",IF(inp_SSPK!Z26*inp_WpnSurv!Z26=1,1,ROUNDUP(LN(1-VLOOKUP(Z$2,inp_TargetType!$A$3:$C$102,3,FALSE))/LN(1-inp_SSPK!Z26*inp_WpnSurv!Z26),0)))</f>
        <v>n/a</v>
      </c>
      <c r="AA26" s="15" t="str">
        <f>IF(inp_SSPK!AA26*inp_WpnSurv!AA26=0,"n/a",IF(inp_SSPK!AA26*inp_WpnSurv!AA26=1,1,ROUNDUP(LN(1-VLOOKUP(AA$2,inp_TargetType!$A$3:$C$102,3,FALSE))/LN(1-inp_SSPK!AA26*inp_WpnSurv!AA26),0)))</f>
        <v>n/a</v>
      </c>
      <c r="AB26" s="15" t="str">
        <f>IF(inp_SSPK!AB26*inp_WpnSurv!AB26=0,"n/a",IF(inp_SSPK!AB26*inp_WpnSurv!AB26=1,1,ROUNDUP(LN(1-VLOOKUP(AB$2,inp_TargetType!$A$3:$C$102,3,FALSE))/LN(1-inp_SSPK!AB26*inp_WpnSurv!AB26),0)))</f>
        <v>n/a</v>
      </c>
      <c r="AC26" s="15" t="str">
        <f>IF(inp_SSPK!AC26*inp_WpnSurv!AC26=0,"n/a",IF(inp_SSPK!AC26*inp_WpnSurv!AC26=1,1,ROUNDUP(LN(1-VLOOKUP(AC$2,inp_TargetType!$A$3:$C$102,3,FALSE))/LN(1-inp_SSPK!AC26*inp_WpnSurv!AC26),0)))</f>
        <v>n/a</v>
      </c>
      <c r="AD26" s="15" t="str">
        <f>IF(inp_SSPK!AD26*inp_WpnSurv!AD26=0,"n/a",IF(inp_SSPK!AD26*inp_WpnSurv!AD26=1,1,ROUNDUP(LN(1-VLOOKUP(AD$2,inp_TargetType!$A$3:$C$102,3,FALSE))/LN(1-inp_SSPK!AD26*inp_WpnSurv!AD26),0)))</f>
        <v>n/a</v>
      </c>
      <c r="AE26" s="15" t="str">
        <f>IF(inp_SSPK!AE26*inp_WpnSurv!AE26=0,"n/a",IF(inp_SSPK!AE26*inp_WpnSurv!AE26=1,1,ROUNDUP(LN(1-VLOOKUP(AE$2,inp_TargetType!$A$3:$C$102,3,FALSE))/LN(1-inp_SSPK!AE26*inp_WpnSurv!AE26),0)))</f>
        <v>n/a</v>
      </c>
      <c r="AF26" s="15" t="str">
        <f>IF(inp_SSPK!AF26*inp_WpnSurv!AF26=0,"n/a",IF(inp_SSPK!AF26*inp_WpnSurv!AF26=1,1,ROUNDUP(LN(1-VLOOKUP(AF$2,inp_TargetType!$A$3:$C$102,3,FALSE))/LN(1-inp_SSPK!AF26*inp_WpnSurv!AF26),0)))</f>
        <v>n/a</v>
      </c>
      <c r="AG26" s="15" t="str">
        <f>IF(inp_SSPK!AG26*inp_WpnSurv!AG26=0,"n/a",IF(inp_SSPK!AG26*inp_WpnSurv!AG26=1,1,ROUNDUP(LN(1-VLOOKUP(AG$2,inp_TargetType!$A$3:$C$102,3,FALSE))/LN(1-inp_SSPK!AG26*inp_WpnSurv!AG26),0)))</f>
        <v>n/a</v>
      </c>
      <c r="AH26" s="15" t="str">
        <f>IF(inp_SSPK!AH26*inp_WpnSurv!AH26=0,"n/a",IF(inp_SSPK!AH26*inp_WpnSurv!AH26=1,1,ROUNDUP(LN(1-VLOOKUP(AH$2,inp_TargetType!$A$3:$C$102,3,FALSE))/LN(1-inp_SSPK!AH26*inp_WpnSurv!AH26),0)))</f>
        <v>n/a</v>
      </c>
      <c r="AI26" s="15" t="str">
        <f>IF(inp_SSPK!AI26*inp_WpnSurv!AI26=0,"n/a",IF(inp_SSPK!AI26*inp_WpnSurv!AI26=1,1,ROUNDUP(LN(1-VLOOKUP(AI$2,inp_TargetType!$A$3:$C$102,3,FALSE))/LN(1-inp_SSPK!AI26*inp_WpnSurv!AI26),0)))</f>
        <v>n/a</v>
      </c>
      <c r="AJ26" s="15" t="str">
        <f>IF(inp_SSPK!AJ26*inp_WpnSurv!AJ26=0,"n/a",IF(inp_SSPK!AJ26*inp_WpnSurv!AJ26=1,1,ROUNDUP(LN(1-VLOOKUP(AJ$2,inp_TargetType!$A$3:$C$102,3,FALSE))/LN(1-inp_SSPK!AJ26*inp_WpnSurv!AJ26),0)))</f>
        <v>n/a</v>
      </c>
      <c r="AK26" s="15" t="str">
        <f>IF(inp_SSPK!AK26*inp_WpnSurv!AK26=0,"n/a",IF(inp_SSPK!AK26*inp_WpnSurv!AK26=1,1,ROUNDUP(LN(1-VLOOKUP(AK$2,inp_TargetType!$A$3:$C$102,3,FALSE))/LN(1-inp_SSPK!AK26*inp_WpnSurv!AK26),0)))</f>
        <v>n/a</v>
      </c>
      <c r="AL26" s="15" t="str">
        <f>IF(inp_SSPK!AL26*inp_WpnSurv!AL26=0,"n/a",IF(inp_SSPK!AL26*inp_WpnSurv!AL26=1,1,ROUNDUP(LN(1-VLOOKUP(AL$2,inp_TargetType!$A$3:$C$102,3,FALSE))/LN(1-inp_SSPK!AL26*inp_WpnSurv!AL26),0)))</f>
        <v>n/a</v>
      </c>
      <c r="AM26" s="15" t="str">
        <f>IF(inp_SSPK!AM26*inp_WpnSurv!AM26=0,"n/a",IF(inp_SSPK!AM26*inp_WpnSurv!AM26=1,1,ROUNDUP(LN(1-VLOOKUP(AM$2,inp_TargetType!$A$3:$C$102,3,FALSE))/LN(1-inp_SSPK!AM26*inp_WpnSurv!AM26),0)))</f>
        <v>n/a</v>
      </c>
      <c r="AN26" s="15" t="str">
        <f>IF(inp_SSPK!AN26*inp_WpnSurv!AN26=0,"n/a",IF(inp_SSPK!AN26*inp_WpnSurv!AN26=1,1,ROUNDUP(LN(1-VLOOKUP(AN$2,inp_TargetType!$A$3:$C$102,3,FALSE))/LN(1-inp_SSPK!AN26*inp_WpnSurv!AN26),0)))</f>
        <v>n/a</v>
      </c>
      <c r="AO26" s="15" t="str">
        <f>IF(inp_SSPK!AO26*inp_WpnSurv!AO26=0,"n/a",IF(inp_SSPK!AO26*inp_WpnSurv!AO26=1,1,ROUNDUP(LN(1-VLOOKUP(AO$2,inp_TargetType!$A$3:$C$102,3,FALSE))/LN(1-inp_SSPK!AO26*inp_WpnSurv!AO26),0)))</f>
        <v>n/a</v>
      </c>
      <c r="AP26" s="15" t="str">
        <f>IF(inp_SSPK!AP26*inp_WpnSurv!AP26=0,"n/a",IF(inp_SSPK!AP26*inp_WpnSurv!AP26=1,1,ROUNDUP(LN(1-VLOOKUP(AP$2,inp_TargetType!$A$3:$C$102,3,FALSE))/LN(1-inp_SSPK!AP26*inp_WpnSurv!AP26),0)))</f>
        <v>n/a</v>
      </c>
      <c r="AQ26" s="15" t="str">
        <f>IF(inp_SSPK!AQ26*inp_WpnSurv!AQ26=0,"n/a",IF(inp_SSPK!AQ26*inp_WpnSurv!AQ26=1,1,ROUNDUP(LN(1-VLOOKUP(AQ$2,inp_TargetType!$A$3:$C$102,3,FALSE))/LN(1-inp_SSPK!AQ26*inp_WpnSurv!AQ26),0)))</f>
        <v>n/a</v>
      </c>
      <c r="AR26" s="15" t="str">
        <f>IF(inp_SSPK!AR26*inp_WpnSurv!AR26=0,"n/a",IF(inp_SSPK!AR26*inp_WpnSurv!AR26=1,1,ROUNDUP(LN(1-VLOOKUP(AR$2,inp_TargetType!$A$3:$C$102,3,FALSE))/LN(1-inp_SSPK!AR26*inp_WpnSurv!AR26),0)))</f>
        <v>n/a</v>
      </c>
      <c r="AS26" s="15" t="str">
        <f>IF(inp_SSPK!AS26*inp_WpnSurv!AS26=0,"n/a",IF(inp_SSPK!AS26*inp_WpnSurv!AS26=1,1,ROUNDUP(LN(1-VLOOKUP(AS$2,inp_TargetType!$A$3:$C$102,3,FALSE))/LN(1-inp_SSPK!AS26*inp_WpnSurv!AS26),0)))</f>
        <v>n/a</v>
      </c>
      <c r="AT26" s="15" t="str">
        <f>IF(inp_SSPK!AT26*inp_WpnSurv!AT26=0,"n/a",IF(inp_SSPK!AT26*inp_WpnSurv!AT26=1,1,ROUNDUP(LN(1-VLOOKUP(AT$2,inp_TargetType!$A$3:$C$102,3,FALSE))/LN(1-inp_SSPK!AT26*inp_WpnSurv!AT26),0)))</f>
        <v>n/a</v>
      </c>
      <c r="AU26" s="15" t="str">
        <f>IF(inp_SSPK!AU26*inp_WpnSurv!AU26=0,"n/a",IF(inp_SSPK!AU26*inp_WpnSurv!AU26=1,1,ROUNDUP(LN(1-VLOOKUP(AU$2,inp_TargetType!$A$3:$C$102,3,FALSE))/LN(1-inp_SSPK!AU26*inp_WpnSurv!AU26),0)))</f>
        <v>n/a</v>
      </c>
      <c r="AV26" s="15" t="str">
        <f>IF(inp_SSPK!AV26*inp_WpnSurv!AV26=0,"n/a",IF(inp_SSPK!AV26*inp_WpnSurv!AV26=1,1,ROUNDUP(LN(1-VLOOKUP(AV$2,inp_TargetType!$A$3:$C$102,3,FALSE))/LN(1-inp_SSPK!AV26*inp_WpnSurv!AV26),0)))</f>
        <v>n/a</v>
      </c>
      <c r="AW26" s="15" t="str">
        <f>IF(inp_SSPK!AW26*inp_WpnSurv!AW26=0,"n/a",IF(inp_SSPK!AW26*inp_WpnSurv!AW26=1,1,ROUNDUP(LN(1-VLOOKUP(AW$2,inp_TargetType!$A$3:$C$102,3,FALSE))/LN(1-inp_SSPK!AW26*inp_WpnSurv!AW26),0)))</f>
        <v>n/a</v>
      </c>
      <c r="AX26" s="15" t="str">
        <f>IF(inp_SSPK!AX26*inp_WpnSurv!AX26=0,"n/a",IF(inp_SSPK!AX26*inp_WpnSurv!AX26=1,1,ROUNDUP(LN(1-VLOOKUP(AX$2,inp_TargetType!$A$3:$C$102,3,FALSE))/LN(1-inp_SSPK!AX26*inp_WpnSurv!AX26),0)))</f>
        <v>n/a</v>
      </c>
      <c r="AY26" s="15" t="str">
        <f>IF(inp_SSPK!AY26*inp_WpnSurv!AY26=0,"n/a",IF(inp_SSPK!AY26*inp_WpnSurv!AY26=1,1,ROUNDUP(LN(1-VLOOKUP(AY$2,inp_TargetType!$A$3:$C$102,3,FALSE))/LN(1-inp_SSPK!AY26*inp_WpnSurv!AY26),0)))</f>
        <v>n/a</v>
      </c>
      <c r="AZ26" s="15" t="str">
        <f>IF(inp_SSPK!AZ26*inp_WpnSurv!AZ26=0,"n/a",IF(inp_SSPK!AZ26*inp_WpnSurv!AZ26=1,1,ROUNDUP(LN(1-VLOOKUP(AZ$2,inp_TargetType!$A$3:$C$102,3,FALSE))/LN(1-inp_SSPK!AZ26*inp_WpnSurv!AZ26),0)))</f>
        <v>n/a</v>
      </c>
    </row>
    <row r="27" spans="1:52" x14ac:dyDescent="0.3">
      <c r="A27" s="15"/>
      <c r="B27" s="15" t="str">
        <f>IF(inp_SSPK!B27*inp_WpnSurv!B27=0,"n/a",IF(inp_SSPK!B27*inp_WpnSurv!B27=1,1,ROUNDUP(LN(1-VLOOKUP(B$2,inp_TargetType!$A$3:$C$102,3,FALSE))/LN(1-inp_SSPK!B27*inp_WpnSurv!B27),0)))</f>
        <v>n/a</v>
      </c>
      <c r="C27" s="15" t="str">
        <f>IF(inp_SSPK!C27*inp_WpnSurv!C27=0,"n/a",IF(inp_SSPK!C27*inp_WpnSurv!C27=1,1,ROUNDUP(LN(1-VLOOKUP(C$2,inp_TargetType!$A$3:$C$102,3,FALSE))/LN(1-inp_SSPK!C27*inp_WpnSurv!C27),0)))</f>
        <v>n/a</v>
      </c>
      <c r="D27" s="15" t="str">
        <f>IF(inp_SSPK!D27*inp_WpnSurv!D27=0,"n/a",IF(inp_SSPK!D27*inp_WpnSurv!D27=1,1,ROUNDUP(LN(1-VLOOKUP(D$2,inp_TargetType!$A$3:$C$102,3,FALSE))/LN(1-inp_SSPK!D27*inp_WpnSurv!D27),0)))</f>
        <v>n/a</v>
      </c>
      <c r="E27" s="15" t="str">
        <f>IF(inp_SSPK!E27*inp_WpnSurv!E27=0,"n/a",IF(inp_SSPK!E27*inp_WpnSurv!E27=1,1,ROUNDUP(LN(1-VLOOKUP(E$2,inp_TargetType!$A$3:$C$102,3,FALSE))/LN(1-inp_SSPK!E27*inp_WpnSurv!E27),0)))</f>
        <v>n/a</v>
      </c>
      <c r="F27" s="15" t="str">
        <f>IF(inp_SSPK!F27*inp_WpnSurv!F27=0,"n/a",IF(inp_SSPK!F27*inp_WpnSurv!F27=1,1,ROUNDUP(LN(1-VLOOKUP(F$2,inp_TargetType!$A$3:$C$102,3,FALSE))/LN(1-inp_SSPK!F27*inp_WpnSurv!F27),0)))</f>
        <v>n/a</v>
      </c>
      <c r="G27" s="15" t="str">
        <f>IF(inp_SSPK!G27*inp_WpnSurv!G27=0,"n/a",IF(inp_SSPK!G27*inp_WpnSurv!G27=1,1,ROUNDUP(LN(1-VLOOKUP(G$2,inp_TargetType!$A$3:$C$102,3,FALSE))/LN(1-inp_SSPK!G27*inp_WpnSurv!G27),0)))</f>
        <v>n/a</v>
      </c>
      <c r="H27" s="15" t="str">
        <f>IF(inp_SSPK!H27*inp_WpnSurv!H27=0,"n/a",IF(inp_SSPK!H27*inp_WpnSurv!H27=1,1,ROUNDUP(LN(1-VLOOKUP(H$2,inp_TargetType!$A$3:$C$102,3,FALSE))/LN(1-inp_SSPK!H27*inp_WpnSurv!H27),0)))</f>
        <v>n/a</v>
      </c>
      <c r="I27" s="15" t="str">
        <f>IF(inp_SSPK!I27*inp_WpnSurv!I27=0,"n/a",IF(inp_SSPK!I27*inp_WpnSurv!I27=1,1,ROUNDUP(LN(1-VLOOKUP(I$2,inp_TargetType!$A$3:$C$102,3,FALSE))/LN(1-inp_SSPK!I27*inp_WpnSurv!I27),0)))</f>
        <v>n/a</v>
      </c>
      <c r="J27" s="15" t="str">
        <f>IF(inp_SSPK!J27*inp_WpnSurv!J27=0,"n/a",IF(inp_SSPK!J27*inp_WpnSurv!J27=1,1,ROUNDUP(LN(1-VLOOKUP(J$2,inp_TargetType!$A$3:$C$102,3,FALSE))/LN(1-inp_SSPK!J27*inp_WpnSurv!J27),0)))</f>
        <v>n/a</v>
      </c>
      <c r="K27" s="15" t="str">
        <f>IF(inp_SSPK!K27*inp_WpnSurv!K27=0,"n/a",IF(inp_SSPK!K27*inp_WpnSurv!K27=1,1,ROUNDUP(LN(1-VLOOKUP(K$2,inp_TargetType!$A$3:$C$102,3,FALSE))/LN(1-inp_SSPK!K27*inp_WpnSurv!K27),0)))</f>
        <v>n/a</v>
      </c>
      <c r="L27" s="15" t="str">
        <f>IF(inp_SSPK!L27*inp_WpnSurv!L27=0,"n/a",IF(inp_SSPK!L27*inp_WpnSurv!L27=1,1,ROUNDUP(LN(1-VLOOKUP(L$2,inp_TargetType!$A$3:$C$102,3,FALSE))/LN(1-inp_SSPK!L27*inp_WpnSurv!L27),0)))</f>
        <v>n/a</v>
      </c>
      <c r="M27" s="15" t="str">
        <f>IF(inp_SSPK!M27*inp_WpnSurv!M27=0,"n/a",IF(inp_SSPK!M27*inp_WpnSurv!M27=1,1,ROUNDUP(LN(1-VLOOKUP(M$2,inp_TargetType!$A$3:$C$102,3,FALSE))/LN(1-inp_SSPK!M27*inp_WpnSurv!M27),0)))</f>
        <v>n/a</v>
      </c>
      <c r="N27" s="15" t="str">
        <f>IF(inp_SSPK!N27*inp_WpnSurv!N27=0,"n/a",IF(inp_SSPK!N27*inp_WpnSurv!N27=1,1,ROUNDUP(LN(1-VLOOKUP(N$2,inp_TargetType!$A$3:$C$102,3,FALSE))/LN(1-inp_SSPK!N27*inp_WpnSurv!N27),0)))</f>
        <v>n/a</v>
      </c>
      <c r="O27" s="15" t="str">
        <f>IF(inp_SSPK!O27*inp_WpnSurv!O27=0,"n/a",IF(inp_SSPK!O27*inp_WpnSurv!O27=1,1,ROUNDUP(LN(1-VLOOKUP(O$2,inp_TargetType!$A$3:$C$102,3,FALSE))/LN(1-inp_SSPK!O27*inp_WpnSurv!O27),0)))</f>
        <v>n/a</v>
      </c>
      <c r="P27" s="15" t="str">
        <f>IF(inp_SSPK!P27*inp_WpnSurv!P27=0,"n/a",IF(inp_SSPK!P27*inp_WpnSurv!P27=1,1,ROUNDUP(LN(1-VLOOKUP(P$2,inp_TargetType!$A$3:$C$102,3,FALSE))/LN(1-inp_SSPK!P27*inp_WpnSurv!P27),0)))</f>
        <v>n/a</v>
      </c>
      <c r="Q27" s="15" t="str">
        <f>IF(inp_SSPK!Q27*inp_WpnSurv!Q27=0,"n/a",IF(inp_SSPK!Q27*inp_WpnSurv!Q27=1,1,ROUNDUP(LN(1-VLOOKUP(Q$2,inp_TargetType!$A$3:$C$102,3,FALSE))/LN(1-inp_SSPK!Q27*inp_WpnSurv!Q27),0)))</f>
        <v>n/a</v>
      </c>
      <c r="R27" s="15" t="str">
        <f>IF(inp_SSPK!R27*inp_WpnSurv!R27=0,"n/a",IF(inp_SSPK!R27*inp_WpnSurv!R27=1,1,ROUNDUP(LN(1-VLOOKUP(R$2,inp_TargetType!$A$3:$C$102,3,FALSE))/LN(1-inp_SSPK!R27*inp_WpnSurv!R27),0)))</f>
        <v>n/a</v>
      </c>
      <c r="S27" s="15" t="str">
        <f>IF(inp_SSPK!S27*inp_WpnSurv!S27=0,"n/a",IF(inp_SSPK!S27*inp_WpnSurv!S27=1,1,ROUNDUP(LN(1-VLOOKUP(S$2,inp_TargetType!$A$3:$C$102,3,FALSE))/LN(1-inp_SSPK!S27*inp_WpnSurv!S27),0)))</f>
        <v>n/a</v>
      </c>
      <c r="T27" s="15" t="str">
        <f>IF(inp_SSPK!T27*inp_WpnSurv!T27=0,"n/a",IF(inp_SSPK!T27*inp_WpnSurv!T27=1,1,ROUNDUP(LN(1-VLOOKUP(T$2,inp_TargetType!$A$3:$C$102,3,FALSE))/LN(1-inp_SSPK!T27*inp_WpnSurv!T27),0)))</f>
        <v>n/a</v>
      </c>
      <c r="U27" s="15" t="str">
        <f>IF(inp_SSPK!U27*inp_WpnSurv!U27=0,"n/a",IF(inp_SSPK!U27*inp_WpnSurv!U27=1,1,ROUNDUP(LN(1-VLOOKUP(U$2,inp_TargetType!$A$3:$C$102,3,FALSE))/LN(1-inp_SSPK!U27*inp_WpnSurv!U27),0)))</f>
        <v>n/a</v>
      </c>
      <c r="V27" s="15" t="str">
        <f>IF(inp_SSPK!V27*inp_WpnSurv!V27=0,"n/a",IF(inp_SSPK!V27*inp_WpnSurv!V27=1,1,ROUNDUP(LN(1-VLOOKUP(V$2,inp_TargetType!$A$3:$C$102,3,FALSE))/LN(1-inp_SSPK!V27*inp_WpnSurv!V27),0)))</f>
        <v>n/a</v>
      </c>
      <c r="W27" s="15" t="str">
        <f>IF(inp_SSPK!W27*inp_WpnSurv!W27=0,"n/a",IF(inp_SSPK!W27*inp_WpnSurv!W27=1,1,ROUNDUP(LN(1-VLOOKUP(W$2,inp_TargetType!$A$3:$C$102,3,FALSE))/LN(1-inp_SSPK!W27*inp_WpnSurv!W27),0)))</f>
        <v>n/a</v>
      </c>
      <c r="X27" s="15" t="str">
        <f>IF(inp_SSPK!X27*inp_WpnSurv!X27=0,"n/a",IF(inp_SSPK!X27*inp_WpnSurv!X27=1,1,ROUNDUP(LN(1-VLOOKUP(X$2,inp_TargetType!$A$3:$C$102,3,FALSE))/LN(1-inp_SSPK!X27*inp_WpnSurv!X27),0)))</f>
        <v>n/a</v>
      </c>
      <c r="Y27" s="15" t="str">
        <f>IF(inp_SSPK!Y27*inp_WpnSurv!Y27=0,"n/a",IF(inp_SSPK!Y27*inp_WpnSurv!Y27=1,1,ROUNDUP(LN(1-VLOOKUP(Y$2,inp_TargetType!$A$3:$C$102,3,FALSE))/LN(1-inp_SSPK!Y27*inp_WpnSurv!Y27),0)))</f>
        <v>n/a</v>
      </c>
      <c r="Z27" s="15" t="str">
        <f>IF(inp_SSPK!Z27*inp_WpnSurv!Z27=0,"n/a",IF(inp_SSPK!Z27*inp_WpnSurv!Z27=1,1,ROUNDUP(LN(1-VLOOKUP(Z$2,inp_TargetType!$A$3:$C$102,3,FALSE))/LN(1-inp_SSPK!Z27*inp_WpnSurv!Z27),0)))</f>
        <v>n/a</v>
      </c>
      <c r="AA27" s="15" t="str">
        <f>IF(inp_SSPK!AA27*inp_WpnSurv!AA27=0,"n/a",IF(inp_SSPK!AA27*inp_WpnSurv!AA27=1,1,ROUNDUP(LN(1-VLOOKUP(AA$2,inp_TargetType!$A$3:$C$102,3,FALSE))/LN(1-inp_SSPK!AA27*inp_WpnSurv!AA27),0)))</f>
        <v>n/a</v>
      </c>
      <c r="AB27" s="15" t="str">
        <f>IF(inp_SSPK!AB27*inp_WpnSurv!AB27=0,"n/a",IF(inp_SSPK!AB27*inp_WpnSurv!AB27=1,1,ROUNDUP(LN(1-VLOOKUP(AB$2,inp_TargetType!$A$3:$C$102,3,FALSE))/LN(1-inp_SSPK!AB27*inp_WpnSurv!AB27),0)))</f>
        <v>n/a</v>
      </c>
      <c r="AC27" s="15" t="str">
        <f>IF(inp_SSPK!AC27*inp_WpnSurv!AC27=0,"n/a",IF(inp_SSPK!AC27*inp_WpnSurv!AC27=1,1,ROUNDUP(LN(1-VLOOKUP(AC$2,inp_TargetType!$A$3:$C$102,3,FALSE))/LN(1-inp_SSPK!AC27*inp_WpnSurv!AC27),0)))</f>
        <v>n/a</v>
      </c>
      <c r="AD27" s="15" t="str">
        <f>IF(inp_SSPK!AD27*inp_WpnSurv!AD27=0,"n/a",IF(inp_SSPK!AD27*inp_WpnSurv!AD27=1,1,ROUNDUP(LN(1-VLOOKUP(AD$2,inp_TargetType!$A$3:$C$102,3,FALSE))/LN(1-inp_SSPK!AD27*inp_WpnSurv!AD27),0)))</f>
        <v>n/a</v>
      </c>
      <c r="AE27" s="15" t="str">
        <f>IF(inp_SSPK!AE27*inp_WpnSurv!AE27=0,"n/a",IF(inp_SSPK!AE27*inp_WpnSurv!AE27=1,1,ROUNDUP(LN(1-VLOOKUP(AE$2,inp_TargetType!$A$3:$C$102,3,FALSE))/LN(1-inp_SSPK!AE27*inp_WpnSurv!AE27),0)))</f>
        <v>n/a</v>
      </c>
      <c r="AF27" s="15" t="str">
        <f>IF(inp_SSPK!AF27*inp_WpnSurv!AF27=0,"n/a",IF(inp_SSPK!AF27*inp_WpnSurv!AF27=1,1,ROUNDUP(LN(1-VLOOKUP(AF$2,inp_TargetType!$A$3:$C$102,3,FALSE))/LN(1-inp_SSPK!AF27*inp_WpnSurv!AF27),0)))</f>
        <v>n/a</v>
      </c>
      <c r="AG27" s="15" t="str">
        <f>IF(inp_SSPK!AG27*inp_WpnSurv!AG27=0,"n/a",IF(inp_SSPK!AG27*inp_WpnSurv!AG27=1,1,ROUNDUP(LN(1-VLOOKUP(AG$2,inp_TargetType!$A$3:$C$102,3,FALSE))/LN(1-inp_SSPK!AG27*inp_WpnSurv!AG27),0)))</f>
        <v>n/a</v>
      </c>
      <c r="AH27" s="15" t="str">
        <f>IF(inp_SSPK!AH27*inp_WpnSurv!AH27=0,"n/a",IF(inp_SSPK!AH27*inp_WpnSurv!AH27=1,1,ROUNDUP(LN(1-VLOOKUP(AH$2,inp_TargetType!$A$3:$C$102,3,FALSE))/LN(1-inp_SSPK!AH27*inp_WpnSurv!AH27),0)))</f>
        <v>n/a</v>
      </c>
      <c r="AI27" s="15" t="str">
        <f>IF(inp_SSPK!AI27*inp_WpnSurv!AI27=0,"n/a",IF(inp_SSPK!AI27*inp_WpnSurv!AI27=1,1,ROUNDUP(LN(1-VLOOKUP(AI$2,inp_TargetType!$A$3:$C$102,3,FALSE))/LN(1-inp_SSPK!AI27*inp_WpnSurv!AI27),0)))</f>
        <v>n/a</v>
      </c>
      <c r="AJ27" s="15" t="str">
        <f>IF(inp_SSPK!AJ27*inp_WpnSurv!AJ27=0,"n/a",IF(inp_SSPK!AJ27*inp_WpnSurv!AJ27=1,1,ROUNDUP(LN(1-VLOOKUP(AJ$2,inp_TargetType!$A$3:$C$102,3,FALSE))/LN(1-inp_SSPK!AJ27*inp_WpnSurv!AJ27),0)))</f>
        <v>n/a</v>
      </c>
      <c r="AK27" s="15" t="str">
        <f>IF(inp_SSPK!AK27*inp_WpnSurv!AK27=0,"n/a",IF(inp_SSPK!AK27*inp_WpnSurv!AK27=1,1,ROUNDUP(LN(1-VLOOKUP(AK$2,inp_TargetType!$A$3:$C$102,3,FALSE))/LN(1-inp_SSPK!AK27*inp_WpnSurv!AK27),0)))</f>
        <v>n/a</v>
      </c>
      <c r="AL27" s="15" t="str">
        <f>IF(inp_SSPK!AL27*inp_WpnSurv!AL27=0,"n/a",IF(inp_SSPK!AL27*inp_WpnSurv!AL27=1,1,ROUNDUP(LN(1-VLOOKUP(AL$2,inp_TargetType!$A$3:$C$102,3,FALSE))/LN(1-inp_SSPK!AL27*inp_WpnSurv!AL27),0)))</f>
        <v>n/a</v>
      </c>
      <c r="AM27" s="15" t="str">
        <f>IF(inp_SSPK!AM27*inp_WpnSurv!AM27=0,"n/a",IF(inp_SSPK!AM27*inp_WpnSurv!AM27=1,1,ROUNDUP(LN(1-VLOOKUP(AM$2,inp_TargetType!$A$3:$C$102,3,FALSE))/LN(1-inp_SSPK!AM27*inp_WpnSurv!AM27),0)))</f>
        <v>n/a</v>
      </c>
      <c r="AN27" s="15" t="str">
        <f>IF(inp_SSPK!AN27*inp_WpnSurv!AN27=0,"n/a",IF(inp_SSPK!AN27*inp_WpnSurv!AN27=1,1,ROUNDUP(LN(1-VLOOKUP(AN$2,inp_TargetType!$A$3:$C$102,3,FALSE))/LN(1-inp_SSPK!AN27*inp_WpnSurv!AN27),0)))</f>
        <v>n/a</v>
      </c>
      <c r="AO27" s="15" t="str">
        <f>IF(inp_SSPK!AO27*inp_WpnSurv!AO27=0,"n/a",IF(inp_SSPK!AO27*inp_WpnSurv!AO27=1,1,ROUNDUP(LN(1-VLOOKUP(AO$2,inp_TargetType!$A$3:$C$102,3,FALSE))/LN(1-inp_SSPK!AO27*inp_WpnSurv!AO27),0)))</f>
        <v>n/a</v>
      </c>
      <c r="AP27" s="15" t="str">
        <f>IF(inp_SSPK!AP27*inp_WpnSurv!AP27=0,"n/a",IF(inp_SSPK!AP27*inp_WpnSurv!AP27=1,1,ROUNDUP(LN(1-VLOOKUP(AP$2,inp_TargetType!$A$3:$C$102,3,FALSE))/LN(1-inp_SSPK!AP27*inp_WpnSurv!AP27),0)))</f>
        <v>n/a</v>
      </c>
      <c r="AQ27" s="15" t="str">
        <f>IF(inp_SSPK!AQ27*inp_WpnSurv!AQ27=0,"n/a",IF(inp_SSPK!AQ27*inp_WpnSurv!AQ27=1,1,ROUNDUP(LN(1-VLOOKUP(AQ$2,inp_TargetType!$A$3:$C$102,3,FALSE))/LN(1-inp_SSPK!AQ27*inp_WpnSurv!AQ27),0)))</f>
        <v>n/a</v>
      </c>
      <c r="AR27" s="15" t="str">
        <f>IF(inp_SSPK!AR27*inp_WpnSurv!AR27=0,"n/a",IF(inp_SSPK!AR27*inp_WpnSurv!AR27=1,1,ROUNDUP(LN(1-VLOOKUP(AR$2,inp_TargetType!$A$3:$C$102,3,FALSE))/LN(1-inp_SSPK!AR27*inp_WpnSurv!AR27),0)))</f>
        <v>n/a</v>
      </c>
      <c r="AS27" s="15" t="str">
        <f>IF(inp_SSPK!AS27*inp_WpnSurv!AS27=0,"n/a",IF(inp_SSPK!AS27*inp_WpnSurv!AS27=1,1,ROUNDUP(LN(1-VLOOKUP(AS$2,inp_TargetType!$A$3:$C$102,3,FALSE))/LN(1-inp_SSPK!AS27*inp_WpnSurv!AS27),0)))</f>
        <v>n/a</v>
      </c>
      <c r="AT27" s="15" t="str">
        <f>IF(inp_SSPK!AT27*inp_WpnSurv!AT27=0,"n/a",IF(inp_SSPK!AT27*inp_WpnSurv!AT27=1,1,ROUNDUP(LN(1-VLOOKUP(AT$2,inp_TargetType!$A$3:$C$102,3,FALSE))/LN(1-inp_SSPK!AT27*inp_WpnSurv!AT27),0)))</f>
        <v>n/a</v>
      </c>
      <c r="AU27" s="15" t="str">
        <f>IF(inp_SSPK!AU27*inp_WpnSurv!AU27=0,"n/a",IF(inp_SSPK!AU27*inp_WpnSurv!AU27=1,1,ROUNDUP(LN(1-VLOOKUP(AU$2,inp_TargetType!$A$3:$C$102,3,FALSE))/LN(1-inp_SSPK!AU27*inp_WpnSurv!AU27),0)))</f>
        <v>n/a</v>
      </c>
      <c r="AV27" s="15" t="str">
        <f>IF(inp_SSPK!AV27*inp_WpnSurv!AV27=0,"n/a",IF(inp_SSPK!AV27*inp_WpnSurv!AV27=1,1,ROUNDUP(LN(1-VLOOKUP(AV$2,inp_TargetType!$A$3:$C$102,3,FALSE))/LN(1-inp_SSPK!AV27*inp_WpnSurv!AV27),0)))</f>
        <v>n/a</v>
      </c>
      <c r="AW27" s="15" t="str">
        <f>IF(inp_SSPK!AW27*inp_WpnSurv!AW27=0,"n/a",IF(inp_SSPK!AW27*inp_WpnSurv!AW27=1,1,ROUNDUP(LN(1-VLOOKUP(AW$2,inp_TargetType!$A$3:$C$102,3,FALSE))/LN(1-inp_SSPK!AW27*inp_WpnSurv!AW27),0)))</f>
        <v>n/a</v>
      </c>
      <c r="AX27" s="15" t="str">
        <f>IF(inp_SSPK!AX27*inp_WpnSurv!AX27=0,"n/a",IF(inp_SSPK!AX27*inp_WpnSurv!AX27=1,1,ROUNDUP(LN(1-VLOOKUP(AX$2,inp_TargetType!$A$3:$C$102,3,FALSE))/LN(1-inp_SSPK!AX27*inp_WpnSurv!AX27),0)))</f>
        <v>n/a</v>
      </c>
      <c r="AY27" s="15" t="str">
        <f>IF(inp_SSPK!AY27*inp_WpnSurv!AY27=0,"n/a",IF(inp_SSPK!AY27*inp_WpnSurv!AY27=1,1,ROUNDUP(LN(1-VLOOKUP(AY$2,inp_TargetType!$A$3:$C$102,3,FALSE))/LN(1-inp_SSPK!AY27*inp_WpnSurv!AY27),0)))</f>
        <v>n/a</v>
      </c>
      <c r="AZ27" s="15" t="str">
        <f>IF(inp_SSPK!AZ27*inp_WpnSurv!AZ27=0,"n/a",IF(inp_SSPK!AZ27*inp_WpnSurv!AZ27=1,1,ROUNDUP(LN(1-VLOOKUP(AZ$2,inp_TargetType!$A$3:$C$102,3,FALSE))/LN(1-inp_SSPK!AZ27*inp_WpnSurv!AZ27),0)))</f>
        <v>n/a</v>
      </c>
    </row>
    <row r="28" spans="1:52" x14ac:dyDescent="0.3">
      <c r="A28" s="15"/>
      <c r="B28" s="15" t="str">
        <f>IF(inp_SSPK!B28*inp_WpnSurv!B28=0,"n/a",IF(inp_SSPK!B28*inp_WpnSurv!B28=1,1,ROUNDUP(LN(1-VLOOKUP(B$2,inp_TargetType!$A$3:$C$102,3,FALSE))/LN(1-inp_SSPK!B28*inp_WpnSurv!B28),0)))</f>
        <v>n/a</v>
      </c>
      <c r="C28" s="15" t="str">
        <f>IF(inp_SSPK!C28*inp_WpnSurv!C28=0,"n/a",IF(inp_SSPK!C28*inp_WpnSurv!C28=1,1,ROUNDUP(LN(1-VLOOKUP(C$2,inp_TargetType!$A$3:$C$102,3,FALSE))/LN(1-inp_SSPK!C28*inp_WpnSurv!C28),0)))</f>
        <v>n/a</v>
      </c>
      <c r="D28" s="15" t="str">
        <f>IF(inp_SSPK!D28*inp_WpnSurv!D28=0,"n/a",IF(inp_SSPK!D28*inp_WpnSurv!D28=1,1,ROUNDUP(LN(1-VLOOKUP(D$2,inp_TargetType!$A$3:$C$102,3,FALSE))/LN(1-inp_SSPK!D28*inp_WpnSurv!D28),0)))</f>
        <v>n/a</v>
      </c>
      <c r="E28" s="15" t="str">
        <f>IF(inp_SSPK!E28*inp_WpnSurv!E28=0,"n/a",IF(inp_SSPK!E28*inp_WpnSurv!E28=1,1,ROUNDUP(LN(1-VLOOKUP(E$2,inp_TargetType!$A$3:$C$102,3,FALSE))/LN(1-inp_SSPK!E28*inp_WpnSurv!E28),0)))</f>
        <v>n/a</v>
      </c>
      <c r="F28" s="15" t="str">
        <f>IF(inp_SSPK!F28*inp_WpnSurv!F28=0,"n/a",IF(inp_SSPK!F28*inp_WpnSurv!F28=1,1,ROUNDUP(LN(1-VLOOKUP(F$2,inp_TargetType!$A$3:$C$102,3,FALSE))/LN(1-inp_SSPK!F28*inp_WpnSurv!F28),0)))</f>
        <v>n/a</v>
      </c>
      <c r="G28" s="15" t="str">
        <f>IF(inp_SSPK!G28*inp_WpnSurv!G28=0,"n/a",IF(inp_SSPK!G28*inp_WpnSurv!G28=1,1,ROUNDUP(LN(1-VLOOKUP(G$2,inp_TargetType!$A$3:$C$102,3,FALSE))/LN(1-inp_SSPK!G28*inp_WpnSurv!G28),0)))</f>
        <v>n/a</v>
      </c>
      <c r="H28" s="15" t="str">
        <f>IF(inp_SSPK!H28*inp_WpnSurv!H28=0,"n/a",IF(inp_SSPK!H28*inp_WpnSurv!H28=1,1,ROUNDUP(LN(1-VLOOKUP(H$2,inp_TargetType!$A$3:$C$102,3,FALSE))/LN(1-inp_SSPK!H28*inp_WpnSurv!H28),0)))</f>
        <v>n/a</v>
      </c>
      <c r="I28" s="15" t="str">
        <f>IF(inp_SSPK!I28*inp_WpnSurv!I28=0,"n/a",IF(inp_SSPK!I28*inp_WpnSurv!I28=1,1,ROUNDUP(LN(1-VLOOKUP(I$2,inp_TargetType!$A$3:$C$102,3,FALSE))/LN(1-inp_SSPK!I28*inp_WpnSurv!I28),0)))</f>
        <v>n/a</v>
      </c>
      <c r="J28" s="15" t="str">
        <f>IF(inp_SSPK!J28*inp_WpnSurv!J28=0,"n/a",IF(inp_SSPK!J28*inp_WpnSurv!J28=1,1,ROUNDUP(LN(1-VLOOKUP(J$2,inp_TargetType!$A$3:$C$102,3,FALSE))/LN(1-inp_SSPK!J28*inp_WpnSurv!J28),0)))</f>
        <v>n/a</v>
      </c>
      <c r="K28" s="15" t="str">
        <f>IF(inp_SSPK!K28*inp_WpnSurv!K28=0,"n/a",IF(inp_SSPK!K28*inp_WpnSurv!K28=1,1,ROUNDUP(LN(1-VLOOKUP(K$2,inp_TargetType!$A$3:$C$102,3,FALSE))/LN(1-inp_SSPK!K28*inp_WpnSurv!K28),0)))</f>
        <v>n/a</v>
      </c>
      <c r="L28" s="15" t="str">
        <f>IF(inp_SSPK!L28*inp_WpnSurv!L28=0,"n/a",IF(inp_SSPK!L28*inp_WpnSurv!L28=1,1,ROUNDUP(LN(1-VLOOKUP(L$2,inp_TargetType!$A$3:$C$102,3,FALSE))/LN(1-inp_SSPK!L28*inp_WpnSurv!L28),0)))</f>
        <v>n/a</v>
      </c>
      <c r="M28" s="15" t="str">
        <f>IF(inp_SSPK!M28*inp_WpnSurv!M28=0,"n/a",IF(inp_SSPK!M28*inp_WpnSurv!M28=1,1,ROUNDUP(LN(1-VLOOKUP(M$2,inp_TargetType!$A$3:$C$102,3,FALSE))/LN(1-inp_SSPK!M28*inp_WpnSurv!M28),0)))</f>
        <v>n/a</v>
      </c>
      <c r="N28" s="15" t="str">
        <f>IF(inp_SSPK!N28*inp_WpnSurv!N28=0,"n/a",IF(inp_SSPK!N28*inp_WpnSurv!N28=1,1,ROUNDUP(LN(1-VLOOKUP(N$2,inp_TargetType!$A$3:$C$102,3,FALSE))/LN(1-inp_SSPK!N28*inp_WpnSurv!N28),0)))</f>
        <v>n/a</v>
      </c>
      <c r="O28" s="15" t="str">
        <f>IF(inp_SSPK!O28*inp_WpnSurv!O28=0,"n/a",IF(inp_SSPK!O28*inp_WpnSurv!O28=1,1,ROUNDUP(LN(1-VLOOKUP(O$2,inp_TargetType!$A$3:$C$102,3,FALSE))/LN(1-inp_SSPK!O28*inp_WpnSurv!O28),0)))</f>
        <v>n/a</v>
      </c>
      <c r="P28" s="15" t="str">
        <f>IF(inp_SSPK!P28*inp_WpnSurv!P28=0,"n/a",IF(inp_SSPK!P28*inp_WpnSurv!P28=1,1,ROUNDUP(LN(1-VLOOKUP(P$2,inp_TargetType!$A$3:$C$102,3,FALSE))/LN(1-inp_SSPK!P28*inp_WpnSurv!P28),0)))</f>
        <v>n/a</v>
      </c>
      <c r="Q28" s="15" t="str">
        <f>IF(inp_SSPK!Q28*inp_WpnSurv!Q28=0,"n/a",IF(inp_SSPK!Q28*inp_WpnSurv!Q28=1,1,ROUNDUP(LN(1-VLOOKUP(Q$2,inp_TargetType!$A$3:$C$102,3,FALSE))/LN(1-inp_SSPK!Q28*inp_WpnSurv!Q28),0)))</f>
        <v>n/a</v>
      </c>
      <c r="R28" s="15" t="str">
        <f>IF(inp_SSPK!R28*inp_WpnSurv!R28=0,"n/a",IF(inp_SSPK!R28*inp_WpnSurv!R28=1,1,ROUNDUP(LN(1-VLOOKUP(R$2,inp_TargetType!$A$3:$C$102,3,FALSE))/LN(1-inp_SSPK!R28*inp_WpnSurv!R28),0)))</f>
        <v>n/a</v>
      </c>
      <c r="S28" s="15" t="str">
        <f>IF(inp_SSPK!S28*inp_WpnSurv!S28=0,"n/a",IF(inp_SSPK!S28*inp_WpnSurv!S28=1,1,ROUNDUP(LN(1-VLOOKUP(S$2,inp_TargetType!$A$3:$C$102,3,FALSE))/LN(1-inp_SSPK!S28*inp_WpnSurv!S28),0)))</f>
        <v>n/a</v>
      </c>
      <c r="T28" s="15" t="str">
        <f>IF(inp_SSPK!T28*inp_WpnSurv!T28=0,"n/a",IF(inp_SSPK!T28*inp_WpnSurv!T28=1,1,ROUNDUP(LN(1-VLOOKUP(T$2,inp_TargetType!$A$3:$C$102,3,FALSE))/LN(1-inp_SSPK!T28*inp_WpnSurv!T28),0)))</f>
        <v>n/a</v>
      </c>
      <c r="U28" s="15" t="str">
        <f>IF(inp_SSPK!U28*inp_WpnSurv!U28=0,"n/a",IF(inp_SSPK!U28*inp_WpnSurv!U28=1,1,ROUNDUP(LN(1-VLOOKUP(U$2,inp_TargetType!$A$3:$C$102,3,FALSE))/LN(1-inp_SSPK!U28*inp_WpnSurv!U28),0)))</f>
        <v>n/a</v>
      </c>
      <c r="V28" s="15" t="str">
        <f>IF(inp_SSPK!V28*inp_WpnSurv!V28=0,"n/a",IF(inp_SSPK!V28*inp_WpnSurv!V28=1,1,ROUNDUP(LN(1-VLOOKUP(V$2,inp_TargetType!$A$3:$C$102,3,FALSE))/LN(1-inp_SSPK!V28*inp_WpnSurv!V28),0)))</f>
        <v>n/a</v>
      </c>
      <c r="W28" s="15" t="str">
        <f>IF(inp_SSPK!W28*inp_WpnSurv!W28=0,"n/a",IF(inp_SSPK!W28*inp_WpnSurv!W28=1,1,ROUNDUP(LN(1-VLOOKUP(W$2,inp_TargetType!$A$3:$C$102,3,FALSE))/LN(1-inp_SSPK!W28*inp_WpnSurv!W28),0)))</f>
        <v>n/a</v>
      </c>
      <c r="X28" s="15" t="str">
        <f>IF(inp_SSPK!X28*inp_WpnSurv!X28=0,"n/a",IF(inp_SSPK!X28*inp_WpnSurv!X28=1,1,ROUNDUP(LN(1-VLOOKUP(X$2,inp_TargetType!$A$3:$C$102,3,FALSE))/LN(1-inp_SSPK!X28*inp_WpnSurv!X28),0)))</f>
        <v>n/a</v>
      </c>
      <c r="Y28" s="15" t="str">
        <f>IF(inp_SSPK!Y28*inp_WpnSurv!Y28=0,"n/a",IF(inp_SSPK!Y28*inp_WpnSurv!Y28=1,1,ROUNDUP(LN(1-VLOOKUP(Y$2,inp_TargetType!$A$3:$C$102,3,FALSE))/LN(1-inp_SSPK!Y28*inp_WpnSurv!Y28),0)))</f>
        <v>n/a</v>
      </c>
      <c r="Z28" s="15" t="str">
        <f>IF(inp_SSPK!Z28*inp_WpnSurv!Z28=0,"n/a",IF(inp_SSPK!Z28*inp_WpnSurv!Z28=1,1,ROUNDUP(LN(1-VLOOKUP(Z$2,inp_TargetType!$A$3:$C$102,3,FALSE))/LN(1-inp_SSPK!Z28*inp_WpnSurv!Z28),0)))</f>
        <v>n/a</v>
      </c>
      <c r="AA28" s="15" t="str">
        <f>IF(inp_SSPK!AA28*inp_WpnSurv!AA28=0,"n/a",IF(inp_SSPK!AA28*inp_WpnSurv!AA28=1,1,ROUNDUP(LN(1-VLOOKUP(AA$2,inp_TargetType!$A$3:$C$102,3,FALSE))/LN(1-inp_SSPK!AA28*inp_WpnSurv!AA28),0)))</f>
        <v>n/a</v>
      </c>
      <c r="AB28" s="15" t="str">
        <f>IF(inp_SSPK!AB28*inp_WpnSurv!AB28=0,"n/a",IF(inp_SSPK!AB28*inp_WpnSurv!AB28=1,1,ROUNDUP(LN(1-VLOOKUP(AB$2,inp_TargetType!$A$3:$C$102,3,FALSE))/LN(1-inp_SSPK!AB28*inp_WpnSurv!AB28),0)))</f>
        <v>n/a</v>
      </c>
      <c r="AC28" s="15" t="str">
        <f>IF(inp_SSPK!AC28*inp_WpnSurv!AC28=0,"n/a",IF(inp_SSPK!AC28*inp_WpnSurv!AC28=1,1,ROUNDUP(LN(1-VLOOKUP(AC$2,inp_TargetType!$A$3:$C$102,3,FALSE))/LN(1-inp_SSPK!AC28*inp_WpnSurv!AC28),0)))</f>
        <v>n/a</v>
      </c>
      <c r="AD28" s="15" t="str">
        <f>IF(inp_SSPK!AD28*inp_WpnSurv!AD28=0,"n/a",IF(inp_SSPK!AD28*inp_WpnSurv!AD28=1,1,ROUNDUP(LN(1-VLOOKUP(AD$2,inp_TargetType!$A$3:$C$102,3,FALSE))/LN(1-inp_SSPK!AD28*inp_WpnSurv!AD28),0)))</f>
        <v>n/a</v>
      </c>
      <c r="AE28" s="15" t="str">
        <f>IF(inp_SSPK!AE28*inp_WpnSurv!AE28=0,"n/a",IF(inp_SSPK!AE28*inp_WpnSurv!AE28=1,1,ROUNDUP(LN(1-VLOOKUP(AE$2,inp_TargetType!$A$3:$C$102,3,FALSE))/LN(1-inp_SSPK!AE28*inp_WpnSurv!AE28),0)))</f>
        <v>n/a</v>
      </c>
      <c r="AF28" s="15" t="str">
        <f>IF(inp_SSPK!AF28*inp_WpnSurv!AF28=0,"n/a",IF(inp_SSPK!AF28*inp_WpnSurv!AF28=1,1,ROUNDUP(LN(1-VLOOKUP(AF$2,inp_TargetType!$A$3:$C$102,3,FALSE))/LN(1-inp_SSPK!AF28*inp_WpnSurv!AF28),0)))</f>
        <v>n/a</v>
      </c>
      <c r="AG28" s="15" t="str">
        <f>IF(inp_SSPK!AG28*inp_WpnSurv!AG28=0,"n/a",IF(inp_SSPK!AG28*inp_WpnSurv!AG28=1,1,ROUNDUP(LN(1-VLOOKUP(AG$2,inp_TargetType!$A$3:$C$102,3,FALSE))/LN(1-inp_SSPK!AG28*inp_WpnSurv!AG28),0)))</f>
        <v>n/a</v>
      </c>
      <c r="AH28" s="15" t="str">
        <f>IF(inp_SSPK!AH28*inp_WpnSurv!AH28=0,"n/a",IF(inp_SSPK!AH28*inp_WpnSurv!AH28=1,1,ROUNDUP(LN(1-VLOOKUP(AH$2,inp_TargetType!$A$3:$C$102,3,FALSE))/LN(1-inp_SSPK!AH28*inp_WpnSurv!AH28),0)))</f>
        <v>n/a</v>
      </c>
      <c r="AI28" s="15" t="str">
        <f>IF(inp_SSPK!AI28*inp_WpnSurv!AI28=0,"n/a",IF(inp_SSPK!AI28*inp_WpnSurv!AI28=1,1,ROUNDUP(LN(1-VLOOKUP(AI$2,inp_TargetType!$A$3:$C$102,3,FALSE))/LN(1-inp_SSPK!AI28*inp_WpnSurv!AI28),0)))</f>
        <v>n/a</v>
      </c>
      <c r="AJ28" s="15" t="str">
        <f>IF(inp_SSPK!AJ28*inp_WpnSurv!AJ28=0,"n/a",IF(inp_SSPK!AJ28*inp_WpnSurv!AJ28=1,1,ROUNDUP(LN(1-VLOOKUP(AJ$2,inp_TargetType!$A$3:$C$102,3,FALSE))/LN(1-inp_SSPK!AJ28*inp_WpnSurv!AJ28),0)))</f>
        <v>n/a</v>
      </c>
      <c r="AK28" s="15" t="str">
        <f>IF(inp_SSPK!AK28*inp_WpnSurv!AK28=0,"n/a",IF(inp_SSPK!AK28*inp_WpnSurv!AK28=1,1,ROUNDUP(LN(1-VLOOKUP(AK$2,inp_TargetType!$A$3:$C$102,3,FALSE))/LN(1-inp_SSPK!AK28*inp_WpnSurv!AK28),0)))</f>
        <v>n/a</v>
      </c>
      <c r="AL28" s="15" t="str">
        <f>IF(inp_SSPK!AL28*inp_WpnSurv!AL28=0,"n/a",IF(inp_SSPK!AL28*inp_WpnSurv!AL28=1,1,ROUNDUP(LN(1-VLOOKUP(AL$2,inp_TargetType!$A$3:$C$102,3,FALSE))/LN(1-inp_SSPK!AL28*inp_WpnSurv!AL28),0)))</f>
        <v>n/a</v>
      </c>
      <c r="AM28" s="15" t="str">
        <f>IF(inp_SSPK!AM28*inp_WpnSurv!AM28=0,"n/a",IF(inp_SSPK!AM28*inp_WpnSurv!AM28=1,1,ROUNDUP(LN(1-VLOOKUP(AM$2,inp_TargetType!$A$3:$C$102,3,FALSE))/LN(1-inp_SSPK!AM28*inp_WpnSurv!AM28),0)))</f>
        <v>n/a</v>
      </c>
      <c r="AN28" s="15" t="str">
        <f>IF(inp_SSPK!AN28*inp_WpnSurv!AN28=0,"n/a",IF(inp_SSPK!AN28*inp_WpnSurv!AN28=1,1,ROUNDUP(LN(1-VLOOKUP(AN$2,inp_TargetType!$A$3:$C$102,3,FALSE))/LN(1-inp_SSPK!AN28*inp_WpnSurv!AN28),0)))</f>
        <v>n/a</v>
      </c>
      <c r="AO28" s="15" t="str">
        <f>IF(inp_SSPK!AO28*inp_WpnSurv!AO28=0,"n/a",IF(inp_SSPK!AO28*inp_WpnSurv!AO28=1,1,ROUNDUP(LN(1-VLOOKUP(AO$2,inp_TargetType!$A$3:$C$102,3,FALSE))/LN(1-inp_SSPK!AO28*inp_WpnSurv!AO28),0)))</f>
        <v>n/a</v>
      </c>
      <c r="AP28" s="15" t="str">
        <f>IF(inp_SSPK!AP28*inp_WpnSurv!AP28=0,"n/a",IF(inp_SSPK!AP28*inp_WpnSurv!AP28=1,1,ROUNDUP(LN(1-VLOOKUP(AP$2,inp_TargetType!$A$3:$C$102,3,FALSE))/LN(1-inp_SSPK!AP28*inp_WpnSurv!AP28),0)))</f>
        <v>n/a</v>
      </c>
      <c r="AQ28" s="15" t="str">
        <f>IF(inp_SSPK!AQ28*inp_WpnSurv!AQ28=0,"n/a",IF(inp_SSPK!AQ28*inp_WpnSurv!AQ28=1,1,ROUNDUP(LN(1-VLOOKUP(AQ$2,inp_TargetType!$A$3:$C$102,3,FALSE))/LN(1-inp_SSPK!AQ28*inp_WpnSurv!AQ28),0)))</f>
        <v>n/a</v>
      </c>
      <c r="AR28" s="15" t="str">
        <f>IF(inp_SSPK!AR28*inp_WpnSurv!AR28=0,"n/a",IF(inp_SSPK!AR28*inp_WpnSurv!AR28=1,1,ROUNDUP(LN(1-VLOOKUP(AR$2,inp_TargetType!$A$3:$C$102,3,FALSE))/LN(1-inp_SSPK!AR28*inp_WpnSurv!AR28),0)))</f>
        <v>n/a</v>
      </c>
      <c r="AS28" s="15" t="str">
        <f>IF(inp_SSPK!AS28*inp_WpnSurv!AS28=0,"n/a",IF(inp_SSPK!AS28*inp_WpnSurv!AS28=1,1,ROUNDUP(LN(1-VLOOKUP(AS$2,inp_TargetType!$A$3:$C$102,3,FALSE))/LN(1-inp_SSPK!AS28*inp_WpnSurv!AS28),0)))</f>
        <v>n/a</v>
      </c>
      <c r="AT28" s="15" t="str">
        <f>IF(inp_SSPK!AT28*inp_WpnSurv!AT28=0,"n/a",IF(inp_SSPK!AT28*inp_WpnSurv!AT28=1,1,ROUNDUP(LN(1-VLOOKUP(AT$2,inp_TargetType!$A$3:$C$102,3,FALSE))/LN(1-inp_SSPK!AT28*inp_WpnSurv!AT28),0)))</f>
        <v>n/a</v>
      </c>
      <c r="AU28" s="15" t="str">
        <f>IF(inp_SSPK!AU28*inp_WpnSurv!AU28=0,"n/a",IF(inp_SSPK!AU28*inp_WpnSurv!AU28=1,1,ROUNDUP(LN(1-VLOOKUP(AU$2,inp_TargetType!$A$3:$C$102,3,FALSE))/LN(1-inp_SSPK!AU28*inp_WpnSurv!AU28),0)))</f>
        <v>n/a</v>
      </c>
      <c r="AV28" s="15" t="str">
        <f>IF(inp_SSPK!AV28*inp_WpnSurv!AV28=0,"n/a",IF(inp_SSPK!AV28*inp_WpnSurv!AV28=1,1,ROUNDUP(LN(1-VLOOKUP(AV$2,inp_TargetType!$A$3:$C$102,3,FALSE))/LN(1-inp_SSPK!AV28*inp_WpnSurv!AV28),0)))</f>
        <v>n/a</v>
      </c>
      <c r="AW28" s="15" t="str">
        <f>IF(inp_SSPK!AW28*inp_WpnSurv!AW28=0,"n/a",IF(inp_SSPK!AW28*inp_WpnSurv!AW28=1,1,ROUNDUP(LN(1-VLOOKUP(AW$2,inp_TargetType!$A$3:$C$102,3,FALSE))/LN(1-inp_SSPK!AW28*inp_WpnSurv!AW28),0)))</f>
        <v>n/a</v>
      </c>
      <c r="AX28" s="15" t="str">
        <f>IF(inp_SSPK!AX28*inp_WpnSurv!AX28=0,"n/a",IF(inp_SSPK!AX28*inp_WpnSurv!AX28=1,1,ROUNDUP(LN(1-VLOOKUP(AX$2,inp_TargetType!$A$3:$C$102,3,FALSE))/LN(1-inp_SSPK!AX28*inp_WpnSurv!AX28),0)))</f>
        <v>n/a</v>
      </c>
      <c r="AY28" s="15" t="str">
        <f>IF(inp_SSPK!AY28*inp_WpnSurv!AY28=0,"n/a",IF(inp_SSPK!AY28*inp_WpnSurv!AY28=1,1,ROUNDUP(LN(1-VLOOKUP(AY$2,inp_TargetType!$A$3:$C$102,3,FALSE))/LN(1-inp_SSPK!AY28*inp_WpnSurv!AY28),0)))</f>
        <v>n/a</v>
      </c>
      <c r="AZ28" s="15" t="str">
        <f>IF(inp_SSPK!AZ28*inp_WpnSurv!AZ28=0,"n/a",IF(inp_SSPK!AZ28*inp_WpnSurv!AZ28=1,1,ROUNDUP(LN(1-VLOOKUP(AZ$2,inp_TargetType!$A$3:$C$102,3,FALSE))/LN(1-inp_SSPK!AZ28*inp_WpnSurv!AZ28),0)))</f>
        <v>n/a</v>
      </c>
    </row>
    <row r="29" spans="1:52" x14ac:dyDescent="0.3">
      <c r="A29" s="15"/>
      <c r="B29" s="15" t="str">
        <f>IF(inp_SSPK!B29*inp_WpnSurv!B29=0,"n/a",IF(inp_SSPK!B29*inp_WpnSurv!B29=1,1,ROUNDUP(LN(1-VLOOKUP(B$2,inp_TargetType!$A$3:$C$102,3,FALSE))/LN(1-inp_SSPK!B29*inp_WpnSurv!B29),0)))</f>
        <v>n/a</v>
      </c>
      <c r="C29" s="15" t="str">
        <f>IF(inp_SSPK!C29*inp_WpnSurv!C29=0,"n/a",IF(inp_SSPK!C29*inp_WpnSurv!C29=1,1,ROUNDUP(LN(1-VLOOKUP(C$2,inp_TargetType!$A$3:$C$102,3,FALSE))/LN(1-inp_SSPK!C29*inp_WpnSurv!C29),0)))</f>
        <v>n/a</v>
      </c>
      <c r="D29" s="15" t="str">
        <f>IF(inp_SSPK!D29*inp_WpnSurv!D29=0,"n/a",IF(inp_SSPK!D29*inp_WpnSurv!D29=1,1,ROUNDUP(LN(1-VLOOKUP(D$2,inp_TargetType!$A$3:$C$102,3,FALSE))/LN(1-inp_SSPK!D29*inp_WpnSurv!D29),0)))</f>
        <v>n/a</v>
      </c>
      <c r="E29" s="15" t="str">
        <f>IF(inp_SSPK!E29*inp_WpnSurv!E29=0,"n/a",IF(inp_SSPK!E29*inp_WpnSurv!E29=1,1,ROUNDUP(LN(1-VLOOKUP(E$2,inp_TargetType!$A$3:$C$102,3,FALSE))/LN(1-inp_SSPK!E29*inp_WpnSurv!E29),0)))</f>
        <v>n/a</v>
      </c>
      <c r="F29" s="15" t="str">
        <f>IF(inp_SSPK!F29*inp_WpnSurv!F29=0,"n/a",IF(inp_SSPK!F29*inp_WpnSurv!F29=1,1,ROUNDUP(LN(1-VLOOKUP(F$2,inp_TargetType!$A$3:$C$102,3,FALSE))/LN(1-inp_SSPK!F29*inp_WpnSurv!F29),0)))</f>
        <v>n/a</v>
      </c>
      <c r="G29" s="15" t="str">
        <f>IF(inp_SSPK!G29*inp_WpnSurv!G29=0,"n/a",IF(inp_SSPK!G29*inp_WpnSurv!G29=1,1,ROUNDUP(LN(1-VLOOKUP(G$2,inp_TargetType!$A$3:$C$102,3,FALSE))/LN(1-inp_SSPK!G29*inp_WpnSurv!G29),0)))</f>
        <v>n/a</v>
      </c>
      <c r="H29" s="15" t="str">
        <f>IF(inp_SSPK!H29*inp_WpnSurv!H29=0,"n/a",IF(inp_SSPK!H29*inp_WpnSurv!H29=1,1,ROUNDUP(LN(1-VLOOKUP(H$2,inp_TargetType!$A$3:$C$102,3,FALSE))/LN(1-inp_SSPK!H29*inp_WpnSurv!H29),0)))</f>
        <v>n/a</v>
      </c>
      <c r="I29" s="15" t="str">
        <f>IF(inp_SSPK!I29*inp_WpnSurv!I29=0,"n/a",IF(inp_SSPK!I29*inp_WpnSurv!I29=1,1,ROUNDUP(LN(1-VLOOKUP(I$2,inp_TargetType!$A$3:$C$102,3,FALSE))/LN(1-inp_SSPK!I29*inp_WpnSurv!I29),0)))</f>
        <v>n/a</v>
      </c>
      <c r="J29" s="15" t="str">
        <f>IF(inp_SSPK!J29*inp_WpnSurv!J29=0,"n/a",IF(inp_SSPK!J29*inp_WpnSurv!J29=1,1,ROUNDUP(LN(1-VLOOKUP(J$2,inp_TargetType!$A$3:$C$102,3,FALSE))/LN(1-inp_SSPK!J29*inp_WpnSurv!J29),0)))</f>
        <v>n/a</v>
      </c>
      <c r="K29" s="15" t="str">
        <f>IF(inp_SSPK!K29*inp_WpnSurv!K29=0,"n/a",IF(inp_SSPK!K29*inp_WpnSurv!K29=1,1,ROUNDUP(LN(1-VLOOKUP(K$2,inp_TargetType!$A$3:$C$102,3,FALSE))/LN(1-inp_SSPK!K29*inp_WpnSurv!K29),0)))</f>
        <v>n/a</v>
      </c>
      <c r="L29" s="15" t="str">
        <f>IF(inp_SSPK!L29*inp_WpnSurv!L29=0,"n/a",IF(inp_SSPK!L29*inp_WpnSurv!L29=1,1,ROUNDUP(LN(1-VLOOKUP(L$2,inp_TargetType!$A$3:$C$102,3,FALSE))/LN(1-inp_SSPK!L29*inp_WpnSurv!L29),0)))</f>
        <v>n/a</v>
      </c>
      <c r="M29" s="15" t="str">
        <f>IF(inp_SSPK!M29*inp_WpnSurv!M29=0,"n/a",IF(inp_SSPK!M29*inp_WpnSurv!M29=1,1,ROUNDUP(LN(1-VLOOKUP(M$2,inp_TargetType!$A$3:$C$102,3,FALSE))/LN(1-inp_SSPK!M29*inp_WpnSurv!M29),0)))</f>
        <v>n/a</v>
      </c>
      <c r="N29" s="15" t="str">
        <f>IF(inp_SSPK!N29*inp_WpnSurv!N29=0,"n/a",IF(inp_SSPK!N29*inp_WpnSurv!N29=1,1,ROUNDUP(LN(1-VLOOKUP(N$2,inp_TargetType!$A$3:$C$102,3,FALSE))/LN(1-inp_SSPK!N29*inp_WpnSurv!N29),0)))</f>
        <v>n/a</v>
      </c>
      <c r="O29" s="15" t="str">
        <f>IF(inp_SSPK!O29*inp_WpnSurv!O29=0,"n/a",IF(inp_SSPK!O29*inp_WpnSurv!O29=1,1,ROUNDUP(LN(1-VLOOKUP(O$2,inp_TargetType!$A$3:$C$102,3,FALSE))/LN(1-inp_SSPK!O29*inp_WpnSurv!O29),0)))</f>
        <v>n/a</v>
      </c>
      <c r="P29" s="15" t="str">
        <f>IF(inp_SSPK!P29*inp_WpnSurv!P29=0,"n/a",IF(inp_SSPK!P29*inp_WpnSurv!P29=1,1,ROUNDUP(LN(1-VLOOKUP(P$2,inp_TargetType!$A$3:$C$102,3,FALSE))/LN(1-inp_SSPK!P29*inp_WpnSurv!P29),0)))</f>
        <v>n/a</v>
      </c>
      <c r="Q29" s="15" t="str">
        <f>IF(inp_SSPK!Q29*inp_WpnSurv!Q29=0,"n/a",IF(inp_SSPK!Q29*inp_WpnSurv!Q29=1,1,ROUNDUP(LN(1-VLOOKUP(Q$2,inp_TargetType!$A$3:$C$102,3,FALSE))/LN(1-inp_SSPK!Q29*inp_WpnSurv!Q29),0)))</f>
        <v>n/a</v>
      </c>
      <c r="R29" s="15" t="str">
        <f>IF(inp_SSPK!R29*inp_WpnSurv!R29=0,"n/a",IF(inp_SSPK!R29*inp_WpnSurv!R29=1,1,ROUNDUP(LN(1-VLOOKUP(R$2,inp_TargetType!$A$3:$C$102,3,FALSE))/LN(1-inp_SSPK!R29*inp_WpnSurv!R29),0)))</f>
        <v>n/a</v>
      </c>
      <c r="S29" s="15" t="str">
        <f>IF(inp_SSPK!S29*inp_WpnSurv!S29=0,"n/a",IF(inp_SSPK!S29*inp_WpnSurv!S29=1,1,ROUNDUP(LN(1-VLOOKUP(S$2,inp_TargetType!$A$3:$C$102,3,FALSE))/LN(1-inp_SSPK!S29*inp_WpnSurv!S29),0)))</f>
        <v>n/a</v>
      </c>
      <c r="T29" s="15" t="str">
        <f>IF(inp_SSPK!T29*inp_WpnSurv!T29=0,"n/a",IF(inp_SSPK!T29*inp_WpnSurv!T29=1,1,ROUNDUP(LN(1-VLOOKUP(T$2,inp_TargetType!$A$3:$C$102,3,FALSE))/LN(1-inp_SSPK!T29*inp_WpnSurv!T29),0)))</f>
        <v>n/a</v>
      </c>
      <c r="U29" s="15" t="str">
        <f>IF(inp_SSPK!U29*inp_WpnSurv!U29=0,"n/a",IF(inp_SSPK!U29*inp_WpnSurv!U29=1,1,ROUNDUP(LN(1-VLOOKUP(U$2,inp_TargetType!$A$3:$C$102,3,FALSE))/LN(1-inp_SSPK!U29*inp_WpnSurv!U29),0)))</f>
        <v>n/a</v>
      </c>
      <c r="V29" s="15" t="str">
        <f>IF(inp_SSPK!V29*inp_WpnSurv!V29=0,"n/a",IF(inp_SSPK!V29*inp_WpnSurv!V29=1,1,ROUNDUP(LN(1-VLOOKUP(V$2,inp_TargetType!$A$3:$C$102,3,FALSE))/LN(1-inp_SSPK!V29*inp_WpnSurv!V29),0)))</f>
        <v>n/a</v>
      </c>
      <c r="W29" s="15" t="str">
        <f>IF(inp_SSPK!W29*inp_WpnSurv!W29=0,"n/a",IF(inp_SSPK!W29*inp_WpnSurv!W29=1,1,ROUNDUP(LN(1-VLOOKUP(W$2,inp_TargetType!$A$3:$C$102,3,FALSE))/LN(1-inp_SSPK!W29*inp_WpnSurv!W29),0)))</f>
        <v>n/a</v>
      </c>
      <c r="X29" s="15" t="str">
        <f>IF(inp_SSPK!X29*inp_WpnSurv!X29=0,"n/a",IF(inp_SSPK!X29*inp_WpnSurv!X29=1,1,ROUNDUP(LN(1-VLOOKUP(X$2,inp_TargetType!$A$3:$C$102,3,FALSE))/LN(1-inp_SSPK!X29*inp_WpnSurv!X29),0)))</f>
        <v>n/a</v>
      </c>
      <c r="Y29" s="15" t="str">
        <f>IF(inp_SSPK!Y29*inp_WpnSurv!Y29=0,"n/a",IF(inp_SSPK!Y29*inp_WpnSurv!Y29=1,1,ROUNDUP(LN(1-VLOOKUP(Y$2,inp_TargetType!$A$3:$C$102,3,FALSE))/LN(1-inp_SSPK!Y29*inp_WpnSurv!Y29),0)))</f>
        <v>n/a</v>
      </c>
      <c r="Z29" s="15" t="str">
        <f>IF(inp_SSPK!Z29*inp_WpnSurv!Z29=0,"n/a",IF(inp_SSPK!Z29*inp_WpnSurv!Z29=1,1,ROUNDUP(LN(1-VLOOKUP(Z$2,inp_TargetType!$A$3:$C$102,3,FALSE))/LN(1-inp_SSPK!Z29*inp_WpnSurv!Z29),0)))</f>
        <v>n/a</v>
      </c>
      <c r="AA29" s="15" t="str">
        <f>IF(inp_SSPK!AA29*inp_WpnSurv!AA29=0,"n/a",IF(inp_SSPK!AA29*inp_WpnSurv!AA29=1,1,ROUNDUP(LN(1-VLOOKUP(AA$2,inp_TargetType!$A$3:$C$102,3,FALSE))/LN(1-inp_SSPK!AA29*inp_WpnSurv!AA29),0)))</f>
        <v>n/a</v>
      </c>
      <c r="AB29" s="15" t="str">
        <f>IF(inp_SSPK!AB29*inp_WpnSurv!AB29=0,"n/a",IF(inp_SSPK!AB29*inp_WpnSurv!AB29=1,1,ROUNDUP(LN(1-VLOOKUP(AB$2,inp_TargetType!$A$3:$C$102,3,FALSE))/LN(1-inp_SSPK!AB29*inp_WpnSurv!AB29),0)))</f>
        <v>n/a</v>
      </c>
      <c r="AC29" s="15" t="str">
        <f>IF(inp_SSPK!AC29*inp_WpnSurv!AC29=0,"n/a",IF(inp_SSPK!AC29*inp_WpnSurv!AC29=1,1,ROUNDUP(LN(1-VLOOKUP(AC$2,inp_TargetType!$A$3:$C$102,3,FALSE))/LN(1-inp_SSPK!AC29*inp_WpnSurv!AC29),0)))</f>
        <v>n/a</v>
      </c>
      <c r="AD29" s="15" t="str">
        <f>IF(inp_SSPK!AD29*inp_WpnSurv!AD29=0,"n/a",IF(inp_SSPK!AD29*inp_WpnSurv!AD29=1,1,ROUNDUP(LN(1-VLOOKUP(AD$2,inp_TargetType!$A$3:$C$102,3,FALSE))/LN(1-inp_SSPK!AD29*inp_WpnSurv!AD29),0)))</f>
        <v>n/a</v>
      </c>
      <c r="AE29" s="15" t="str">
        <f>IF(inp_SSPK!AE29*inp_WpnSurv!AE29=0,"n/a",IF(inp_SSPK!AE29*inp_WpnSurv!AE29=1,1,ROUNDUP(LN(1-VLOOKUP(AE$2,inp_TargetType!$A$3:$C$102,3,FALSE))/LN(1-inp_SSPK!AE29*inp_WpnSurv!AE29),0)))</f>
        <v>n/a</v>
      </c>
      <c r="AF29" s="15" t="str">
        <f>IF(inp_SSPK!AF29*inp_WpnSurv!AF29=0,"n/a",IF(inp_SSPK!AF29*inp_WpnSurv!AF29=1,1,ROUNDUP(LN(1-VLOOKUP(AF$2,inp_TargetType!$A$3:$C$102,3,FALSE))/LN(1-inp_SSPK!AF29*inp_WpnSurv!AF29),0)))</f>
        <v>n/a</v>
      </c>
      <c r="AG29" s="15" t="str">
        <f>IF(inp_SSPK!AG29*inp_WpnSurv!AG29=0,"n/a",IF(inp_SSPK!AG29*inp_WpnSurv!AG29=1,1,ROUNDUP(LN(1-VLOOKUP(AG$2,inp_TargetType!$A$3:$C$102,3,FALSE))/LN(1-inp_SSPK!AG29*inp_WpnSurv!AG29),0)))</f>
        <v>n/a</v>
      </c>
      <c r="AH29" s="15" t="str">
        <f>IF(inp_SSPK!AH29*inp_WpnSurv!AH29=0,"n/a",IF(inp_SSPK!AH29*inp_WpnSurv!AH29=1,1,ROUNDUP(LN(1-VLOOKUP(AH$2,inp_TargetType!$A$3:$C$102,3,FALSE))/LN(1-inp_SSPK!AH29*inp_WpnSurv!AH29),0)))</f>
        <v>n/a</v>
      </c>
      <c r="AI29" s="15" t="str">
        <f>IF(inp_SSPK!AI29*inp_WpnSurv!AI29=0,"n/a",IF(inp_SSPK!AI29*inp_WpnSurv!AI29=1,1,ROUNDUP(LN(1-VLOOKUP(AI$2,inp_TargetType!$A$3:$C$102,3,FALSE))/LN(1-inp_SSPK!AI29*inp_WpnSurv!AI29),0)))</f>
        <v>n/a</v>
      </c>
      <c r="AJ29" s="15" t="str">
        <f>IF(inp_SSPK!AJ29*inp_WpnSurv!AJ29=0,"n/a",IF(inp_SSPK!AJ29*inp_WpnSurv!AJ29=1,1,ROUNDUP(LN(1-VLOOKUP(AJ$2,inp_TargetType!$A$3:$C$102,3,FALSE))/LN(1-inp_SSPK!AJ29*inp_WpnSurv!AJ29),0)))</f>
        <v>n/a</v>
      </c>
      <c r="AK29" s="15" t="str">
        <f>IF(inp_SSPK!AK29*inp_WpnSurv!AK29=0,"n/a",IF(inp_SSPK!AK29*inp_WpnSurv!AK29=1,1,ROUNDUP(LN(1-VLOOKUP(AK$2,inp_TargetType!$A$3:$C$102,3,FALSE))/LN(1-inp_SSPK!AK29*inp_WpnSurv!AK29),0)))</f>
        <v>n/a</v>
      </c>
      <c r="AL29" s="15" t="str">
        <f>IF(inp_SSPK!AL29*inp_WpnSurv!AL29=0,"n/a",IF(inp_SSPK!AL29*inp_WpnSurv!AL29=1,1,ROUNDUP(LN(1-VLOOKUP(AL$2,inp_TargetType!$A$3:$C$102,3,FALSE))/LN(1-inp_SSPK!AL29*inp_WpnSurv!AL29),0)))</f>
        <v>n/a</v>
      </c>
      <c r="AM29" s="15" t="str">
        <f>IF(inp_SSPK!AM29*inp_WpnSurv!AM29=0,"n/a",IF(inp_SSPK!AM29*inp_WpnSurv!AM29=1,1,ROUNDUP(LN(1-VLOOKUP(AM$2,inp_TargetType!$A$3:$C$102,3,FALSE))/LN(1-inp_SSPK!AM29*inp_WpnSurv!AM29),0)))</f>
        <v>n/a</v>
      </c>
      <c r="AN29" s="15" t="str">
        <f>IF(inp_SSPK!AN29*inp_WpnSurv!AN29=0,"n/a",IF(inp_SSPK!AN29*inp_WpnSurv!AN29=1,1,ROUNDUP(LN(1-VLOOKUP(AN$2,inp_TargetType!$A$3:$C$102,3,FALSE))/LN(1-inp_SSPK!AN29*inp_WpnSurv!AN29),0)))</f>
        <v>n/a</v>
      </c>
      <c r="AO29" s="15" t="str">
        <f>IF(inp_SSPK!AO29*inp_WpnSurv!AO29=0,"n/a",IF(inp_SSPK!AO29*inp_WpnSurv!AO29=1,1,ROUNDUP(LN(1-VLOOKUP(AO$2,inp_TargetType!$A$3:$C$102,3,FALSE))/LN(1-inp_SSPK!AO29*inp_WpnSurv!AO29),0)))</f>
        <v>n/a</v>
      </c>
      <c r="AP29" s="15" t="str">
        <f>IF(inp_SSPK!AP29*inp_WpnSurv!AP29=0,"n/a",IF(inp_SSPK!AP29*inp_WpnSurv!AP29=1,1,ROUNDUP(LN(1-VLOOKUP(AP$2,inp_TargetType!$A$3:$C$102,3,FALSE))/LN(1-inp_SSPK!AP29*inp_WpnSurv!AP29),0)))</f>
        <v>n/a</v>
      </c>
      <c r="AQ29" s="15" t="str">
        <f>IF(inp_SSPK!AQ29*inp_WpnSurv!AQ29=0,"n/a",IF(inp_SSPK!AQ29*inp_WpnSurv!AQ29=1,1,ROUNDUP(LN(1-VLOOKUP(AQ$2,inp_TargetType!$A$3:$C$102,3,FALSE))/LN(1-inp_SSPK!AQ29*inp_WpnSurv!AQ29),0)))</f>
        <v>n/a</v>
      </c>
      <c r="AR29" s="15" t="str">
        <f>IF(inp_SSPK!AR29*inp_WpnSurv!AR29=0,"n/a",IF(inp_SSPK!AR29*inp_WpnSurv!AR29=1,1,ROUNDUP(LN(1-VLOOKUP(AR$2,inp_TargetType!$A$3:$C$102,3,FALSE))/LN(1-inp_SSPK!AR29*inp_WpnSurv!AR29),0)))</f>
        <v>n/a</v>
      </c>
      <c r="AS29" s="15" t="str">
        <f>IF(inp_SSPK!AS29*inp_WpnSurv!AS29=0,"n/a",IF(inp_SSPK!AS29*inp_WpnSurv!AS29=1,1,ROUNDUP(LN(1-VLOOKUP(AS$2,inp_TargetType!$A$3:$C$102,3,FALSE))/LN(1-inp_SSPK!AS29*inp_WpnSurv!AS29),0)))</f>
        <v>n/a</v>
      </c>
      <c r="AT29" s="15" t="str">
        <f>IF(inp_SSPK!AT29*inp_WpnSurv!AT29=0,"n/a",IF(inp_SSPK!AT29*inp_WpnSurv!AT29=1,1,ROUNDUP(LN(1-VLOOKUP(AT$2,inp_TargetType!$A$3:$C$102,3,FALSE))/LN(1-inp_SSPK!AT29*inp_WpnSurv!AT29),0)))</f>
        <v>n/a</v>
      </c>
      <c r="AU29" s="15" t="str">
        <f>IF(inp_SSPK!AU29*inp_WpnSurv!AU29=0,"n/a",IF(inp_SSPK!AU29*inp_WpnSurv!AU29=1,1,ROUNDUP(LN(1-VLOOKUP(AU$2,inp_TargetType!$A$3:$C$102,3,FALSE))/LN(1-inp_SSPK!AU29*inp_WpnSurv!AU29),0)))</f>
        <v>n/a</v>
      </c>
      <c r="AV29" s="15" t="str">
        <f>IF(inp_SSPK!AV29*inp_WpnSurv!AV29=0,"n/a",IF(inp_SSPK!AV29*inp_WpnSurv!AV29=1,1,ROUNDUP(LN(1-VLOOKUP(AV$2,inp_TargetType!$A$3:$C$102,3,FALSE))/LN(1-inp_SSPK!AV29*inp_WpnSurv!AV29),0)))</f>
        <v>n/a</v>
      </c>
      <c r="AW29" s="15" t="str">
        <f>IF(inp_SSPK!AW29*inp_WpnSurv!AW29=0,"n/a",IF(inp_SSPK!AW29*inp_WpnSurv!AW29=1,1,ROUNDUP(LN(1-VLOOKUP(AW$2,inp_TargetType!$A$3:$C$102,3,FALSE))/LN(1-inp_SSPK!AW29*inp_WpnSurv!AW29),0)))</f>
        <v>n/a</v>
      </c>
      <c r="AX29" s="15" t="str">
        <f>IF(inp_SSPK!AX29*inp_WpnSurv!AX29=0,"n/a",IF(inp_SSPK!AX29*inp_WpnSurv!AX29=1,1,ROUNDUP(LN(1-VLOOKUP(AX$2,inp_TargetType!$A$3:$C$102,3,FALSE))/LN(1-inp_SSPK!AX29*inp_WpnSurv!AX29),0)))</f>
        <v>n/a</v>
      </c>
      <c r="AY29" s="15" t="str">
        <f>IF(inp_SSPK!AY29*inp_WpnSurv!AY29=0,"n/a",IF(inp_SSPK!AY29*inp_WpnSurv!AY29=1,1,ROUNDUP(LN(1-VLOOKUP(AY$2,inp_TargetType!$A$3:$C$102,3,FALSE))/LN(1-inp_SSPK!AY29*inp_WpnSurv!AY29),0)))</f>
        <v>n/a</v>
      </c>
      <c r="AZ29" s="15" t="str">
        <f>IF(inp_SSPK!AZ29*inp_WpnSurv!AZ29=0,"n/a",IF(inp_SSPK!AZ29*inp_WpnSurv!AZ29=1,1,ROUNDUP(LN(1-VLOOKUP(AZ$2,inp_TargetType!$A$3:$C$102,3,FALSE))/LN(1-inp_SSPK!AZ29*inp_WpnSurv!AZ29),0)))</f>
        <v>n/a</v>
      </c>
    </row>
    <row r="30" spans="1:52" x14ac:dyDescent="0.3">
      <c r="A30" s="15"/>
      <c r="B30" s="15" t="str">
        <f>IF(inp_SSPK!B30*inp_WpnSurv!B30=0,"n/a",IF(inp_SSPK!B30*inp_WpnSurv!B30=1,1,ROUNDUP(LN(1-VLOOKUP(B$2,inp_TargetType!$A$3:$C$102,3,FALSE))/LN(1-inp_SSPK!B30*inp_WpnSurv!B30),0)))</f>
        <v>n/a</v>
      </c>
      <c r="C30" s="15" t="str">
        <f>IF(inp_SSPK!C30*inp_WpnSurv!C30=0,"n/a",IF(inp_SSPK!C30*inp_WpnSurv!C30=1,1,ROUNDUP(LN(1-VLOOKUP(C$2,inp_TargetType!$A$3:$C$102,3,FALSE))/LN(1-inp_SSPK!C30*inp_WpnSurv!C30),0)))</f>
        <v>n/a</v>
      </c>
      <c r="D30" s="15" t="str">
        <f>IF(inp_SSPK!D30*inp_WpnSurv!D30=0,"n/a",IF(inp_SSPK!D30*inp_WpnSurv!D30=1,1,ROUNDUP(LN(1-VLOOKUP(D$2,inp_TargetType!$A$3:$C$102,3,FALSE))/LN(1-inp_SSPK!D30*inp_WpnSurv!D30),0)))</f>
        <v>n/a</v>
      </c>
      <c r="E30" s="15" t="str">
        <f>IF(inp_SSPK!E30*inp_WpnSurv!E30=0,"n/a",IF(inp_SSPK!E30*inp_WpnSurv!E30=1,1,ROUNDUP(LN(1-VLOOKUP(E$2,inp_TargetType!$A$3:$C$102,3,FALSE))/LN(1-inp_SSPK!E30*inp_WpnSurv!E30),0)))</f>
        <v>n/a</v>
      </c>
      <c r="F30" s="15" t="str">
        <f>IF(inp_SSPK!F30*inp_WpnSurv!F30=0,"n/a",IF(inp_SSPK!F30*inp_WpnSurv!F30=1,1,ROUNDUP(LN(1-VLOOKUP(F$2,inp_TargetType!$A$3:$C$102,3,FALSE))/LN(1-inp_SSPK!F30*inp_WpnSurv!F30),0)))</f>
        <v>n/a</v>
      </c>
      <c r="G30" s="15" t="str">
        <f>IF(inp_SSPK!G30*inp_WpnSurv!G30=0,"n/a",IF(inp_SSPK!G30*inp_WpnSurv!G30=1,1,ROUNDUP(LN(1-VLOOKUP(G$2,inp_TargetType!$A$3:$C$102,3,FALSE))/LN(1-inp_SSPK!G30*inp_WpnSurv!G30),0)))</f>
        <v>n/a</v>
      </c>
      <c r="H30" s="15" t="str">
        <f>IF(inp_SSPK!H30*inp_WpnSurv!H30=0,"n/a",IF(inp_SSPK!H30*inp_WpnSurv!H30=1,1,ROUNDUP(LN(1-VLOOKUP(H$2,inp_TargetType!$A$3:$C$102,3,FALSE))/LN(1-inp_SSPK!H30*inp_WpnSurv!H30),0)))</f>
        <v>n/a</v>
      </c>
      <c r="I30" s="15" t="str">
        <f>IF(inp_SSPK!I30*inp_WpnSurv!I30=0,"n/a",IF(inp_SSPK!I30*inp_WpnSurv!I30=1,1,ROUNDUP(LN(1-VLOOKUP(I$2,inp_TargetType!$A$3:$C$102,3,FALSE))/LN(1-inp_SSPK!I30*inp_WpnSurv!I30),0)))</f>
        <v>n/a</v>
      </c>
      <c r="J30" s="15" t="str">
        <f>IF(inp_SSPK!J30*inp_WpnSurv!J30=0,"n/a",IF(inp_SSPK!J30*inp_WpnSurv!J30=1,1,ROUNDUP(LN(1-VLOOKUP(J$2,inp_TargetType!$A$3:$C$102,3,FALSE))/LN(1-inp_SSPK!J30*inp_WpnSurv!J30),0)))</f>
        <v>n/a</v>
      </c>
      <c r="K30" s="15" t="str">
        <f>IF(inp_SSPK!K30*inp_WpnSurv!K30=0,"n/a",IF(inp_SSPK!K30*inp_WpnSurv!K30=1,1,ROUNDUP(LN(1-VLOOKUP(K$2,inp_TargetType!$A$3:$C$102,3,FALSE))/LN(1-inp_SSPK!K30*inp_WpnSurv!K30),0)))</f>
        <v>n/a</v>
      </c>
      <c r="L30" s="15" t="str">
        <f>IF(inp_SSPK!L30*inp_WpnSurv!L30=0,"n/a",IF(inp_SSPK!L30*inp_WpnSurv!L30=1,1,ROUNDUP(LN(1-VLOOKUP(L$2,inp_TargetType!$A$3:$C$102,3,FALSE))/LN(1-inp_SSPK!L30*inp_WpnSurv!L30),0)))</f>
        <v>n/a</v>
      </c>
      <c r="M30" s="15" t="str">
        <f>IF(inp_SSPK!M30*inp_WpnSurv!M30=0,"n/a",IF(inp_SSPK!M30*inp_WpnSurv!M30=1,1,ROUNDUP(LN(1-VLOOKUP(M$2,inp_TargetType!$A$3:$C$102,3,FALSE))/LN(1-inp_SSPK!M30*inp_WpnSurv!M30),0)))</f>
        <v>n/a</v>
      </c>
      <c r="N30" s="15" t="str">
        <f>IF(inp_SSPK!N30*inp_WpnSurv!N30=0,"n/a",IF(inp_SSPK!N30*inp_WpnSurv!N30=1,1,ROUNDUP(LN(1-VLOOKUP(N$2,inp_TargetType!$A$3:$C$102,3,FALSE))/LN(1-inp_SSPK!N30*inp_WpnSurv!N30),0)))</f>
        <v>n/a</v>
      </c>
      <c r="O30" s="15" t="str">
        <f>IF(inp_SSPK!O30*inp_WpnSurv!O30=0,"n/a",IF(inp_SSPK!O30*inp_WpnSurv!O30=1,1,ROUNDUP(LN(1-VLOOKUP(O$2,inp_TargetType!$A$3:$C$102,3,FALSE))/LN(1-inp_SSPK!O30*inp_WpnSurv!O30),0)))</f>
        <v>n/a</v>
      </c>
      <c r="P30" s="15" t="str">
        <f>IF(inp_SSPK!P30*inp_WpnSurv!P30=0,"n/a",IF(inp_SSPK!P30*inp_WpnSurv!P30=1,1,ROUNDUP(LN(1-VLOOKUP(P$2,inp_TargetType!$A$3:$C$102,3,FALSE))/LN(1-inp_SSPK!P30*inp_WpnSurv!P30),0)))</f>
        <v>n/a</v>
      </c>
      <c r="Q30" s="15" t="str">
        <f>IF(inp_SSPK!Q30*inp_WpnSurv!Q30=0,"n/a",IF(inp_SSPK!Q30*inp_WpnSurv!Q30=1,1,ROUNDUP(LN(1-VLOOKUP(Q$2,inp_TargetType!$A$3:$C$102,3,FALSE))/LN(1-inp_SSPK!Q30*inp_WpnSurv!Q30),0)))</f>
        <v>n/a</v>
      </c>
      <c r="R30" s="15" t="str">
        <f>IF(inp_SSPK!R30*inp_WpnSurv!R30=0,"n/a",IF(inp_SSPK!R30*inp_WpnSurv!R30=1,1,ROUNDUP(LN(1-VLOOKUP(R$2,inp_TargetType!$A$3:$C$102,3,FALSE))/LN(1-inp_SSPK!R30*inp_WpnSurv!R30),0)))</f>
        <v>n/a</v>
      </c>
      <c r="S30" s="15" t="str">
        <f>IF(inp_SSPK!S30*inp_WpnSurv!S30=0,"n/a",IF(inp_SSPK!S30*inp_WpnSurv!S30=1,1,ROUNDUP(LN(1-VLOOKUP(S$2,inp_TargetType!$A$3:$C$102,3,FALSE))/LN(1-inp_SSPK!S30*inp_WpnSurv!S30),0)))</f>
        <v>n/a</v>
      </c>
      <c r="T30" s="15" t="str">
        <f>IF(inp_SSPK!T30*inp_WpnSurv!T30=0,"n/a",IF(inp_SSPK!T30*inp_WpnSurv!T30=1,1,ROUNDUP(LN(1-VLOOKUP(T$2,inp_TargetType!$A$3:$C$102,3,FALSE))/LN(1-inp_SSPK!T30*inp_WpnSurv!T30),0)))</f>
        <v>n/a</v>
      </c>
      <c r="U30" s="15" t="str">
        <f>IF(inp_SSPK!U30*inp_WpnSurv!U30=0,"n/a",IF(inp_SSPK!U30*inp_WpnSurv!U30=1,1,ROUNDUP(LN(1-VLOOKUP(U$2,inp_TargetType!$A$3:$C$102,3,FALSE))/LN(1-inp_SSPK!U30*inp_WpnSurv!U30),0)))</f>
        <v>n/a</v>
      </c>
      <c r="V30" s="15" t="str">
        <f>IF(inp_SSPK!V30*inp_WpnSurv!V30=0,"n/a",IF(inp_SSPK!V30*inp_WpnSurv!V30=1,1,ROUNDUP(LN(1-VLOOKUP(V$2,inp_TargetType!$A$3:$C$102,3,FALSE))/LN(1-inp_SSPK!V30*inp_WpnSurv!V30),0)))</f>
        <v>n/a</v>
      </c>
      <c r="W30" s="15" t="str">
        <f>IF(inp_SSPK!W30*inp_WpnSurv!W30=0,"n/a",IF(inp_SSPK!W30*inp_WpnSurv!W30=1,1,ROUNDUP(LN(1-VLOOKUP(W$2,inp_TargetType!$A$3:$C$102,3,FALSE))/LN(1-inp_SSPK!W30*inp_WpnSurv!W30),0)))</f>
        <v>n/a</v>
      </c>
      <c r="X30" s="15" t="str">
        <f>IF(inp_SSPK!X30*inp_WpnSurv!X30=0,"n/a",IF(inp_SSPK!X30*inp_WpnSurv!X30=1,1,ROUNDUP(LN(1-VLOOKUP(X$2,inp_TargetType!$A$3:$C$102,3,FALSE))/LN(1-inp_SSPK!X30*inp_WpnSurv!X30),0)))</f>
        <v>n/a</v>
      </c>
      <c r="Y30" s="15" t="str">
        <f>IF(inp_SSPK!Y30*inp_WpnSurv!Y30=0,"n/a",IF(inp_SSPK!Y30*inp_WpnSurv!Y30=1,1,ROUNDUP(LN(1-VLOOKUP(Y$2,inp_TargetType!$A$3:$C$102,3,FALSE))/LN(1-inp_SSPK!Y30*inp_WpnSurv!Y30),0)))</f>
        <v>n/a</v>
      </c>
      <c r="Z30" s="15" t="str">
        <f>IF(inp_SSPK!Z30*inp_WpnSurv!Z30=0,"n/a",IF(inp_SSPK!Z30*inp_WpnSurv!Z30=1,1,ROUNDUP(LN(1-VLOOKUP(Z$2,inp_TargetType!$A$3:$C$102,3,FALSE))/LN(1-inp_SSPK!Z30*inp_WpnSurv!Z30),0)))</f>
        <v>n/a</v>
      </c>
      <c r="AA30" s="15" t="str">
        <f>IF(inp_SSPK!AA30*inp_WpnSurv!AA30=0,"n/a",IF(inp_SSPK!AA30*inp_WpnSurv!AA30=1,1,ROUNDUP(LN(1-VLOOKUP(AA$2,inp_TargetType!$A$3:$C$102,3,FALSE))/LN(1-inp_SSPK!AA30*inp_WpnSurv!AA30),0)))</f>
        <v>n/a</v>
      </c>
      <c r="AB30" s="15" t="str">
        <f>IF(inp_SSPK!AB30*inp_WpnSurv!AB30=0,"n/a",IF(inp_SSPK!AB30*inp_WpnSurv!AB30=1,1,ROUNDUP(LN(1-VLOOKUP(AB$2,inp_TargetType!$A$3:$C$102,3,FALSE))/LN(1-inp_SSPK!AB30*inp_WpnSurv!AB30),0)))</f>
        <v>n/a</v>
      </c>
      <c r="AC30" s="15" t="str">
        <f>IF(inp_SSPK!AC30*inp_WpnSurv!AC30=0,"n/a",IF(inp_SSPK!AC30*inp_WpnSurv!AC30=1,1,ROUNDUP(LN(1-VLOOKUP(AC$2,inp_TargetType!$A$3:$C$102,3,FALSE))/LN(1-inp_SSPK!AC30*inp_WpnSurv!AC30),0)))</f>
        <v>n/a</v>
      </c>
      <c r="AD30" s="15" t="str">
        <f>IF(inp_SSPK!AD30*inp_WpnSurv!AD30=0,"n/a",IF(inp_SSPK!AD30*inp_WpnSurv!AD30=1,1,ROUNDUP(LN(1-VLOOKUP(AD$2,inp_TargetType!$A$3:$C$102,3,FALSE))/LN(1-inp_SSPK!AD30*inp_WpnSurv!AD30),0)))</f>
        <v>n/a</v>
      </c>
      <c r="AE30" s="15" t="str">
        <f>IF(inp_SSPK!AE30*inp_WpnSurv!AE30=0,"n/a",IF(inp_SSPK!AE30*inp_WpnSurv!AE30=1,1,ROUNDUP(LN(1-VLOOKUP(AE$2,inp_TargetType!$A$3:$C$102,3,FALSE))/LN(1-inp_SSPK!AE30*inp_WpnSurv!AE30),0)))</f>
        <v>n/a</v>
      </c>
      <c r="AF30" s="15" t="str">
        <f>IF(inp_SSPK!AF30*inp_WpnSurv!AF30=0,"n/a",IF(inp_SSPK!AF30*inp_WpnSurv!AF30=1,1,ROUNDUP(LN(1-VLOOKUP(AF$2,inp_TargetType!$A$3:$C$102,3,FALSE))/LN(1-inp_SSPK!AF30*inp_WpnSurv!AF30),0)))</f>
        <v>n/a</v>
      </c>
      <c r="AG30" s="15" t="str">
        <f>IF(inp_SSPK!AG30*inp_WpnSurv!AG30=0,"n/a",IF(inp_SSPK!AG30*inp_WpnSurv!AG30=1,1,ROUNDUP(LN(1-VLOOKUP(AG$2,inp_TargetType!$A$3:$C$102,3,FALSE))/LN(1-inp_SSPK!AG30*inp_WpnSurv!AG30),0)))</f>
        <v>n/a</v>
      </c>
      <c r="AH30" s="15" t="str">
        <f>IF(inp_SSPK!AH30*inp_WpnSurv!AH30=0,"n/a",IF(inp_SSPK!AH30*inp_WpnSurv!AH30=1,1,ROUNDUP(LN(1-VLOOKUP(AH$2,inp_TargetType!$A$3:$C$102,3,FALSE))/LN(1-inp_SSPK!AH30*inp_WpnSurv!AH30),0)))</f>
        <v>n/a</v>
      </c>
      <c r="AI30" s="15" t="str">
        <f>IF(inp_SSPK!AI30*inp_WpnSurv!AI30=0,"n/a",IF(inp_SSPK!AI30*inp_WpnSurv!AI30=1,1,ROUNDUP(LN(1-VLOOKUP(AI$2,inp_TargetType!$A$3:$C$102,3,FALSE))/LN(1-inp_SSPK!AI30*inp_WpnSurv!AI30),0)))</f>
        <v>n/a</v>
      </c>
      <c r="AJ30" s="15" t="str">
        <f>IF(inp_SSPK!AJ30*inp_WpnSurv!AJ30=0,"n/a",IF(inp_SSPK!AJ30*inp_WpnSurv!AJ30=1,1,ROUNDUP(LN(1-VLOOKUP(AJ$2,inp_TargetType!$A$3:$C$102,3,FALSE))/LN(1-inp_SSPK!AJ30*inp_WpnSurv!AJ30),0)))</f>
        <v>n/a</v>
      </c>
      <c r="AK30" s="15" t="str">
        <f>IF(inp_SSPK!AK30*inp_WpnSurv!AK30=0,"n/a",IF(inp_SSPK!AK30*inp_WpnSurv!AK30=1,1,ROUNDUP(LN(1-VLOOKUP(AK$2,inp_TargetType!$A$3:$C$102,3,FALSE))/LN(1-inp_SSPK!AK30*inp_WpnSurv!AK30),0)))</f>
        <v>n/a</v>
      </c>
      <c r="AL30" s="15" t="str">
        <f>IF(inp_SSPK!AL30*inp_WpnSurv!AL30=0,"n/a",IF(inp_SSPK!AL30*inp_WpnSurv!AL30=1,1,ROUNDUP(LN(1-VLOOKUP(AL$2,inp_TargetType!$A$3:$C$102,3,FALSE))/LN(1-inp_SSPK!AL30*inp_WpnSurv!AL30),0)))</f>
        <v>n/a</v>
      </c>
      <c r="AM30" s="15" t="str">
        <f>IF(inp_SSPK!AM30*inp_WpnSurv!AM30=0,"n/a",IF(inp_SSPK!AM30*inp_WpnSurv!AM30=1,1,ROUNDUP(LN(1-VLOOKUP(AM$2,inp_TargetType!$A$3:$C$102,3,FALSE))/LN(1-inp_SSPK!AM30*inp_WpnSurv!AM30),0)))</f>
        <v>n/a</v>
      </c>
      <c r="AN30" s="15" t="str">
        <f>IF(inp_SSPK!AN30*inp_WpnSurv!AN30=0,"n/a",IF(inp_SSPK!AN30*inp_WpnSurv!AN30=1,1,ROUNDUP(LN(1-VLOOKUP(AN$2,inp_TargetType!$A$3:$C$102,3,FALSE))/LN(1-inp_SSPK!AN30*inp_WpnSurv!AN30),0)))</f>
        <v>n/a</v>
      </c>
      <c r="AO30" s="15" t="str">
        <f>IF(inp_SSPK!AO30*inp_WpnSurv!AO30=0,"n/a",IF(inp_SSPK!AO30*inp_WpnSurv!AO30=1,1,ROUNDUP(LN(1-VLOOKUP(AO$2,inp_TargetType!$A$3:$C$102,3,FALSE))/LN(1-inp_SSPK!AO30*inp_WpnSurv!AO30),0)))</f>
        <v>n/a</v>
      </c>
      <c r="AP30" s="15" t="str">
        <f>IF(inp_SSPK!AP30*inp_WpnSurv!AP30=0,"n/a",IF(inp_SSPK!AP30*inp_WpnSurv!AP30=1,1,ROUNDUP(LN(1-VLOOKUP(AP$2,inp_TargetType!$A$3:$C$102,3,FALSE))/LN(1-inp_SSPK!AP30*inp_WpnSurv!AP30),0)))</f>
        <v>n/a</v>
      </c>
      <c r="AQ30" s="15" t="str">
        <f>IF(inp_SSPK!AQ30*inp_WpnSurv!AQ30=0,"n/a",IF(inp_SSPK!AQ30*inp_WpnSurv!AQ30=1,1,ROUNDUP(LN(1-VLOOKUP(AQ$2,inp_TargetType!$A$3:$C$102,3,FALSE))/LN(1-inp_SSPK!AQ30*inp_WpnSurv!AQ30),0)))</f>
        <v>n/a</v>
      </c>
      <c r="AR30" s="15" t="str">
        <f>IF(inp_SSPK!AR30*inp_WpnSurv!AR30=0,"n/a",IF(inp_SSPK!AR30*inp_WpnSurv!AR30=1,1,ROUNDUP(LN(1-VLOOKUP(AR$2,inp_TargetType!$A$3:$C$102,3,FALSE))/LN(1-inp_SSPK!AR30*inp_WpnSurv!AR30),0)))</f>
        <v>n/a</v>
      </c>
      <c r="AS30" s="15" t="str">
        <f>IF(inp_SSPK!AS30*inp_WpnSurv!AS30=0,"n/a",IF(inp_SSPK!AS30*inp_WpnSurv!AS30=1,1,ROUNDUP(LN(1-VLOOKUP(AS$2,inp_TargetType!$A$3:$C$102,3,FALSE))/LN(1-inp_SSPK!AS30*inp_WpnSurv!AS30),0)))</f>
        <v>n/a</v>
      </c>
      <c r="AT30" s="15" t="str">
        <f>IF(inp_SSPK!AT30*inp_WpnSurv!AT30=0,"n/a",IF(inp_SSPK!AT30*inp_WpnSurv!AT30=1,1,ROUNDUP(LN(1-VLOOKUP(AT$2,inp_TargetType!$A$3:$C$102,3,FALSE))/LN(1-inp_SSPK!AT30*inp_WpnSurv!AT30),0)))</f>
        <v>n/a</v>
      </c>
      <c r="AU30" s="15" t="str">
        <f>IF(inp_SSPK!AU30*inp_WpnSurv!AU30=0,"n/a",IF(inp_SSPK!AU30*inp_WpnSurv!AU30=1,1,ROUNDUP(LN(1-VLOOKUP(AU$2,inp_TargetType!$A$3:$C$102,3,FALSE))/LN(1-inp_SSPK!AU30*inp_WpnSurv!AU30),0)))</f>
        <v>n/a</v>
      </c>
      <c r="AV30" s="15" t="str">
        <f>IF(inp_SSPK!AV30*inp_WpnSurv!AV30=0,"n/a",IF(inp_SSPK!AV30*inp_WpnSurv!AV30=1,1,ROUNDUP(LN(1-VLOOKUP(AV$2,inp_TargetType!$A$3:$C$102,3,FALSE))/LN(1-inp_SSPK!AV30*inp_WpnSurv!AV30),0)))</f>
        <v>n/a</v>
      </c>
      <c r="AW30" s="15" t="str">
        <f>IF(inp_SSPK!AW30*inp_WpnSurv!AW30=0,"n/a",IF(inp_SSPK!AW30*inp_WpnSurv!AW30=1,1,ROUNDUP(LN(1-VLOOKUP(AW$2,inp_TargetType!$A$3:$C$102,3,FALSE))/LN(1-inp_SSPK!AW30*inp_WpnSurv!AW30),0)))</f>
        <v>n/a</v>
      </c>
      <c r="AX30" s="15" t="str">
        <f>IF(inp_SSPK!AX30*inp_WpnSurv!AX30=0,"n/a",IF(inp_SSPK!AX30*inp_WpnSurv!AX30=1,1,ROUNDUP(LN(1-VLOOKUP(AX$2,inp_TargetType!$A$3:$C$102,3,FALSE))/LN(1-inp_SSPK!AX30*inp_WpnSurv!AX30),0)))</f>
        <v>n/a</v>
      </c>
      <c r="AY30" s="15" t="str">
        <f>IF(inp_SSPK!AY30*inp_WpnSurv!AY30=0,"n/a",IF(inp_SSPK!AY30*inp_WpnSurv!AY30=1,1,ROUNDUP(LN(1-VLOOKUP(AY$2,inp_TargetType!$A$3:$C$102,3,FALSE))/LN(1-inp_SSPK!AY30*inp_WpnSurv!AY30),0)))</f>
        <v>n/a</v>
      </c>
      <c r="AZ30" s="15" t="str">
        <f>IF(inp_SSPK!AZ30*inp_WpnSurv!AZ30=0,"n/a",IF(inp_SSPK!AZ30*inp_WpnSurv!AZ30=1,1,ROUNDUP(LN(1-VLOOKUP(AZ$2,inp_TargetType!$A$3:$C$102,3,FALSE))/LN(1-inp_SSPK!AZ30*inp_WpnSurv!AZ30),0)))</f>
        <v>n/a</v>
      </c>
    </row>
  </sheetData>
  <conditionalFormatting sqref="B3:AZ30">
    <cfRule type="cellIs" dxfId="2" priority="1" operator="equal">
      <formula>"n/a"</formula>
    </cfRule>
  </conditionalFormatting>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9647B-05DB-4853-86D4-7E8A6F670F19}">
  <sheetPr>
    <tabColor theme="9" tint="0.39997558519241921"/>
  </sheetPr>
  <dimension ref="A1:AZ30"/>
  <sheetViews>
    <sheetView workbookViewId="0">
      <selection activeCell="H3" sqref="H3"/>
    </sheetView>
  </sheetViews>
  <sheetFormatPr defaultColWidth="8.77734375" defaultRowHeight="14.4" x14ac:dyDescent="0.3"/>
  <cols>
    <col min="1" max="1" width="12.88671875" bestFit="1" customWidth="1"/>
    <col min="2" max="2" width="26.6640625" customWidth="1"/>
    <col min="3" max="3" width="24.5546875" bestFit="1" customWidth="1"/>
    <col min="4" max="4" width="24.88671875" bestFit="1" customWidth="1"/>
    <col min="5" max="5" width="24" bestFit="1" customWidth="1"/>
    <col min="6" max="6" width="23.77734375" bestFit="1" customWidth="1"/>
    <col min="7" max="7" width="23.33203125" bestFit="1" customWidth="1"/>
    <col min="8" max="8" width="23" bestFit="1" customWidth="1"/>
  </cols>
  <sheetData>
    <row r="1" spans="1:52" x14ac:dyDescent="0.3">
      <c r="B1" s="3" t="s">
        <v>157</v>
      </c>
    </row>
    <row r="2" spans="1:52" x14ac:dyDescent="0.3">
      <c r="A2" s="1" t="s">
        <v>69</v>
      </c>
      <c r="B2" s="4" t="str">
        <f>_xlfn.CONCAT("ARMLASTDIST_",inp_TargetType!$A$3)</f>
        <v>ARMLASTDIST_land_moving</v>
      </c>
      <c r="C2" s="4" t="str">
        <f>_xlfn.CONCAT("ARMLASTDIST_",inp_TargetType!$A$4)</f>
        <v>ARMLASTDIST_land_reloc</v>
      </c>
      <c r="D2" s="4" t="str">
        <f>_xlfn.CONCAT("ARMLASTDIST_",inp_TargetType!$A$5)</f>
        <v>ARMLASTDIST_land_fixed</v>
      </c>
      <c r="E2" s="4" t="str">
        <f>_xlfn.CONCAT("ARMLASTDIST_",inp_TargetType!$A$6)</f>
        <v>ARMLASTDIST_sea_small</v>
      </c>
      <c r="F2" s="4" t="str">
        <f>_xlfn.CONCAT("ARMLASTDIST_",inp_TargetType!$A$7)</f>
        <v>ARMLASTDIST_sea_large</v>
      </c>
      <c r="G2" s="4" t="str">
        <f>_xlfn.CONCAT("ARMLASTDIST_",inp_TargetType!$A$8)</f>
        <v>ARMLASTDIST_air_small</v>
      </c>
      <c r="H2" s="4" t="str">
        <f>_xlfn.CONCAT("ARMLASTDIST_",inp_TargetType!$A$9)</f>
        <v>ARMLASTDIST_air_large</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row>
    <row r="3" spans="1:52" x14ac:dyDescent="0.3">
      <c r="A3" s="2" t="str">
        <f>inp_WpnType!A3</f>
        <v>cm_1</v>
      </c>
      <c r="B3" s="2">
        <v>99999</v>
      </c>
      <c r="C3" s="2">
        <v>99999</v>
      </c>
      <c r="D3" s="2">
        <v>99999</v>
      </c>
      <c r="E3" s="2">
        <v>99999</v>
      </c>
      <c r="F3" s="2">
        <v>0.5</v>
      </c>
      <c r="G3" s="2">
        <v>99999</v>
      </c>
      <c r="H3" s="2">
        <v>99999</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x14ac:dyDescent="0.3">
      <c r="A4" s="2" t="str">
        <f>inp_WpnType!A4</f>
        <v>cm_2</v>
      </c>
      <c r="B4" s="2">
        <v>99999</v>
      </c>
      <c r="C4" s="2">
        <v>99999</v>
      </c>
      <c r="D4" s="2">
        <v>99999</v>
      </c>
      <c r="E4" s="2">
        <v>99999</v>
      </c>
      <c r="F4" s="2">
        <v>0.5</v>
      </c>
      <c r="G4" s="2">
        <v>99999</v>
      </c>
      <c r="H4" s="2">
        <v>99999</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3">
      <c r="A5" s="2" t="str">
        <f>inp_WpnType!A5</f>
        <v>cm_3</v>
      </c>
      <c r="B5" s="2">
        <v>99999</v>
      </c>
      <c r="C5" s="2">
        <v>99999</v>
      </c>
      <c r="D5" s="2">
        <v>99999</v>
      </c>
      <c r="E5" s="2">
        <v>99999</v>
      </c>
      <c r="F5" s="2">
        <v>0.5</v>
      </c>
      <c r="G5" s="2">
        <v>99999</v>
      </c>
      <c r="H5" s="2">
        <v>99999</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3">
      <c r="A6" s="2" t="str">
        <f>inp_WpnType!A6</f>
        <v>cm_4</v>
      </c>
      <c r="B6" s="2">
        <v>99999</v>
      </c>
      <c r="C6" s="2">
        <v>99999</v>
      </c>
      <c r="D6" s="2">
        <v>99999</v>
      </c>
      <c r="E6" s="2">
        <v>99999</v>
      </c>
      <c r="F6" s="2">
        <v>0.5</v>
      </c>
      <c r="G6" s="2">
        <v>99999</v>
      </c>
      <c r="H6" s="2">
        <v>99999</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3">
      <c r="A7" s="2" t="str">
        <f>inp_WpnType!A7</f>
        <v>cm_5</v>
      </c>
      <c r="B7" s="2">
        <v>99999</v>
      </c>
      <c r="C7" s="2">
        <v>99999</v>
      </c>
      <c r="D7" s="2">
        <v>99999</v>
      </c>
      <c r="E7" s="2">
        <v>99999</v>
      </c>
      <c r="F7" s="2">
        <v>0.5</v>
      </c>
      <c r="G7" s="2">
        <v>99999</v>
      </c>
      <c r="H7" s="2">
        <v>99999</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3">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3">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9" tint="-0.249977111117893"/>
  </sheetPr>
  <dimension ref="A1:AZ30"/>
  <sheetViews>
    <sheetView workbookViewId="0">
      <selection activeCell="B2" sqref="B2"/>
    </sheetView>
  </sheetViews>
  <sheetFormatPr defaultColWidth="8.77734375" defaultRowHeight="14.4" x14ac:dyDescent="0.3"/>
  <cols>
    <col min="1" max="1" width="12.88671875" bestFit="1" customWidth="1"/>
  </cols>
  <sheetData>
    <row r="1" spans="1:52" x14ac:dyDescent="0.3">
      <c r="B1" s="3" t="s">
        <v>101</v>
      </c>
      <c r="M1">
        <v>1</v>
      </c>
    </row>
    <row r="2" spans="1:52" x14ac:dyDescent="0.3">
      <c r="A2" s="1" t="s">
        <v>69</v>
      </c>
      <c r="B2" s="4" t="str">
        <f>_xlfn.CONCAT("MAXTIMEBEFOREFIRSTIFTU_",inp_TargetType!$A$3)</f>
        <v>MAXTIMEBEFOREFIRSTIFTU_land_moving</v>
      </c>
      <c r="C2" s="4" t="str">
        <f>_xlfn.CONCAT("MAXTIMEBEFOREFIRSTIFTU_",inp_TargetType!$A$4)</f>
        <v>MAXTIMEBEFOREFIRSTIFTU_land_reloc</v>
      </c>
      <c r="D2" s="4" t="str">
        <f>_xlfn.CONCAT("MAXTIMEBEFOREFIRSTIFTU_",inp_TargetType!$A$5)</f>
        <v>MAXTIMEBEFOREFIRSTIFTU_land_fixed</v>
      </c>
      <c r="E2" s="4" t="str">
        <f>_xlfn.CONCAT("MAXTIMEBEFOREFIRSTIFTU_",inp_TargetType!$A$6)</f>
        <v>MAXTIMEBEFOREFIRSTIFTU_sea_small</v>
      </c>
      <c r="F2" s="4" t="str">
        <f>_xlfn.CONCAT("MAXTIMEBEFOREFIRSTIFTU_",inp_TargetType!$A$7)</f>
        <v>MAXTIMEBEFOREFIRSTIFTU_sea_large</v>
      </c>
      <c r="G2" s="4" t="str">
        <f>_xlfn.CONCAT("MAXTIMEBEFOREFIRSTIFTU_",inp_TargetType!$A$8)</f>
        <v>MAXTIMEBEFOREFIRSTIFTU_air_small</v>
      </c>
      <c r="H2" s="4" t="str">
        <f>_xlfn.CONCAT("MAXTIMEBEFOREFIRSTIFTU_",inp_TargetType!$A$9)</f>
        <v>MAXTIMEBEFOREFIRSTIFTU_air_large</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row>
    <row r="3" spans="1:52" x14ac:dyDescent="0.3">
      <c r="A3" s="2" t="str">
        <f>inp_WpnType!A3</f>
        <v>cm_1</v>
      </c>
      <c r="B3" s="2">
        <v>1</v>
      </c>
      <c r="C3" s="2">
        <f t="shared" ref="C3:H7" si="0">$M$1</f>
        <v>1</v>
      </c>
      <c r="D3" s="2">
        <f t="shared" si="0"/>
        <v>1</v>
      </c>
      <c r="E3" s="2">
        <f t="shared" si="0"/>
        <v>1</v>
      </c>
      <c r="F3" s="2">
        <f t="shared" si="0"/>
        <v>1</v>
      </c>
      <c r="G3" s="2">
        <f t="shared" si="0"/>
        <v>1</v>
      </c>
      <c r="H3" s="2">
        <f t="shared" si="0"/>
        <v>1</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x14ac:dyDescent="0.3">
      <c r="A4" s="2" t="str">
        <f>inp_WpnType!A4</f>
        <v>cm_2</v>
      </c>
      <c r="B4" s="2">
        <f t="shared" ref="B4:B7" si="1">$M$1</f>
        <v>1</v>
      </c>
      <c r="C4" s="2">
        <f t="shared" si="0"/>
        <v>1</v>
      </c>
      <c r="D4" s="2">
        <f t="shared" si="0"/>
        <v>1</v>
      </c>
      <c r="E4" s="2">
        <f t="shared" si="0"/>
        <v>1</v>
      </c>
      <c r="F4" s="2">
        <f t="shared" si="0"/>
        <v>1</v>
      </c>
      <c r="G4" s="2">
        <f t="shared" si="0"/>
        <v>1</v>
      </c>
      <c r="H4" s="2">
        <f t="shared" si="0"/>
        <v>1</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3">
      <c r="A5" s="2" t="str">
        <f>inp_WpnType!A5</f>
        <v>cm_3</v>
      </c>
      <c r="B5" s="2">
        <f t="shared" si="1"/>
        <v>1</v>
      </c>
      <c r="C5" s="2">
        <f t="shared" si="0"/>
        <v>1</v>
      </c>
      <c r="D5" s="2">
        <f t="shared" si="0"/>
        <v>1</v>
      </c>
      <c r="E5" s="2">
        <f t="shared" si="0"/>
        <v>1</v>
      </c>
      <c r="F5" s="2">
        <f t="shared" si="0"/>
        <v>1</v>
      </c>
      <c r="G5" s="2">
        <f t="shared" si="0"/>
        <v>1</v>
      </c>
      <c r="H5" s="2">
        <f t="shared" si="0"/>
        <v>1</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3">
      <c r="A6" s="2" t="str">
        <f>inp_WpnType!A6</f>
        <v>cm_4</v>
      </c>
      <c r="B6" s="2">
        <f t="shared" si="1"/>
        <v>1</v>
      </c>
      <c r="C6" s="2">
        <f t="shared" si="0"/>
        <v>1</v>
      </c>
      <c r="D6" s="2">
        <f t="shared" si="0"/>
        <v>1</v>
      </c>
      <c r="E6" s="2">
        <f t="shared" si="0"/>
        <v>1</v>
      </c>
      <c r="F6" s="2">
        <f t="shared" si="0"/>
        <v>1</v>
      </c>
      <c r="G6" s="2">
        <f t="shared" si="0"/>
        <v>1</v>
      </c>
      <c r="H6" s="2">
        <f t="shared" si="0"/>
        <v>1</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3">
      <c r="A7" s="2" t="str">
        <f>inp_WpnType!A7</f>
        <v>cm_5</v>
      </c>
      <c r="B7" s="2">
        <f t="shared" si="1"/>
        <v>1</v>
      </c>
      <c r="C7" s="2">
        <f t="shared" si="0"/>
        <v>1</v>
      </c>
      <c r="D7" s="2">
        <f t="shared" si="0"/>
        <v>1</v>
      </c>
      <c r="E7" s="2">
        <f t="shared" si="0"/>
        <v>1</v>
      </c>
      <c r="F7" s="2">
        <f t="shared" si="0"/>
        <v>1</v>
      </c>
      <c r="G7" s="2">
        <f t="shared" si="0"/>
        <v>1</v>
      </c>
      <c r="H7" s="2">
        <f t="shared" si="0"/>
        <v>1</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3">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3">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sheetData>
  <conditionalFormatting sqref="B3:V30">
    <cfRule type="cellIs" dxfId="1" priority="1" operator="equal">
      <formula>0</formula>
    </cfRule>
  </conditionalFormatting>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9" tint="-0.249977111117893"/>
  </sheetPr>
  <dimension ref="A1:AZ30"/>
  <sheetViews>
    <sheetView workbookViewId="0">
      <selection activeCell="I30" sqref="I30"/>
    </sheetView>
  </sheetViews>
  <sheetFormatPr defaultColWidth="8.77734375" defaultRowHeight="14.4" x14ac:dyDescent="0.3"/>
  <cols>
    <col min="1" max="1" width="15.109375" bestFit="1" customWidth="1"/>
  </cols>
  <sheetData>
    <row r="1" spans="1:52" x14ac:dyDescent="0.3">
      <c r="B1" s="3" t="s">
        <v>108</v>
      </c>
    </row>
    <row r="2" spans="1:52" x14ac:dyDescent="0.3">
      <c r="A2" s="1" t="s">
        <v>69</v>
      </c>
      <c r="B2" s="4" t="str">
        <f>_xlfn.CONCAT("LASTIFTUDIST_",inp_TargetType!$A$3)</f>
        <v>LASTIFTUDIST_land_moving</v>
      </c>
      <c r="C2" s="4" t="str">
        <f>_xlfn.CONCAT("LASTIFTUDIST_",inp_TargetType!$A$4)</f>
        <v>LASTIFTUDIST_land_reloc</v>
      </c>
      <c r="D2" s="4" t="str">
        <f>_xlfn.CONCAT("LASTIFTUDIST_",inp_TargetType!$A$5)</f>
        <v>LASTIFTUDIST_land_fixed</v>
      </c>
      <c r="E2" s="4" t="str">
        <f>_xlfn.CONCAT("LASTIFTUDIST_",inp_TargetType!$A$6)</f>
        <v>LASTIFTUDIST_sea_small</v>
      </c>
      <c r="F2" s="4" t="str">
        <f>_xlfn.CONCAT("LASTIFTUDIST_",inp_TargetType!$A$7)</f>
        <v>LASTIFTUDIST_sea_large</v>
      </c>
      <c r="G2" s="4" t="str">
        <f>_xlfn.CONCAT("LASTIFTUDIST_",inp_TargetType!$A$8)</f>
        <v>LASTIFTUDIST_air_small</v>
      </c>
      <c r="H2" s="4" t="str">
        <f>_xlfn.CONCAT("LASTIFTUDIST_",inp_TargetType!$A$9)</f>
        <v>LASTIFTUDIST_air_large</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row>
    <row r="3" spans="1:52" x14ac:dyDescent="0.3">
      <c r="A3" s="2" t="str">
        <f>inp_WpnType!A3</f>
        <v>cm_1</v>
      </c>
      <c r="B3" s="2">
        <v>0</v>
      </c>
      <c r="C3" s="2">
        <v>0</v>
      </c>
      <c r="D3" s="2">
        <v>0</v>
      </c>
      <c r="E3" s="2">
        <v>2</v>
      </c>
      <c r="F3" s="2">
        <v>2</v>
      </c>
      <c r="G3" s="2">
        <v>0</v>
      </c>
      <c r="H3" s="2">
        <v>0</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x14ac:dyDescent="0.3">
      <c r="A4" s="2" t="str">
        <f>inp_WpnType!A4</f>
        <v>cm_2</v>
      </c>
      <c r="B4" s="2">
        <v>2</v>
      </c>
      <c r="C4" s="2">
        <v>2</v>
      </c>
      <c r="D4" s="2">
        <v>2</v>
      </c>
      <c r="E4" s="2">
        <v>2</v>
      </c>
      <c r="F4" s="2">
        <v>2</v>
      </c>
      <c r="G4" s="2">
        <v>0</v>
      </c>
      <c r="H4" s="2">
        <v>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3">
      <c r="A5" s="2" t="str">
        <f>inp_WpnType!A5</f>
        <v>cm_3</v>
      </c>
      <c r="B5" s="2">
        <v>10</v>
      </c>
      <c r="C5" s="2">
        <v>10</v>
      </c>
      <c r="D5" s="2">
        <v>10</v>
      </c>
      <c r="E5" s="2">
        <v>10</v>
      </c>
      <c r="F5" s="2">
        <v>10</v>
      </c>
      <c r="G5" s="2">
        <v>0</v>
      </c>
      <c r="H5" s="2">
        <v>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3">
      <c r="A6" s="2" t="str">
        <f>inp_WpnType!A6</f>
        <v>cm_4</v>
      </c>
      <c r="B6" s="2">
        <v>10</v>
      </c>
      <c r="C6" s="2">
        <v>10</v>
      </c>
      <c r="D6" s="2">
        <v>10</v>
      </c>
      <c r="E6" s="2">
        <v>10</v>
      </c>
      <c r="F6" s="2">
        <v>10</v>
      </c>
      <c r="G6" s="2">
        <v>0</v>
      </c>
      <c r="H6" s="2">
        <v>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3">
      <c r="A7" s="2" t="str">
        <f>inp_WpnType!A7</f>
        <v>cm_5</v>
      </c>
      <c r="B7" s="2">
        <v>5</v>
      </c>
      <c r="C7" s="2">
        <v>5</v>
      </c>
      <c r="D7" s="2">
        <v>5</v>
      </c>
      <c r="E7" s="2">
        <v>5</v>
      </c>
      <c r="F7" s="2">
        <v>5</v>
      </c>
      <c r="G7" s="2">
        <v>0</v>
      </c>
      <c r="H7" s="2">
        <v>0</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3">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3">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sheetData>
  <conditionalFormatting sqref="B3:V30">
    <cfRule type="cellIs" dxfId="0" priority="1" operator="equal">
      <formula>0</formula>
    </cfRule>
  </conditionalFormatting>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J1:O8"/>
  <sheetViews>
    <sheetView workbookViewId="0">
      <selection activeCell="B2" sqref="B2"/>
    </sheetView>
  </sheetViews>
  <sheetFormatPr defaultColWidth="8.77734375" defaultRowHeight="14.4" x14ac:dyDescent="0.3"/>
  <sheetData>
    <row r="1" spans="10:15" x14ac:dyDescent="0.3">
      <c r="O1" t="s">
        <v>62</v>
      </c>
    </row>
    <row r="2" spans="10:15" x14ac:dyDescent="0.3">
      <c r="K2" t="s">
        <v>57</v>
      </c>
      <c r="L2" t="s">
        <v>56</v>
      </c>
      <c r="M2" t="s">
        <v>66</v>
      </c>
      <c r="O2" t="s">
        <v>63</v>
      </c>
    </row>
    <row r="3" spans="10:15" x14ac:dyDescent="0.3">
      <c r="J3" t="s">
        <v>58</v>
      </c>
      <c r="K3">
        <v>39.788967248808099</v>
      </c>
      <c r="L3">
        <v>-97.848634421825395</v>
      </c>
    </row>
    <row r="4" spans="10:15" x14ac:dyDescent="0.3">
      <c r="J4" t="s">
        <v>59</v>
      </c>
      <c r="K4">
        <v>16.990410466139998</v>
      </c>
      <c r="L4">
        <v>-54.079103171825402</v>
      </c>
      <c r="O4" t="s">
        <v>60</v>
      </c>
    </row>
    <row r="5" spans="10:15" x14ac:dyDescent="0.3">
      <c r="O5" t="s">
        <v>64</v>
      </c>
    </row>
    <row r="7" spans="10:15" x14ac:dyDescent="0.3">
      <c r="O7" t="s">
        <v>61</v>
      </c>
    </row>
    <row r="8" spans="10:15" x14ac:dyDescent="0.3">
      <c r="O8" t="s">
        <v>65</v>
      </c>
    </row>
  </sheetData>
  <pageMargins left="0.7" right="0.7" top="0.75" bottom="0.75" header="0.3" footer="0.3"/>
  <pageSetup orientation="portrait" horizontalDpi="1200" verticalDpi="12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6"/>
  <sheetViews>
    <sheetView workbookViewId="0">
      <selection activeCell="C9" sqref="C9"/>
    </sheetView>
  </sheetViews>
  <sheetFormatPr defaultColWidth="8.77734375" defaultRowHeight="14.4" x14ac:dyDescent="0.3"/>
  <cols>
    <col min="1" max="1" width="34.33203125" bestFit="1" customWidth="1"/>
  </cols>
  <sheetData>
    <row r="1" spans="1:2" x14ac:dyDescent="0.3">
      <c r="A1" t="s">
        <v>74</v>
      </c>
      <c r="B1">
        <v>186.90700000000001</v>
      </c>
    </row>
    <row r="2" spans="1:2" x14ac:dyDescent="0.3">
      <c r="A2" t="s">
        <v>75</v>
      </c>
      <c r="B2">
        <v>300</v>
      </c>
    </row>
    <row r="3" spans="1:2" x14ac:dyDescent="0.3">
      <c r="A3" t="s">
        <v>76</v>
      </c>
      <c r="B3">
        <f>B2/1000</f>
        <v>0.3</v>
      </c>
    </row>
    <row r="5" spans="1:2" x14ac:dyDescent="0.3">
      <c r="A5" t="s">
        <v>77</v>
      </c>
      <c r="B5">
        <f>B1/B3</f>
        <v>623.02333333333343</v>
      </c>
    </row>
    <row r="6" spans="1:2" x14ac:dyDescent="0.3">
      <c r="A6" t="s">
        <v>78</v>
      </c>
      <c r="B6">
        <f>B5/60</f>
        <v>10.383722222222223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N4"/>
  <sheetViews>
    <sheetView workbookViewId="0">
      <selection activeCell="G1" sqref="G1"/>
    </sheetView>
  </sheetViews>
  <sheetFormatPr defaultColWidth="8.77734375" defaultRowHeight="14.4" x14ac:dyDescent="0.3"/>
  <sheetData>
    <row r="1" spans="1:14" x14ac:dyDescent="0.3">
      <c r="A1" s="3" t="s">
        <v>81</v>
      </c>
      <c r="D1" s="3" t="s">
        <v>97</v>
      </c>
      <c r="G1" s="3" t="s">
        <v>118</v>
      </c>
      <c r="I1" s="3" t="s">
        <v>124</v>
      </c>
      <c r="K1" s="3" t="s">
        <v>133</v>
      </c>
      <c r="M1" s="3" t="s">
        <v>143</v>
      </c>
    </row>
    <row r="2" spans="1:14" x14ac:dyDescent="0.3">
      <c r="A2" t="s">
        <v>82</v>
      </c>
      <c r="B2">
        <v>1</v>
      </c>
      <c r="D2">
        <v>1</v>
      </c>
      <c r="E2" t="s">
        <v>45</v>
      </c>
      <c r="G2" t="s">
        <v>119</v>
      </c>
      <c r="I2">
        <v>1</v>
      </c>
      <c r="J2" t="s">
        <v>125</v>
      </c>
      <c r="K2">
        <v>1</v>
      </c>
      <c r="L2" t="s">
        <v>134</v>
      </c>
      <c r="M2">
        <v>1</v>
      </c>
      <c r="N2" t="s">
        <v>125</v>
      </c>
    </row>
    <row r="3" spans="1:14" x14ac:dyDescent="0.3">
      <c r="A3" t="s">
        <v>83</v>
      </c>
      <c r="B3">
        <v>2</v>
      </c>
      <c r="D3">
        <v>2</v>
      </c>
      <c r="E3" t="s">
        <v>98</v>
      </c>
      <c r="G3" t="s">
        <v>120</v>
      </c>
      <c r="I3">
        <v>0</v>
      </c>
      <c r="J3" t="s">
        <v>126</v>
      </c>
      <c r="K3">
        <v>0</v>
      </c>
      <c r="L3" t="s">
        <v>135</v>
      </c>
      <c r="M3">
        <v>0</v>
      </c>
      <c r="N3" t="s">
        <v>126</v>
      </c>
    </row>
    <row r="4" spans="1:14" x14ac:dyDescent="0.3">
      <c r="A4" t="s">
        <v>84</v>
      </c>
      <c r="B4">
        <v>3</v>
      </c>
    </row>
  </sheetData>
  <pageMargins left="0.7" right="0.7" top="0.75" bottom="0.75" header="0.3" footer="0.3"/>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AC0BE-0276-4815-8C32-607F9EC26A88}">
  <dimension ref="A1:GS7"/>
  <sheetViews>
    <sheetView workbookViewId="0">
      <selection activeCell="C11" sqref="C11"/>
    </sheetView>
  </sheetViews>
  <sheetFormatPr defaultRowHeight="14.4" x14ac:dyDescent="0.3"/>
  <cols>
    <col min="1" max="1" width="14" bestFit="1" customWidth="1"/>
  </cols>
  <sheetData>
    <row r="1" spans="1:201" x14ac:dyDescent="0.3">
      <c r="A1" t="s">
        <v>204</v>
      </c>
      <c r="B1" t="str">
        <f t="array" ref="B1:GS1">TRANSPOSE(inp_KillchainPhase!A3:A202)</f>
        <v>Find</v>
      </c>
      <c r="C1" t="str">
        <v>PED</v>
      </c>
      <c r="D1" t="str">
        <v>Fix</v>
      </c>
      <c r="E1" t="str">
        <v>PED2</v>
      </c>
      <c r="F1" t="str">
        <v>Track1</v>
      </c>
      <c r="G1" t="str">
        <v>Track2</v>
      </c>
      <c r="H1" t="str">
        <v>Track3</v>
      </c>
      <c r="I1" t="str">
        <v>Track Build</v>
      </c>
      <c r="J1" t="str">
        <v>Track Gen</v>
      </c>
      <c r="K1" t="str">
        <v>Target</v>
      </c>
      <c r="L1" t="str">
        <v>Engage</v>
      </c>
      <c r="M1" t="str">
        <v>IFTU</v>
      </c>
      <c r="N1" t="str">
        <v>Assess</v>
      </c>
      <c r="O1" t="str">
        <v>Assess Decision</v>
      </c>
      <c r="P1">
        <v>0</v>
      </c>
      <c r="Q1">
        <v>0</v>
      </c>
      <c r="R1">
        <v>0</v>
      </c>
      <c r="S1">
        <v>0</v>
      </c>
      <c r="T1">
        <v>0</v>
      </c>
      <c r="U1">
        <v>0</v>
      </c>
      <c r="V1">
        <v>0</v>
      </c>
      <c r="W1">
        <v>0</v>
      </c>
      <c r="X1">
        <v>0</v>
      </c>
      <c r="Y1">
        <v>0</v>
      </c>
      <c r="Z1">
        <v>0</v>
      </c>
      <c r="AA1">
        <v>0</v>
      </c>
      <c r="AB1">
        <v>0</v>
      </c>
      <c r="AC1">
        <v>0</v>
      </c>
      <c r="AD1">
        <v>0</v>
      </c>
      <c r="AE1">
        <v>0</v>
      </c>
      <c r="AF1">
        <v>0</v>
      </c>
      <c r="AG1">
        <v>0</v>
      </c>
      <c r="AH1">
        <v>0</v>
      </c>
      <c r="AI1">
        <v>0</v>
      </c>
      <c r="AJ1">
        <v>0</v>
      </c>
      <c r="AK1">
        <v>0</v>
      </c>
      <c r="AL1">
        <v>0</v>
      </c>
      <c r="AM1">
        <v>0</v>
      </c>
      <c r="AN1">
        <v>0</v>
      </c>
      <c r="AO1">
        <v>0</v>
      </c>
      <c r="AP1">
        <v>0</v>
      </c>
      <c r="AQ1">
        <v>0</v>
      </c>
      <c r="AR1">
        <v>0</v>
      </c>
      <c r="AS1">
        <v>0</v>
      </c>
      <c r="AT1">
        <v>0</v>
      </c>
      <c r="AU1">
        <v>0</v>
      </c>
      <c r="AV1">
        <v>0</v>
      </c>
      <c r="AW1">
        <v>0</v>
      </c>
      <c r="AX1">
        <v>0</v>
      </c>
      <c r="AY1">
        <v>0</v>
      </c>
      <c r="AZ1">
        <v>0</v>
      </c>
      <c r="BA1">
        <v>0</v>
      </c>
      <c r="BB1">
        <v>0</v>
      </c>
      <c r="BC1">
        <v>0</v>
      </c>
      <c r="BD1">
        <v>0</v>
      </c>
      <c r="BE1">
        <v>0</v>
      </c>
      <c r="BF1">
        <v>0</v>
      </c>
      <c r="BG1">
        <v>0</v>
      </c>
      <c r="BH1">
        <v>0</v>
      </c>
      <c r="BI1">
        <v>0</v>
      </c>
      <c r="BJ1">
        <v>0</v>
      </c>
      <c r="BK1">
        <v>0</v>
      </c>
      <c r="BL1">
        <v>0</v>
      </c>
      <c r="BM1">
        <v>0</v>
      </c>
      <c r="BN1">
        <v>0</v>
      </c>
      <c r="BO1">
        <v>0</v>
      </c>
      <c r="BP1">
        <v>0</v>
      </c>
      <c r="BQ1">
        <v>0</v>
      </c>
      <c r="BR1">
        <v>0</v>
      </c>
      <c r="BS1">
        <v>0</v>
      </c>
      <c r="BT1">
        <v>0</v>
      </c>
      <c r="BU1">
        <v>0</v>
      </c>
      <c r="BV1">
        <v>0</v>
      </c>
      <c r="BW1">
        <v>0</v>
      </c>
      <c r="BX1">
        <v>0</v>
      </c>
      <c r="BY1">
        <v>0</v>
      </c>
      <c r="BZ1">
        <v>0</v>
      </c>
      <c r="CA1">
        <v>0</v>
      </c>
      <c r="CB1">
        <v>0</v>
      </c>
      <c r="CC1">
        <v>0</v>
      </c>
      <c r="CD1">
        <v>0</v>
      </c>
      <c r="CE1">
        <v>0</v>
      </c>
      <c r="CF1">
        <v>0</v>
      </c>
      <c r="CG1">
        <v>0</v>
      </c>
      <c r="CH1">
        <v>0</v>
      </c>
      <c r="CI1">
        <v>0</v>
      </c>
      <c r="CJ1">
        <v>0</v>
      </c>
      <c r="CK1">
        <v>0</v>
      </c>
      <c r="CL1">
        <v>0</v>
      </c>
      <c r="CM1">
        <v>0</v>
      </c>
      <c r="CN1">
        <v>0</v>
      </c>
      <c r="CO1">
        <v>0</v>
      </c>
      <c r="CP1">
        <v>0</v>
      </c>
      <c r="CQ1">
        <v>0</v>
      </c>
      <c r="CR1">
        <v>0</v>
      </c>
      <c r="CS1">
        <v>0</v>
      </c>
      <c r="CT1">
        <v>0</v>
      </c>
      <c r="CU1">
        <v>0</v>
      </c>
      <c r="CV1">
        <v>0</v>
      </c>
      <c r="CW1">
        <v>0</v>
      </c>
      <c r="CX1">
        <v>0</v>
      </c>
      <c r="CY1">
        <v>0</v>
      </c>
      <c r="CZ1">
        <v>0</v>
      </c>
      <c r="DA1">
        <v>0</v>
      </c>
      <c r="DB1">
        <v>0</v>
      </c>
      <c r="DC1">
        <v>0</v>
      </c>
      <c r="DD1">
        <v>0</v>
      </c>
      <c r="DE1">
        <v>0</v>
      </c>
      <c r="DF1">
        <v>0</v>
      </c>
      <c r="DG1">
        <v>0</v>
      </c>
      <c r="DH1">
        <v>0</v>
      </c>
      <c r="DI1">
        <v>0</v>
      </c>
      <c r="DJ1">
        <v>0</v>
      </c>
      <c r="DK1">
        <v>0</v>
      </c>
      <c r="DL1">
        <v>0</v>
      </c>
      <c r="DM1">
        <v>0</v>
      </c>
      <c r="DN1">
        <v>0</v>
      </c>
      <c r="DO1">
        <v>0</v>
      </c>
      <c r="DP1">
        <v>0</v>
      </c>
      <c r="DQ1">
        <v>0</v>
      </c>
      <c r="DR1">
        <v>0</v>
      </c>
      <c r="DS1">
        <v>0</v>
      </c>
      <c r="DT1">
        <v>0</v>
      </c>
      <c r="DU1">
        <v>0</v>
      </c>
      <c r="DV1">
        <v>0</v>
      </c>
      <c r="DW1">
        <v>0</v>
      </c>
      <c r="DX1">
        <v>0</v>
      </c>
      <c r="DY1">
        <v>0</v>
      </c>
      <c r="DZ1">
        <v>0</v>
      </c>
      <c r="EA1">
        <v>0</v>
      </c>
      <c r="EB1">
        <v>0</v>
      </c>
      <c r="EC1">
        <v>0</v>
      </c>
      <c r="ED1">
        <v>0</v>
      </c>
      <c r="EE1">
        <v>0</v>
      </c>
      <c r="EF1">
        <v>0</v>
      </c>
      <c r="EG1">
        <v>0</v>
      </c>
      <c r="EH1">
        <v>0</v>
      </c>
      <c r="EI1">
        <v>0</v>
      </c>
      <c r="EJ1">
        <v>0</v>
      </c>
      <c r="EK1">
        <v>0</v>
      </c>
      <c r="EL1">
        <v>0</v>
      </c>
      <c r="EM1">
        <v>0</v>
      </c>
      <c r="EN1">
        <v>0</v>
      </c>
      <c r="EO1">
        <v>0</v>
      </c>
      <c r="EP1">
        <v>0</v>
      </c>
      <c r="EQ1">
        <v>0</v>
      </c>
      <c r="ER1">
        <v>0</v>
      </c>
      <c r="ES1">
        <v>0</v>
      </c>
      <c r="ET1">
        <v>0</v>
      </c>
      <c r="EU1">
        <v>0</v>
      </c>
      <c r="EV1">
        <v>0</v>
      </c>
      <c r="EW1">
        <v>0</v>
      </c>
      <c r="EX1">
        <v>0</v>
      </c>
      <c r="EY1">
        <v>0</v>
      </c>
      <c r="EZ1">
        <v>0</v>
      </c>
      <c r="FA1">
        <v>0</v>
      </c>
      <c r="FB1">
        <v>0</v>
      </c>
      <c r="FC1">
        <v>0</v>
      </c>
      <c r="FD1">
        <v>0</v>
      </c>
      <c r="FE1">
        <v>0</v>
      </c>
      <c r="FF1">
        <v>0</v>
      </c>
      <c r="FG1">
        <v>0</v>
      </c>
      <c r="FH1">
        <v>0</v>
      </c>
      <c r="FI1">
        <v>0</v>
      </c>
      <c r="FJ1">
        <v>0</v>
      </c>
      <c r="FK1">
        <v>0</v>
      </c>
      <c r="FL1">
        <v>0</v>
      </c>
      <c r="FM1">
        <v>0</v>
      </c>
      <c r="FN1">
        <v>0</v>
      </c>
      <c r="FO1">
        <v>0</v>
      </c>
      <c r="FP1">
        <v>0</v>
      </c>
      <c r="FQ1">
        <v>0</v>
      </c>
      <c r="FR1">
        <v>0</v>
      </c>
      <c r="FS1">
        <v>0</v>
      </c>
      <c r="FT1">
        <v>0</v>
      </c>
      <c r="FU1">
        <v>0</v>
      </c>
      <c r="FV1">
        <v>0</v>
      </c>
      <c r="FW1">
        <v>0</v>
      </c>
      <c r="FX1">
        <v>0</v>
      </c>
      <c r="FY1">
        <v>0</v>
      </c>
      <c r="FZ1">
        <v>0</v>
      </c>
      <c r="GA1">
        <v>0</v>
      </c>
      <c r="GB1">
        <v>0</v>
      </c>
      <c r="GC1">
        <v>0</v>
      </c>
      <c r="GD1">
        <v>0</v>
      </c>
      <c r="GE1">
        <v>0</v>
      </c>
      <c r="GF1">
        <v>0</v>
      </c>
      <c r="GG1">
        <v>0</v>
      </c>
      <c r="GH1">
        <v>0</v>
      </c>
      <c r="GI1">
        <v>0</v>
      </c>
      <c r="GJ1">
        <v>0</v>
      </c>
      <c r="GK1">
        <v>0</v>
      </c>
      <c r="GL1">
        <v>0</v>
      </c>
      <c r="GM1">
        <v>0</v>
      </c>
      <c r="GN1">
        <v>0</v>
      </c>
      <c r="GO1">
        <v>0</v>
      </c>
      <c r="GP1">
        <v>0</v>
      </c>
      <c r="GQ1">
        <v>0</v>
      </c>
      <c r="GR1">
        <v>0</v>
      </c>
      <c r="GS1">
        <v>0</v>
      </c>
    </row>
    <row r="2" spans="1:201" x14ac:dyDescent="0.3">
      <c r="A2" t="s">
        <v>200</v>
      </c>
      <c r="B2" t="str">
        <f t="array" ref="B2:GS2">TRANSPOSE(inp_TargetDetail!A3:A202)</f>
        <v>sea_large_1</v>
      </c>
      <c r="C2" t="str">
        <v>sea_large_2</v>
      </c>
      <c r="D2" t="str">
        <v>sea_large_3</v>
      </c>
      <c r="E2" t="str">
        <v>sea_large_4</v>
      </c>
      <c r="F2" t="str">
        <v>sea_large_5</v>
      </c>
      <c r="G2" t="str">
        <v>sea_large_6</v>
      </c>
      <c r="H2" t="str">
        <v>sea_large_7</v>
      </c>
      <c r="I2" t="str">
        <v>sea_large_8</v>
      </c>
      <c r="J2" t="str">
        <v>sea_small_1</v>
      </c>
      <c r="K2" t="str">
        <v>sea_small_2</v>
      </c>
      <c r="L2" t="str">
        <v>sea_small_3</v>
      </c>
      <c r="M2" t="str">
        <v>land_moving_1</v>
      </c>
      <c r="N2" t="str">
        <v>land_moving_2</v>
      </c>
      <c r="O2" t="str">
        <v>land_moving_3</v>
      </c>
      <c r="P2" t="str">
        <v>land_moving_4</v>
      </c>
      <c r="Q2" t="str">
        <v>land_moving_5</v>
      </c>
      <c r="R2" t="str">
        <v>land_fixed_1</v>
      </c>
      <c r="S2" t="str">
        <v>land_fixed_2</v>
      </c>
      <c r="T2" t="str">
        <v>land_fixed_3</v>
      </c>
      <c r="U2" t="str">
        <v>land_fixed_4</v>
      </c>
      <c r="V2" t="str">
        <v>air_small_1</v>
      </c>
      <c r="W2" t="str">
        <v>air_small_2</v>
      </c>
      <c r="X2" t="str">
        <v>air_small_3</v>
      </c>
      <c r="Y2" t="str">
        <v>air_small_4</v>
      </c>
      <c r="Z2" t="str">
        <v>air_small_5</v>
      </c>
      <c r="AA2" t="str">
        <v>air_large_1</v>
      </c>
      <c r="AB2" t="str">
        <v>air_large_2</v>
      </c>
      <c r="AC2" t="str">
        <v>air_large_3</v>
      </c>
      <c r="AD2" t="str">
        <v>air_large_4</v>
      </c>
      <c r="AE2" t="str">
        <v>air_large_5</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row>
    <row r="3" spans="1:201" x14ac:dyDescent="0.3">
      <c r="A3" t="s">
        <v>201</v>
      </c>
      <c r="B3" t="str">
        <f t="array" ref="B3:GS3">TRANSPOSE(inp_PlatType!A3:A203)</f>
        <v>fighter_4th</v>
      </c>
      <c r="C3" t="str">
        <v>fighter_5th</v>
      </c>
      <c r="D3" t="str">
        <v>CRUDES</v>
      </c>
      <c r="E3" t="str">
        <v>FFG</v>
      </c>
      <c r="F3" t="str">
        <v>CV</v>
      </c>
      <c r="G3" t="str">
        <v>sat_1</v>
      </c>
      <c r="H3" t="str">
        <v>sat_2</v>
      </c>
      <c r="I3" t="str">
        <v>c2_1</v>
      </c>
      <c r="J3" t="str">
        <v>c2_2</v>
      </c>
      <c r="K3" t="str">
        <v>grnd_1</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row>
    <row r="4" spans="1:201" x14ac:dyDescent="0.3">
      <c r="A4" t="s">
        <v>202</v>
      </c>
      <c r="B4" t="str">
        <f t="array" ref="B4:GS4">TRANSPOSE(inp_PlatformDetail!A3:A202)</f>
        <v>fighter_5th_1</v>
      </c>
      <c r="C4" t="str">
        <v>sat_1_1</v>
      </c>
      <c r="D4" t="str">
        <v>c2_1_1</v>
      </c>
      <c r="E4" t="str">
        <v>fighter_5th_2</v>
      </c>
      <c r="F4" t="str">
        <v>fighter_4th_1</v>
      </c>
      <c r="G4" t="str">
        <v>CRUDES_1</v>
      </c>
      <c r="H4" t="str">
        <v>sat_2_1</v>
      </c>
      <c r="I4" t="str">
        <v>grnd_1_1</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row>
    <row r="5" spans="1:201" x14ac:dyDescent="0.3">
      <c r="A5" t="s">
        <v>203</v>
      </c>
      <c r="B5" t="str">
        <f t="array" ref="B5:GP5">TRANSPOSE(inp_PlatType!A3:A202)</f>
        <v>fighter_4th</v>
      </c>
      <c r="C5" t="str">
        <v>fighter_5th</v>
      </c>
      <c r="D5" t="str">
        <v>CRUDES</v>
      </c>
      <c r="E5" t="str">
        <v>FFG</v>
      </c>
      <c r="F5" t="str">
        <v>CV</v>
      </c>
      <c r="G5" t="str">
        <v>sat_1</v>
      </c>
      <c r="H5" t="str">
        <v>sat_2</v>
      </c>
      <c r="I5" t="str">
        <v>c2_1</v>
      </c>
      <c r="J5" t="str">
        <v>c2_2</v>
      </c>
      <c r="K5" t="str">
        <v>grnd_1</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row>
    <row r="7" spans="1:201" x14ac:dyDescent="0.3">
      <c r="A7" t="s">
        <v>205</v>
      </c>
      <c r="B7">
        <v>1</v>
      </c>
      <c r="C7">
        <v>2</v>
      </c>
      <c r="D7">
        <v>3</v>
      </c>
      <c r="E7">
        <v>4</v>
      </c>
      <c r="F7">
        <v>5</v>
      </c>
      <c r="G7">
        <v>6</v>
      </c>
      <c r="H7">
        <v>7</v>
      </c>
      <c r="I7">
        <v>8</v>
      </c>
      <c r="J7">
        <v>9</v>
      </c>
      <c r="K7">
        <v>10</v>
      </c>
      <c r="L7">
        <v>11</v>
      </c>
      <c r="M7">
        <v>12</v>
      </c>
      <c r="N7">
        <v>13</v>
      </c>
      <c r="O7">
        <v>14</v>
      </c>
      <c r="P7">
        <v>15</v>
      </c>
      <c r="Q7">
        <v>16</v>
      </c>
      <c r="R7">
        <v>17</v>
      </c>
      <c r="S7">
        <v>18</v>
      </c>
      <c r="T7">
        <v>19</v>
      </c>
      <c r="U7">
        <v>20</v>
      </c>
      <c r="V7">
        <v>21</v>
      </c>
      <c r="W7">
        <v>22</v>
      </c>
      <c r="X7">
        <v>23</v>
      </c>
      <c r="Y7">
        <v>24</v>
      </c>
      <c r="Z7">
        <v>25</v>
      </c>
      <c r="AA7">
        <v>26</v>
      </c>
      <c r="AB7">
        <v>27</v>
      </c>
      <c r="AC7">
        <v>28</v>
      </c>
      <c r="AD7">
        <v>29</v>
      </c>
      <c r="AE7">
        <v>30</v>
      </c>
      <c r="AF7">
        <v>31</v>
      </c>
      <c r="AG7">
        <v>32</v>
      </c>
      <c r="AH7">
        <v>33</v>
      </c>
      <c r="AI7">
        <v>34</v>
      </c>
      <c r="AJ7">
        <v>35</v>
      </c>
      <c r="AK7">
        <v>36</v>
      </c>
      <c r="AL7">
        <v>37</v>
      </c>
      <c r="AM7">
        <v>38</v>
      </c>
      <c r="AN7">
        <v>39</v>
      </c>
      <c r="AO7">
        <v>40</v>
      </c>
      <c r="AP7">
        <v>41</v>
      </c>
      <c r="AQ7">
        <v>42</v>
      </c>
      <c r="AR7">
        <v>43</v>
      </c>
      <c r="AS7">
        <v>44</v>
      </c>
      <c r="AT7">
        <v>45</v>
      </c>
      <c r="AU7">
        <v>46</v>
      </c>
      <c r="AV7">
        <v>47</v>
      </c>
      <c r="AW7">
        <v>48</v>
      </c>
      <c r="AX7">
        <v>49</v>
      </c>
      <c r="AY7">
        <v>50</v>
      </c>
      <c r="AZ7">
        <v>51</v>
      </c>
      <c r="BA7">
        <v>52</v>
      </c>
      <c r="BB7">
        <v>53</v>
      </c>
      <c r="BC7">
        <v>54</v>
      </c>
      <c r="BD7">
        <v>55</v>
      </c>
      <c r="BE7">
        <v>56</v>
      </c>
      <c r="BF7">
        <v>57</v>
      </c>
      <c r="BG7">
        <v>58</v>
      </c>
      <c r="BH7">
        <v>59</v>
      </c>
      <c r="BI7">
        <v>60</v>
      </c>
      <c r="BJ7">
        <v>61</v>
      </c>
      <c r="BK7">
        <v>62</v>
      </c>
      <c r="BL7">
        <v>63</v>
      </c>
      <c r="BM7">
        <v>64</v>
      </c>
      <c r="BN7">
        <v>65</v>
      </c>
      <c r="BO7">
        <v>66</v>
      </c>
      <c r="BP7">
        <v>67</v>
      </c>
      <c r="BQ7">
        <v>68</v>
      </c>
      <c r="BR7">
        <v>69</v>
      </c>
      <c r="BS7">
        <v>70</v>
      </c>
      <c r="BT7">
        <v>71</v>
      </c>
      <c r="BU7">
        <v>72</v>
      </c>
      <c r="BV7">
        <v>73</v>
      </c>
      <c r="BW7">
        <v>74</v>
      </c>
      <c r="BX7">
        <v>75</v>
      </c>
      <c r="BY7">
        <v>76</v>
      </c>
      <c r="BZ7">
        <v>77</v>
      </c>
      <c r="CA7">
        <v>78</v>
      </c>
      <c r="CB7">
        <v>79</v>
      </c>
      <c r="CC7">
        <v>80</v>
      </c>
      <c r="CD7">
        <v>81</v>
      </c>
      <c r="CE7">
        <v>82</v>
      </c>
      <c r="CF7">
        <v>83</v>
      </c>
      <c r="CG7">
        <v>84</v>
      </c>
      <c r="CH7">
        <v>85</v>
      </c>
      <c r="CI7">
        <v>86</v>
      </c>
      <c r="CJ7">
        <v>87</v>
      </c>
      <c r="CK7">
        <v>88</v>
      </c>
      <c r="CL7">
        <v>89</v>
      </c>
      <c r="CM7">
        <v>90</v>
      </c>
      <c r="CN7">
        <v>91</v>
      </c>
      <c r="CO7">
        <v>92</v>
      </c>
      <c r="CP7">
        <v>93</v>
      </c>
      <c r="CQ7">
        <v>94</v>
      </c>
      <c r="CR7">
        <v>95</v>
      </c>
      <c r="CS7">
        <v>96</v>
      </c>
      <c r="CT7">
        <v>97</v>
      </c>
      <c r="CU7">
        <v>98</v>
      </c>
      <c r="CV7">
        <v>99</v>
      </c>
      <c r="CW7">
        <v>100</v>
      </c>
      <c r="CX7">
        <v>101</v>
      </c>
      <c r="CY7">
        <v>102</v>
      </c>
      <c r="CZ7">
        <v>103</v>
      </c>
      <c r="DA7">
        <v>104</v>
      </c>
      <c r="DB7">
        <v>105</v>
      </c>
      <c r="DC7">
        <v>106</v>
      </c>
      <c r="DD7">
        <v>107</v>
      </c>
      <c r="DE7">
        <v>108</v>
      </c>
      <c r="DF7">
        <v>109</v>
      </c>
      <c r="DG7">
        <v>110</v>
      </c>
      <c r="DH7">
        <v>111</v>
      </c>
      <c r="DI7">
        <v>112</v>
      </c>
      <c r="DJ7">
        <v>113</v>
      </c>
      <c r="DK7">
        <v>114</v>
      </c>
      <c r="DL7">
        <v>115</v>
      </c>
      <c r="DM7">
        <v>116</v>
      </c>
      <c r="DN7">
        <v>117</v>
      </c>
      <c r="DO7">
        <v>118</v>
      </c>
      <c r="DP7">
        <v>119</v>
      </c>
      <c r="DQ7">
        <v>120</v>
      </c>
      <c r="DR7">
        <v>121</v>
      </c>
      <c r="DS7">
        <v>122</v>
      </c>
      <c r="DT7">
        <v>123</v>
      </c>
      <c r="DU7">
        <v>124</v>
      </c>
      <c r="DV7">
        <v>125</v>
      </c>
      <c r="DW7">
        <v>126</v>
      </c>
      <c r="DX7">
        <v>127</v>
      </c>
      <c r="DY7">
        <v>128</v>
      </c>
      <c r="DZ7">
        <v>129</v>
      </c>
      <c r="EA7">
        <v>130</v>
      </c>
      <c r="EB7">
        <v>131</v>
      </c>
      <c r="EC7">
        <v>132</v>
      </c>
      <c r="ED7">
        <v>133</v>
      </c>
      <c r="EE7">
        <v>134</v>
      </c>
      <c r="EF7">
        <v>135</v>
      </c>
      <c r="EG7">
        <v>136</v>
      </c>
      <c r="EH7">
        <v>137</v>
      </c>
      <c r="EI7">
        <v>138</v>
      </c>
      <c r="EJ7">
        <v>139</v>
      </c>
      <c r="EK7">
        <v>140</v>
      </c>
      <c r="EL7">
        <v>141</v>
      </c>
      <c r="EM7">
        <v>142</v>
      </c>
      <c r="EN7">
        <v>143</v>
      </c>
      <c r="EO7">
        <v>144</v>
      </c>
      <c r="EP7">
        <v>145</v>
      </c>
      <c r="EQ7">
        <v>146</v>
      </c>
      <c r="ER7">
        <v>147</v>
      </c>
      <c r="ES7">
        <v>148</v>
      </c>
      <c r="ET7">
        <v>149</v>
      </c>
      <c r="EU7">
        <v>150</v>
      </c>
      <c r="EV7">
        <v>151</v>
      </c>
      <c r="EW7">
        <v>152</v>
      </c>
      <c r="EX7">
        <v>153</v>
      </c>
      <c r="EY7">
        <v>154</v>
      </c>
      <c r="EZ7">
        <v>155</v>
      </c>
      <c r="FA7">
        <v>156</v>
      </c>
      <c r="FB7">
        <v>157</v>
      </c>
      <c r="FC7">
        <v>158</v>
      </c>
      <c r="FD7">
        <v>159</v>
      </c>
      <c r="FE7">
        <v>160</v>
      </c>
      <c r="FF7">
        <v>161</v>
      </c>
      <c r="FG7">
        <v>162</v>
      </c>
      <c r="FH7">
        <v>163</v>
      </c>
      <c r="FI7">
        <v>164</v>
      </c>
      <c r="FJ7">
        <v>165</v>
      </c>
      <c r="FK7">
        <v>166</v>
      </c>
      <c r="FL7">
        <v>167</v>
      </c>
      <c r="FM7">
        <v>168</v>
      </c>
      <c r="FN7">
        <v>169</v>
      </c>
      <c r="FO7">
        <v>170</v>
      </c>
      <c r="FP7">
        <v>171</v>
      </c>
      <c r="FQ7">
        <v>172</v>
      </c>
      <c r="FR7">
        <v>173</v>
      </c>
      <c r="FS7">
        <v>174</v>
      </c>
      <c r="FT7">
        <v>175</v>
      </c>
      <c r="FU7">
        <v>176</v>
      </c>
      <c r="FV7">
        <v>177</v>
      </c>
      <c r="FW7">
        <v>178</v>
      </c>
      <c r="FX7">
        <v>179</v>
      </c>
      <c r="FY7">
        <v>180</v>
      </c>
      <c r="FZ7">
        <v>181</v>
      </c>
      <c r="GA7">
        <v>182</v>
      </c>
      <c r="GB7">
        <v>183</v>
      </c>
      <c r="GC7">
        <v>184</v>
      </c>
      <c r="GD7">
        <v>185</v>
      </c>
      <c r="GE7">
        <v>186</v>
      </c>
      <c r="GF7">
        <v>187</v>
      </c>
      <c r="GG7">
        <v>188</v>
      </c>
      <c r="GH7">
        <v>189</v>
      </c>
      <c r="GI7">
        <v>190</v>
      </c>
      <c r="GJ7">
        <v>191</v>
      </c>
      <c r="GK7">
        <v>192</v>
      </c>
      <c r="GL7">
        <v>193</v>
      </c>
      <c r="GM7">
        <v>194</v>
      </c>
      <c r="GN7">
        <v>195</v>
      </c>
      <c r="GO7">
        <v>196</v>
      </c>
      <c r="GP7">
        <v>197</v>
      </c>
      <c r="GQ7">
        <v>198</v>
      </c>
      <c r="GR7">
        <v>199</v>
      </c>
      <c r="GS7">
        <v>200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Control</vt:lpstr>
      <vt:lpstr>inp_KillchainPhase</vt:lpstr>
      <vt:lpstr>inp_TargetType</vt:lpstr>
      <vt:lpstr>inp_TargetKCReq</vt:lpstr>
      <vt:lpstr>inp_TargetDetail</vt:lpstr>
      <vt:lpstr>inp_PlatformDetail</vt:lpstr>
      <vt:lpstr>inp_PlatPosTime</vt:lpstr>
      <vt:lpstr>inp_PlatType</vt:lpstr>
      <vt:lpstr>inp_PlatCapacityAvailable</vt:lpstr>
      <vt:lpstr>inp_WpnLoadout</vt:lpstr>
      <vt:lpstr>inp_IFTUCAPACITY</vt:lpstr>
      <vt:lpstr>inp_MINIFTUDURATION</vt:lpstr>
      <vt:lpstr>inp_PlatDetCapes</vt:lpstr>
      <vt:lpstr>inp_PlatCapacity</vt:lpstr>
      <vt:lpstr>inp_PlatProcTime</vt:lpstr>
      <vt:lpstr>inp_PlatTrackLife</vt:lpstr>
      <vt:lpstr>inp_PlatRange</vt:lpstr>
      <vt:lpstr>inp_PlatSimultaneousPhases</vt:lpstr>
      <vt:lpstr>inp_PlatLinks</vt:lpstr>
      <vt:lpstr>inp_PlatLinksLatency</vt:lpstr>
      <vt:lpstr>inp_PlatLinksRange</vt:lpstr>
      <vt:lpstr>inp_WpnType</vt:lpstr>
      <vt:lpstr>inp_WpnSurv</vt:lpstr>
      <vt:lpstr>inp_SSPK</vt:lpstr>
      <vt:lpstr>wpns_shots_reqd</vt:lpstr>
      <vt:lpstr>inp_ARMLASTDIST</vt:lpstr>
      <vt:lpstr>inp_MAXTIMEBEFOREFIRSTIFTU</vt:lpstr>
      <vt:lpstr>inp_LASTIFTUDIST</vt:lpstr>
      <vt:lpstr>Map</vt:lpstr>
      <vt:lpstr>testcalcs</vt:lpstr>
      <vt:lpstr>lookups</vt:lpstr>
      <vt:lpstr>transpose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2023-03-09T21:52:42Z</dcterms:modified>
</cp:coreProperties>
</file>